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ontiniasoftware9000-my.sharepoint.com/personal/kdc_continia_com/Documents/Dokumenter/CONTINIA/PRICING 2024/Pricing 2024 - on-premises/2024 MAR onprem - eDocuments included/"/>
    </mc:Choice>
  </mc:AlternateContent>
  <xr:revisionPtr revIDLastSave="3" documentId="8_{39C48954-88F2-4171-A5F7-3EDD7A63B4BB}" xr6:coauthVersionLast="47" xr6:coauthVersionMax="47" xr10:uidLastSave="{EE5A3741-811E-42BD-80C3-8FC3E2AB241E}"/>
  <bookViews>
    <workbookView xWindow="-120" yWindow="-120" windowWidth="38640" windowHeight="21240" xr2:uid="{00000000-000D-0000-FFFF-FFFF00000000}"/>
  </bookViews>
  <sheets>
    <sheet name="Purchase License" sheetId="4" r:id="rId1"/>
    <sheet name="Subscription License"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6" i="5" l="1"/>
  <c r="F215" i="5"/>
  <c r="F60" i="5"/>
  <c r="F59" i="5"/>
  <c r="F57" i="5"/>
  <c r="F56" i="5"/>
  <c r="F55" i="5"/>
  <c r="F65" i="5"/>
  <c r="F62" i="5"/>
  <c r="F61" i="5"/>
  <c r="F58" i="5"/>
  <c r="I217" i="4"/>
  <c r="F218" i="4"/>
  <c r="F217" i="4"/>
  <c r="F63" i="4"/>
  <c r="F60" i="4"/>
  <c r="F57" i="4"/>
  <c r="F67" i="4"/>
  <c r="I64" i="4"/>
  <c r="F64" i="4"/>
  <c r="I63" i="4"/>
  <c r="I62" i="4"/>
  <c r="F62" i="4"/>
  <c r="I61" i="4"/>
  <c r="F61" i="4"/>
  <c r="I60" i="4"/>
  <c r="I59" i="4"/>
  <c r="F59" i="4"/>
  <c r="I58" i="4"/>
  <c r="F58" i="4"/>
  <c r="I57" i="4"/>
  <c r="F208" i="5"/>
  <c r="I210" i="4"/>
  <c r="F210" i="4"/>
  <c r="F209" i="5"/>
  <c r="I211" i="4"/>
  <c r="F211" i="4"/>
  <c r="F63" i="5" l="1"/>
  <c r="I65" i="4"/>
  <c r="F65" i="4"/>
  <c r="F213" i="5"/>
  <c r="F207" i="5"/>
  <c r="F206" i="5"/>
  <c r="F205" i="5"/>
  <c r="F204" i="5"/>
  <c r="F203" i="5"/>
  <c r="F202" i="5"/>
  <c r="F201" i="5"/>
  <c r="F200" i="5"/>
  <c r="F199" i="5"/>
  <c r="F198" i="5"/>
  <c r="F193" i="5"/>
  <c r="F192" i="5"/>
  <c r="F191" i="5"/>
  <c r="F190" i="5"/>
  <c r="F189" i="5"/>
  <c r="F187" i="5"/>
  <c r="F186" i="5"/>
  <c r="F185" i="5"/>
  <c r="F181" i="5"/>
  <c r="F180" i="5"/>
  <c r="F179" i="5"/>
  <c r="F178" i="5"/>
  <c r="F177" i="5"/>
  <c r="F176" i="5"/>
  <c r="F175" i="5"/>
  <c r="F174" i="5"/>
  <c r="F170" i="5"/>
  <c r="F169" i="5"/>
  <c r="F168" i="5"/>
  <c r="F167" i="5"/>
  <c r="F166" i="5"/>
  <c r="F165" i="5"/>
  <c r="F164" i="5"/>
  <c r="F163" i="5"/>
  <c r="F159" i="5"/>
  <c r="F158" i="5"/>
  <c r="F157" i="5"/>
  <c r="F156" i="5"/>
  <c r="F155" i="5"/>
  <c r="F154" i="5"/>
  <c r="F153" i="5"/>
  <c r="F152" i="5"/>
  <c r="F148" i="5"/>
  <c r="F147" i="5"/>
  <c r="F146" i="5"/>
  <c r="F145" i="5"/>
  <c r="F144" i="5"/>
  <c r="F143" i="5"/>
  <c r="F142" i="5"/>
  <c r="F141" i="5"/>
  <c r="F137" i="5"/>
  <c r="F136" i="5"/>
  <c r="F135" i="5"/>
  <c r="F134" i="5"/>
  <c r="F133" i="5"/>
  <c r="F132" i="5"/>
  <c r="F131" i="5"/>
  <c r="F130" i="5"/>
  <c r="F126" i="5"/>
  <c r="F125" i="5"/>
  <c r="F124" i="5"/>
  <c r="F123" i="5"/>
  <c r="F122" i="5"/>
  <c r="F121" i="5"/>
  <c r="F120" i="5"/>
  <c r="F119" i="5"/>
  <c r="F116" i="5"/>
  <c r="F113" i="5"/>
  <c r="F112" i="5"/>
  <c r="F111" i="5"/>
  <c r="F110" i="5"/>
  <c r="F109" i="5"/>
  <c r="F108" i="5"/>
  <c r="F107" i="5"/>
  <c r="F106" i="5"/>
  <c r="F102" i="5"/>
  <c r="F101" i="5"/>
  <c r="F100" i="5"/>
  <c r="F99" i="5"/>
  <c r="F98" i="5"/>
  <c r="F97" i="5"/>
  <c r="F96" i="5"/>
  <c r="F95" i="5"/>
  <c r="F92" i="5"/>
  <c r="F91" i="5"/>
  <c r="F88" i="5"/>
  <c r="F87" i="5"/>
  <c r="F86" i="5"/>
  <c r="F85" i="5"/>
  <c r="F84" i="5"/>
  <c r="F83" i="5"/>
  <c r="F82" i="5"/>
  <c r="F81" i="5"/>
  <c r="F78" i="5"/>
  <c r="F75" i="5"/>
  <c r="F74" i="5"/>
  <c r="F73" i="5"/>
  <c r="F72" i="5"/>
  <c r="F71" i="5"/>
  <c r="F70" i="5"/>
  <c r="F69" i="5"/>
  <c r="F68" i="5"/>
  <c r="F51" i="5"/>
  <c r="F50" i="5"/>
  <c r="F49" i="5"/>
  <c r="F48" i="5"/>
  <c r="F47" i="5"/>
  <c r="F43" i="5"/>
  <c r="F42" i="5"/>
  <c r="F41" i="5"/>
  <c r="F40" i="5"/>
  <c r="F39" i="5"/>
  <c r="F38" i="5"/>
  <c r="F37" i="5"/>
  <c r="F36" i="5"/>
  <c r="F33" i="5"/>
  <c r="F32" i="5"/>
  <c r="F29" i="5"/>
  <c r="F28" i="5"/>
  <c r="F27" i="5"/>
  <c r="F26" i="5"/>
  <c r="F24" i="5"/>
  <c r="F23" i="5"/>
  <c r="F22" i="5"/>
  <c r="F21" i="5"/>
  <c r="F20" i="5"/>
  <c r="F19" i="5"/>
  <c r="F18" i="5"/>
  <c r="F17" i="5"/>
  <c r="F16" i="5"/>
  <c r="F15" i="5"/>
  <c r="F13" i="5"/>
  <c r="F12" i="5"/>
  <c r="F11" i="5"/>
  <c r="F10" i="5"/>
  <c r="F9" i="5"/>
  <c r="F8" i="5"/>
  <c r="F7" i="5"/>
  <c r="F6" i="5"/>
  <c r="F215" i="4"/>
  <c r="H209" i="4"/>
  <c r="I209" i="4" s="1"/>
  <c r="H208" i="4"/>
  <c r="I208" i="4" s="1"/>
  <c r="H207" i="4"/>
  <c r="I207" i="4" s="1"/>
  <c r="H206" i="4"/>
  <c r="I206" i="4" s="1"/>
  <c r="H205" i="4"/>
  <c r="I205" i="4" s="1"/>
  <c r="H204" i="4"/>
  <c r="I204" i="4" s="1"/>
  <c r="H203" i="4"/>
  <c r="I203" i="4" s="1"/>
  <c r="H202" i="4"/>
  <c r="I202" i="4" s="1"/>
  <c r="H201" i="4"/>
  <c r="I201" i="4" s="1"/>
  <c r="H200" i="4"/>
  <c r="I200" i="4" s="1"/>
  <c r="H195" i="4"/>
  <c r="I195" i="4" s="1"/>
  <c r="H194" i="4"/>
  <c r="I194" i="4" s="1"/>
  <c r="H193" i="4"/>
  <c r="I193" i="4" s="1"/>
  <c r="H192" i="4"/>
  <c r="I192" i="4" s="1"/>
  <c r="H191" i="4"/>
  <c r="I191" i="4" s="1"/>
  <c r="H189" i="4"/>
  <c r="I189" i="4" s="1"/>
  <c r="H188" i="4"/>
  <c r="I188" i="4" s="1"/>
  <c r="H187" i="4"/>
  <c r="I187" i="4" s="1"/>
  <c r="H183" i="4"/>
  <c r="I183" i="4" s="1"/>
  <c r="H182" i="4"/>
  <c r="I182" i="4" s="1"/>
  <c r="H181" i="4"/>
  <c r="I181" i="4" s="1"/>
  <c r="H180" i="4"/>
  <c r="I180" i="4" s="1"/>
  <c r="H179" i="4"/>
  <c r="I179" i="4" s="1"/>
  <c r="H178" i="4"/>
  <c r="I178" i="4" s="1"/>
  <c r="H177" i="4"/>
  <c r="I177" i="4" s="1"/>
  <c r="H176" i="4"/>
  <c r="I176" i="4" s="1"/>
  <c r="H172" i="4"/>
  <c r="I172" i="4" s="1"/>
  <c r="H171" i="4"/>
  <c r="I171" i="4" s="1"/>
  <c r="H170" i="4"/>
  <c r="I170" i="4" s="1"/>
  <c r="H169" i="4"/>
  <c r="I169" i="4" s="1"/>
  <c r="H168" i="4"/>
  <c r="I168" i="4" s="1"/>
  <c r="H167" i="4"/>
  <c r="I167" i="4" s="1"/>
  <c r="H166" i="4"/>
  <c r="I166" i="4" s="1"/>
  <c r="H165" i="4"/>
  <c r="I165" i="4" s="1"/>
  <c r="H161" i="4"/>
  <c r="I161" i="4" s="1"/>
  <c r="H160" i="4"/>
  <c r="I160" i="4" s="1"/>
  <c r="H159" i="4"/>
  <c r="I159" i="4" s="1"/>
  <c r="H158" i="4"/>
  <c r="I158" i="4" s="1"/>
  <c r="H157" i="4"/>
  <c r="I157" i="4" s="1"/>
  <c r="H156" i="4"/>
  <c r="I156" i="4" s="1"/>
  <c r="H155" i="4"/>
  <c r="I155" i="4" s="1"/>
  <c r="H154" i="4"/>
  <c r="I154" i="4" s="1"/>
  <c r="H150" i="4"/>
  <c r="I150" i="4" s="1"/>
  <c r="H149" i="4"/>
  <c r="I149" i="4" s="1"/>
  <c r="H148" i="4"/>
  <c r="I148" i="4" s="1"/>
  <c r="H147" i="4"/>
  <c r="I147" i="4" s="1"/>
  <c r="H146" i="4"/>
  <c r="I146" i="4" s="1"/>
  <c r="H145" i="4"/>
  <c r="I145" i="4" s="1"/>
  <c r="H144" i="4"/>
  <c r="I144" i="4" s="1"/>
  <c r="H143" i="4"/>
  <c r="I143" i="4" s="1"/>
  <c r="H139" i="4"/>
  <c r="I139" i="4" s="1"/>
  <c r="H138" i="4"/>
  <c r="I138" i="4" s="1"/>
  <c r="H137" i="4"/>
  <c r="I137" i="4" s="1"/>
  <c r="H136" i="4"/>
  <c r="I136" i="4" s="1"/>
  <c r="H135" i="4"/>
  <c r="I135" i="4" s="1"/>
  <c r="H134" i="4"/>
  <c r="I134" i="4" s="1"/>
  <c r="H133" i="4"/>
  <c r="I133" i="4" s="1"/>
  <c r="H132" i="4"/>
  <c r="I132" i="4" s="1"/>
  <c r="H128" i="4"/>
  <c r="I128" i="4" s="1"/>
  <c r="H127" i="4"/>
  <c r="I127" i="4" s="1"/>
  <c r="H126" i="4"/>
  <c r="I126" i="4" s="1"/>
  <c r="H125" i="4"/>
  <c r="I125" i="4" s="1"/>
  <c r="H124" i="4"/>
  <c r="I124" i="4" s="1"/>
  <c r="H123" i="4"/>
  <c r="I123" i="4" s="1"/>
  <c r="H122" i="4"/>
  <c r="I122" i="4" s="1"/>
  <c r="H121" i="4"/>
  <c r="I121" i="4" s="1"/>
  <c r="H115" i="4"/>
  <c r="I115" i="4" s="1"/>
  <c r="H114" i="4"/>
  <c r="I114" i="4" s="1"/>
  <c r="H113" i="4"/>
  <c r="I113" i="4" s="1"/>
  <c r="H112" i="4"/>
  <c r="I112" i="4" s="1"/>
  <c r="H111" i="4"/>
  <c r="I111" i="4" s="1"/>
  <c r="H110" i="4"/>
  <c r="I110" i="4" s="1"/>
  <c r="H109" i="4"/>
  <c r="I109" i="4" s="1"/>
  <c r="H108" i="4"/>
  <c r="I108" i="4" s="1"/>
  <c r="H104" i="4"/>
  <c r="I104" i="4" s="1"/>
  <c r="H103" i="4"/>
  <c r="I103" i="4" s="1"/>
  <c r="H102" i="4"/>
  <c r="I102" i="4" s="1"/>
  <c r="H101" i="4"/>
  <c r="I101" i="4" s="1"/>
  <c r="H100" i="4"/>
  <c r="I100" i="4" s="1"/>
  <c r="H99" i="4"/>
  <c r="I99" i="4" s="1"/>
  <c r="H98" i="4"/>
  <c r="I98" i="4" s="1"/>
  <c r="H97" i="4"/>
  <c r="I97" i="4" s="1"/>
  <c r="H90" i="4"/>
  <c r="I90" i="4" s="1"/>
  <c r="H89" i="4"/>
  <c r="I89" i="4" s="1"/>
  <c r="H88" i="4"/>
  <c r="I88" i="4" s="1"/>
  <c r="H87" i="4"/>
  <c r="I87" i="4" s="1"/>
  <c r="H86" i="4"/>
  <c r="I86" i="4" s="1"/>
  <c r="H85" i="4"/>
  <c r="I85" i="4" s="1"/>
  <c r="H84" i="4"/>
  <c r="I84" i="4" s="1"/>
  <c r="H83" i="4"/>
  <c r="I83" i="4" s="1"/>
  <c r="H77" i="4"/>
  <c r="I77" i="4" s="1"/>
  <c r="H76" i="4"/>
  <c r="I76" i="4" s="1"/>
  <c r="H75" i="4"/>
  <c r="I75" i="4" s="1"/>
  <c r="H74" i="4"/>
  <c r="I74" i="4" s="1"/>
  <c r="H73" i="4"/>
  <c r="I73" i="4" s="1"/>
  <c r="H72" i="4"/>
  <c r="I72" i="4" s="1"/>
  <c r="H71" i="4"/>
  <c r="I71" i="4" s="1"/>
  <c r="H70" i="4"/>
  <c r="I70" i="4" s="1"/>
  <c r="H53" i="4"/>
  <c r="I53" i="4" s="1"/>
  <c r="H52" i="4"/>
  <c r="I51" i="4" s="1"/>
  <c r="H51" i="4"/>
  <c r="H50" i="4"/>
  <c r="I50" i="4" s="1"/>
  <c r="H49" i="4"/>
  <c r="I49" i="4" s="1"/>
  <c r="H45" i="4"/>
  <c r="I45" i="4" s="1"/>
  <c r="H44" i="4"/>
  <c r="I44" i="4" s="1"/>
  <c r="H43" i="4"/>
  <c r="I43" i="4" s="1"/>
  <c r="H42" i="4"/>
  <c r="I42" i="4" s="1"/>
  <c r="H41" i="4"/>
  <c r="I41" i="4" s="1"/>
  <c r="H40" i="4"/>
  <c r="I40" i="4" s="1"/>
  <c r="H39" i="4"/>
  <c r="I39" i="4" s="1"/>
  <c r="H38" i="4"/>
  <c r="I38" i="4" s="1"/>
  <c r="H30" i="4"/>
  <c r="I30" i="4" s="1"/>
  <c r="H29" i="4"/>
  <c r="I29" i="4" s="1"/>
  <c r="H28" i="4"/>
  <c r="I28" i="4" s="1"/>
  <c r="H27" i="4"/>
  <c r="I27" i="4" s="1"/>
  <c r="H25" i="4"/>
  <c r="I25" i="4" s="1"/>
  <c r="H24" i="4"/>
  <c r="I24" i="4" s="1"/>
  <c r="H23" i="4"/>
  <c r="I23" i="4" s="1"/>
  <c r="H22" i="4"/>
  <c r="I22" i="4" s="1"/>
  <c r="H21" i="4"/>
  <c r="I21" i="4" s="1"/>
  <c r="H20" i="4"/>
  <c r="I20" i="4" s="1"/>
  <c r="H19" i="4"/>
  <c r="I19" i="4" s="1"/>
  <c r="H18" i="4"/>
  <c r="I18" i="4" s="1"/>
  <c r="H17" i="4"/>
  <c r="I17" i="4" s="1"/>
  <c r="H16" i="4"/>
  <c r="I16" i="4" s="1"/>
  <c r="H14" i="4"/>
  <c r="I14" i="4" s="1"/>
  <c r="H13" i="4"/>
  <c r="I13" i="4" s="1"/>
  <c r="H12" i="4"/>
  <c r="I12" i="4" s="1"/>
  <c r="H11" i="4"/>
  <c r="I11" i="4" s="1"/>
  <c r="H10" i="4"/>
  <c r="I10" i="4" s="1"/>
  <c r="H9" i="4"/>
  <c r="I9" i="4" s="1"/>
  <c r="H8" i="4"/>
  <c r="I8" i="4" s="1"/>
  <c r="H7" i="4"/>
  <c r="I7" i="4" s="1"/>
  <c r="F209" i="4"/>
  <c r="F208" i="4"/>
  <c r="F207" i="4"/>
  <c r="F206" i="4"/>
  <c r="F205" i="4"/>
  <c r="F204" i="4"/>
  <c r="F203" i="4"/>
  <c r="F202" i="4"/>
  <c r="F201" i="4"/>
  <c r="F200" i="4"/>
  <c r="F195" i="4"/>
  <c r="F194" i="4"/>
  <c r="F193" i="4"/>
  <c r="F192" i="4"/>
  <c r="F191" i="4"/>
  <c r="F189" i="4"/>
  <c r="F188" i="4"/>
  <c r="F187" i="4"/>
  <c r="F183" i="4"/>
  <c r="F182" i="4"/>
  <c r="F181" i="4"/>
  <c r="F180" i="4"/>
  <c r="F179" i="4"/>
  <c r="F178" i="4"/>
  <c r="F177" i="4"/>
  <c r="F176" i="4"/>
  <c r="F172" i="4"/>
  <c r="F171" i="4"/>
  <c r="F170" i="4"/>
  <c r="F169" i="4"/>
  <c r="F168" i="4"/>
  <c r="F167" i="4"/>
  <c r="F166" i="4"/>
  <c r="F165" i="4"/>
  <c r="F161" i="4"/>
  <c r="F160" i="4"/>
  <c r="F159" i="4"/>
  <c r="F158" i="4"/>
  <c r="F157" i="4"/>
  <c r="F156" i="4"/>
  <c r="F155" i="4"/>
  <c r="F154" i="4"/>
  <c r="F150" i="4"/>
  <c r="F149" i="4"/>
  <c r="F148" i="4"/>
  <c r="F147" i="4"/>
  <c r="F146" i="4"/>
  <c r="F145" i="4"/>
  <c r="F144" i="4"/>
  <c r="F143" i="4"/>
  <c r="F139" i="4"/>
  <c r="F138" i="4"/>
  <c r="F137" i="4"/>
  <c r="F136" i="4"/>
  <c r="F135" i="4"/>
  <c r="F134" i="4"/>
  <c r="F133" i="4"/>
  <c r="F132" i="4"/>
  <c r="F128" i="4"/>
  <c r="F127" i="4"/>
  <c r="F126" i="4"/>
  <c r="F125" i="4"/>
  <c r="F124" i="4"/>
  <c r="F123" i="4"/>
  <c r="F122" i="4"/>
  <c r="F121" i="4"/>
  <c r="F118" i="4"/>
  <c r="F115" i="4"/>
  <c r="F114" i="4"/>
  <c r="F113" i="4"/>
  <c r="F112" i="4"/>
  <c r="F111" i="4"/>
  <c r="F110" i="4"/>
  <c r="F109" i="4"/>
  <c r="F108" i="4"/>
  <c r="F104" i="4"/>
  <c r="F103" i="4"/>
  <c r="F102" i="4"/>
  <c r="F101" i="4"/>
  <c r="F100" i="4"/>
  <c r="F99" i="4"/>
  <c r="F98" i="4"/>
  <c r="F97" i="4"/>
  <c r="F94" i="4"/>
  <c r="F93" i="4"/>
  <c r="F90" i="4"/>
  <c r="F89" i="4"/>
  <c r="F88" i="4"/>
  <c r="F87" i="4"/>
  <c r="F86" i="4"/>
  <c r="F85" i="4"/>
  <c r="F84" i="4"/>
  <c r="F83" i="4"/>
  <c r="F80" i="4"/>
  <c r="F77" i="4"/>
  <c r="F76" i="4"/>
  <c r="F75" i="4"/>
  <c r="F74" i="4"/>
  <c r="F73" i="4"/>
  <c r="F72" i="4"/>
  <c r="F71" i="4"/>
  <c r="F70" i="4"/>
  <c r="F53" i="4"/>
  <c r="F52" i="4"/>
  <c r="F51" i="4"/>
  <c r="F50" i="4"/>
  <c r="F49" i="4"/>
  <c r="F45" i="4"/>
  <c r="F44" i="4"/>
  <c r="F43" i="4"/>
  <c r="F42" i="4"/>
  <c r="F41" i="4"/>
  <c r="F40" i="4"/>
  <c r="F39" i="4"/>
  <c r="F38" i="4"/>
  <c r="F35" i="4"/>
  <c r="F34" i="4"/>
  <c r="F30" i="4"/>
  <c r="F29" i="4"/>
  <c r="F28" i="4"/>
  <c r="F27" i="4"/>
  <c r="F25" i="4"/>
  <c r="F24" i="4"/>
  <c r="F23" i="4"/>
  <c r="F22" i="4"/>
  <c r="F21" i="4"/>
  <c r="F20" i="4"/>
  <c r="F19" i="4"/>
  <c r="F18" i="4"/>
  <c r="F17" i="4"/>
  <c r="F16" i="4"/>
  <c r="F14" i="4"/>
  <c r="F13" i="4"/>
  <c r="F12" i="4"/>
  <c r="F11" i="4"/>
  <c r="F10" i="4"/>
  <c r="F9" i="4"/>
  <c r="F8" i="4"/>
  <c r="F7" i="4"/>
  <c r="F210" i="5" l="1"/>
  <c r="I212" i="4"/>
  <c r="F116" i="4"/>
  <c r="F212" i="4"/>
  <c r="K3" i="5"/>
  <c r="F46" i="4"/>
  <c r="I116" i="4"/>
  <c r="I151" i="4"/>
  <c r="I4" i="4"/>
  <c r="F105" i="4"/>
  <c r="F173" i="4"/>
  <c r="F162" i="4"/>
  <c r="I140" i="4"/>
  <c r="F129" i="4"/>
  <c r="F54" i="4"/>
  <c r="I129" i="4"/>
  <c r="I78" i="4"/>
  <c r="I105" i="4"/>
  <c r="I184" i="4"/>
  <c r="I173" i="4"/>
  <c r="I32" i="4"/>
  <c r="I54" i="4"/>
  <c r="I162" i="4"/>
  <c r="F78" i="4"/>
  <c r="F32" i="4"/>
  <c r="F184" i="4"/>
  <c r="I91" i="4"/>
  <c r="F151" i="4"/>
  <c r="I46" i="4"/>
  <c r="F91" i="4"/>
  <c r="F140" i="4"/>
  <c r="I196" i="4"/>
  <c r="F196" i="4"/>
  <c r="F44" i="5"/>
  <c r="F182" i="5"/>
  <c r="F103" i="5"/>
  <c r="F52" i="5"/>
  <c r="F138" i="5"/>
  <c r="F89" i="5"/>
  <c r="F76" i="5"/>
  <c r="F171" i="5"/>
  <c r="F194" i="5"/>
  <c r="F30" i="5"/>
  <c r="F160" i="5"/>
  <c r="F127" i="5"/>
  <c r="F149" i="5"/>
  <c r="F114" i="5"/>
  <c r="I3" i="4" l="1"/>
  <c r="I2" i="4"/>
  <c r="K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K7" authorId="0" shapeId="0" xr:uid="{133E164A-BFDD-42E3-8B39-9EC78D46ED85}">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8" authorId="0" shapeId="0" xr:uid="{802FA084-4B81-449A-B9AE-D056CDE27F47}">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9" authorId="0" shapeId="0" xr:uid="{BB04D4B9-1F54-4C96-AD9D-2299F61BC567}">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0" authorId="0" shapeId="0" xr:uid="{1E42363A-1BB9-4BF5-9BAA-C96579328592}">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1" authorId="0" shapeId="0" xr:uid="{9F0F5878-3BE7-454E-B112-FA01A970D207}">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215" authorId="0" shapeId="0" xr:uid="{97DD5882-865C-40BB-A88C-3518280CFF95}">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H6" authorId="0" shapeId="0" xr:uid="{0C7FE8A9-4A6F-4048-BD0E-073B40C241A8}">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7" authorId="0" shapeId="0" xr:uid="{09037B13-CCEF-4897-A9C6-BCEC27483817}">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8" authorId="0" shapeId="0" xr:uid="{8D553FDE-BA3A-44C4-996C-5D4B1933AA19}">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9" authorId="0" shapeId="0" xr:uid="{D95006A8-5C53-44B3-9C7F-3DED7BE49692}">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10" authorId="0" shapeId="0" xr:uid="{9506613A-1113-42E0-BBE4-EEDD3E9BB155}">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213" authorId="0" shapeId="0" xr:uid="{C6AB35EC-B25F-475F-B422-BF6F6BDD88E8}">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sharedStrings.xml><?xml version="1.0" encoding="utf-8"?>
<sst xmlns="http://schemas.openxmlformats.org/spreadsheetml/2006/main" count="997" uniqueCount="126">
  <si>
    <t>Purchase Licenses for NAV &amp; Business Central on-premises</t>
  </si>
  <si>
    <t>CAD</t>
  </si>
  <si>
    <t>NAV Full or BC Essential &amp; Premium Users</t>
  </si>
  <si>
    <t>Size</t>
  </si>
  <si>
    <t>100-</t>
  </si>
  <si>
    <t>XXL</t>
  </si>
  <si>
    <t>Continia Document Capture - Base</t>
  </si>
  <si>
    <t>50-99</t>
  </si>
  <si>
    <t>XL</t>
  </si>
  <si>
    <t>20-49</t>
  </si>
  <si>
    <t>L</t>
  </si>
  <si>
    <t>6-19</t>
  </si>
  <si>
    <t>M</t>
  </si>
  <si>
    <t>1-5</t>
  </si>
  <si>
    <t>S</t>
  </si>
  <si>
    <t>Additional Companies (2.-4.)</t>
  </si>
  <si>
    <t>Additional Companies (5.-19.)</t>
  </si>
  <si>
    <t>Additional Companies (20.)</t>
  </si>
  <si>
    <t>15,000 Additional OCR pages</t>
  </si>
  <si>
    <t>40,000 Additional OCR pages</t>
  </si>
  <si>
    <t>65,000 Additional OCR pages</t>
  </si>
  <si>
    <t>10,000 OCR Pages Language Add-on module</t>
  </si>
  <si>
    <t>15,000 OCR Pages Language Add-on module</t>
  </si>
  <si>
    <t>40,000 OCR Pages Language Add-on module</t>
  </si>
  <si>
    <t>65,000 OCR Pages Language Add-on module</t>
  </si>
  <si>
    <t>Total</t>
  </si>
  <si>
    <t>Continia Cloud OCR, additional pages, each</t>
  </si>
  <si>
    <t>Fee for switching from one OCR type to another</t>
  </si>
  <si>
    <t>XML Import</t>
  </si>
  <si>
    <t>Additional documents for XML Import</t>
  </si>
  <si>
    <t>Continia Expense Management - Base</t>
  </si>
  <si>
    <t>Continia Document Output - Base</t>
  </si>
  <si>
    <t>XML Export</t>
  </si>
  <si>
    <t>Additional documents for XML Export</t>
  </si>
  <si>
    <t>Continia Payment Management - Base</t>
  </si>
  <si>
    <t>Continia Payment Management - Statement Intelligence</t>
  </si>
  <si>
    <t>Continia Collection Management - Base</t>
  </si>
  <si>
    <t>Subscription Licenses for NAV &amp; Business Central on-premises</t>
  </si>
  <si>
    <t>Price pr. month</t>
  </si>
  <si>
    <t>Purchase Contracts</t>
  </si>
  <si>
    <t>Additional Mileage submissions, each</t>
  </si>
  <si>
    <t>Continia Payment Management - Payment Approval</t>
  </si>
  <si>
    <t>Continia Payment Management - Direct Debit</t>
  </si>
  <si>
    <t>VALID FROM JANUARY 2023</t>
  </si>
  <si>
    <t>From 15,000 to 40,000 Additional OCR pages</t>
  </si>
  <si>
    <t>From 15,000 to 65,000 Additional OCR pages</t>
  </si>
  <si>
    <t>From 40,000 to 65,000 Additional OCR pages</t>
  </si>
  <si>
    <t>Additional AI Receipt Scannings, each</t>
  </si>
  <si>
    <t>Additional fees:</t>
  </si>
  <si>
    <t>Purchase License Value Merge &amp; Transfer fee</t>
  </si>
  <si>
    <t>VALID FROM JANUARY 2024</t>
  </si>
  <si>
    <t>OPplus Payment Export/Import</t>
  </si>
  <si>
    <t>Opplus 1–5 Interfaces (SmallBundle)</t>
  </si>
  <si>
    <t>Opplus 6–20 Interfaces (StandardBundle)</t>
  </si>
  <si>
    <t>Treasury for up to 5 Interfaces</t>
  </si>
  <si>
    <t>Treasury for up to 20 Interfaces</t>
  </si>
  <si>
    <t>Treasury for Unlimited Interfaces</t>
  </si>
  <si>
    <t>Bizcuit Interface</t>
  </si>
  <si>
    <t>OPplus DTAZV</t>
  </si>
  <si>
    <t>OPplus Payment BACS</t>
  </si>
  <si>
    <t>OPplus Payment CH</t>
  </si>
  <si>
    <t>OPplus Payment FR</t>
  </si>
  <si>
    <t>Association and Cust./ Vend.Linking</t>
  </si>
  <si>
    <t>G/L Open Entries</t>
  </si>
  <si>
    <t>Extended Lists and Reports</t>
  </si>
  <si>
    <t>Extended Analysis [Trial Balance and VAT]</t>
  </si>
  <si>
    <t>OPplus Multiple Pmt. Discount</t>
  </si>
  <si>
    <t>OPplus Installment</t>
  </si>
  <si>
    <t>OPplus Ext. FixedAssets</t>
  </si>
  <si>
    <t>Continia Document Capture</t>
  </si>
  <si>
    <t>Web Approval Portal</t>
  </si>
  <si>
    <t>Continia Web Approval Portal - Unlimited (&gt;=20 Named Approvers)</t>
  </si>
  <si>
    <t>Continia Web Approval Portal - Limited (1-19 Named Approvers)</t>
  </si>
  <si>
    <t>Continia Expense Management</t>
  </si>
  <si>
    <t>Continia Document Output</t>
  </si>
  <si>
    <t>Continia Payment Management</t>
  </si>
  <si>
    <t>Statement Intelligence</t>
  </si>
  <si>
    <t>Payment Approval</t>
  </si>
  <si>
    <t>Payment Service Providers</t>
  </si>
  <si>
    <t>Continia Payment Management - Payment Service Providers</t>
  </si>
  <si>
    <t>Direct Debit</t>
  </si>
  <si>
    <t>Continia Collection Management</t>
  </si>
  <si>
    <t>Continia Web Approval Portal</t>
  </si>
  <si>
    <t xml:space="preserve">Continia Collection Management </t>
  </si>
  <si>
    <t>190,000 Additional OCR pages</t>
  </si>
  <si>
    <t>From 15,000 to 190,000 Additional OCR pages</t>
  </si>
  <si>
    <t>From 40,000 to 190,000 Additional OCR pages</t>
  </si>
  <si>
    <t>From 65,000 to 190,000 Additional OCR pages</t>
  </si>
  <si>
    <t>Enhancement Plan is mandatory, and 18 % of Purchase License value. Current yearly indexation rate is 0 %</t>
  </si>
  <si>
    <t>Qty.</t>
  </si>
  <si>
    <t>Purchase License</t>
  </si>
  <si>
    <t>Enhancement Plan</t>
  </si>
  <si>
    <t>Extra Usage &amp; Fees</t>
  </si>
  <si>
    <t>Comment</t>
  </si>
  <si>
    <t>OCR included - see note for further info</t>
  </si>
  <si>
    <t>Max 3</t>
  </si>
  <si>
    <t>Max 15</t>
  </si>
  <si>
    <t>Only applicable for on-premises OCR</t>
  </si>
  <si>
    <t>All licenses purchased from Nov 1, 2016, have 1,000 OCR pages per month included in Base License</t>
  </si>
  <si>
    <t xml:space="preserve">Requires Document Capture Base and/or Expense Management License </t>
  </si>
  <si>
    <t xml:space="preserve">Users accessing Continia Web Approval Portal, must be properly licensed in accordance with Microsoft licensing guide. Requires Document Capture Base and/or Expense Management License </t>
  </si>
  <si>
    <t>Requires Document Capture Base License - 100 documents per month included in Continia Delivery Network</t>
  </si>
  <si>
    <t>Base License have 100 Continia Delivery Network documents per month included</t>
  </si>
  <si>
    <t xml:space="preserve">Base license have 2,000 Mileage submissions per year included </t>
  </si>
  <si>
    <t xml:space="preserve">Base license have 1,000 AI Receipt Scannings per year included </t>
  </si>
  <si>
    <t>Requires Document Output Base License - 100 documents per month included in Continia Delivery Network</t>
  </si>
  <si>
    <t>Requires Payment Management Base License</t>
  </si>
  <si>
    <t>All Communications Modules are included.</t>
  </si>
  <si>
    <t>Additional module for OPplus Payment Base</t>
  </si>
  <si>
    <t>The following treasury module can only be used depending on one of the bundles.The price can also be seen depending on the bundle used.</t>
  </si>
  <si>
    <t>The following treasury module can only be used depending on one of the bundles.</t>
  </si>
  <si>
    <t>Stand alone solution</t>
  </si>
  <si>
    <t>Transfer fee when you transfer a purchase license value from one or more NAV/BC licenses to another</t>
  </si>
  <si>
    <t>Totals</t>
  </si>
  <si>
    <t>Totals, Usage &amp; Fees</t>
  </si>
  <si>
    <t>Total Price</t>
  </si>
  <si>
    <t>Total:</t>
  </si>
  <si>
    <t>Subscription License</t>
  </si>
  <si>
    <t>Base license have 2,000 Mileage submissions per year included</t>
  </si>
  <si>
    <t>Opplus Unlimited Interfaces (Enterprise Bundle)</t>
  </si>
  <si>
    <t>Factoring</t>
  </si>
  <si>
    <t>G-Account / Chain Liability</t>
  </si>
  <si>
    <t>eDocuments</t>
  </si>
  <si>
    <t>Additional documents for eDocuments</t>
  </si>
  <si>
    <t>Base License have 200 Continia Delivery Network documents per month included</t>
  </si>
  <si>
    <t xml:space="preserve">Requires Document Capture Base License - 200 documents per month included in Continia Delivery Network. Includes use of both XML Import and XML Export (require a license for Document Output)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</si>
</sst>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0"/>
  </numFmts>
  <fonts count="28" x14ac:knownFonts="1">
    <font>
      <sz val="11"/>
      <color theme="1"/>
      <name val="Calibri"/>
      <family val="2"/>
      <scheme val="minor"/>
    </font>
    <font>
      <sz val="9"/>
      <color theme="1"/>
      <name val="Segoe UI"/>
      <family val="2"/>
    </font>
    <font>
      <sz val="11"/>
      <color theme="1"/>
      <name val="Calibri"/>
      <family val="2"/>
      <scheme val="minor"/>
    </font>
    <font>
      <b/>
      <sz val="14"/>
      <color rgb="FF052975"/>
      <name val="Arial"/>
      <family val="2"/>
    </font>
    <font>
      <sz val="9"/>
      <color theme="1"/>
      <name val="Arial"/>
      <family val="2"/>
    </font>
    <font>
      <b/>
      <sz val="9"/>
      <color theme="1"/>
      <name val="Arial"/>
      <family val="2"/>
    </font>
    <font>
      <b/>
      <u/>
      <sz val="9"/>
      <color theme="1"/>
      <name val="Arial"/>
      <family val="2"/>
    </font>
    <font>
      <u/>
      <sz val="9"/>
      <color theme="1"/>
      <name val="Arial"/>
      <family val="2"/>
    </font>
    <font>
      <b/>
      <sz val="14"/>
      <color theme="0" tint="-4.9989318521683403E-2"/>
      <name val="Arial"/>
      <family val="2"/>
    </font>
    <font>
      <sz val="9"/>
      <color rgb="FF052975"/>
      <name val="Arial"/>
      <family val="2"/>
    </font>
    <font>
      <i/>
      <sz val="9"/>
      <color rgb="FF052975"/>
      <name val="Arial"/>
      <family val="2"/>
    </font>
    <font>
      <b/>
      <sz val="9"/>
      <color rgb="FF052975"/>
      <name val="Arial"/>
      <family val="2"/>
    </font>
    <font>
      <b/>
      <sz val="10"/>
      <color rgb="FF052975"/>
      <name val="Arial"/>
      <family val="2"/>
    </font>
    <font>
      <b/>
      <sz val="11"/>
      <color rgb="FF052975"/>
      <name val="Arial"/>
      <family val="2"/>
    </font>
    <font>
      <b/>
      <sz val="24"/>
      <color rgb="FF052975"/>
      <name val="Arial"/>
      <family val="2"/>
    </font>
    <font>
      <b/>
      <sz val="9"/>
      <color theme="0"/>
      <name val="Arial"/>
      <family val="2"/>
    </font>
    <font>
      <i/>
      <sz val="8"/>
      <color rgb="FF052975"/>
      <name val="Arial"/>
      <family val="2"/>
    </font>
    <font>
      <sz val="9"/>
      <color rgb="FF000000"/>
      <name val="Arial"/>
      <family val="2"/>
    </font>
    <font>
      <b/>
      <sz val="9"/>
      <color indexed="81"/>
      <name val="Segoe UI"/>
      <family val="2"/>
    </font>
    <font>
      <sz val="9"/>
      <color indexed="81"/>
      <name val="Segoe UI"/>
      <family val="2"/>
    </font>
    <font>
      <i/>
      <sz val="9"/>
      <color indexed="81"/>
      <name val="Segoe UI"/>
      <family val="2"/>
    </font>
    <font>
      <sz val="9"/>
      <color indexed="81"/>
      <name val="Arial"/>
      <family val="2"/>
    </font>
    <font>
      <b/>
      <sz val="9"/>
      <color indexed="81"/>
      <name val="Tahoma"/>
      <family val="2"/>
    </font>
    <font>
      <b/>
      <u/>
      <sz val="11"/>
      <color theme="1"/>
      <name val="Arial"/>
      <family val="2"/>
    </font>
    <font>
      <sz val="11"/>
      <color theme="1"/>
      <name val="Arial"/>
      <family val="2"/>
    </font>
    <font>
      <sz val="9"/>
      <color rgb="FF052975"/>
      <name val="Segoe UI"/>
      <family val="2"/>
    </font>
    <font>
      <b/>
      <sz val="14"/>
      <color rgb="FF052975"/>
      <name val="Segoe UI"/>
      <family val="2"/>
    </font>
    <font>
      <sz val="16"/>
      <color rgb="FF052975"/>
      <name val="Arial"/>
      <family val="2"/>
    </font>
  </fonts>
  <fills count="7">
    <fill>
      <patternFill patternType="none"/>
    </fill>
    <fill>
      <patternFill patternType="gray125"/>
    </fill>
    <fill>
      <patternFill patternType="solid">
        <fgColor theme="0"/>
        <bgColor indexed="64"/>
      </patternFill>
    </fill>
    <fill>
      <patternFill patternType="solid">
        <fgColor rgb="FFDEF5FF"/>
        <bgColor indexed="64"/>
      </patternFill>
    </fill>
    <fill>
      <patternFill patternType="solid">
        <fgColor rgb="FF052975"/>
        <bgColor indexed="64"/>
      </patternFill>
    </fill>
    <fill>
      <patternFill patternType="solid">
        <fgColor rgb="FF00F580"/>
        <bgColor indexed="64"/>
      </patternFill>
    </fill>
    <fill>
      <patternFill patternType="solid">
        <fgColor rgb="FFFFF7E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2" fillId="0" borderId="0" applyFont="0" applyFill="0" applyBorder="0" applyAlignment="0" applyProtection="0"/>
  </cellStyleXfs>
  <cellXfs count="74">
    <xf numFmtId="0" fontId="0" fillId="0" borderId="0" xfId="0"/>
    <xf numFmtId="0" fontId="1" fillId="2" borderId="0" xfId="0" applyFont="1" applyFill="1"/>
    <xf numFmtId="0" fontId="3" fillId="3" borderId="0" xfId="0" applyFont="1" applyFill="1"/>
    <xf numFmtId="0" fontId="4" fillId="3" borderId="0" xfId="0" applyFont="1" applyFill="1"/>
    <xf numFmtId="0" fontId="4" fillId="0" borderId="0" xfId="0" applyFont="1"/>
    <xf numFmtId="3" fontId="5" fillId="0" borderId="0" xfId="0" applyNumberFormat="1" applyFont="1" applyAlignment="1">
      <alignment horizontal="right"/>
    </xf>
    <xf numFmtId="0" fontId="6" fillId="0" borderId="0" xfId="0" applyFont="1"/>
    <xf numFmtId="0" fontId="7" fillId="0" borderId="0" xfId="0" applyFont="1"/>
    <xf numFmtId="0" fontId="4" fillId="2" borderId="2" xfId="0" applyFont="1" applyFill="1" applyBorder="1"/>
    <xf numFmtId="0" fontId="4" fillId="2" borderId="1" xfId="0" applyFont="1" applyFill="1" applyBorder="1"/>
    <xf numFmtId="0" fontId="4" fillId="2" borderId="0" xfId="0" applyFont="1" applyFill="1"/>
    <xf numFmtId="0" fontId="4" fillId="0" borderId="0" xfId="0" applyFont="1" applyAlignment="1">
      <alignment horizontal="right"/>
    </xf>
    <xf numFmtId="0" fontId="5" fillId="0" borderId="0" xfId="0" applyFont="1"/>
    <xf numFmtId="0" fontId="4" fillId="0" borderId="0" xfId="0" quotePrefix="1" applyFont="1"/>
    <xf numFmtId="3" fontId="4" fillId="0" borderId="0" xfId="0" applyNumberFormat="1" applyFont="1"/>
    <xf numFmtId="165" fontId="4" fillId="0" borderId="0" xfId="0" applyNumberFormat="1" applyFont="1"/>
    <xf numFmtId="2" fontId="4" fillId="0" borderId="0" xfId="0" applyNumberFormat="1" applyFont="1"/>
    <xf numFmtId="0" fontId="9" fillId="3" borderId="0" xfId="0" applyFont="1" applyFill="1"/>
    <xf numFmtId="0" fontId="9" fillId="2" borderId="0" xfId="0" applyFont="1" applyFill="1"/>
    <xf numFmtId="0" fontId="9" fillId="0" borderId="0" xfId="0" applyFont="1"/>
    <xf numFmtId="0" fontId="10" fillId="3" borderId="0" xfId="0" applyFont="1" applyFill="1"/>
    <xf numFmtId="0" fontId="12" fillId="3" borderId="0" xfId="0" applyFont="1" applyFill="1"/>
    <xf numFmtId="0" fontId="13" fillId="3" borderId="0" xfId="0" applyFont="1" applyFill="1"/>
    <xf numFmtId="0" fontId="14" fillId="3" borderId="0" xfId="0" applyFont="1" applyFill="1"/>
    <xf numFmtId="2" fontId="15" fillId="4" borderId="0" xfId="0" applyNumberFormat="1" applyFont="1" applyFill="1" applyAlignment="1">
      <alignment horizontal="left" wrapText="1"/>
    </xf>
    <xf numFmtId="0" fontId="15" fillId="4" borderId="0" xfId="0" applyFont="1" applyFill="1" applyAlignment="1">
      <alignment horizontal="left"/>
    </xf>
    <xf numFmtId="0" fontId="16" fillId="3" borderId="0" xfId="0" applyFont="1" applyFill="1"/>
    <xf numFmtId="0" fontId="5" fillId="0" borderId="0" xfId="0" applyFont="1" applyAlignment="1">
      <alignment horizontal="right"/>
    </xf>
    <xf numFmtId="3" fontId="4" fillId="2" borderId="2" xfId="0" applyNumberFormat="1" applyFont="1" applyFill="1" applyBorder="1"/>
    <xf numFmtId="3" fontId="6" fillId="3" borderId="0" xfId="0" applyNumberFormat="1" applyFont="1" applyFill="1"/>
    <xf numFmtId="3" fontId="5" fillId="5" borderId="0" xfId="0" applyNumberFormat="1" applyFont="1" applyFill="1"/>
    <xf numFmtId="3" fontId="6" fillId="0" borderId="0" xfId="0" applyNumberFormat="1" applyFont="1"/>
    <xf numFmtId="3" fontId="4" fillId="2" borderId="1" xfId="0" applyNumberFormat="1" applyFont="1" applyFill="1" applyBorder="1"/>
    <xf numFmtId="0" fontId="11" fillId="3" borderId="0" xfId="0" applyFont="1" applyFill="1"/>
    <xf numFmtId="166" fontId="5" fillId="5" borderId="0" xfId="0" applyNumberFormat="1" applyFont="1" applyFill="1"/>
    <xf numFmtId="0" fontId="5" fillId="2" borderId="0" xfId="0" applyFont="1" applyFill="1"/>
    <xf numFmtId="0" fontId="17" fillId="2" borderId="0" xfId="0" applyFont="1" applyFill="1"/>
    <xf numFmtId="0" fontId="6" fillId="2" borderId="0" xfId="0" applyFont="1" applyFill="1"/>
    <xf numFmtId="0" fontId="5" fillId="0" borderId="1" xfId="0" applyFont="1" applyBorder="1"/>
    <xf numFmtId="0" fontId="4" fillId="0" borderId="1" xfId="0" applyFont="1" applyBorder="1"/>
    <xf numFmtId="0" fontId="4" fillId="0" borderId="2" xfId="0" applyFont="1" applyBorder="1"/>
    <xf numFmtId="164" fontId="4" fillId="0" borderId="0" xfId="0" applyNumberFormat="1" applyFont="1"/>
    <xf numFmtId="0" fontId="8" fillId="6" borderId="0" xfId="0" applyFont="1" applyFill="1"/>
    <xf numFmtId="0" fontId="4" fillId="6" borderId="0" xfId="0" applyFont="1" applyFill="1"/>
    <xf numFmtId="0" fontId="23" fillId="0" borderId="0" xfId="0" applyFont="1"/>
    <xf numFmtId="3" fontId="4" fillId="0" borderId="0" xfId="1" applyNumberFormat="1" applyFont="1" applyFill="1"/>
    <xf numFmtId="0" fontId="24" fillId="0" borderId="0" xfId="0" applyFont="1"/>
    <xf numFmtId="0" fontId="24" fillId="2" borderId="0" xfId="0" applyFont="1" applyFill="1"/>
    <xf numFmtId="3" fontId="4" fillId="2" borderId="0" xfId="0" applyNumberFormat="1" applyFont="1" applyFill="1"/>
    <xf numFmtId="0" fontId="3" fillId="6" borderId="0" xfId="0" applyFont="1" applyFill="1"/>
    <xf numFmtId="3" fontId="3" fillId="6" borderId="0" xfId="0" applyNumberFormat="1" applyFont="1" applyFill="1"/>
    <xf numFmtId="0" fontId="10" fillId="6" borderId="0" xfId="0" applyFont="1" applyFill="1"/>
    <xf numFmtId="0" fontId="9" fillId="6" borderId="0" xfId="0" applyFont="1" applyFill="1"/>
    <xf numFmtId="0" fontId="13" fillId="6" borderId="0" xfId="0" applyFont="1" applyFill="1"/>
    <xf numFmtId="0" fontId="14" fillId="6" borderId="0" xfId="0" applyFont="1" applyFill="1"/>
    <xf numFmtId="3" fontId="5" fillId="2" borderId="0" xfId="0" applyNumberFormat="1" applyFont="1" applyFill="1" applyAlignment="1">
      <alignment horizontal="right"/>
    </xf>
    <xf numFmtId="1" fontId="4" fillId="2" borderId="0" xfId="0" applyNumberFormat="1" applyFont="1" applyFill="1"/>
    <xf numFmtId="164" fontId="4" fillId="2" borderId="0" xfId="0" applyNumberFormat="1" applyFont="1" applyFill="1"/>
    <xf numFmtId="165" fontId="4" fillId="2" borderId="0" xfId="0" applyNumberFormat="1" applyFont="1" applyFill="1"/>
    <xf numFmtId="2" fontId="4" fillId="2" borderId="0" xfId="0" applyNumberFormat="1" applyFont="1" applyFill="1"/>
    <xf numFmtId="0" fontId="5" fillId="6" borderId="0" xfId="0" applyFont="1" applyFill="1"/>
    <xf numFmtId="0" fontId="25" fillId="6" borderId="0" xfId="0" applyFont="1" applyFill="1"/>
    <xf numFmtId="0" fontId="6" fillId="6" borderId="0" xfId="0" applyFont="1" applyFill="1"/>
    <xf numFmtId="0" fontId="26" fillId="6" borderId="0" xfId="0" applyFont="1" applyFill="1"/>
    <xf numFmtId="3" fontId="4" fillId="0" borderId="1" xfId="0" applyNumberFormat="1" applyFont="1" applyBorder="1"/>
    <xf numFmtId="3" fontId="4" fillId="0" borderId="2" xfId="0" applyNumberFormat="1" applyFont="1" applyBorder="1"/>
    <xf numFmtId="3" fontId="4" fillId="2" borderId="0" xfId="1" applyNumberFormat="1" applyFont="1" applyFill="1"/>
    <xf numFmtId="0" fontId="27" fillId="3" borderId="0" xfId="0" applyFont="1" applyFill="1"/>
    <xf numFmtId="0" fontId="27" fillId="6" borderId="0" xfId="0" applyFont="1" applyFill="1"/>
    <xf numFmtId="4" fontId="5" fillId="0" borderId="0" xfId="0" applyNumberFormat="1" applyFont="1" applyAlignment="1">
      <alignment horizontal="right"/>
    </xf>
    <xf numFmtId="4" fontId="4" fillId="0" borderId="0" xfId="0" applyNumberFormat="1" applyFont="1"/>
    <xf numFmtId="4" fontId="5" fillId="0" borderId="0" xfId="0" applyNumberFormat="1" applyFont="1"/>
    <xf numFmtId="4" fontId="6" fillId="0" borderId="0" xfId="0" applyNumberFormat="1" applyFont="1"/>
    <xf numFmtId="1" fontId="4" fillId="0" borderId="0" xfId="0" applyNumberFormat="1" applyFont="1"/>
  </cellXfs>
  <cellStyles count="2">
    <cellStyle name="Normal" xfId="0" builtinId="0"/>
    <cellStyle name="Procent" xfId="1" builtinId="5"/>
  </cellStyles>
  <dxfs count="0"/>
  <tableStyles count="0" defaultTableStyle="TableStyleMedium2" defaultPivotStyle="PivotStyleLight16"/>
  <colors>
    <mruColors>
      <color rgb="FFFFF7E3"/>
      <color rgb="FF052975"/>
      <color rgb="FFDEF5FF"/>
      <color rgb="FF253977"/>
      <color rgb="FFBCBCBC"/>
      <color rgb="FF006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FD2"/>
  </sheetPr>
  <dimension ref="A1:GH831"/>
  <sheetViews>
    <sheetView tabSelected="1" zoomScaleNormal="100" workbookViewId="0">
      <pane ySplit="4" topLeftCell="A5" activePane="bottomLeft" state="frozen"/>
      <selection pane="bottomLeft" activeCell="A5" sqref="A5"/>
    </sheetView>
  </sheetViews>
  <sheetFormatPr defaultColWidth="9.140625" defaultRowHeight="12" x14ac:dyDescent="0.2"/>
  <cols>
    <col min="1" max="1" width="20.85546875" style="4" customWidth="1"/>
    <col min="2" max="2" width="6.7109375" style="4" customWidth="1"/>
    <col min="3" max="3" width="60.140625" style="4" customWidth="1"/>
    <col min="4" max="4" width="6.85546875" style="4" customWidth="1"/>
    <col min="5" max="5" width="16.85546875" style="10" customWidth="1"/>
    <col min="6" max="6" width="13.85546875" style="10" customWidth="1"/>
    <col min="7" max="7" width="17.85546875" style="10" customWidth="1"/>
    <col min="8" max="8" width="18.140625" style="4" customWidth="1"/>
    <col min="9" max="9" width="14.140625" style="10" customWidth="1"/>
    <col min="10" max="10" width="4.5703125" style="10" customWidth="1"/>
    <col min="11" max="11" width="36.7109375" style="10" customWidth="1"/>
    <col min="12" max="12" width="3" style="10" customWidth="1"/>
    <col min="13" max="13" width="17.140625" style="10" customWidth="1"/>
    <col min="14" max="14" width="3.140625" style="10" customWidth="1"/>
    <col min="15" max="15" width="11.42578125" style="10" customWidth="1"/>
    <col min="16" max="16" width="2.85546875" style="10" customWidth="1"/>
    <col min="17" max="17" width="12.140625" style="10" customWidth="1"/>
    <col min="18" max="18" width="3.28515625" style="10" customWidth="1"/>
    <col min="19" max="190" width="9.140625" style="10"/>
    <col min="191" max="16384" width="9.140625" style="4"/>
  </cols>
  <sheetData>
    <row r="1" spans="1:190" s="19" customFormat="1" ht="52.5" customHeight="1" x14ac:dyDescent="0.4">
      <c r="A1" s="23" t="s">
        <v>0</v>
      </c>
      <c r="B1" s="2"/>
      <c r="C1" s="2"/>
      <c r="D1" s="2"/>
      <c r="E1" s="17"/>
      <c r="F1" s="2"/>
      <c r="G1" s="17"/>
      <c r="H1" s="29" t="s">
        <v>25</v>
      </c>
      <c r="I1" s="33"/>
      <c r="J1" s="17"/>
      <c r="K1" s="17"/>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row>
    <row r="2" spans="1:190" s="19" customFormat="1" ht="33.75" customHeight="1" x14ac:dyDescent="0.3">
      <c r="A2" s="67" t="s">
        <v>1</v>
      </c>
      <c r="B2" s="17"/>
      <c r="C2" s="17"/>
      <c r="D2" s="17"/>
      <c r="E2" s="17"/>
      <c r="F2" s="3"/>
      <c r="G2" s="17"/>
      <c r="H2" s="30" t="s">
        <v>90</v>
      </c>
      <c r="I2" s="34">
        <f>+F217</f>
        <v>0</v>
      </c>
      <c r="J2" s="17"/>
      <c r="K2" s="17"/>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row>
    <row r="3" spans="1:190" s="19" customFormat="1" ht="29.25" customHeight="1" x14ac:dyDescent="0.2">
      <c r="A3" s="26" t="s">
        <v>88</v>
      </c>
      <c r="B3" s="20"/>
      <c r="C3" s="17"/>
      <c r="D3" s="17"/>
      <c r="E3" s="17"/>
      <c r="F3" s="3"/>
      <c r="G3" s="17"/>
      <c r="H3" s="30" t="s">
        <v>91</v>
      </c>
      <c r="I3" s="34">
        <f>+I217</f>
        <v>0</v>
      </c>
      <c r="J3" s="17"/>
      <c r="K3" s="17"/>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row>
    <row r="4" spans="1:190" s="19" customFormat="1" ht="31.5" customHeight="1" x14ac:dyDescent="0.25">
      <c r="A4" s="24" t="s">
        <v>2</v>
      </c>
      <c r="B4" s="25" t="s">
        <v>3</v>
      </c>
      <c r="C4" s="21" t="s">
        <v>50</v>
      </c>
      <c r="D4" s="22"/>
      <c r="E4" s="17"/>
      <c r="F4" s="3"/>
      <c r="G4" s="17"/>
      <c r="H4" s="30" t="s">
        <v>92</v>
      </c>
      <c r="I4" s="34">
        <f>+F218</f>
        <v>0</v>
      </c>
      <c r="J4" s="17"/>
      <c r="K4" s="17"/>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row>
    <row r="5" spans="1:190" ht="14.25" customHeight="1" x14ac:dyDescent="0.2">
      <c r="E5" s="11"/>
      <c r="F5" s="4"/>
      <c r="G5" s="11"/>
      <c r="I5" s="11"/>
    </row>
    <row r="6" spans="1:190" ht="14.25" customHeight="1" x14ac:dyDescent="0.2">
      <c r="C6" s="12" t="s">
        <v>69</v>
      </c>
      <c r="D6" s="5" t="s">
        <v>89</v>
      </c>
      <c r="E6" s="5" t="s">
        <v>90</v>
      </c>
      <c r="F6" s="27" t="s">
        <v>25</v>
      </c>
      <c r="G6" s="5"/>
      <c r="H6" s="69" t="s">
        <v>91</v>
      </c>
      <c r="I6" s="27" t="s">
        <v>25</v>
      </c>
      <c r="K6" s="35" t="s">
        <v>93</v>
      </c>
    </row>
    <row r="7" spans="1:190" ht="14.25" customHeight="1" x14ac:dyDescent="0.2">
      <c r="A7" s="13" t="s">
        <v>4</v>
      </c>
      <c r="B7" s="4" t="s">
        <v>5</v>
      </c>
      <c r="C7" s="4" t="s">
        <v>6</v>
      </c>
      <c r="D7" s="4">
        <v>0</v>
      </c>
      <c r="E7" s="14">
        <v>26250</v>
      </c>
      <c r="F7" s="4">
        <f>+D7*E7</f>
        <v>0</v>
      </c>
      <c r="G7" s="14"/>
      <c r="H7" s="70">
        <f>+E7*0.18</f>
        <v>4725</v>
      </c>
      <c r="I7" s="4">
        <f>+D7*H7</f>
        <v>0</v>
      </c>
      <c r="K7" s="1" t="s">
        <v>94</v>
      </c>
    </row>
    <row r="8" spans="1:190" ht="14.25" customHeight="1" x14ac:dyDescent="0.2">
      <c r="A8" s="13" t="s">
        <v>7</v>
      </c>
      <c r="B8" s="4" t="s">
        <v>8</v>
      </c>
      <c r="C8" s="4" t="s">
        <v>6</v>
      </c>
      <c r="D8" s="4">
        <v>0</v>
      </c>
      <c r="E8" s="14">
        <v>18900</v>
      </c>
      <c r="F8" s="4">
        <f t="shared" ref="F8:F14" si="0">+D8*E8</f>
        <v>0</v>
      </c>
      <c r="G8" s="14"/>
      <c r="H8" s="70">
        <f t="shared" ref="H8:H14" si="1">+E8*0.18</f>
        <v>3402</v>
      </c>
      <c r="I8" s="4">
        <f t="shared" ref="I8:I14" si="2">+D8*H8</f>
        <v>0</v>
      </c>
      <c r="K8" s="1" t="s">
        <v>94</v>
      </c>
    </row>
    <row r="9" spans="1:190" ht="14.25" customHeight="1" x14ac:dyDescent="0.2">
      <c r="A9" s="13" t="s">
        <v>9</v>
      </c>
      <c r="B9" s="4" t="s">
        <v>10</v>
      </c>
      <c r="C9" s="4" t="s">
        <v>6</v>
      </c>
      <c r="D9" s="4">
        <v>0</v>
      </c>
      <c r="E9" s="14">
        <v>13125</v>
      </c>
      <c r="F9" s="4">
        <f t="shared" si="0"/>
        <v>0</v>
      </c>
      <c r="G9" s="14"/>
      <c r="H9" s="70">
        <f t="shared" si="1"/>
        <v>2362.5</v>
      </c>
      <c r="I9" s="4">
        <f t="shared" si="2"/>
        <v>0</v>
      </c>
      <c r="K9" s="1" t="s">
        <v>94</v>
      </c>
    </row>
    <row r="10" spans="1:190" ht="14.25" customHeight="1" x14ac:dyDescent="0.2">
      <c r="A10" s="13" t="s">
        <v>11</v>
      </c>
      <c r="B10" s="4" t="s">
        <v>12</v>
      </c>
      <c r="C10" s="4" t="s">
        <v>6</v>
      </c>
      <c r="D10" s="4">
        <v>0</v>
      </c>
      <c r="E10" s="14">
        <v>10240</v>
      </c>
      <c r="F10" s="4">
        <f t="shared" si="0"/>
        <v>0</v>
      </c>
      <c r="G10" s="14"/>
      <c r="H10" s="70">
        <f t="shared" si="1"/>
        <v>1843.1999999999998</v>
      </c>
      <c r="I10" s="4">
        <f t="shared" si="2"/>
        <v>0</v>
      </c>
      <c r="K10" s="1" t="s">
        <v>94</v>
      </c>
    </row>
    <row r="11" spans="1:190" ht="14.25" customHeight="1" x14ac:dyDescent="0.2">
      <c r="A11" s="13" t="s">
        <v>13</v>
      </c>
      <c r="B11" s="4" t="s">
        <v>14</v>
      </c>
      <c r="C11" s="4" t="s">
        <v>6</v>
      </c>
      <c r="D11" s="4">
        <v>0</v>
      </c>
      <c r="E11" s="14">
        <v>7875</v>
      </c>
      <c r="F11" s="4">
        <f t="shared" si="0"/>
        <v>0</v>
      </c>
      <c r="G11" s="14"/>
      <c r="H11" s="70">
        <f t="shared" si="1"/>
        <v>1417.5</v>
      </c>
      <c r="I11" s="4">
        <f t="shared" si="2"/>
        <v>0</v>
      </c>
      <c r="K11" s="1" t="s">
        <v>94</v>
      </c>
    </row>
    <row r="12" spans="1:190" ht="14.25" customHeight="1" x14ac:dyDescent="0.2">
      <c r="C12" s="4" t="s">
        <v>15</v>
      </c>
      <c r="D12" s="4">
        <v>0</v>
      </c>
      <c r="E12" s="14">
        <v>2678</v>
      </c>
      <c r="F12" s="4">
        <f t="shared" si="0"/>
        <v>0</v>
      </c>
      <c r="G12" s="14"/>
      <c r="H12" s="70">
        <f t="shared" si="1"/>
        <v>482.03999999999996</v>
      </c>
      <c r="I12" s="4">
        <f t="shared" si="2"/>
        <v>0</v>
      </c>
      <c r="K12" s="1" t="s">
        <v>95</v>
      </c>
    </row>
    <row r="13" spans="1:190" ht="14.25" customHeight="1" x14ac:dyDescent="0.2">
      <c r="C13" s="4" t="s">
        <v>16</v>
      </c>
      <c r="D13" s="4">
        <v>0</v>
      </c>
      <c r="E13" s="14">
        <v>1208</v>
      </c>
      <c r="F13" s="4">
        <f t="shared" si="0"/>
        <v>0</v>
      </c>
      <c r="G13" s="14"/>
      <c r="H13" s="70">
        <f t="shared" si="1"/>
        <v>217.44</v>
      </c>
      <c r="I13" s="4">
        <f t="shared" si="2"/>
        <v>0</v>
      </c>
      <c r="K13" s="1" t="s">
        <v>96</v>
      </c>
    </row>
    <row r="14" spans="1:190" ht="14.25" customHeight="1" x14ac:dyDescent="0.2">
      <c r="C14" s="4" t="s">
        <v>17</v>
      </c>
      <c r="D14" s="4">
        <v>0</v>
      </c>
      <c r="E14" s="4"/>
      <c r="F14" s="4">
        <f t="shared" si="0"/>
        <v>0</v>
      </c>
      <c r="G14" s="4"/>
      <c r="H14" s="70">
        <f t="shared" si="1"/>
        <v>0</v>
      </c>
      <c r="I14" s="4">
        <f t="shared" si="2"/>
        <v>0</v>
      </c>
    </row>
    <row r="15" spans="1:190" ht="14.25" customHeight="1" x14ac:dyDescent="0.2">
      <c r="E15" s="4"/>
      <c r="F15" s="4"/>
      <c r="G15" s="4"/>
      <c r="H15" s="70"/>
      <c r="I15" s="4"/>
    </row>
    <row r="16" spans="1:190" ht="14.25" customHeight="1" x14ac:dyDescent="0.2">
      <c r="C16" s="4" t="s">
        <v>18</v>
      </c>
      <c r="D16" s="4">
        <v>0</v>
      </c>
      <c r="E16" s="14">
        <v>4200</v>
      </c>
      <c r="F16" s="4">
        <f t="shared" ref="F16:F25" si="3">+D16*E16</f>
        <v>0</v>
      </c>
      <c r="G16" s="14"/>
      <c r="H16" s="70">
        <f t="shared" ref="H16:H25" si="4">+E16*0.18</f>
        <v>756</v>
      </c>
      <c r="I16" s="4">
        <f t="shared" ref="I16:I25" si="5">+D16*H16</f>
        <v>0</v>
      </c>
      <c r="K16" s="1" t="s">
        <v>97</v>
      </c>
    </row>
    <row r="17" spans="1:11" ht="14.25" customHeight="1" x14ac:dyDescent="0.2">
      <c r="C17" s="4" t="s">
        <v>19</v>
      </c>
      <c r="D17" s="4">
        <v>0</v>
      </c>
      <c r="E17" s="14">
        <v>7875</v>
      </c>
      <c r="F17" s="4">
        <f t="shared" si="3"/>
        <v>0</v>
      </c>
      <c r="G17" s="14"/>
      <c r="H17" s="70">
        <f t="shared" si="4"/>
        <v>1417.5</v>
      </c>
      <c r="I17" s="4">
        <f t="shared" si="5"/>
        <v>0</v>
      </c>
      <c r="K17" s="1" t="s">
        <v>97</v>
      </c>
    </row>
    <row r="18" spans="1:11" ht="14.25" customHeight="1" x14ac:dyDescent="0.2">
      <c r="C18" s="4" t="s">
        <v>44</v>
      </c>
      <c r="D18" s="4">
        <v>0</v>
      </c>
      <c r="E18" s="14">
        <v>3675</v>
      </c>
      <c r="F18" s="4">
        <f t="shared" si="3"/>
        <v>0</v>
      </c>
      <c r="G18" s="14"/>
      <c r="H18" s="70">
        <f t="shared" si="4"/>
        <v>661.5</v>
      </c>
      <c r="I18" s="4">
        <f t="shared" si="5"/>
        <v>0</v>
      </c>
      <c r="K18" s="1" t="s">
        <v>97</v>
      </c>
    </row>
    <row r="19" spans="1:11" ht="14.25" customHeight="1" x14ac:dyDescent="0.2">
      <c r="C19" s="4" t="s">
        <v>20</v>
      </c>
      <c r="D19" s="4">
        <v>0</v>
      </c>
      <c r="E19" s="14">
        <v>12338</v>
      </c>
      <c r="F19" s="4">
        <f t="shared" si="3"/>
        <v>0</v>
      </c>
      <c r="G19" s="14"/>
      <c r="H19" s="70">
        <f t="shared" si="4"/>
        <v>2220.8399999999997</v>
      </c>
      <c r="I19" s="4">
        <f t="shared" si="5"/>
        <v>0</v>
      </c>
      <c r="K19" s="1" t="s">
        <v>97</v>
      </c>
    </row>
    <row r="20" spans="1:11" ht="14.25" customHeight="1" x14ac:dyDescent="0.2">
      <c r="C20" s="4" t="s">
        <v>45</v>
      </c>
      <c r="D20" s="4">
        <v>0</v>
      </c>
      <c r="E20" s="14">
        <v>8138</v>
      </c>
      <c r="F20" s="4">
        <f t="shared" si="3"/>
        <v>0</v>
      </c>
      <c r="G20" s="14"/>
      <c r="H20" s="70">
        <f t="shared" si="4"/>
        <v>1464.84</v>
      </c>
      <c r="I20" s="4">
        <f t="shared" si="5"/>
        <v>0</v>
      </c>
      <c r="K20" s="1" t="s">
        <v>97</v>
      </c>
    </row>
    <row r="21" spans="1:11" ht="14.25" customHeight="1" x14ac:dyDescent="0.2">
      <c r="C21" s="4" t="s">
        <v>46</v>
      </c>
      <c r="D21" s="4">
        <v>0</v>
      </c>
      <c r="E21" s="14">
        <v>4463</v>
      </c>
      <c r="F21" s="4">
        <f t="shared" si="3"/>
        <v>0</v>
      </c>
      <c r="G21" s="14"/>
      <c r="H21" s="70">
        <f t="shared" si="4"/>
        <v>803.33999999999992</v>
      </c>
      <c r="I21" s="4">
        <f t="shared" si="5"/>
        <v>0</v>
      </c>
      <c r="K21" s="1" t="s">
        <v>97</v>
      </c>
    </row>
    <row r="22" spans="1:11" ht="14.25" customHeight="1" x14ac:dyDescent="0.2">
      <c r="C22" s="4" t="s">
        <v>84</v>
      </c>
      <c r="D22" s="4">
        <v>0</v>
      </c>
      <c r="E22" s="14">
        <v>22995</v>
      </c>
      <c r="F22" s="4">
        <f t="shared" si="3"/>
        <v>0</v>
      </c>
      <c r="G22" s="14"/>
      <c r="H22" s="70">
        <f t="shared" si="4"/>
        <v>4139.0999999999995</v>
      </c>
      <c r="I22" s="4">
        <f t="shared" si="5"/>
        <v>0</v>
      </c>
      <c r="K22" s="1" t="s">
        <v>97</v>
      </c>
    </row>
    <row r="23" spans="1:11" ht="14.25" customHeight="1" x14ac:dyDescent="0.2">
      <c r="C23" s="4" t="s">
        <v>85</v>
      </c>
      <c r="D23" s="4">
        <v>0</v>
      </c>
      <c r="E23" s="14">
        <v>18795</v>
      </c>
      <c r="F23" s="4">
        <f t="shared" si="3"/>
        <v>0</v>
      </c>
      <c r="G23" s="14"/>
      <c r="H23" s="70">
        <f t="shared" si="4"/>
        <v>3383.1</v>
      </c>
      <c r="I23" s="4">
        <f t="shared" si="5"/>
        <v>0</v>
      </c>
      <c r="K23" s="1" t="s">
        <v>97</v>
      </c>
    </row>
    <row r="24" spans="1:11" ht="14.25" customHeight="1" x14ac:dyDescent="0.2">
      <c r="C24" s="4" t="s">
        <v>86</v>
      </c>
      <c r="D24" s="4">
        <v>0</v>
      </c>
      <c r="E24" s="14">
        <v>15120</v>
      </c>
      <c r="F24" s="4">
        <f t="shared" si="3"/>
        <v>0</v>
      </c>
      <c r="G24" s="14"/>
      <c r="H24" s="70">
        <f t="shared" si="4"/>
        <v>2721.6</v>
      </c>
      <c r="I24" s="4">
        <f t="shared" si="5"/>
        <v>0</v>
      </c>
      <c r="K24" s="1" t="s">
        <v>97</v>
      </c>
    </row>
    <row r="25" spans="1:11" ht="14.25" customHeight="1" x14ac:dyDescent="0.2">
      <c r="C25" s="4" t="s">
        <v>87</v>
      </c>
      <c r="D25" s="4">
        <v>0</v>
      </c>
      <c r="E25" s="14">
        <v>10658</v>
      </c>
      <c r="F25" s="4">
        <f t="shared" si="3"/>
        <v>0</v>
      </c>
      <c r="G25" s="14"/>
      <c r="H25" s="70">
        <f t="shared" si="4"/>
        <v>1918.4399999999998</v>
      </c>
      <c r="I25" s="4">
        <f t="shared" si="5"/>
        <v>0</v>
      </c>
      <c r="K25" s="1" t="s">
        <v>97</v>
      </c>
    </row>
    <row r="26" spans="1:11" ht="14.25" customHeight="1" x14ac:dyDescent="0.2">
      <c r="E26" s="4"/>
      <c r="F26" s="4"/>
      <c r="G26" s="4"/>
      <c r="H26" s="70"/>
      <c r="I26" s="4"/>
    </row>
    <row r="27" spans="1:11" ht="14.25" customHeight="1" x14ac:dyDescent="0.2">
      <c r="C27" s="4" t="s">
        <v>21</v>
      </c>
      <c r="D27" s="4">
        <v>0</v>
      </c>
      <c r="E27" s="14">
        <v>814</v>
      </c>
      <c r="F27" s="4">
        <f t="shared" ref="F27:F30" si="6">+D27*E27</f>
        <v>0</v>
      </c>
      <c r="G27" s="14"/>
      <c r="H27" s="70">
        <f t="shared" ref="H27:H30" si="7">+E27*0.18</f>
        <v>146.51999999999998</v>
      </c>
      <c r="I27" s="4">
        <f t="shared" ref="I27:I30" si="8">+D27*H27</f>
        <v>0</v>
      </c>
      <c r="K27" s="1" t="s">
        <v>97</v>
      </c>
    </row>
    <row r="28" spans="1:11" ht="14.25" customHeight="1" x14ac:dyDescent="0.2">
      <c r="C28" s="4" t="s">
        <v>22</v>
      </c>
      <c r="D28" s="4">
        <v>0</v>
      </c>
      <c r="E28" s="14">
        <v>1129</v>
      </c>
      <c r="F28" s="4">
        <f t="shared" si="6"/>
        <v>0</v>
      </c>
      <c r="G28" s="14"/>
      <c r="H28" s="70">
        <f t="shared" si="7"/>
        <v>203.22</v>
      </c>
      <c r="I28" s="4">
        <f t="shared" si="8"/>
        <v>0</v>
      </c>
      <c r="K28" s="1" t="s">
        <v>97</v>
      </c>
    </row>
    <row r="29" spans="1:11" ht="14.25" customHeight="1" x14ac:dyDescent="0.2">
      <c r="C29" s="4" t="s">
        <v>23</v>
      </c>
      <c r="D29" s="4">
        <v>0</v>
      </c>
      <c r="E29" s="14">
        <v>2179</v>
      </c>
      <c r="F29" s="4">
        <f t="shared" si="6"/>
        <v>0</v>
      </c>
      <c r="G29" s="14"/>
      <c r="H29" s="70">
        <f t="shared" si="7"/>
        <v>392.21999999999997</v>
      </c>
      <c r="I29" s="4">
        <f t="shared" si="8"/>
        <v>0</v>
      </c>
      <c r="K29" s="1" t="s">
        <v>97</v>
      </c>
    </row>
    <row r="30" spans="1:11" ht="14.25" customHeight="1" x14ac:dyDescent="0.2">
      <c r="C30" s="4" t="s">
        <v>24</v>
      </c>
      <c r="D30" s="4">
        <v>0</v>
      </c>
      <c r="E30" s="14">
        <v>3255</v>
      </c>
      <c r="F30" s="4">
        <f t="shared" si="6"/>
        <v>0</v>
      </c>
      <c r="G30" s="14"/>
      <c r="H30" s="70">
        <f t="shared" si="7"/>
        <v>585.9</v>
      </c>
      <c r="I30" s="4">
        <f t="shared" si="8"/>
        <v>0</v>
      </c>
      <c r="K30" s="1" t="s">
        <v>97</v>
      </c>
    </row>
    <row r="31" spans="1:11" ht="14.25" customHeight="1" x14ac:dyDescent="0.2">
      <c r="E31" s="4"/>
      <c r="F31" s="7"/>
      <c r="G31" s="4"/>
      <c r="H31" s="70"/>
      <c r="I31" s="7"/>
    </row>
    <row r="32" spans="1:11" ht="14.25" customHeight="1" x14ac:dyDescent="0.2">
      <c r="A32" s="7" t="s">
        <v>25</v>
      </c>
      <c r="B32" s="7"/>
      <c r="C32" s="7"/>
      <c r="D32" s="6"/>
      <c r="E32" s="4"/>
      <c r="F32" s="6">
        <f>SUM(F7:F31)</f>
        <v>0</v>
      </c>
      <c r="G32" s="4"/>
      <c r="H32" s="71"/>
      <c r="I32" s="6">
        <f>SUM(I7:I31)</f>
        <v>0</v>
      </c>
    </row>
    <row r="33" spans="1:11" ht="14.25" customHeight="1" x14ac:dyDescent="0.2">
      <c r="E33" s="4"/>
      <c r="F33" s="4"/>
      <c r="G33" s="4"/>
      <c r="H33" s="70"/>
      <c r="I33" s="4"/>
    </row>
    <row r="34" spans="1:11" ht="14.25" customHeight="1" x14ac:dyDescent="0.2">
      <c r="C34" s="4" t="s">
        <v>26</v>
      </c>
      <c r="D34" s="4">
        <v>0</v>
      </c>
      <c r="E34" s="15">
        <v>6.3E-2</v>
      </c>
      <c r="F34" s="4">
        <f t="shared" ref="F34:F35" si="9">+D34*E34</f>
        <v>0</v>
      </c>
      <c r="G34" s="15"/>
      <c r="H34" s="70"/>
      <c r="I34" s="4"/>
      <c r="K34" s="10" t="s">
        <v>98</v>
      </c>
    </row>
    <row r="35" spans="1:11" ht="14.25" customHeight="1" x14ac:dyDescent="0.2">
      <c r="C35" s="4" t="s">
        <v>27</v>
      </c>
      <c r="D35" s="4">
        <v>0</v>
      </c>
      <c r="E35" s="14">
        <v>1191.75</v>
      </c>
      <c r="F35" s="4">
        <f t="shared" si="9"/>
        <v>0</v>
      </c>
      <c r="G35" s="14"/>
      <c r="H35" s="70"/>
      <c r="I35" s="4"/>
    </row>
    <row r="36" spans="1:11" ht="14.25" customHeight="1" x14ac:dyDescent="0.2">
      <c r="E36" s="4"/>
      <c r="F36" s="4"/>
      <c r="G36" s="4"/>
      <c r="H36" s="70"/>
      <c r="I36" s="4"/>
    </row>
    <row r="37" spans="1:11" ht="14.25" customHeight="1" x14ac:dyDescent="0.2">
      <c r="C37" s="12" t="s">
        <v>39</v>
      </c>
      <c r="D37" s="5" t="s">
        <v>89</v>
      </c>
      <c r="E37" s="5" t="s">
        <v>90</v>
      </c>
      <c r="F37" s="27" t="s">
        <v>25</v>
      </c>
      <c r="G37" s="5"/>
      <c r="H37" s="69" t="s">
        <v>91</v>
      </c>
      <c r="I37" s="27" t="s">
        <v>25</v>
      </c>
    </row>
    <row r="38" spans="1:11" ht="14.25" customHeight="1" x14ac:dyDescent="0.2">
      <c r="A38" s="13" t="s">
        <v>4</v>
      </c>
      <c r="B38" s="4" t="s">
        <v>5</v>
      </c>
      <c r="C38" s="4" t="s">
        <v>39</v>
      </c>
      <c r="D38" s="4">
        <v>0</v>
      </c>
      <c r="E38" s="14">
        <v>5225</v>
      </c>
      <c r="F38" s="4">
        <f t="shared" ref="F38:F45" si="10">+D38*E38</f>
        <v>0</v>
      </c>
      <c r="G38" s="14"/>
      <c r="H38" s="70">
        <f t="shared" ref="H38:H45" si="11">+E38*0.18</f>
        <v>940.5</v>
      </c>
      <c r="I38" s="4">
        <f t="shared" ref="I38:I45" si="12">+D38*H38</f>
        <v>0</v>
      </c>
      <c r="K38" s="10" t="s">
        <v>99</v>
      </c>
    </row>
    <row r="39" spans="1:11" ht="14.25" customHeight="1" x14ac:dyDescent="0.2">
      <c r="A39" s="13" t="s">
        <v>7</v>
      </c>
      <c r="B39" s="4" t="s">
        <v>8</v>
      </c>
      <c r="C39" s="4" t="s">
        <v>39</v>
      </c>
      <c r="D39" s="4">
        <v>0</v>
      </c>
      <c r="E39" s="14">
        <v>4275</v>
      </c>
      <c r="F39" s="4">
        <f t="shared" si="10"/>
        <v>0</v>
      </c>
      <c r="G39" s="14"/>
      <c r="H39" s="70">
        <f t="shared" si="11"/>
        <v>769.5</v>
      </c>
      <c r="I39" s="4">
        <f t="shared" si="12"/>
        <v>0</v>
      </c>
      <c r="K39" s="10" t="s">
        <v>99</v>
      </c>
    </row>
    <row r="40" spans="1:11" ht="14.25" customHeight="1" x14ac:dyDescent="0.2">
      <c r="A40" s="13" t="s">
        <v>9</v>
      </c>
      <c r="B40" s="4" t="s">
        <v>10</v>
      </c>
      <c r="C40" s="4" t="s">
        <v>39</v>
      </c>
      <c r="D40" s="4">
        <v>0</v>
      </c>
      <c r="E40" s="14">
        <v>3325</v>
      </c>
      <c r="F40" s="4">
        <f t="shared" si="10"/>
        <v>0</v>
      </c>
      <c r="G40" s="14"/>
      <c r="H40" s="70">
        <f t="shared" si="11"/>
        <v>598.5</v>
      </c>
      <c r="I40" s="4">
        <f t="shared" si="12"/>
        <v>0</v>
      </c>
      <c r="K40" s="10" t="s">
        <v>99</v>
      </c>
    </row>
    <row r="41" spans="1:11" ht="14.25" customHeight="1" x14ac:dyDescent="0.2">
      <c r="A41" s="13" t="s">
        <v>11</v>
      </c>
      <c r="B41" s="4" t="s">
        <v>12</v>
      </c>
      <c r="C41" s="4" t="s">
        <v>39</v>
      </c>
      <c r="D41" s="4">
        <v>0</v>
      </c>
      <c r="E41" s="14">
        <v>2375</v>
      </c>
      <c r="F41" s="4">
        <f t="shared" si="10"/>
        <v>0</v>
      </c>
      <c r="G41" s="14"/>
      <c r="H41" s="70">
        <f t="shared" si="11"/>
        <v>427.5</v>
      </c>
      <c r="I41" s="4">
        <f t="shared" si="12"/>
        <v>0</v>
      </c>
      <c r="K41" s="10" t="s">
        <v>99</v>
      </c>
    </row>
    <row r="42" spans="1:11" ht="14.25" customHeight="1" x14ac:dyDescent="0.2">
      <c r="A42" s="13" t="s">
        <v>13</v>
      </c>
      <c r="B42" s="4" t="s">
        <v>14</v>
      </c>
      <c r="C42" s="4" t="s">
        <v>39</v>
      </c>
      <c r="D42" s="4">
        <v>0</v>
      </c>
      <c r="E42" s="14">
        <v>1425</v>
      </c>
      <c r="F42" s="4">
        <f t="shared" si="10"/>
        <v>0</v>
      </c>
      <c r="G42" s="14"/>
      <c r="H42" s="70">
        <f t="shared" si="11"/>
        <v>256.5</v>
      </c>
      <c r="I42" s="4">
        <f t="shared" si="12"/>
        <v>0</v>
      </c>
      <c r="K42" s="10" t="s">
        <v>99</v>
      </c>
    </row>
    <row r="43" spans="1:11" ht="14.25" customHeight="1" x14ac:dyDescent="0.2">
      <c r="C43" s="4" t="s">
        <v>15</v>
      </c>
      <c r="D43" s="4">
        <v>0</v>
      </c>
      <c r="E43" s="14">
        <v>712</v>
      </c>
      <c r="F43" s="4">
        <f t="shared" si="10"/>
        <v>0</v>
      </c>
      <c r="G43" s="14"/>
      <c r="H43" s="70">
        <f t="shared" si="11"/>
        <v>128.16</v>
      </c>
      <c r="I43" s="4">
        <f t="shared" si="12"/>
        <v>0</v>
      </c>
      <c r="K43" s="10" t="s">
        <v>95</v>
      </c>
    </row>
    <row r="44" spans="1:11" ht="14.25" customHeight="1" x14ac:dyDescent="0.2">
      <c r="C44" s="4" t="s">
        <v>16</v>
      </c>
      <c r="D44" s="4">
        <v>0</v>
      </c>
      <c r="E44" s="14">
        <v>356</v>
      </c>
      <c r="F44" s="4">
        <f t="shared" si="10"/>
        <v>0</v>
      </c>
      <c r="G44" s="14"/>
      <c r="H44" s="70">
        <f t="shared" si="11"/>
        <v>64.08</v>
      </c>
      <c r="I44" s="4">
        <f t="shared" si="12"/>
        <v>0</v>
      </c>
      <c r="K44" s="10" t="s">
        <v>96</v>
      </c>
    </row>
    <row r="45" spans="1:11" ht="14.25" customHeight="1" x14ac:dyDescent="0.2">
      <c r="C45" s="4" t="s">
        <v>17</v>
      </c>
      <c r="D45" s="4">
        <v>0</v>
      </c>
      <c r="E45" s="14">
        <v>142</v>
      </c>
      <c r="F45" s="4">
        <f t="shared" si="10"/>
        <v>0</v>
      </c>
      <c r="G45" s="14"/>
      <c r="H45" s="70">
        <f t="shared" si="11"/>
        <v>25.56</v>
      </c>
      <c r="I45" s="4">
        <f t="shared" si="12"/>
        <v>0</v>
      </c>
    </row>
    <row r="46" spans="1:11" ht="14.25" customHeight="1" x14ac:dyDescent="0.2">
      <c r="A46" s="7" t="s">
        <v>25</v>
      </c>
      <c r="B46" s="7"/>
      <c r="C46" s="7"/>
      <c r="D46" s="6"/>
      <c r="E46" s="4"/>
      <c r="F46" s="6">
        <f>SUM(F38:F45)</f>
        <v>0</v>
      </c>
      <c r="G46" s="4"/>
      <c r="H46" s="71"/>
      <c r="I46" s="6">
        <f>SUM(I38:I45)</f>
        <v>0</v>
      </c>
      <c r="K46" s="35"/>
    </row>
    <row r="47" spans="1:11" ht="14.25" customHeight="1" x14ac:dyDescent="0.2">
      <c r="E47" s="4"/>
      <c r="F47" s="4"/>
      <c r="G47" s="4"/>
      <c r="H47" s="70"/>
      <c r="I47" s="4"/>
    </row>
    <row r="48" spans="1:11" ht="14.25" customHeight="1" x14ac:dyDescent="0.2">
      <c r="C48" s="12" t="s">
        <v>70</v>
      </c>
      <c r="D48" s="5" t="s">
        <v>89</v>
      </c>
      <c r="E48" s="5" t="s">
        <v>90</v>
      </c>
      <c r="F48" s="27" t="s">
        <v>25</v>
      </c>
      <c r="G48" s="5"/>
      <c r="H48" s="69" t="s">
        <v>91</v>
      </c>
      <c r="I48" s="27" t="s">
        <v>25</v>
      </c>
    </row>
    <row r="49" spans="1:11" ht="14.25" customHeight="1" x14ac:dyDescent="0.2">
      <c r="C49" s="4" t="s">
        <v>71</v>
      </c>
      <c r="D49" s="4">
        <v>0</v>
      </c>
      <c r="E49" s="14">
        <v>5225</v>
      </c>
      <c r="F49" s="4">
        <f t="shared" ref="F49:F53" si="13">+D49*E49</f>
        <v>0</v>
      </c>
      <c r="G49" s="14"/>
      <c r="H49" s="70">
        <f t="shared" ref="H49:H53" si="14">+E49*0.18</f>
        <v>940.5</v>
      </c>
      <c r="I49" s="4">
        <f t="shared" ref="I49:I53" si="15">+D49*H49</f>
        <v>0</v>
      </c>
      <c r="K49" s="36" t="s">
        <v>100</v>
      </c>
    </row>
    <row r="50" spans="1:11" ht="14.25" customHeight="1" x14ac:dyDescent="0.2">
      <c r="C50" s="4" t="s">
        <v>72</v>
      </c>
      <c r="D50" s="4">
        <v>0</v>
      </c>
      <c r="E50" s="14">
        <v>3490</v>
      </c>
      <c r="F50" s="4">
        <f t="shared" si="13"/>
        <v>0</v>
      </c>
      <c r="G50" s="14"/>
      <c r="H50" s="70">
        <f t="shared" si="14"/>
        <v>628.19999999999993</v>
      </c>
      <c r="I50" s="4">
        <f t="shared" si="15"/>
        <v>0</v>
      </c>
      <c r="K50" s="36" t="s">
        <v>100</v>
      </c>
    </row>
    <row r="51" spans="1:11" ht="14.25" customHeight="1" x14ac:dyDescent="0.2">
      <c r="C51" s="4" t="s">
        <v>15</v>
      </c>
      <c r="D51" s="4">
        <v>0</v>
      </c>
      <c r="E51" s="14">
        <v>1735</v>
      </c>
      <c r="F51" s="4">
        <f t="shared" si="13"/>
        <v>0</v>
      </c>
      <c r="G51" s="14"/>
      <c r="H51" s="70">
        <f t="shared" si="14"/>
        <v>312.3</v>
      </c>
      <c r="I51" s="4">
        <f>+D52*H52</f>
        <v>0</v>
      </c>
      <c r="K51" s="10" t="s">
        <v>95</v>
      </c>
    </row>
    <row r="52" spans="1:11" ht="14.25" customHeight="1" x14ac:dyDescent="0.2">
      <c r="C52" s="4" t="s">
        <v>16</v>
      </c>
      <c r="D52" s="4">
        <v>0</v>
      </c>
      <c r="E52" s="14">
        <v>865</v>
      </c>
      <c r="F52" s="4">
        <f t="shared" si="13"/>
        <v>0</v>
      </c>
      <c r="G52" s="14"/>
      <c r="H52" s="70">
        <f t="shared" si="14"/>
        <v>155.69999999999999</v>
      </c>
      <c r="K52" s="10" t="s">
        <v>96</v>
      </c>
    </row>
    <row r="53" spans="1:11" ht="14.25" customHeight="1" x14ac:dyDescent="0.2">
      <c r="C53" s="4" t="s">
        <v>17</v>
      </c>
      <c r="D53" s="4">
        <v>0</v>
      </c>
      <c r="E53" s="14">
        <v>345</v>
      </c>
      <c r="F53" s="4">
        <f t="shared" si="13"/>
        <v>0</v>
      </c>
      <c r="G53" s="14"/>
      <c r="H53" s="70">
        <f t="shared" si="14"/>
        <v>62.099999999999994</v>
      </c>
      <c r="I53" s="4">
        <f t="shared" si="15"/>
        <v>0</v>
      </c>
    </row>
    <row r="54" spans="1:11" ht="14.25" customHeight="1" x14ac:dyDescent="0.2">
      <c r="A54" s="7" t="s">
        <v>25</v>
      </c>
      <c r="B54" s="7"/>
      <c r="C54" s="7"/>
      <c r="D54" s="6"/>
      <c r="E54" s="4"/>
      <c r="F54" s="6">
        <f>SUM(F49:F53)</f>
        <v>0</v>
      </c>
      <c r="G54" s="4"/>
      <c r="H54" s="72"/>
      <c r="I54" s="6">
        <f>SUM(I49:I53)</f>
        <v>0</v>
      </c>
    </row>
    <row r="55" spans="1:11" ht="14.25" customHeight="1" x14ac:dyDescent="0.2">
      <c r="A55" s="7"/>
      <c r="B55" s="7"/>
      <c r="C55" s="7"/>
      <c r="D55" s="6"/>
      <c r="E55" s="4"/>
      <c r="F55" s="6"/>
      <c r="G55" s="4"/>
      <c r="H55" s="72"/>
      <c r="I55" s="6"/>
    </row>
    <row r="56" spans="1:11" ht="14.25" customHeight="1" x14ac:dyDescent="0.2">
      <c r="C56" s="12" t="s">
        <v>122</v>
      </c>
      <c r="D56" s="5" t="s">
        <v>89</v>
      </c>
      <c r="E56" s="5" t="s">
        <v>90</v>
      </c>
      <c r="F56" s="27" t="s">
        <v>25</v>
      </c>
      <c r="G56" s="4"/>
      <c r="H56" s="69" t="s">
        <v>91</v>
      </c>
      <c r="I56" s="27" t="s">
        <v>25</v>
      </c>
    </row>
    <row r="57" spans="1:11" ht="14.25" customHeight="1" x14ac:dyDescent="0.2">
      <c r="A57" s="13" t="s">
        <v>4</v>
      </c>
      <c r="B57" s="4" t="s">
        <v>5</v>
      </c>
      <c r="C57" s="4" t="s">
        <v>122</v>
      </c>
      <c r="D57" s="4">
        <v>0</v>
      </c>
      <c r="E57" s="14">
        <v>8900</v>
      </c>
      <c r="F57" s="4">
        <f t="shared" ref="F57:F64" si="16">+D57*E57</f>
        <v>0</v>
      </c>
      <c r="G57" s="4"/>
      <c r="H57" s="70">
        <v>1602</v>
      </c>
      <c r="I57" s="4">
        <f t="shared" ref="I57:I64" si="17">+D57*H57</f>
        <v>0</v>
      </c>
      <c r="K57" s="10" t="s">
        <v>125</v>
      </c>
    </row>
    <row r="58" spans="1:11" ht="14.25" customHeight="1" x14ac:dyDescent="0.2">
      <c r="A58" s="13" t="s">
        <v>7</v>
      </c>
      <c r="B58" s="4" t="s">
        <v>8</v>
      </c>
      <c r="C58" s="4" t="s">
        <v>122</v>
      </c>
      <c r="D58" s="4">
        <v>0</v>
      </c>
      <c r="E58" s="14">
        <v>7190</v>
      </c>
      <c r="F58" s="4">
        <f t="shared" si="16"/>
        <v>0</v>
      </c>
      <c r="G58" s="4"/>
      <c r="H58" s="70">
        <v>1294.2</v>
      </c>
      <c r="I58" s="4">
        <f t="shared" si="17"/>
        <v>0</v>
      </c>
      <c r="K58" s="10" t="s">
        <v>125</v>
      </c>
    </row>
    <row r="59" spans="1:11" ht="14.25" customHeight="1" x14ac:dyDescent="0.2">
      <c r="A59" s="13" t="s">
        <v>9</v>
      </c>
      <c r="B59" s="4" t="s">
        <v>10</v>
      </c>
      <c r="C59" s="4" t="s">
        <v>122</v>
      </c>
      <c r="D59" s="4">
        <v>0</v>
      </c>
      <c r="E59" s="14">
        <v>5470</v>
      </c>
      <c r="F59" s="4">
        <f t="shared" si="16"/>
        <v>0</v>
      </c>
      <c r="G59" s="4"/>
      <c r="H59" s="70">
        <v>984.59999999999991</v>
      </c>
      <c r="I59" s="4">
        <f t="shared" si="17"/>
        <v>0</v>
      </c>
      <c r="K59" s="10" t="s">
        <v>125</v>
      </c>
    </row>
    <row r="60" spans="1:11" ht="14.25" customHeight="1" x14ac:dyDescent="0.2">
      <c r="A60" s="13" t="s">
        <v>11</v>
      </c>
      <c r="B60" s="4" t="s">
        <v>12</v>
      </c>
      <c r="C60" s="4" t="s">
        <v>122</v>
      </c>
      <c r="D60" s="4">
        <v>0</v>
      </c>
      <c r="E60" s="14">
        <v>3750</v>
      </c>
      <c r="F60" s="4">
        <f t="shared" si="16"/>
        <v>0</v>
      </c>
      <c r="G60" s="4"/>
      <c r="H60" s="70">
        <v>675</v>
      </c>
      <c r="I60" s="4">
        <f t="shared" si="17"/>
        <v>0</v>
      </c>
      <c r="K60" s="10" t="s">
        <v>125</v>
      </c>
    </row>
    <row r="61" spans="1:11" ht="14.25" customHeight="1" x14ac:dyDescent="0.2">
      <c r="A61" s="13" t="s">
        <v>13</v>
      </c>
      <c r="B61" s="4" t="s">
        <v>14</v>
      </c>
      <c r="C61" s="4" t="s">
        <v>122</v>
      </c>
      <c r="D61" s="4">
        <v>0</v>
      </c>
      <c r="E61" s="14">
        <v>2035</v>
      </c>
      <c r="F61" s="4">
        <f t="shared" si="16"/>
        <v>0</v>
      </c>
      <c r="G61" s="4"/>
      <c r="H61" s="70">
        <v>366.3</v>
      </c>
      <c r="I61" s="4">
        <f t="shared" si="17"/>
        <v>0</v>
      </c>
      <c r="K61" s="10" t="s">
        <v>125</v>
      </c>
    </row>
    <row r="62" spans="1:11" ht="14.25" customHeight="1" x14ac:dyDescent="0.2">
      <c r="C62" s="4" t="s">
        <v>15</v>
      </c>
      <c r="D62" s="4">
        <v>0</v>
      </c>
      <c r="E62" s="14">
        <v>1015</v>
      </c>
      <c r="F62" s="4">
        <f t="shared" si="16"/>
        <v>0</v>
      </c>
      <c r="G62" s="4"/>
      <c r="H62" s="70">
        <v>182.7</v>
      </c>
      <c r="I62" s="4">
        <f t="shared" si="17"/>
        <v>0</v>
      </c>
      <c r="K62" s="10" t="s">
        <v>95</v>
      </c>
    </row>
    <row r="63" spans="1:11" ht="14.25" customHeight="1" x14ac:dyDescent="0.2">
      <c r="C63" s="4" t="s">
        <v>16</v>
      </c>
      <c r="D63" s="4">
        <v>0</v>
      </c>
      <c r="E63" s="14">
        <v>505</v>
      </c>
      <c r="F63" s="4">
        <f t="shared" si="16"/>
        <v>0</v>
      </c>
      <c r="G63" s="4"/>
      <c r="H63" s="70">
        <v>90.899999999999991</v>
      </c>
      <c r="I63" s="4">
        <f t="shared" si="17"/>
        <v>0</v>
      </c>
      <c r="K63" s="10" t="s">
        <v>96</v>
      </c>
    </row>
    <row r="64" spans="1:11" ht="14.25" customHeight="1" x14ac:dyDescent="0.2">
      <c r="C64" s="4" t="s">
        <v>17</v>
      </c>
      <c r="D64" s="4">
        <v>0</v>
      </c>
      <c r="E64" s="14">
        <v>205</v>
      </c>
      <c r="F64" s="4">
        <f t="shared" si="16"/>
        <v>0</v>
      </c>
      <c r="G64" s="4"/>
      <c r="H64" s="70">
        <v>36.9</v>
      </c>
      <c r="I64" s="4">
        <f t="shared" si="17"/>
        <v>0</v>
      </c>
    </row>
    <row r="65" spans="1:11" ht="14.25" customHeight="1" x14ac:dyDescent="0.2">
      <c r="A65" s="6" t="s">
        <v>25</v>
      </c>
      <c r="B65" s="6"/>
      <c r="C65" s="6"/>
      <c r="D65" s="6"/>
      <c r="E65" s="6"/>
      <c r="F65" s="6">
        <f>SUM(F57:F64)</f>
        <v>0</v>
      </c>
      <c r="G65" s="6"/>
      <c r="H65" s="72"/>
      <c r="I65" s="6">
        <f>SUM(I57:I64)</f>
        <v>0</v>
      </c>
      <c r="J65" s="37"/>
      <c r="K65" s="37"/>
    </row>
    <row r="66" spans="1:11" ht="14.25" customHeight="1" x14ac:dyDescent="0.2">
      <c r="E66" s="4"/>
      <c r="F66" s="4"/>
      <c r="G66" s="4"/>
      <c r="H66" s="70"/>
      <c r="I66" s="4"/>
    </row>
    <row r="67" spans="1:11" ht="14.25" customHeight="1" x14ac:dyDescent="0.2">
      <c r="C67" s="4" t="s">
        <v>123</v>
      </c>
      <c r="D67" s="4">
        <v>0</v>
      </c>
      <c r="E67" s="15">
        <v>6.3E-2</v>
      </c>
      <c r="F67" s="4">
        <f>+D67*E67</f>
        <v>0</v>
      </c>
      <c r="G67" s="4"/>
      <c r="H67" s="70"/>
      <c r="I67" s="4"/>
      <c r="K67" s="36" t="s">
        <v>124</v>
      </c>
    </row>
    <row r="68" spans="1:11" ht="14.25" customHeight="1" x14ac:dyDescent="0.2">
      <c r="A68" s="7"/>
      <c r="B68" s="7"/>
      <c r="C68" s="7"/>
      <c r="D68" s="6"/>
      <c r="E68" s="4"/>
      <c r="F68" s="6"/>
      <c r="G68" s="4"/>
      <c r="H68" s="72"/>
      <c r="I68" s="6"/>
    </row>
    <row r="69" spans="1:11" ht="14.25" customHeight="1" x14ac:dyDescent="0.2">
      <c r="C69" s="12" t="s">
        <v>28</v>
      </c>
      <c r="D69" s="5" t="s">
        <v>89</v>
      </c>
      <c r="E69" s="5" t="s">
        <v>90</v>
      </c>
      <c r="F69" s="27" t="s">
        <v>25</v>
      </c>
      <c r="G69" s="5"/>
      <c r="H69" s="69" t="s">
        <v>91</v>
      </c>
      <c r="I69" s="27" t="s">
        <v>25</v>
      </c>
    </row>
    <row r="70" spans="1:11" ht="14.25" customHeight="1" x14ac:dyDescent="0.2">
      <c r="A70" s="13" t="s">
        <v>4</v>
      </c>
      <c r="B70" s="4" t="s">
        <v>5</v>
      </c>
      <c r="C70" s="4" t="s">
        <v>28</v>
      </c>
      <c r="D70" s="4">
        <v>0</v>
      </c>
      <c r="E70" s="14">
        <v>6565</v>
      </c>
      <c r="F70" s="4">
        <f t="shared" ref="F70:F77" si="18">+D70*E70</f>
        <v>0</v>
      </c>
      <c r="G70" s="14"/>
      <c r="H70" s="70">
        <f t="shared" ref="H70:H77" si="19">+E70*0.18</f>
        <v>1181.7</v>
      </c>
      <c r="I70" s="4">
        <f t="shared" ref="I70:I77" si="20">+D70*H70</f>
        <v>0</v>
      </c>
      <c r="K70" s="10" t="s">
        <v>101</v>
      </c>
    </row>
    <row r="71" spans="1:11" ht="14.25" customHeight="1" x14ac:dyDescent="0.2">
      <c r="A71" s="13" t="s">
        <v>7</v>
      </c>
      <c r="B71" s="4" t="s">
        <v>8</v>
      </c>
      <c r="C71" s="4" t="s">
        <v>28</v>
      </c>
      <c r="D71" s="4">
        <v>0</v>
      </c>
      <c r="E71" s="14">
        <v>5515</v>
      </c>
      <c r="F71" s="4">
        <f t="shared" si="18"/>
        <v>0</v>
      </c>
      <c r="G71" s="14"/>
      <c r="H71" s="70">
        <f t="shared" si="19"/>
        <v>992.69999999999993</v>
      </c>
      <c r="I71" s="4">
        <f t="shared" si="20"/>
        <v>0</v>
      </c>
      <c r="K71" s="10" t="s">
        <v>101</v>
      </c>
    </row>
    <row r="72" spans="1:11" ht="14.25" customHeight="1" x14ac:dyDescent="0.2">
      <c r="A72" s="13" t="s">
        <v>9</v>
      </c>
      <c r="B72" s="4" t="s">
        <v>10</v>
      </c>
      <c r="C72" s="4" t="s">
        <v>28</v>
      </c>
      <c r="D72" s="4">
        <v>0</v>
      </c>
      <c r="E72" s="14">
        <v>4200</v>
      </c>
      <c r="F72" s="4">
        <f t="shared" si="18"/>
        <v>0</v>
      </c>
      <c r="G72" s="14"/>
      <c r="H72" s="70">
        <f t="shared" si="19"/>
        <v>756</v>
      </c>
      <c r="I72" s="4">
        <f t="shared" si="20"/>
        <v>0</v>
      </c>
      <c r="K72" s="10" t="s">
        <v>101</v>
      </c>
    </row>
    <row r="73" spans="1:11" ht="14.25" customHeight="1" x14ac:dyDescent="0.2">
      <c r="A73" s="13" t="s">
        <v>11</v>
      </c>
      <c r="B73" s="4" t="s">
        <v>12</v>
      </c>
      <c r="C73" s="4" t="s">
        <v>28</v>
      </c>
      <c r="D73" s="4">
        <v>0</v>
      </c>
      <c r="E73" s="14">
        <v>2995</v>
      </c>
      <c r="F73" s="4">
        <f t="shared" si="18"/>
        <v>0</v>
      </c>
      <c r="G73" s="14"/>
      <c r="H73" s="70">
        <f t="shared" si="19"/>
        <v>539.1</v>
      </c>
      <c r="I73" s="4">
        <f t="shared" si="20"/>
        <v>0</v>
      </c>
      <c r="K73" s="10" t="s">
        <v>101</v>
      </c>
    </row>
    <row r="74" spans="1:11" ht="14.25" customHeight="1" x14ac:dyDescent="0.2">
      <c r="A74" s="13" t="s">
        <v>13</v>
      </c>
      <c r="B74" s="4" t="s">
        <v>14</v>
      </c>
      <c r="C74" s="4" t="s">
        <v>28</v>
      </c>
      <c r="D74" s="4">
        <v>0</v>
      </c>
      <c r="E74" s="14">
        <v>1945</v>
      </c>
      <c r="F74" s="4">
        <f t="shared" si="18"/>
        <v>0</v>
      </c>
      <c r="G74" s="14"/>
      <c r="H74" s="70">
        <f t="shared" si="19"/>
        <v>350.09999999999997</v>
      </c>
      <c r="I74" s="4">
        <f t="shared" si="20"/>
        <v>0</v>
      </c>
      <c r="K74" s="10" t="s">
        <v>101</v>
      </c>
    </row>
    <row r="75" spans="1:11" ht="14.25" customHeight="1" x14ac:dyDescent="0.2">
      <c r="C75" s="4" t="s">
        <v>15</v>
      </c>
      <c r="D75" s="4">
        <v>0</v>
      </c>
      <c r="E75" s="14">
        <v>971</v>
      </c>
      <c r="F75" s="4">
        <f t="shared" si="18"/>
        <v>0</v>
      </c>
      <c r="G75" s="14"/>
      <c r="H75" s="70">
        <f t="shared" si="19"/>
        <v>174.78</v>
      </c>
      <c r="I75" s="4">
        <f t="shared" si="20"/>
        <v>0</v>
      </c>
      <c r="K75" s="10" t="s">
        <v>95</v>
      </c>
    </row>
    <row r="76" spans="1:11" ht="14.25" customHeight="1" x14ac:dyDescent="0.2">
      <c r="C76" s="4" t="s">
        <v>16</v>
      </c>
      <c r="D76" s="4">
        <v>0</v>
      </c>
      <c r="E76" s="14">
        <v>483</v>
      </c>
      <c r="F76" s="4">
        <f t="shared" si="18"/>
        <v>0</v>
      </c>
      <c r="G76" s="14"/>
      <c r="H76" s="70">
        <f t="shared" si="19"/>
        <v>86.94</v>
      </c>
      <c r="I76" s="4">
        <f t="shared" si="20"/>
        <v>0</v>
      </c>
      <c r="K76" s="10" t="s">
        <v>96</v>
      </c>
    </row>
    <row r="77" spans="1:11" ht="14.25" customHeight="1" x14ac:dyDescent="0.2">
      <c r="C77" s="4" t="s">
        <v>17</v>
      </c>
      <c r="D77" s="4">
        <v>0</v>
      </c>
      <c r="E77" s="14">
        <v>194</v>
      </c>
      <c r="F77" s="4">
        <f t="shared" si="18"/>
        <v>0</v>
      </c>
      <c r="G77" s="14"/>
      <c r="H77" s="70">
        <f t="shared" si="19"/>
        <v>34.92</v>
      </c>
      <c r="I77" s="4">
        <f t="shared" si="20"/>
        <v>0</v>
      </c>
    </row>
    <row r="78" spans="1:11" ht="14.25" customHeight="1" x14ac:dyDescent="0.2">
      <c r="A78" s="7" t="s">
        <v>25</v>
      </c>
      <c r="B78" s="7"/>
      <c r="C78" s="7"/>
      <c r="D78" s="6"/>
      <c r="E78" s="4"/>
      <c r="F78" s="6">
        <f>SUM(F70:F77)</f>
        <v>0</v>
      </c>
      <c r="G78" s="4"/>
      <c r="H78" s="72"/>
      <c r="I78" s="6">
        <f>SUM(I70:I77)</f>
        <v>0</v>
      </c>
      <c r="K78" s="37"/>
    </row>
    <row r="79" spans="1:11" ht="14.25" customHeight="1" x14ac:dyDescent="0.2">
      <c r="E79" s="4"/>
      <c r="F79" s="4"/>
      <c r="G79" s="4"/>
      <c r="H79" s="70"/>
      <c r="I79" s="4"/>
    </row>
    <row r="80" spans="1:11" ht="14.25" customHeight="1" x14ac:dyDescent="0.2">
      <c r="C80" s="4" t="s">
        <v>29</v>
      </c>
      <c r="D80" s="4">
        <v>0</v>
      </c>
      <c r="E80" s="15">
        <v>6.3E-2</v>
      </c>
      <c r="F80" s="4">
        <f>+D80*E80</f>
        <v>0</v>
      </c>
      <c r="G80" s="15"/>
      <c r="H80" s="70"/>
      <c r="I80" s="4"/>
      <c r="K80" s="36" t="s">
        <v>102</v>
      </c>
    </row>
    <row r="81" spans="1:11" ht="14.25" customHeight="1" x14ac:dyDescent="0.2">
      <c r="E81" s="4"/>
      <c r="F81" s="4"/>
      <c r="G81" s="4"/>
      <c r="H81" s="70"/>
      <c r="I81" s="4"/>
    </row>
    <row r="82" spans="1:11" ht="14.25" customHeight="1" x14ac:dyDescent="0.2">
      <c r="C82" s="12" t="s">
        <v>73</v>
      </c>
      <c r="D82" s="5" t="s">
        <v>89</v>
      </c>
      <c r="E82" s="5" t="s">
        <v>90</v>
      </c>
      <c r="F82" s="27" t="s">
        <v>25</v>
      </c>
      <c r="G82" s="5"/>
      <c r="H82" s="69" t="s">
        <v>91</v>
      </c>
      <c r="I82" s="27" t="s">
        <v>25</v>
      </c>
    </row>
    <row r="83" spans="1:11" ht="14.25" customHeight="1" x14ac:dyDescent="0.2">
      <c r="A83" s="13" t="s">
        <v>4</v>
      </c>
      <c r="B83" s="4" t="s">
        <v>5</v>
      </c>
      <c r="C83" s="4" t="s">
        <v>30</v>
      </c>
      <c r="D83" s="4">
        <v>0</v>
      </c>
      <c r="E83" s="14">
        <v>15225</v>
      </c>
      <c r="F83" s="4">
        <f t="shared" ref="F83:F90" si="21">+D83*E83</f>
        <v>0</v>
      </c>
      <c r="G83" s="14"/>
      <c r="H83" s="70">
        <f t="shared" ref="H83:H90" si="22">+E83*0.18</f>
        <v>2740.5</v>
      </c>
      <c r="I83" s="4">
        <f t="shared" ref="I83:I90" si="23">+D83*H83</f>
        <v>0</v>
      </c>
    </row>
    <row r="84" spans="1:11" ht="14.25" customHeight="1" x14ac:dyDescent="0.2">
      <c r="A84" s="13" t="s">
        <v>7</v>
      </c>
      <c r="B84" s="4" t="s">
        <v>8</v>
      </c>
      <c r="C84" s="4" t="s">
        <v>30</v>
      </c>
      <c r="D84" s="4">
        <v>0</v>
      </c>
      <c r="E84" s="14">
        <v>11290</v>
      </c>
      <c r="F84" s="4">
        <f t="shared" si="21"/>
        <v>0</v>
      </c>
      <c r="G84" s="14"/>
      <c r="H84" s="70">
        <f t="shared" si="22"/>
        <v>2032.1999999999998</v>
      </c>
      <c r="I84" s="4">
        <f t="shared" si="23"/>
        <v>0</v>
      </c>
    </row>
    <row r="85" spans="1:11" ht="14.25" customHeight="1" x14ac:dyDescent="0.2">
      <c r="A85" s="13" t="s">
        <v>9</v>
      </c>
      <c r="B85" s="4" t="s">
        <v>10</v>
      </c>
      <c r="C85" s="4" t="s">
        <v>30</v>
      </c>
      <c r="D85" s="4">
        <v>0</v>
      </c>
      <c r="E85" s="14">
        <v>7350</v>
      </c>
      <c r="F85" s="4">
        <f t="shared" si="21"/>
        <v>0</v>
      </c>
      <c r="G85" s="14"/>
      <c r="H85" s="70">
        <f t="shared" si="22"/>
        <v>1323</v>
      </c>
      <c r="I85" s="4">
        <f t="shared" si="23"/>
        <v>0</v>
      </c>
    </row>
    <row r="86" spans="1:11" ht="14.25" customHeight="1" x14ac:dyDescent="0.2">
      <c r="A86" s="13" t="s">
        <v>11</v>
      </c>
      <c r="B86" s="4" t="s">
        <v>12</v>
      </c>
      <c r="C86" s="4" t="s">
        <v>30</v>
      </c>
      <c r="D86" s="4">
        <v>0</v>
      </c>
      <c r="E86" s="14">
        <v>4725</v>
      </c>
      <c r="F86" s="4">
        <f t="shared" si="21"/>
        <v>0</v>
      </c>
      <c r="G86" s="14"/>
      <c r="H86" s="70">
        <f t="shared" si="22"/>
        <v>850.5</v>
      </c>
      <c r="I86" s="4">
        <f t="shared" si="23"/>
        <v>0</v>
      </c>
    </row>
    <row r="87" spans="1:11" ht="14.25" customHeight="1" x14ac:dyDescent="0.2">
      <c r="A87" s="13" t="s">
        <v>13</v>
      </c>
      <c r="B87" s="4" t="s">
        <v>14</v>
      </c>
      <c r="C87" s="4" t="s">
        <v>30</v>
      </c>
      <c r="D87" s="4">
        <v>0</v>
      </c>
      <c r="E87" s="14">
        <v>3415</v>
      </c>
      <c r="F87" s="4">
        <f t="shared" si="21"/>
        <v>0</v>
      </c>
      <c r="G87" s="14"/>
      <c r="H87" s="70">
        <f t="shared" si="22"/>
        <v>614.69999999999993</v>
      </c>
      <c r="I87" s="4">
        <f t="shared" si="23"/>
        <v>0</v>
      </c>
    </row>
    <row r="88" spans="1:11" ht="14.25" customHeight="1" x14ac:dyDescent="0.2">
      <c r="C88" s="4" t="s">
        <v>15</v>
      </c>
      <c r="D88" s="4">
        <v>0</v>
      </c>
      <c r="E88" s="14">
        <v>1706</v>
      </c>
      <c r="F88" s="4">
        <f t="shared" si="21"/>
        <v>0</v>
      </c>
      <c r="G88" s="14"/>
      <c r="H88" s="70">
        <f t="shared" si="22"/>
        <v>307.08</v>
      </c>
      <c r="I88" s="4">
        <f t="shared" si="23"/>
        <v>0</v>
      </c>
      <c r="K88" s="10" t="s">
        <v>95</v>
      </c>
    </row>
    <row r="89" spans="1:11" ht="14.25" customHeight="1" x14ac:dyDescent="0.2">
      <c r="C89" s="4" t="s">
        <v>16</v>
      </c>
      <c r="D89" s="4">
        <v>0</v>
      </c>
      <c r="E89" s="14">
        <v>853</v>
      </c>
      <c r="F89" s="4">
        <f t="shared" si="21"/>
        <v>0</v>
      </c>
      <c r="G89" s="14"/>
      <c r="H89" s="70">
        <f t="shared" si="22"/>
        <v>153.54</v>
      </c>
      <c r="I89" s="4">
        <f t="shared" si="23"/>
        <v>0</v>
      </c>
      <c r="K89" s="10" t="s">
        <v>96</v>
      </c>
    </row>
    <row r="90" spans="1:11" ht="14.25" customHeight="1" x14ac:dyDescent="0.2">
      <c r="C90" s="4" t="s">
        <v>17</v>
      </c>
      <c r="D90" s="4">
        <v>0</v>
      </c>
      <c r="E90" s="14">
        <v>331</v>
      </c>
      <c r="F90" s="4">
        <f t="shared" si="21"/>
        <v>0</v>
      </c>
      <c r="G90" s="14"/>
      <c r="H90" s="70">
        <f t="shared" si="22"/>
        <v>59.58</v>
      </c>
      <c r="I90" s="4">
        <f t="shared" si="23"/>
        <v>0</v>
      </c>
    </row>
    <row r="91" spans="1:11" ht="14.25" customHeight="1" x14ac:dyDescent="0.2">
      <c r="A91" s="7" t="s">
        <v>25</v>
      </c>
      <c r="B91" s="7"/>
      <c r="C91" s="7"/>
      <c r="D91" s="6"/>
      <c r="E91" s="4"/>
      <c r="F91" s="6">
        <f>SUM(F83:F90)</f>
        <v>0</v>
      </c>
      <c r="G91" s="4"/>
      <c r="H91" s="72"/>
      <c r="I91" s="6">
        <f>SUM(I83:I90)</f>
        <v>0</v>
      </c>
      <c r="K91" s="37"/>
    </row>
    <row r="92" spans="1:11" ht="14.25" customHeight="1" x14ac:dyDescent="0.2">
      <c r="E92" s="4"/>
      <c r="F92" s="4"/>
      <c r="G92" s="4"/>
      <c r="H92" s="70"/>
      <c r="I92" s="4"/>
    </row>
    <row r="93" spans="1:11" ht="14.25" customHeight="1" x14ac:dyDescent="0.2">
      <c r="C93" s="4" t="s">
        <v>40</v>
      </c>
      <c r="D93" s="4">
        <v>0</v>
      </c>
      <c r="E93" s="16">
        <v>0.14700000000000002</v>
      </c>
      <c r="F93" s="4">
        <f t="shared" ref="F93:F94" si="24">+D93*E93</f>
        <v>0</v>
      </c>
      <c r="G93" s="16"/>
      <c r="H93" s="70"/>
      <c r="I93" s="4"/>
      <c r="K93" s="10" t="s">
        <v>103</v>
      </c>
    </row>
    <row r="94" spans="1:11" ht="14.25" customHeight="1" x14ac:dyDescent="0.2">
      <c r="C94" s="4" t="s">
        <v>47</v>
      </c>
      <c r="D94" s="4">
        <v>0</v>
      </c>
      <c r="E94" s="15">
        <v>6.3E-2</v>
      </c>
      <c r="F94" s="4">
        <f t="shared" si="24"/>
        <v>0</v>
      </c>
      <c r="G94" s="15"/>
      <c r="H94" s="70"/>
      <c r="I94" s="4"/>
      <c r="K94" s="10" t="s">
        <v>104</v>
      </c>
    </row>
    <row r="95" spans="1:11" ht="14.25" customHeight="1" x14ac:dyDescent="0.2">
      <c r="E95" s="4"/>
      <c r="F95" s="4"/>
      <c r="G95" s="4"/>
      <c r="H95" s="70"/>
      <c r="I95" s="4"/>
    </row>
    <row r="96" spans="1:11" ht="14.25" customHeight="1" x14ac:dyDescent="0.2">
      <c r="C96" s="12" t="s">
        <v>74</v>
      </c>
      <c r="D96" s="5" t="s">
        <v>89</v>
      </c>
      <c r="E96" s="5" t="s">
        <v>90</v>
      </c>
      <c r="F96" s="27" t="s">
        <v>25</v>
      </c>
      <c r="G96" s="5"/>
      <c r="H96" s="69" t="s">
        <v>91</v>
      </c>
      <c r="I96" s="27" t="s">
        <v>25</v>
      </c>
    </row>
    <row r="97" spans="1:11" ht="14.25" customHeight="1" x14ac:dyDescent="0.2">
      <c r="A97" s="13" t="s">
        <v>4</v>
      </c>
      <c r="B97" s="4" t="s">
        <v>5</v>
      </c>
      <c r="C97" s="4" t="s">
        <v>31</v>
      </c>
      <c r="D97" s="4">
        <v>0</v>
      </c>
      <c r="E97" s="14">
        <v>10500</v>
      </c>
      <c r="F97" s="4">
        <f t="shared" ref="F97:F104" si="25">+D97*E97</f>
        <v>0</v>
      </c>
      <c r="G97" s="14"/>
      <c r="H97" s="70">
        <f t="shared" ref="H97:H104" si="26">+E97*0.18</f>
        <v>1890</v>
      </c>
      <c r="I97" s="4">
        <f t="shared" ref="I97:I104" si="27">+D97*H97</f>
        <v>0</v>
      </c>
    </row>
    <row r="98" spans="1:11" ht="14.25" customHeight="1" x14ac:dyDescent="0.2">
      <c r="A98" s="13" t="s">
        <v>7</v>
      </c>
      <c r="B98" s="4" t="s">
        <v>8</v>
      </c>
      <c r="C98" s="4" t="s">
        <v>31</v>
      </c>
      <c r="D98" s="4">
        <v>0</v>
      </c>
      <c r="E98" s="14">
        <v>7615</v>
      </c>
      <c r="F98" s="4">
        <f t="shared" si="25"/>
        <v>0</v>
      </c>
      <c r="G98" s="14"/>
      <c r="H98" s="70">
        <f t="shared" si="26"/>
        <v>1370.7</v>
      </c>
      <c r="I98" s="4">
        <f t="shared" si="27"/>
        <v>0</v>
      </c>
    </row>
    <row r="99" spans="1:11" ht="14.25" customHeight="1" x14ac:dyDescent="0.2">
      <c r="A99" s="13" t="s">
        <v>9</v>
      </c>
      <c r="B99" s="4" t="s">
        <v>10</v>
      </c>
      <c r="C99" s="4" t="s">
        <v>31</v>
      </c>
      <c r="D99" s="4">
        <v>0</v>
      </c>
      <c r="E99" s="14">
        <v>4885</v>
      </c>
      <c r="F99" s="4">
        <f t="shared" si="25"/>
        <v>0</v>
      </c>
      <c r="G99" s="14"/>
      <c r="H99" s="70">
        <f t="shared" si="26"/>
        <v>879.3</v>
      </c>
      <c r="I99" s="4">
        <f t="shared" si="27"/>
        <v>0</v>
      </c>
    </row>
    <row r="100" spans="1:11" ht="14.25" customHeight="1" x14ac:dyDescent="0.2">
      <c r="A100" s="13" t="s">
        <v>11</v>
      </c>
      <c r="B100" s="4" t="s">
        <v>12</v>
      </c>
      <c r="C100" s="4" t="s">
        <v>31</v>
      </c>
      <c r="D100" s="4">
        <v>0</v>
      </c>
      <c r="E100" s="14">
        <v>3255</v>
      </c>
      <c r="F100" s="4">
        <f t="shared" si="25"/>
        <v>0</v>
      </c>
      <c r="G100" s="14"/>
      <c r="H100" s="70">
        <f t="shared" si="26"/>
        <v>585.9</v>
      </c>
      <c r="I100" s="4">
        <f t="shared" si="27"/>
        <v>0</v>
      </c>
    </row>
    <row r="101" spans="1:11" ht="14.25" customHeight="1" x14ac:dyDescent="0.2">
      <c r="A101" s="13" t="s">
        <v>13</v>
      </c>
      <c r="B101" s="4" t="s">
        <v>14</v>
      </c>
      <c r="C101" s="4" t="s">
        <v>31</v>
      </c>
      <c r="D101" s="4">
        <v>0</v>
      </c>
      <c r="E101" s="14">
        <v>2100</v>
      </c>
      <c r="F101" s="4">
        <f t="shared" si="25"/>
        <v>0</v>
      </c>
      <c r="G101" s="14"/>
      <c r="H101" s="70">
        <f t="shared" si="26"/>
        <v>378</v>
      </c>
      <c r="I101" s="4">
        <f t="shared" si="27"/>
        <v>0</v>
      </c>
    </row>
    <row r="102" spans="1:11" ht="14.25" customHeight="1" x14ac:dyDescent="0.2">
      <c r="C102" s="4" t="s">
        <v>15</v>
      </c>
      <c r="D102" s="4">
        <v>0</v>
      </c>
      <c r="E102" s="14">
        <v>919</v>
      </c>
      <c r="F102" s="4">
        <f t="shared" si="25"/>
        <v>0</v>
      </c>
      <c r="G102" s="14"/>
      <c r="H102" s="70">
        <f t="shared" si="26"/>
        <v>165.42</v>
      </c>
      <c r="I102" s="4">
        <f t="shared" si="27"/>
        <v>0</v>
      </c>
      <c r="K102" s="10" t="s">
        <v>95</v>
      </c>
    </row>
    <row r="103" spans="1:11" ht="14.25" customHeight="1" x14ac:dyDescent="0.2">
      <c r="C103" s="4" t="s">
        <v>16</v>
      </c>
      <c r="D103" s="4">
        <v>0</v>
      </c>
      <c r="E103" s="14">
        <v>457</v>
      </c>
      <c r="F103" s="4">
        <f t="shared" si="25"/>
        <v>0</v>
      </c>
      <c r="G103" s="14"/>
      <c r="H103" s="70">
        <f t="shared" si="26"/>
        <v>82.259999999999991</v>
      </c>
      <c r="I103" s="4">
        <f t="shared" si="27"/>
        <v>0</v>
      </c>
      <c r="K103" s="10" t="s">
        <v>96</v>
      </c>
    </row>
    <row r="104" spans="1:11" ht="14.25" customHeight="1" x14ac:dyDescent="0.2">
      <c r="C104" s="4" t="s">
        <v>17</v>
      </c>
      <c r="D104" s="4">
        <v>0</v>
      </c>
      <c r="E104" s="14">
        <v>184</v>
      </c>
      <c r="F104" s="4">
        <f t="shared" si="25"/>
        <v>0</v>
      </c>
      <c r="G104" s="14"/>
      <c r="H104" s="70">
        <f t="shared" si="26"/>
        <v>33.119999999999997</v>
      </c>
      <c r="I104" s="4">
        <f t="shared" si="27"/>
        <v>0</v>
      </c>
    </row>
    <row r="105" spans="1:11" ht="14.25" customHeight="1" x14ac:dyDescent="0.2">
      <c r="A105" s="7" t="s">
        <v>25</v>
      </c>
      <c r="B105" s="7"/>
      <c r="C105" s="7"/>
      <c r="D105" s="6"/>
      <c r="E105" s="4"/>
      <c r="F105" s="6">
        <f>SUM(F97:F104)</f>
        <v>0</v>
      </c>
      <c r="G105" s="4"/>
      <c r="H105" s="72"/>
      <c r="I105" s="6">
        <f>SUM(I97:I104)</f>
        <v>0</v>
      </c>
      <c r="K105" s="37"/>
    </row>
    <row r="106" spans="1:11" ht="14.25" customHeight="1" x14ac:dyDescent="0.2">
      <c r="E106" s="4"/>
      <c r="F106" s="4"/>
      <c r="G106" s="4"/>
      <c r="H106" s="70"/>
      <c r="I106" s="4"/>
    </row>
    <row r="107" spans="1:11" ht="14.25" customHeight="1" x14ac:dyDescent="0.2">
      <c r="C107" s="12" t="s">
        <v>32</v>
      </c>
      <c r="D107" s="5" t="s">
        <v>89</v>
      </c>
      <c r="E107" s="5" t="s">
        <v>90</v>
      </c>
      <c r="F107" s="27" t="s">
        <v>25</v>
      </c>
      <c r="G107" s="5"/>
      <c r="H107" s="69" t="s">
        <v>91</v>
      </c>
      <c r="I107" s="27" t="s">
        <v>25</v>
      </c>
    </row>
    <row r="108" spans="1:11" ht="14.25" customHeight="1" x14ac:dyDescent="0.2">
      <c r="A108" s="4" t="s">
        <v>4</v>
      </c>
      <c r="B108" s="4" t="s">
        <v>5</v>
      </c>
      <c r="C108" s="4" t="s">
        <v>32</v>
      </c>
      <c r="D108" s="4">
        <v>0</v>
      </c>
      <c r="E108" s="14">
        <v>5775</v>
      </c>
      <c r="F108" s="4">
        <f t="shared" ref="F108:F115" si="28">+D108*E108</f>
        <v>0</v>
      </c>
      <c r="G108" s="14"/>
      <c r="H108" s="70">
        <f t="shared" ref="H108:H115" si="29">+E108*0.18</f>
        <v>1039.5</v>
      </c>
      <c r="I108" s="4">
        <f t="shared" ref="I108:I115" si="30">+D108*H108</f>
        <v>0</v>
      </c>
      <c r="K108" s="10" t="s">
        <v>105</v>
      </c>
    </row>
    <row r="109" spans="1:11" ht="14.25" customHeight="1" x14ac:dyDescent="0.2">
      <c r="A109" s="4" t="s">
        <v>7</v>
      </c>
      <c r="B109" s="4" t="s">
        <v>8</v>
      </c>
      <c r="C109" s="4" t="s">
        <v>32</v>
      </c>
      <c r="D109" s="4">
        <v>0</v>
      </c>
      <c r="E109" s="14">
        <v>4725</v>
      </c>
      <c r="F109" s="4">
        <f t="shared" si="28"/>
        <v>0</v>
      </c>
      <c r="G109" s="14"/>
      <c r="H109" s="70">
        <f t="shared" si="29"/>
        <v>850.5</v>
      </c>
      <c r="I109" s="4">
        <f t="shared" si="30"/>
        <v>0</v>
      </c>
      <c r="K109" s="10" t="s">
        <v>105</v>
      </c>
    </row>
    <row r="110" spans="1:11" ht="14.25" customHeight="1" x14ac:dyDescent="0.2">
      <c r="A110" s="4" t="s">
        <v>9</v>
      </c>
      <c r="B110" s="4" t="s">
        <v>10</v>
      </c>
      <c r="C110" s="4" t="s">
        <v>32</v>
      </c>
      <c r="D110" s="4">
        <v>0</v>
      </c>
      <c r="E110" s="14">
        <v>3465</v>
      </c>
      <c r="F110" s="4">
        <f t="shared" si="28"/>
        <v>0</v>
      </c>
      <c r="G110" s="14"/>
      <c r="H110" s="70">
        <f t="shared" si="29"/>
        <v>623.69999999999993</v>
      </c>
      <c r="I110" s="4">
        <f t="shared" si="30"/>
        <v>0</v>
      </c>
      <c r="K110" s="10" t="s">
        <v>105</v>
      </c>
    </row>
    <row r="111" spans="1:11" ht="14.25" customHeight="1" x14ac:dyDescent="0.2">
      <c r="A111" s="13" t="s">
        <v>11</v>
      </c>
      <c r="B111" s="4" t="s">
        <v>12</v>
      </c>
      <c r="C111" s="4" t="s">
        <v>32</v>
      </c>
      <c r="D111" s="4">
        <v>0</v>
      </c>
      <c r="E111" s="14">
        <v>2310</v>
      </c>
      <c r="F111" s="4">
        <f t="shared" si="28"/>
        <v>0</v>
      </c>
      <c r="G111" s="14"/>
      <c r="H111" s="70">
        <f t="shared" si="29"/>
        <v>415.8</v>
      </c>
      <c r="I111" s="4">
        <f t="shared" si="30"/>
        <v>0</v>
      </c>
      <c r="K111" s="10" t="s">
        <v>105</v>
      </c>
    </row>
    <row r="112" spans="1:11" ht="14.25" customHeight="1" x14ac:dyDescent="0.2">
      <c r="A112" s="13" t="s">
        <v>13</v>
      </c>
      <c r="B112" s="4" t="s">
        <v>14</v>
      </c>
      <c r="C112" s="4" t="s">
        <v>32</v>
      </c>
      <c r="D112" s="4">
        <v>0</v>
      </c>
      <c r="E112" s="14">
        <v>1155</v>
      </c>
      <c r="F112" s="4">
        <f t="shared" si="28"/>
        <v>0</v>
      </c>
      <c r="G112" s="14"/>
      <c r="H112" s="70">
        <f t="shared" si="29"/>
        <v>207.9</v>
      </c>
      <c r="I112" s="4">
        <f t="shared" si="30"/>
        <v>0</v>
      </c>
      <c r="K112" s="10" t="s">
        <v>105</v>
      </c>
    </row>
    <row r="113" spans="1:11" ht="14.25" customHeight="1" x14ac:dyDescent="0.2">
      <c r="C113" s="4" t="s">
        <v>15</v>
      </c>
      <c r="D113" s="4">
        <v>0</v>
      </c>
      <c r="E113" s="14">
        <v>578</v>
      </c>
      <c r="F113" s="4">
        <f t="shared" si="28"/>
        <v>0</v>
      </c>
      <c r="G113" s="14"/>
      <c r="H113" s="70">
        <f t="shared" si="29"/>
        <v>104.03999999999999</v>
      </c>
      <c r="I113" s="4">
        <f t="shared" si="30"/>
        <v>0</v>
      </c>
      <c r="K113" s="10" t="s">
        <v>95</v>
      </c>
    </row>
    <row r="114" spans="1:11" ht="14.25" customHeight="1" x14ac:dyDescent="0.2">
      <c r="C114" s="4" t="s">
        <v>16</v>
      </c>
      <c r="D114" s="4">
        <v>0</v>
      </c>
      <c r="E114" s="14">
        <v>289</v>
      </c>
      <c r="F114" s="4">
        <f t="shared" si="28"/>
        <v>0</v>
      </c>
      <c r="G114" s="14"/>
      <c r="H114" s="70">
        <f t="shared" si="29"/>
        <v>52.019999999999996</v>
      </c>
      <c r="I114" s="4">
        <f t="shared" si="30"/>
        <v>0</v>
      </c>
      <c r="K114" s="10" t="s">
        <v>96</v>
      </c>
    </row>
    <row r="115" spans="1:11" ht="14.25" customHeight="1" x14ac:dyDescent="0.2">
      <c r="C115" s="4" t="s">
        <v>17</v>
      </c>
      <c r="D115" s="4">
        <v>0</v>
      </c>
      <c r="E115" s="14">
        <v>116</v>
      </c>
      <c r="F115" s="4">
        <f t="shared" si="28"/>
        <v>0</v>
      </c>
      <c r="G115" s="14"/>
      <c r="H115" s="70">
        <f t="shared" si="29"/>
        <v>20.88</v>
      </c>
      <c r="I115" s="4">
        <f t="shared" si="30"/>
        <v>0</v>
      </c>
    </row>
    <row r="116" spans="1:11" ht="14.25" customHeight="1" x14ac:dyDescent="0.2">
      <c r="A116" s="7" t="s">
        <v>25</v>
      </c>
      <c r="B116" s="7"/>
      <c r="C116" s="7"/>
      <c r="D116" s="6"/>
      <c r="E116" s="4"/>
      <c r="F116" s="6">
        <f>SUM(F108:F115)</f>
        <v>0</v>
      </c>
      <c r="G116" s="4"/>
      <c r="H116" s="72"/>
      <c r="I116" s="6">
        <f>SUM(I108:I115)</f>
        <v>0</v>
      </c>
      <c r="K116" s="37"/>
    </row>
    <row r="117" spans="1:11" ht="14.25" customHeight="1" x14ac:dyDescent="0.2">
      <c r="E117" s="4"/>
      <c r="F117" s="4"/>
      <c r="G117" s="4"/>
      <c r="H117" s="70"/>
      <c r="I117" s="4"/>
    </row>
    <row r="118" spans="1:11" ht="14.25" customHeight="1" x14ac:dyDescent="0.2">
      <c r="C118" s="4" t="s">
        <v>33</v>
      </c>
      <c r="D118" s="4">
        <v>0</v>
      </c>
      <c r="E118" s="15">
        <v>6.3E-2</v>
      </c>
      <c r="F118" s="4">
        <f>+D118*E118</f>
        <v>0</v>
      </c>
      <c r="G118" s="15"/>
      <c r="H118" s="70"/>
      <c r="I118" s="4"/>
      <c r="K118" s="36" t="s">
        <v>102</v>
      </c>
    </row>
    <row r="119" spans="1:11" ht="14.25" customHeight="1" x14ac:dyDescent="0.2">
      <c r="E119" s="4"/>
      <c r="F119" s="4"/>
      <c r="G119" s="4"/>
      <c r="H119" s="70"/>
      <c r="I119" s="4"/>
    </row>
    <row r="120" spans="1:11" ht="14.25" customHeight="1" x14ac:dyDescent="0.2">
      <c r="C120" s="12" t="s">
        <v>75</v>
      </c>
      <c r="D120" s="5" t="s">
        <v>89</v>
      </c>
      <c r="E120" s="5" t="s">
        <v>90</v>
      </c>
      <c r="F120" s="27" t="s">
        <v>25</v>
      </c>
      <c r="G120" s="5"/>
      <c r="H120" s="69" t="s">
        <v>91</v>
      </c>
      <c r="I120" s="27" t="s">
        <v>25</v>
      </c>
    </row>
    <row r="121" spans="1:11" ht="14.25" customHeight="1" x14ac:dyDescent="0.2">
      <c r="A121" s="13" t="s">
        <v>4</v>
      </c>
      <c r="B121" s="4" t="s">
        <v>5</v>
      </c>
      <c r="C121" s="4" t="s">
        <v>34</v>
      </c>
      <c r="D121" s="4">
        <v>0</v>
      </c>
      <c r="E121" s="14">
        <v>10590</v>
      </c>
      <c r="F121" s="4">
        <f t="shared" ref="F121:F128" si="31">+D121*E121</f>
        <v>0</v>
      </c>
      <c r="G121" s="14"/>
      <c r="H121" s="70">
        <f t="shared" ref="H121:H128" si="32">+E121*0.18</f>
        <v>1906.1999999999998</v>
      </c>
      <c r="I121" s="4">
        <f t="shared" ref="I121:I128" si="33">+D121*H121</f>
        <v>0</v>
      </c>
    </row>
    <row r="122" spans="1:11" ht="14.25" customHeight="1" x14ac:dyDescent="0.2">
      <c r="A122" s="13" t="s">
        <v>7</v>
      </c>
      <c r="B122" s="4" t="s">
        <v>8</v>
      </c>
      <c r="C122" s="4" t="s">
        <v>34</v>
      </c>
      <c r="D122" s="4">
        <v>0</v>
      </c>
      <c r="E122" s="14">
        <v>8100</v>
      </c>
      <c r="F122" s="4">
        <f t="shared" si="31"/>
        <v>0</v>
      </c>
      <c r="G122" s="14"/>
      <c r="H122" s="70">
        <f t="shared" si="32"/>
        <v>1458</v>
      </c>
      <c r="I122" s="4">
        <f t="shared" si="33"/>
        <v>0</v>
      </c>
    </row>
    <row r="123" spans="1:11" ht="14.25" customHeight="1" x14ac:dyDescent="0.2">
      <c r="A123" s="13" t="s">
        <v>9</v>
      </c>
      <c r="B123" s="4" t="s">
        <v>10</v>
      </c>
      <c r="C123" s="4" t="s">
        <v>34</v>
      </c>
      <c r="D123" s="4">
        <v>0</v>
      </c>
      <c r="E123" s="14">
        <v>6100</v>
      </c>
      <c r="F123" s="4">
        <f t="shared" si="31"/>
        <v>0</v>
      </c>
      <c r="G123" s="14"/>
      <c r="H123" s="70">
        <f t="shared" si="32"/>
        <v>1098</v>
      </c>
      <c r="I123" s="4">
        <f t="shared" si="33"/>
        <v>0</v>
      </c>
    </row>
    <row r="124" spans="1:11" ht="14.25" customHeight="1" x14ac:dyDescent="0.2">
      <c r="A124" s="13" t="s">
        <v>11</v>
      </c>
      <c r="B124" s="4" t="s">
        <v>12</v>
      </c>
      <c r="C124" s="4" t="s">
        <v>34</v>
      </c>
      <c r="D124" s="4">
        <v>0</v>
      </c>
      <c r="E124" s="14">
        <v>4110</v>
      </c>
      <c r="F124" s="4">
        <f t="shared" si="31"/>
        <v>0</v>
      </c>
      <c r="G124" s="14"/>
      <c r="H124" s="70">
        <f t="shared" si="32"/>
        <v>739.8</v>
      </c>
      <c r="I124" s="4">
        <f t="shared" si="33"/>
        <v>0</v>
      </c>
    </row>
    <row r="125" spans="1:11" ht="14.25" customHeight="1" x14ac:dyDescent="0.2">
      <c r="A125" s="13" t="s">
        <v>13</v>
      </c>
      <c r="B125" s="4" t="s">
        <v>14</v>
      </c>
      <c r="C125" s="4" t="s">
        <v>34</v>
      </c>
      <c r="D125" s="4">
        <v>0</v>
      </c>
      <c r="E125" s="14">
        <v>2880</v>
      </c>
      <c r="F125" s="4">
        <f t="shared" si="31"/>
        <v>0</v>
      </c>
      <c r="G125" s="14"/>
      <c r="H125" s="70">
        <f t="shared" si="32"/>
        <v>518.4</v>
      </c>
      <c r="I125" s="4">
        <f t="shared" si="33"/>
        <v>0</v>
      </c>
    </row>
    <row r="126" spans="1:11" ht="14.25" customHeight="1" x14ac:dyDescent="0.2">
      <c r="C126" s="4" t="s">
        <v>15</v>
      </c>
      <c r="D126" s="4">
        <v>0</v>
      </c>
      <c r="E126" s="14">
        <v>1444</v>
      </c>
      <c r="F126" s="4">
        <f t="shared" si="31"/>
        <v>0</v>
      </c>
      <c r="G126" s="14"/>
      <c r="H126" s="70">
        <f t="shared" si="32"/>
        <v>259.92</v>
      </c>
      <c r="I126" s="4">
        <f t="shared" si="33"/>
        <v>0</v>
      </c>
    </row>
    <row r="127" spans="1:11" ht="14.25" customHeight="1" x14ac:dyDescent="0.2">
      <c r="C127" s="4" t="s">
        <v>16</v>
      </c>
      <c r="D127" s="4">
        <v>0</v>
      </c>
      <c r="E127" s="14">
        <v>719</v>
      </c>
      <c r="F127" s="4">
        <f t="shared" si="31"/>
        <v>0</v>
      </c>
      <c r="G127" s="14"/>
      <c r="H127" s="70">
        <f t="shared" si="32"/>
        <v>129.41999999999999</v>
      </c>
      <c r="I127" s="4">
        <f t="shared" si="33"/>
        <v>0</v>
      </c>
    </row>
    <row r="128" spans="1:11" ht="14.25" customHeight="1" x14ac:dyDescent="0.2">
      <c r="C128" s="4" t="s">
        <v>17</v>
      </c>
      <c r="D128" s="4">
        <v>0</v>
      </c>
      <c r="E128" s="14">
        <v>289</v>
      </c>
      <c r="F128" s="4">
        <f t="shared" si="31"/>
        <v>0</v>
      </c>
      <c r="G128" s="14"/>
      <c r="H128" s="70">
        <f t="shared" si="32"/>
        <v>52.019999999999996</v>
      </c>
      <c r="I128" s="4">
        <f t="shared" si="33"/>
        <v>0</v>
      </c>
    </row>
    <row r="129" spans="1:11" ht="14.25" customHeight="1" x14ac:dyDescent="0.2">
      <c r="A129" s="7" t="s">
        <v>25</v>
      </c>
      <c r="B129" s="7"/>
      <c r="C129" s="7"/>
      <c r="D129" s="6"/>
      <c r="E129" s="4"/>
      <c r="F129" s="6">
        <f>SUM(F121:F128)</f>
        <v>0</v>
      </c>
      <c r="G129" s="4"/>
      <c r="H129" s="72"/>
      <c r="I129" s="6">
        <f>SUM(I121:I128)</f>
        <v>0</v>
      </c>
      <c r="K129" s="37"/>
    </row>
    <row r="130" spans="1:11" ht="14.25" customHeight="1" x14ac:dyDescent="0.2">
      <c r="E130" s="4"/>
      <c r="F130" s="4"/>
      <c r="G130" s="4"/>
      <c r="H130" s="70"/>
      <c r="I130" s="4"/>
    </row>
    <row r="131" spans="1:11" ht="14.25" customHeight="1" x14ac:dyDescent="0.2">
      <c r="C131" s="12" t="s">
        <v>76</v>
      </c>
      <c r="D131" s="5" t="s">
        <v>89</v>
      </c>
      <c r="E131" s="5" t="s">
        <v>90</v>
      </c>
      <c r="F131" s="27" t="s">
        <v>25</v>
      </c>
      <c r="G131" s="5"/>
      <c r="H131" s="69" t="s">
        <v>91</v>
      </c>
      <c r="I131" s="27" t="s">
        <v>25</v>
      </c>
    </row>
    <row r="132" spans="1:11" ht="14.25" customHeight="1" x14ac:dyDescent="0.2">
      <c r="A132" s="13" t="s">
        <v>4</v>
      </c>
      <c r="B132" s="4" t="s">
        <v>5</v>
      </c>
      <c r="C132" s="4" t="s">
        <v>35</v>
      </c>
      <c r="D132" s="4">
        <v>0</v>
      </c>
      <c r="E132" s="14">
        <v>6405</v>
      </c>
      <c r="F132" s="4">
        <f t="shared" ref="F132:F139" si="34">+D132*E132</f>
        <v>0</v>
      </c>
      <c r="G132" s="14"/>
      <c r="H132" s="70">
        <f t="shared" ref="H132:H139" si="35">+E132*0.18</f>
        <v>1152.8999999999999</v>
      </c>
      <c r="I132" s="4">
        <f t="shared" ref="I132:I139" si="36">+D132*H132</f>
        <v>0</v>
      </c>
      <c r="K132" s="10" t="s">
        <v>106</v>
      </c>
    </row>
    <row r="133" spans="1:11" ht="14.25" customHeight="1" x14ac:dyDescent="0.2">
      <c r="A133" s="13" t="s">
        <v>7</v>
      </c>
      <c r="B133" s="4" t="s">
        <v>8</v>
      </c>
      <c r="C133" s="4" t="s">
        <v>35</v>
      </c>
      <c r="D133" s="4">
        <v>0</v>
      </c>
      <c r="E133" s="14">
        <v>4780</v>
      </c>
      <c r="F133" s="4">
        <f t="shared" si="34"/>
        <v>0</v>
      </c>
      <c r="G133" s="14"/>
      <c r="H133" s="70">
        <f t="shared" si="35"/>
        <v>860.4</v>
      </c>
      <c r="I133" s="4">
        <f t="shared" si="36"/>
        <v>0</v>
      </c>
      <c r="K133" s="10" t="s">
        <v>106</v>
      </c>
    </row>
    <row r="134" spans="1:11" ht="14.25" customHeight="1" x14ac:dyDescent="0.2">
      <c r="A134" s="13" t="s">
        <v>9</v>
      </c>
      <c r="B134" s="4" t="s">
        <v>10</v>
      </c>
      <c r="C134" s="4" t="s">
        <v>35</v>
      </c>
      <c r="D134" s="4">
        <v>0</v>
      </c>
      <c r="E134" s="14">
        <v>3665</v>
      </c>
      <c r="F134" s="4">
        <f t="shared" si="34"/>
        <v>0</v>
      </c>
      <c r="G134" s="14"/>
      <c r="H134" s="70">
        <f t="shared" si="35"/>
        <v>659.69999999999993</v>
      </c>
      <c r="I134" s="4">
        <f t="shared" si="36"/>
        <v>0</v>
      </c>
      <c r="K134" s="10" t="s">
        <v>106</v>
      </c>
    </row>
    <row r="135" spans="1:11" ht="14.25" customHeight="1" x14ac:dyDescent="0.2">
      <c r="A135" s="13" t="s">
        <v>11</v>
      </c>
      <c r="B135" s="4" t="s">
        <v>12</v>
      </c>
      <c r="C135" s="4" t="s">
        <v>35</v>
      </c>
      <c r="D135" s="4">
        <v>0</v>
      </c>
      <c r="E135" s="14">
        <v>2330</v>
      </c>
      <c r="F135" s="4">
        <f t="shared" si="34"/>
        <v>0</v>
      </c>
      <c r="G135" s="14"/>
      <c r="H135" s="70">
        <f t="shared" si="35"/>
        <v>419.4</v>
      </c>
      <c r="I135" s="4">
        <f t="shared" si="36"/>
        <v>0</v>
      </c>
      <c r="K135" s="10" t="s">
        <v>106</v>
      </c>
    </row>
    <row r="136" spans="1:11" ht="14.25" customHeight="1" x14ac:dyDescent="0.2">
      <c r="A136" s="13" t="s">
        <v>13</v>
      </c>
      <c r="B136" s="4" t="s">
        <v>14</v>
      </c>
      <c r="C136" s="4" t="s">
        <v>35</v>
      </c>
      <c r="D136" s="4">
        <v>0</v>
      </c>
      <c r="E136" s="14">
        <v>1660</v>
      </c>
      <c r="F136" s="4">
        <f t="shared" si="34"/>
        <v>0</v>
      </c>
      <c r="G136" s="14"/>
      <c r="H136" s="70">
        <f t="shared" si="35"/>
        <v>298.8</v>
      </c>
      <c r="I136" s="4">
        <f t="shared" si="36"/>
        <v>0</v>
      </c>
      <c r="K136" s="10" t="s">
        <v>106</v>
      </c>
    </row>
    <row r="137" spans="1:11" ht="14.25" customHeight="1" x14ac:dyDescent="0.2">
      <c r="C137" s="4" t="s">
        <v>15</v>
      </c>
      <c r="D137" s="4">
        <v>0</v>
      </c>
      <c r="E137" s="14">
        <v>1050</v>
      </c>
      <c r="F137" s="4">
        <f t="shared" si="34"/>
        <v>0</v>
      </c>
      <c r="G137" s="14"/>
      <c r="H137" s="70">
        <f t="shared" si="35"/>
        <v>189</v>
      </c>
      <c r="I137" s="4">
        <f t="shared" si="36"/>
        <v>0</v>
      </c>
      <c r="K137" s="10" t="s">
        <v>95</v>
      </c>
    </row>
    <row r="138" spans="1:11" ht="14.25" customHeight="1" x14ac:dyDescent="0.2">
      <c r="C138" s="4" t="s">
        <v>16</v>
      </c>
      <c r="D138" s="4">
        <v>0</v>
      </c>
      <c r="E138" s="14">
        <v>525</v>
      </c>
      <c r="F138" s="4">
        <f t="shared" si="34"/>
        <v>0</v>
      </c>
      <c r="G138" s="14"/>
      <c r="H138" s="70">
        <f t="shared" si="35"/>
        <v>94.5</v>
      </c>
      <c r="I138" s="4">
        <f t="shared" si="36"/>
        <v>0</v>
      </c>
      <c r="K138" s="10" t="s">
        <v>96</v>
      </c>
    </row>
    <row r="139" spans="1:11" ht="14.25" customHeight="1" x14ac:dyDescent="0.2">
      <c r="C139" s="4" t="s">
        <v>17</v>
      </c>
      <c r="D139" s="4">
        <v>0</v>
      </c>
      <c r="E139" s="14">
        <v>205</v>
      </c>
      <c r="F139" s="4">
        <f t="shared" si="34"/>
        <v>0</v>
      </c>
      <c r="G139" s="14"/>
      <c r="H139" s="70">
        <f t="shared" si="35"/>
        <v>36.9</v>
      </c>
      <c r="I139" s="4">
        <f t="shared" si="36"/>
        <v>0</v>
      </c>
    </row>
    <row r="140" spans="1:11" ht="14.25" customHeight="1" x14ac:dyDescent="0.2">
      <c r="A140" s="7" t="s">
        <v>25</v>
      </c>
      <c r="B140" s="7"/>
      <c r="C140" s="7"/>
      <c r="D140" s="6"/>
      <c r="E140" s="4"/>
      <c r="F140" s="6">
        <f>SUM(F132:F139)</f>
        <v>0</v>
      </c>
      <c r="G140" s="4"/>
      <c r="H140" s="72"/>
      <c r="I140" s="6">
        <f>SUM(I132:I139)</f>
        <v>0</v>
      </c>
      <c r="K140" s="37"/>
    </row>
    <row r="141" spans="1:11" ht="14.25" customHeight="1" x14ac:dyDescent="0.2">
      <c r="A141" s="7"/>
      <c r="B141" s="7"/>
      <c r="C141" s="7"/>
      <c r="D141" s="7"/>
      <c r="E141" s="4"/>
      <c r="F141" s="4"/>
      <c r="G141" s="4"/>
      <c r="H141" s="70"/>
      <c r="I141" s="4"/>
    </row>
    <row r="142" spans="1:11" ht="14.25" customHeight="1" x14ac:dyDescent="0.2">
      <c r="C142" s="12" t="s">
        <v>77</v>
      </c>
      <c r="D142" s="5" t="s">
        <v>89</v>
      </c>
      <c r="E142" s="5" t="s">
        <v>90</v>
      </c>
      <c r="F142" s="27" t="s">
        <v>25</v>
      </c>
      <c r="G142" s="5"/>
      <c r="H142" s="69" t="s">
        <v>91</v>
      </c>
      <c r="I142" s="27" t="s">
        <v>25</v>
      </c>
    </row>
    <row r="143" spans="1:11" ht="14.25" customHeight="1" x14ac:dyDescent="0.2">
      <c r="A143" s="13" t="s">
        <v>4</v>
      </c>
      <c r="B143" s="4" t="s">
        <v>5</v>
      </c>
      <c r="C143" s="4" t="s">
        <v>41</v>
      </c>
      <c r="D143" s="4">
        <v>0</v>
      </c>
      <c r="E143" s="14">
        <v>2565</v>
      </c>
      <c r="F143" s="4">
        <f t="shared" ref="F143:F150" si="37">+D143*E143</f>
        <v>0</v>
      </c>
      <c r="G143" s="14"/>
      <c r="H143" s="70">
        <f t="shared" ref="H143:H150" si="38">+E143*0.18</f>
        <v>461.7</v>
      </c>
      <c r="I143" s="4">
        <f t="shared" ref="I143:I150" si="39">+D143*H143</f>
        <v>0</v>
      </c>
      <c r="K143" s="10" t="s">
        <v>106</v>
      </c>
    </row>
    <row r="144" spans="1:11" ht="14.25" customHeight="1" x14ac:dyDescent="0.2">
      <c r="A144" s="13" t="s">
        <v>7</v>
      </c>
      <c r="B144" s="4" t="s">
        <v>8</v>
      </c>
      <c r="C144" s="4" t="s">
        <v>41</v>
      </c>
      <c r="D144" s="4">
        <v>0</v>
      </c>
      <c r="E144" s="14">
        <v>2280</v>
      </c>
      <c r="F144" s="4">
        <f t="shared" si="37"/>
        <v>0</v>
      </c>
      <c r="G144" s="14"/>
      <c r="H144" s="70">
        <f t="shared" si="38"/>
        <v>410.4</v>
      </c>
      <c r="I144" s="4">
        <f t="shared" si="39"/>
        <v>0</v>
      </c>
      <c r="K144" s="10" t="s">
        <v>106</v>
      </c>
    </row>
    <row r="145" spans="1:11" ht="14.25" customHeight="1" x14ac:dyDescent="0.2">
      <c r="A145" s="13" t="s">
        <v>9</v>
      </c>
      <c r="B145" s="4" t="s">
        <v>10</v>
      </c>
      <c r="C145" s="4" t="s">
        <v>41</v>
      </c>
      <c r="D145" s="4">
        <v>0</v>
      </c>
      <c r="E145" s="14">
        <v>1995</v>
      </c>
      <c r="F145" s="4">
        <f t="shared" si="37"/>
        <v>0</v>
      </c>
      <c r="G145" s="14"/>
      <c r="H145" s="70">
        <f t="shared" si="38"/>
        <v>359.09999999999997</v>
      </c>
      <c r="I145" s="4">
        <f t="shared" si="39"/>
        <v>0</v>
      </c>
      <c r="K145" s="10" t="s">
        <v>106</v>
      </c>
    </row>
    <row r="146" spans="1:11" ht="14.25" customHeight="1" x14ac:dyDescent="0.2">
      <c r="A146" s="13" t="s">
        <v>11</v>
      </c>
      <c r="B146" s="4" t="s">
        <v>12</v>
      </c>
      <c r="C146" s="4" t="s">
        <v>41</v>
      </c>
      <c r="D146" s="4">
        <v>0</v>
      </c>
      <c r="E146" s="14">
        <v>1710</v>
      </c>
      <c r="F146" s="4">
        <f t="shared" si="37"/>
        <v>0</v>
      </c>
      <c r="G146" s="14"/>
      <c r="H146" s="70">
        <f t="shared" si="38"/>
        <v>307.8</v>
      </c>
      <c r="I146" s="4">
        <f t="shared" si="39"/>
        <v>0</v>
      </c>
      <c r="K146" s="10" t="s">
        <v>106</v>
      </c>
    </row>
    <row r="147" spans="1:11" ht="14.25" customHeight="1" x14ac:dyDescent="0.2">
      <c r="A147" s="13" t="s">
        <v>13</v>
      </c>
      <c r="B147" s="4" t="s">
        <v>14</v>
      </c>
      <c r="C147" s="4" t="s">
        <v>41</v>
      </c>
      <c r="D147" s="4">
        <v>0</v>
      </c>
      <c r="E147" s="14">
        <v>1425</v>
      </c>
      <c r="F147" s="4">
        <f t="shared" si="37"/>
        <v>0</v>
      </c>
      <c r="G147" s="14"/>
      <c r="H147" s="70">
        <f t="shared" si="38"/>
        <v>256.5</v>
      </c>
      <c r="I147" s="4">
        <f t="shared" si="39"/>
        <v>0</v>
      </c>
      <c r="K147" s="10" t="s">
        <v>106</v>
      </c>
    </row>
    <row r="148" spans="1:11" ht="14.25" customHeight="1" x14ac:dyDescent="0.2">
      <c r="C148" s="4" t="s">
        <v>15</v>
      </c>
      <c r="D148" s="4">
        <v>0</v>
      </c>
      <c r="E148" s="14">
        <v>712</v>
      </c>
      <c r="F148" s="4">
        <f t="shared" si="37"/>
        <v>0</v>
      </c>
      <c r="G148" s="14"/>
      <c r="H148" s="70">
        <f t="shared" si="38"/>
        <v>128.16</v>
      </c>
      <c r="I148" s="4">
        <f t="shared" si="39"/>
        <v>0</v>
      </c>
      <c r="K148" s="10" t="s">
        <v>95</v>
      </c>
    </row>
    <row r="149" spans="1:11" ht="14.25" customHeight="1" x14ac:dyDescent="0.2">
      <c r="C149" s="4" t="s">
        <v>16</v>
      </c>
      <c r="D149" s="4">
        <v>0</v>
      </c>
      <c r="E149" s="14">
        <v>356</v>
      </c>
      <c r="F149" s="4">
        <f t="shared" si="37"/>
        <v>0</v>
      </c>
      <c r="G149" s="14"/>
      <c r="H149" s="70">
        <f t="shared" si="38"/>
        <v>64.08</v>
      </c>
      <c r="I149" s="4">
        <f t="shared" si="39"/>
        <v>0</v>
      </c>
      <c r="K149" s="10" t="s">
        <v>96</v>
      </c>
    </row>
    <row r="150" spans="1:11" ht="14.25" customHeight="1" x14ac:dyDescent="0.2">
      <c r="C150" s="4" t="s">
        <v>17</v>
      </c>
      <c r="D150" s="4">
        <v>0</v>
      </c>
      <c r="E150" s="14">
        <v>142</v>
      </c>
      <c r="F150" s="4">
        <f t="shared" si="37"/>
        <v>0</v>
      </c>
      <c r="G150" s="14"/>
      <c r="H150" s="70">
        <f t="shared" si="38"/>
        <v>25.56</v>
      </c>
      <c r="I150" s="4">
        <f t="shared" si="39"/>
        <v>0</v>
      </c>
    </row>
    <row r="151" spans="1:11" ht="14.25" customHeight="1" x14ac:dyDescent="0.2">
      <c r="A151" s="7" t="s">
        <v>25</v>
      </c>
      <c r="B151" s="7"/>
      <c r="C151" s="7"/>
      <c r="D151" s="6"/>
      <c r="E151" s="4"/>
      <c r="F151" s="6">
        <f>SUM(F143:F150)</f>
        <v>0</v>
      </c>
      <c r="G151" s="4"/>
      <c r="H151" s="72"/>
      <c r="I151" s="6">
        <f>SUM(I143:I150)</f>
        <v>0</v>
      </c>
      <c r="K151" s="37"/>
    </row>
    <row r="152" spans="1:11" ht="14.25" customHeight="1" x14ac:dyDescent="0.2">
      <c r="A152" s="7"/>
      <c r="B152" s="7"/>
      <c r="C152" s="7"/>
      <c r="D152" s="7"/>
      <c r="E152" s="4"/>
      <c r="F152" s="4"/>
      <c r="G152" s="4"/>
      <c r="H152" s="70"/>
      <c r="I152" s="4"/>
    </row>
    <row r="153" spans="1:11" ht="14.25" customHeight="1" x14ac:dyDescent="0.2">
      <c r="C153" s="12" t="s">
        <v>78</v>
      </c>
      <c r="D153" s="5" t="s">
        <v>89</v>
      </c>
      <c r="E153" s="5" t="s">
        <v>90</v>
      </c>
      <c r="F153" s="27" t="s">
        <v>25</v>
      </c>
      <c r="G153" s="5"/>
      <c r="H153" s="69" t="s">
        <v>91</v>
      </c>
      <c r="I153" s="27" t="s">
        <v>25</v>
      </c>
    </row>
    <row r="154" spans="1:11" ht="14.25" customHeight="1" x14ac:dyDescent="0.2">
      <c r="A154" s="13" t="s">
        <v>4</v>
      </c>
      <c r="B154" s="4" t="s">
        <v>5</v>
      </c>
      <c r="C154" s="4" t="s">
        <v>79</v>
      </c>
      <c r="D154" s="4">
        <v>0</v>
      </c>
      <c r="E154" s="14">
        <v>2565</v>
      </c>
      <c r="F154" s="4">
        <f t="shared" ref="F154:F161" si="40">+D154*E154</f>
        <v>0</v>
      </c>
      <c r="G154" s="14"/>
      <c r="H154" s="70">
        <f t="shared" ref="H154:H161" si="41">+E154*0.18</f>
        <v>461.7</v>
      </c>
      <c r="I154" s="4">
        <f t="shared" ref="I154:I161" si="42">+D154*H154</f>
        <v>0</v>
      </c>
      <c r="K154" s="10" t="s">
        <v>106</v>
      </c>
    </row>
    <row r="155" spans="1:11" ht="14.25" customHeight="1" x14ac:dyDescent="0.2">
      <c r="A155" s="13" t="s">
        <v>7</v>
      </c>
      <c r="B155" s="4" t="s">
        <v>8</v>
      </c>
      <c r="C155" s="4" t="s">
        <v>79</v>
      </c>
      <c r="D155" s="4">
        <v>0</v>
      </c>
      <c r="E155" s="14">
        <v>2280</v>
      </c>
      <c r="F155" s="4">
        <f t="shared" si="40"/>
        <v>0</v>
      </c>
      <c r="G155" s="14"/>
      <c r="H155" s="70">
        <f t="shared" si="41"/>
        <v>410.4</v>
      </c>
      <c r="I155" s="4">
        <f t="shared" si="42"/>
        <v>0</v>
      </c>
      <c r="K155" s="10" t="s">
        <v>106</v>
      </c>
    </row>
    <row r="156" spans="1:11" ht="14.25" customHeight="1" x14ac:dyDescent="0.2">
      <c r="A156" s="13" t="s">
        <v>9</v>
      </c>
      <c r="B156" s="4" t="s">
        <v>10</v>
      </c>
      <c r="C156" s="4" t="s">
        <v>79</v>
      </c>
      <c r="D156" s="4">
        <v>0</v>
      </c>
      <c r="E156" s="14">
        <v>1995</v>
      </c>
      <c r="F156" s="4">
        <f t="shared" si="40"/>
        <v>0</v>
      </c>
      <c r="G156" s="14"/>
      <c r="H156" s="70">
        <f t="shared" si="41"/>
        <v>359.09999999999997</v>
      </c>
      <c r="I156" s="4">
        <f t="shared" si="42"/>
        <v>0</v>
      </c>
      <c r="K156" s="10" t="s">
        <v>106</v>
      </c>
    </row>
    <row r="157" spans="1:11" ht="14.25" customHeight="1" x14ac:dyDescent="0.2">
      <c r="A157" s="13" t="s">
        <v>11</v>
      </c>
      <c r="B157" s="4" t="s">
        <v>12</v>
      </c>
      <c r="C157" s="4" t="s">
        <v>79</v>
      </c>
      <c r="D157" s="4">
        <v>0</v>
      </c>
      <c r="E157" s="14">
        <v>1710</v>
      </c>
      <c r="F157" s="4">
        <f t="shared" si="40"/>
        <v>0</v>
      </c>
      <c r="G157" s="14"/>
      <c r="H157" s="70">
        <f t="shared" si="41"/>
        <v>307.8</v>
      </c>
      <c r="I157" s="4">
        <f t="shared" si="42"/>
        <v>0</v>
      </c>
      <c r="K157" s="10" t="s">
        <v>106</v>
      </c>
    </row>
    <row r="158" spans="1:11" ht="14.25" customHeight="1" x14ac:dyDescent="0.2">
      <c r="A158" s="13" t="s">
        <v>13</v>
      </c>
      <c r="B158" s="4" t="s">
        <v>14</v>
      </c>
      <c r="C158" s="4" t="s">
        <v>79</v>
      </c>
      <c r="D158" s="4">
        <v>0</v>
      </c>
      <c r="E158" s="14">
        <v>1425</v>
      </c>
      <c r="F158" s="4">
        <f t="shared" si="40"/>
        <v>0</v>
      </c>
      <c r="G158" s="14"/>
      <c r="H158" s="70">
        <f t="shared" si="41"/>
        <v>256.5</v>
      </c>
      <c r="I158" s="4">
        <f t="shared" si="42"/>
        <v>0</v>
      </c>
      <c r="K158" s="10" t="s">
        <v>106</v>
      </c>
    </row>
    <row r="159" spans="1:11" ht="14.25" customHeight="1" x14ac:dyDescent="0.2">
      <c r="C159" s="4" t="s">
        <v>15</v>
      </c>
      <c r="D159" s="4">
        <v>0</v>
      </c>
      <c r="E159" s="14">
        <v>712</v>
      </c>
      <c r="F159" s="4">
        <f t="shared" si="40"/>
        <v>0</v>
      </c>
      <c r="G159" s="14"/>
      <c r="H159" s="70">
        <f t="shared" si="41"/>
        <v>128.16</v>
      </c>
      <c r="I159" s="4">
        <f t="shared" si="42"/>
        <v>0</v>
      </c>
      <c r="K159" s="10" t="s">
        <v>95</v>
      </c>
    </row>
    <row r="160" spans="1:11" ht="14.25" customHeight="1" x14ac:dyDescent="0.2">
      <c r="C160" s="4" t="s">
        <v>16</v>
      </c>
      <c r="D160" s="4">
        <v>0</v>
      </c>
      <c r="E160" s="14">
        <v>356</v>
      </c>
      <c r="F160" s="4">
        <f t="shared" si="40"/>
        <v>0</v>
      </c>
      <c r="G160" s="14"/>
      <c r="H160" s="70">
        <f t="shared" si="41"/>
        <v>64.08</v>
      </c>
      <c r="I160" s="4">
        <f t="shared" si="42"/>
        <v>0</v>
      </c>
      <c r="K160" s="10" t="s">
        <v>96</v>
      </c>
    </row>
    <row r="161" spans="1:11" ht="14.25" customHeight="1" x14ac:dyDescent="0.2">
      <c r="C161" s="4" t="s">
        <v>17</v>
      </c>
      <c r="D161" s="4">
        <v>0</v>
      </c>
      <c r="E161" s="14">
        <v>142</v>
      </c>
      <c r="F161" s="4">
        <f t="shared" si="40"/>
        <v>0</v>
      </c>
      <c r="G161" s="14"/>
      <c r="H161" s="70">
        <f t="shared" si="41"/>
        <v>25.56</v>
      </c>
      <c r="I161" s="4">
        <f t="shared" si="42"/>
        <v>0</v>
      </c>
    </row>
    <row r="162" spans="1:11" ht="14.25" customHeight="1" x14ac:dyDescent="0.2">
      <c r="A162" s="7" t="s">
        <v>25</v>
      </c>
      <c r="B162" s="7"/>
      <c r="C162" s="7"/>
      <c r="D162" s="6"/>
      <c r="E162" s="4"/>
      <c r="F162" s="6">
        <f>SUM(F154:F161)</f>
        <v>0</v>
      </c>
      <c r="G162" s="4"/>
      <c r="H162" s="72"/>
      <c r="I162" s="6">
        <f>SUM(I154:I161)</f>
        <v>0</v>
      </c>
      <c r="K162" s="37"/>
    </row>
    <row r="163" spans="1:11" ht="14.25" customHeight="1" x14ac:dyDescent="0.2">
      <c r="A163" s="7"/>
      <c r="B163" s="7"/>
      <c r="C163" s="7"/>
      <c r="D163" s="7"/>
      <c r="E163" s="4"/>
      <c r="F163" s="4"/>
      <c r="G163" s="4"/>
      <c r="H163" s="70"/>
      <c r="I163" s="4"/>
    </row>
    <row r="164" spans="1:11" ht="14.25" customHeight="1" x14ac:dyDescent="0.2">
      <c r="C164" s="12" t="s">
        <v>80</v>
      </c>
      <c r="D164" s="5" t="s">
        <v>89</v>
      </c>
      <c r="E164" s="5" t="s">
        <v>90</v>
      </c>
      <c r="F164" s="27" t="s">
        <v>25</v>
      </c>
      <c r="G164" s="5"/>
      <c r="H164" s="69" t="s">
        <v>91</v>
      </c>
      <c r="I164" s="27" t="s">
        <v>25</v>
      </c>
    </row>
    <row r="165" spans="1:11" ht="14.25" customHeight="1" x14ac:dyDescent="0.2">
      <c r="A165" s="13" t="s">
        <v>4</v>
      </c>
      <c r="B165" s="4" t="s">
        <v>5</v>
      </c>
      <c r="C165" s="4" t="s">
        <v>42</v>
      </c>
      <c r="D165" s="4">
        <v>0</v>
      </c>
      <c r="E165" s="14">
        <v>2565</v>
      </c>
      <c r="F165" s="4">
        <f t="shared" ref="F165:F172" si="43">+D165*E165</f>
        <v>0</v>
      </c>
      <c r="G165" s="14"/>
      <c r="H165" s="70">
        <f t="shared" ref="H165:H172" si="44">+E165*0.18</f>
        <v>461.7</v>
      </c>
      <c r="I165" s="4">
        <f t="shared" ref="I165:I172" si="45">+D165*H165</f>
        <v>0</v>
      </c>
      <c r="K165" s="10" t="s">
        <v>106</v>
      </c>
    </row>
    <row r="166" spans="1:11" ht="14.25" customHeight="1" x14ac:dyDescent="0.2">
      <c r="A166" s="13" t="s">
        <v>7</v>
      </c>
      <c r="B166" s="4" t="s">
        <v>8</v>
      </c>
      <c r="C166" s="4" t="s">
        <v>42</v>
      </c>
      <c r="D166" s="4">
        <v>0</v>
      </c>
      <c r="E166" s="14">
        <v>2280</v>
      </c>
      <c r="F166" s="4">
        <f t="shared" si="43"/>
        <v>0</v>
      </c>
      <c r="G166" s="14"/>
      <c r="H166" s="70">
        <f t="shared" si="44"/>
        <v>410.4</v>
      </c>
      <c r="I166" s="4">
        <f t="shared" si="45"/>
        <v>0</v>
      </c>
      <c r="K166" s="10" t="s">
        <v>106</v>
      </c>
    </row>
    <row r="167" spans="1:11" ht="14.25" customHeight="1" x14ac:dyDescent="0.2">
      <c r="A167" s="13" t="s">
        <v>9</v>
      </c>
      <c r="B167" s="4" t="s">
        <v>10</v>
      </c>
      <c r="C167" s="4" t="s">
        <v>42</v>
      </c>
      <c r="D167" s="4">
        <v>0</v>
      </c>
      <c r="E167" s="14">
        <v>1995</v>
      </c>
      <c r="F167" s="4">
        <f t="shared" si="43"/>
        <v>0</v>
      </c>
      <c r="G167" s="14"/>
      <c r="H167" s="70">
        <f t="shared" si="44"/>
        <v>359.09999999999997</v>
      </c>
      <c r="I167" s="4">
        <f t="shared" si="45"/>
        <v>0</v>
      </c>
      <c r="K167" s="10" t="s">
        <v>106</v>
      </c>
    </row>
    <row r="168" spans="1:11" ht="14.25" customHeight="1" x14ac:dyDescent="0.2">
      <c r="A168" s="13" t="s">
        <v>11</v>
      </c>
      <c r="B168" s="4" t="s">
        <v>12</v>
      </c>
      <c r="C168" s="4" t="s">
        <v>42</v>
      </c>
      <c r="D168" s="4">
        <v>0</v>
      </c>
      <c r="E168" s="14">
        <v>1710</v>
      </c>
      <c r="F168" s="4">
        <f t="shared" si="43"/>
        <v>0</v>
      </c>
      <c r="G168" s="14"/>
      <c r="H168" s="70">
        <f t="shared" si="44"/>
        <v>307.8</v>
      </c>
      <c r="I168" s="4">
        <f t="shared" si="45"/>
        <v>0</v>
      </c>
      <c r="K168" s="10" t="s">
        <v>106</v>
      </c>
    </row>
    <row r="169" spans="1:11" ht="14.25" customHeight="1" x14ac:dyDescent="0.2">
      <c r="A169" s="13" t="s">
        <v>13</v>
      </c>
      <c r="B169" s="4" t="s">
        <v>14</v>
      </c>
      <c r="C169" s="4" t="s">
        <v>42</v>
      </c>
      <c r="D169" s="4">
        <v>0</v>
      </c>
      <c r="E169" s="14">
        <v>1425</v>
      </c>
      <c r="F169" s="4">
        <f t="shared" si="43"/>
        <v>0</v>
      </c>
      <c r="G169" s="14"/>
      <c r="H169" s="70">
        <f t="shared" si="44"/>
        <v>256.5</v>
      </c>
      <c r="I169" s="4">
        <f t="shared" si="45"/>
        <v>0</v>
      </c>
      <c r="K169" s="10" t="s">
        <v>106</v>
      </c>
    </row>
    <row r="170" spans="1:11" ht="14.25" customHeight="1" x14ac:dyDescent="0.2">
      <c r="C170" s="4" t="s">
        <v>15</v>
      </c>
      <c r="D170" s="4">
        <v>0</v>
      </c>
      <c r="E170" s="14">
        <v>712</v>
      </c>
      <c r="F170" s="4">
        <f t="shared" si="43"/>
        <v>0</v>
      </c>
      <c r="G170" s="14"/>
      <c r="H170" s="70">
        <f t="shared" si="44"/>
        <v>128.16</v>
      </c>
      <c r="I170" s="4">
        <f t="shared" si="45"/>
        <v>0</v>
      </c>
      <c r="K170" s="10" t="s">
        <v>95</v>
      </c>
    </row>
    <row r="171" spans="1:11" ht="14.25" customHeight="1" x14ac:dyDescent="0.2">
      <c r="C171" s="4" t="s">
        <v>16</v>
      </c>
      <c r="D171" s="4">
        <v>0</v>
      </c>
      <c r="E171" s="14">
        <v>356</v>
      </c>
      <c r="F171" s="4">
        <f t="shared" si="43"/>
        <v>0</v>
      </c>
      <c r="G171" s="14"/>
      <c r="H171" s="70">
        <f t="shared" si="44"/>
        <v>64.08</v>
      </c>
      <c r="I171" s="4">
        <f t="shared" si="45"/>
        <v>0</v>
      </c>
      <c r="K171" s="10" t="s">
        <v>96</v>
      </c>
    </row>
    <row r="172" spans="1:11" ht="14.25" customHeight="1" x14ac:dyDescent="0.2">
      <c r="C172" s="4" t="s">
        <v>17</v>
      </c>
      <c r="D172" s="4">
        <v>0</v>
      </c>
      <c r="E172" s="14">
        <v>142</v>
      </c>
      <c r="F172" s="4">
        <f t="shared" si="43"/>
        <v>0</v>
      </c>
      <c r="G172" s="14"/>
      <c r="H172" s="70">
        <f t="shared" si="44"/>
        <v>25.56</v>
      </c>
      <c r="I172" s="4">
        <f t="shared" si="45"/>
        <v>0</v>
      </c>
    </row>
    <row r="173" spans="1:11" ht="14.25" customHeight="1" x14ac:dyDescent="0.2">
      <c r="A173" s="7" t="s">
        <v>25</v>
      </c>
      <c r="B173" s="7"/>
      <c r="C173" s="7"/>
      <c r="D173" s="6"/>
      <c r="E173" s="4"/>
      <c r="F173" s="6">
        <f>SUM(F165:F172)</f>
        <v>0</v>
      </c>
      <c r="G173" s="4"/>
      <c r="H173" s="72"/>
      <c r="I173" s="6">
        <f>SUM(I165:I172)</f>
        <v>0</v>
      </c>
      <c r="K173" s="37"/>
    </row>
    <row r="174" spans="1:11" ht="14.25" customHeight="1" x14ac:dyDescent="0.2">
      <c r="A174" s="7"/>
      <c r="B174" s="7"/>
      <c r="C174" s="7"/>
      <c r="D174" s="7"/>
      <c r="E174" s="4"/>
      <c r="F174" s="4"/>
      <c r="G174" s="4"/>
      <c r="H174" s="70"/>
      <c r="I174" s="4"/>
    </row>
    <row r="175" spans="1:11" ht="14.25" customHeight="1" x14ac:dyDescent="0.2">
      <c r="C175" s="12" t="s">
        <v>81</v>
      </c>
      <c r="D175" s="5" t="s">
        <v>89</v>
      </c>
      <c r="E175" s="5" t="s">
        <v>90</v>
      </c>
      <c r="F175" s="27" t="s">
        <v>25</v>
      </c>
      <c r="G175" s="5"/>
      <c r="H175" s="69" t="s">
        <v>91</v>
      </c>
      <c r="I175" s="27" t="s">
        <v>25</v>
      </c>
    </row>
    <row r="176" spans="1:11" ht="14.25" customHeight="1" x14ac:dyDescent="0.2">
      <c r="A176" s="13" t="s">
        <v>4</v>
      </c>
      <c r="B176" s="4" t="s">
        <v>5</v>
      </c>
      <c r="C176" s="4" t="s">
        <v>36</v>
      </c>
      <c r="D176" s="4">
        <v>0</v>
      </c>
      <c r="E176" s="14">
        <v>14238</v>
      </c>
      <c r="F176" s="4">
        <f t="shared" ref="F176:F183" si="46">+D176*E176</f>
        <v>0</v>
      </c>
      <c r="G176" s="14"/>
      <c r="H176" s="70">
        <f t="shared" ref="H176:H183" si="47">+E176*0.18</f>
        <v>2562.8399999999997</v>
      </c>
      <c r="I176" s="4">
        <f t="shared" ref="I176:I183" si="48">+D176*H176</f>
        <v>0</v>
      </c>
      <c r="K176" s="10" t="s">
        <v>107</v>
      </c>
    </row>
    <row r="177" spans="1:11" ht="14.25" customHeight="1" x14ac:dyDescent="0.2">
      <c r="A177" s="13" t="s">
        <v>7</v>
      </c>
      <c r="B177" s="4" t="s">
        <v>8</v>
      </c>
      <c r="C177" s="4" t="s">
        <v>36</v>
      </c>
      <c r="D177" s="4">
        <v>0</v>
      </c>
      <c r="E177" s="14">
        <v>11666</v>
      </c>
      <c r="F177" s="4">
        <f t="shared" si="46"/>
        <v>0</v>
      </c>
      <c r="G177" s="14"/>
      <c r="H177" s="70">
        <f t="shared" si="47"/>
        <v>2099.88</v>
      </c>
      <c r="I177" s="4">
        <f t="shared" si="48"/>
        <v>0</v>
      </c>
      <c r="K177" s="10" t="s">
        <v>107</v>
      </c>
    </row>
    <row r="178" spans="1:11" ht="14.25" customHeight="1" x14ac:dyDescent="0.2">
      <c r="A178" s="13" t="s">
        <v>9</v>
      </c>
      <c r="B178" s="4" t="s">
        <v>10</v>
      </c>
      <c r="C178" s="4" t="s">
        <v>36</v>
      </c>
      <c r="D178" s="4">
        <v>0</v>
      </c>
      <c r="E178" s="14">
        <v>9434</v>
      </c>
      <c r="F178" s="4">
        <f t="shared" si="46"/>
        <v>0</v>
      </c>
      <c r="G178" s="14"/>
      <c r="H178" s="70">
        <f t="shared" si="47"/>
        <v>1698.12</v>
      </c>
      <c r="I178" s="4">
        <f t="shared" si="48"/>
        <v>0</v>
      </c>
      <c r="K178" s="10" t="s">
        <v>107</v>
      </c>
    </row>
    <row r="179" spans="1:11" ht="14.25" customHeight="1" x14ac:dyDescent="0.2">
      <c r="A179" s="13" t="s">
        <v>11</v>
      </c>
      <c r="B179" s="4" t="s">
        <v>12</v>
      </c>
      <c r="C179" s="4" t="s">
        <v>36</v>
      </c>
      <c r="D179" s="4">
        <v>0</v>
      </c>
      <c r="E179" s="14">
        <v>6552</v>
      </c>
      <c r="F179" s="4">
        <f t="shared" si="46"/>
        <v>0</v>
      </c>
      <c r="G179" s="14"/>
      <c r="H179" s="70">
        <f t="shared" si="47"/>
        <v>1179.3599999999999</v>
      </c>
      <c r="I179" s="4">
        <f t="shared" si="48"/>
        <v>0</v>
      </c>
      <c r="K179" s="10" t="s">
        <v>107</v>
      </c>
    </row>
    <row r="180" spans="1:11" ht="14.25" customHeight="1" x14ac:dyDescent="0.2">
      <c r="A180" s="13" t="s">
        <v>13</v>
      </c>
      <c r="B180" s="4" t="s">
        <v>14</v>
      </c>
      <c r="C180" s="4" t="s">
        <v>36</v>
      </c>
      <c r="D180" s="4">
        <v>0</v>
      </c>
      <c r="E180" s="14">
        <v>5444</v>
      </c>
      <c r="F180" s="4">
        <f t="shared" si="46"/>
        <v>0</v>
      </c>
      <c r="G180" s="14"/>
      <c r="H180" s="70">
        <f t="shared" si="47"/>
        <v>979.92</v>
      </c>
      <c r="I180" s="4">
        <f t="shared" si="48"/>
        <v>0</v>
      </c>
      <c r="K180" s="10" t="s">
        <v>107</v>
      </c>
    </row>
    <row r="181" spans="1:11" ht="14.25" customHeight="1" x14ac:dyDescent="0.2">
      <c r="C181" s="4" t="s">
        <v>15</v>
      </c>
      <c r="D181" s="4">
        <v>0</v>
      </c>
      <c r="E181" s="14">
        <v>1601</v>
      </c>
      <c r="F181" s="4">
        <f t="shared" si="46"/>
        <v>0</v>
      </c>
      <c r="G181" s="14"/>
      <c r="H181" s="70">
        <f t="shared" si="47"/>
        <v>288.18</v>
      </c>
      <c r="I181" s="4">
        <f t="shared" si="48"/>
        <v>0</v>
      </c>
      <c r="K181" s="10" t="s">
        <v>95</v>
      </c>
    </row>
    <row r="182" spans="1:11" ht="14.25" customHeight="1" x14ac:dyDescent="0.2">
      <c r="C182" s="4" t="s">
        <v>16</v>
      </c>
      <c r="D182" s="4">
        <v>0</v>
      </c>
      <c r="E182" s="14">
        <v>803</v>
      </c>
      <c r="F182" s="4">
        <f t="shared" si="46"/>
        <v>0</v>
      </c>
      <c r="G182" s="14"/>
      <c r="H182" s="70">
        <f t="shared" si="47"/>
        <v>144.54</v>
      </c>
      <c r="I182" s="4">
        <f t="shared" si="48"/>
        <v>0</v>
      </c>
      <c r="K182" s="10" t="s">
        <v>96</v>
      </c>
    </row>
    <row r="183" spans="1:11" ht="14.25" customHeight="1" x14ac:dyDescent="0.2">
      <c r="C183" s="4" t="s">
        <v>17</v>
      </c>
      <c r="D183" s="4">
        <v>0</v>
      </c>
      <c r="E183" s="14">
        <v>320</v>
      </c>
      <c r="F183" s="4">
        <f t="shared" si="46"/>
        <v>0</v>
      </c>
      <c r="G183" s="14"/>
      <c r="H183" s="70">
        <f t="shared" si="47"/>
        <v>57.599999999999994</v>
      </c>
      <c r="I183" s="4">
        <f t="shared" si="48"/>
        <v>0</v>
      </c>
    </row>
    <row r="184" spans="1:11" ht="14.25" customHeight="1" x14ac:dyDescent="0.2">
      <c r="A184" s="7" t="s">
        <v>25</v>
      </c>
      <c r="D184" s="6"/>
      <c r="E184" s="4"/>
      <c r="F184" s="6">
        <f>SUM(F176:F183)</f>
        <v>0</v>
      </c>
      <c r="G184" s="4"/>
      <c r="H184" s="72"/>
      <c r="I184" s="6">
        <f>SUM(I176:I183)</f>
        <v>0</v>
      </c>
      <c r="K184" s="37"/>
    </row>
    <row r="185" spans="1:11" ht="14.25" customHeight="1" x14ac:dyDescent="0.2">
      <c r="A185" s="7"/>
      <c r="E185" s="4"/>
      <c r="F185" s="4"/>
      <c r="G185" s="4"/>
      <c r="H185" s="70"/>
      <c r="I185" s="4"/>
    </row>
    <row r="186" spans="1:11" ht="14.25" customHeight="1" x14ac:dyDescent="0.2">
      <c r="C186" s="12" t="s">
        <v>51</v>
      </c>
      <c r="D186" s="5" t="s">
        <v>89</v>
      </c>
      <c r="E186" s="5" t="s">
        <v>90</v>
      </c>
      <c r="F186" s="27" t="s">
        <v>25</v>
      </c>
      <c r="G186" s="5"/>
      <c r="H186" s="69" t="s">
        <v>91</v>
      </c>
      <c r="I186" s="27" t="s">
        <v>25</v>
      </c>
    </row>
    <row r="187" spans="1:11" ht="14.25" customHeight="1" x14ac:dyDescent="0.2">
      <c r="A187" s="13"/>
      <c r="C187" s="4" t="s">
        <v>52</v>
      </c>
      <c r="D187" s="4">
        <v>0</v>
      </c>
      <c r="E187" s="14">
        <v>3170</v>
      </c>
      <c r="F187" s="4">
        <f t="shared" ref="F187:F189" si="49">+D187*E187</f>
        <v>0</v>
      </c>
      <c r="G187" s="14"/>
      <c r="H187" s="70">
        <f t="shared" ref="H187:H189" si="50">+E187*0.18</f>
        <v>570.6</v>
      </c>
      <c r="I187" s="4">
        <f t="shared" ref="I187:I195" si="51">+D187*H187</f>
        <v>0</v>
      </c>
    </row>
    <row r="188" spans="1:11" ht="14.25" customHeight="1" x14ac:dyDescent="0.2">
      <c r="A188" s="13"/>
      <c r="C188" s="4" t="s">
        <v>53</v>
      </c>
      <c r="D188" s="4">
        <v>0</v>
      </c>
      <c r="E188" s="14">
        <v>7310</v>
      </c>
      <c r="F188" s="4">
        <f t="shared" si="49"/>
        <v>0</v>
      </c>
      <c r="G188" s="14"/>
      <c r="H188" s="70">
        <f t="shared" si="50"/>
        <v>1315.8</v>
      </c>
      <c r="I188" s="4">
        <f t="shared" si="51"/>
        <v>0</v>
      </c>
    </row>
    <row r="189" spans="1:11" ht="14.25" customHeight="1" x14ac:dyDescent="0.2">
      <c r="A189" s="13"/>
      <c r="C189" s="4" t="s">
        <v>119</v>
      </c>
      <c r="D189" s="4">
        <v>0</v>
      </c>
      <c r="E189" s="14">
        <v>15435</v>
      </c>
      <c r="F189" s="4">
        <f t="shared" si="49"/>
        <v>0</v>
      </c>
      <c r="G189" s="14"/>
      <c r="H189" s="70">
        <f t="shared" si="50"/>
        <v>2778.2999999999997</v>
      </c>
      <c r="I189" s="4">
        <f t="shared" si="51"/>
        <v>0</v>
      </c>
    </row>
    <row r="190" spans="1:11" ht="14.25" customHeight="1" x14ac:dyDescent="0.2">
      <c r="A190" s="13"/>
      <c r="E190" s="4"/>
      <c r="F190" s="4"/>
      <c r="G190" s="4"/>
      <c r="H190" s="70"/>
      <c r="I190" s="4"/>
    </row>
    <row r="191" spans="1:11" ht="14.25" customHeight="1" x14ac:dyDescent="0.2">
      <c r="A191" s="13"/>
      <c r="C191" s="4" t="s">
        <v>57</v>
      </c>
      <c r="D191" s="4">
        <v>0</v>
      </c>
      <c r="E191" s="14">
        <v>400</v>
      </c>
      <c r="F191" s="4">
        <f t="shared" ref="F191:F195" si="52">+D191*E191</f>
        <v>0</v>
      </c>
      <c r="G191" s="14"/>
      <c r="H191" s="70">
        <f t="shared" ref="H191:H195" si="53">+E191*0.18</f>
        <v>72</v>
      </c>
      <c r="I191" s="4">
        <f t="shared" si="51"/>
        <v>0</v>
      </c>
      <c r="K191" s="1" t="s">
        <v>108</v>
      </c>
    </row>
    <row r="192" spans="1:11" ht="14.25" customHeight="1" x14ac:dyDescent="0.2">
      <c r="A192" s="13"/>
      <c r="C192" s="4" t="s">
        <v>58</v>
      </c>
      <c r="D192" s="4">
        <v>0</v>
      </c>
      <c r="E192" s="14">
        <v>2924</v>
      </c>
      <c r="F192" s="4">
        <f t="shared" si="52"/>
        <v>0</v>
      </c>
      <c r="G192" s="14"/>
      <c r="H192" s="70">
        <f t="shared" si="53"/>
        <v>526.31999999999994</v>
      </c>
      <c r="I192" s="4">
        <f t="shared" si="51"/>
        <v>0</v>
      </c>
      <c r="K192" s="1" t="s">
        <v>108</v>
      </c>
    </row>
    <row r="193" spans="1:11" ht="14.25" customHeight="1" x14ac:dyDescent="0.2">
      <c r="A193" s="13"/>
      <c r="C193" s="4" t="s">
        <v>59</v>
      </c>
      <c r="D193" s="4">
        <v>0</v>
      </c>
      <c r="E193" s="14">
        <v>1219</v>
      </c>
      <c r="F193" s="4">
        <f t="shared" si="52"/>
        <v>0</v>
      </c>
      <c r="G193" s="14"/>
      <c r="H193" s="70">
        <f t="shared" si="53"/>
        <v>219.42</v>
      </c>
      <c r="I193" s="4">
        <f t="shared" si="51"/>
        <v>0</v>
      </c>
      <c r="K193" s="1" t="s">
        <v>108</v>
      </c>
    </row>
    <row r="194" spans="1:11" ht="14.25" customHeight="1" x14ac:dyDescent="0.2">
      <c r="A194" s="13"/>
      <c r="C194" s="4" t="s">
        <v>60</v>
      </c>
      <c r="D194" s="4">
        <v>0</v>
      </c>
      <c r="E194" s="14">
        <v>1219</v>
      </c>
      <c r="F194" s="4">
        <f t="shared" si="52"/>
        <v>0</v>
      </c>
      <c r="G194" s="14"/>
      <c r="H194" s="70">
        <f t="shared" si="53"/>
        <v>219.42</v>
      </c>
      <c r="I194" s="4">
        <f t="shared" si="51"/>
        <v>0</v>
      </c>
      <c r="K194" s="1" t="s">
        <v>108</v>
      </c>
    </row>
    <row r="195" spans="1:11" ht="14.25" customHeight="1" x14ac:dyDescent="0.2">
      <c r="A195" s="13"/>
      <c r="C195" s="4" t="s">
        <v>61</v>
      </c>
      <c r="D195" s="4">
        <v>0</v>
      </c>
      <c r="E195" s="14">
        <v>1219</v>
      </c>
      <c r="F195" s="4">
        <f t="shared" si="52"/>
        <v>0</v>
      </c>
      <c r="G195" s="14"/>
      <c r="H195" s="70">
        <f t="shared" si="53"/>
        <v>219.42</v>
      </c>
      <c r="I195" s="4">
        <f t="shared" si="51"/>
        <v>0</v>
      </c>
      <c r="K195" s="1" t="s">
        <v>108</v>
      </c>
    </row>
    <row r="196" spans="1:11" ht="14.25" customHeight="1" x14ac:dyDescent="0.2">
      <c r="A196" s="7" t="s">
        <v>25</v>
      </c>
      <c r="D196" s="6"/>
      <c r="E196" s="4"/>
      <c r="F196" s="6">
        <f>SUM(F187:F195)</f>
        <v>0</v>
      </c>
      <c r="G196" s="4"/>
      <c r="H196" s="72"/>
      <c r="I196" s="6">
        <f>SUM(I187:I195)</f>
        <v>0</v>
      </c>
      <c r="K196" s="37"/>
    </row>
    <row r="197" spans="1:11" ht="14.25" customHeight="1" x14ac:dyDescent="0.2">
      <c r="E197" s="4"/>
      <c r="F197" s="4"/>
      <c r="G197" s="4"/>
      <c r="H197" s="70"/>
      <c r="I197" s="4"/>
    </row>
    <row r="198" spans="1:11" ht="14.25" customHeight="1" x14ac:dyDescent="0.2">
      <c r="C198" s="12"/>
      <c r="D198" s="5" t="s">
        <v>89</v>
      </c>
      <c r="E198" s="5" t="s">
        <v>90</v>
      </c>
      <c r="F198" s="27" t="s">
        <v>25</v>
      </c>
      <c r="G198" s="5"/>
      <c r="H198" s="69" t="s">
        <v>91</v>
      </c>
      <c r="I198" s="27" t="s">
        <v>25</v>
      </c>
    </row>
    <row r="199" spans="1:11" ht="14.25" customHeight="1" x14ac:dyDescent="0.2">
      <c r="E199" s="14"/>
      <c r="F199" s="4"/>
      <c r="G199" s="14"/>
      <c r="H199" s="70"/>
      <c r="I199" s="4"/>
    </row>
    <row r="200" spans="1:11" ht="14.25" customHeight="1" x14ac:dyDescent="0.2">
      <c r="A200" s="13"/>
      <c r="C200" s="4" t="s">
        <v>54</v>
      </c>
      <c r="D200" s="4">
        <v>0</v>
      </c>
      <c r="E200" s="14">
        <v>1625</v>
      </c>
      <c r="F200" s="4">
        <f t="shared" ref="F200:F211" si="54">+D200*E200</f>
        <v>0</v>
      </c>
      <c r="G200" s="14"/>
      <c r="H200" s="70">
        <f t="shared" ref="H200:H209" si="55">+E200*0.18</f>
        <v>292.5</v>
      </c>
      <c r="I200" s="4">
        <f t="shared" ref="I200:I211" si="56">+D200*H200</f>
        <v>0</v>
      </c>
      <c r="K200" s="1" t="s">
        <v>109</v>
      </c>
    </row>
    <row r="201" spans="1:11" ht="14.25" customHeight="1" x14ac:dyDescent="0.2">
      <c r="A201" s="13"/>
      <c r="C201" s="4" t="s">
        <v>55</v>
      </c>
      <c r="D201" s="4">
        <v>0</v>
      </c>
      <c r="E201" s="14">
        <v>4874</v>
      </c>
      <c r="F201" s="4">
        <f t="shared" si="54"/>
        <v>0</v>
      </c>
      <c r="G201" s="14"/>
      <c r="H201" s="70">
        <f t="shared" si="55"/>
        <v>877.31999999999994</v>
      </c>
      <c r="I201" s="4">
        <f t="shared" si="56"/>
        <v>0</v>
      </c>
      <c r="K201" s="1" t="s">
        <v>109</v>
      </c>
    </row>
    <row r="202" spans="1:11" ht="14.25" customHeight="1" x14ac:dyDescent="0.2">
      <c r="A202" s="13"/>
      <c r="C202" s="4" t="s">
        <v>56</v>
      </c>
      <c r="D202" s="4">
        <v>0</v>
      </c>
      <c r="E202" s="14">
        <v>7311</v>
      </c>
      <c r="F202" s="4">
        <f t="shared" si="54"/>
        <v>0</v>
      </c>
      <c r="G202" s="14"/>
      <c r="H202" s="70">
        <f t="shared" si="55"/>
        <v>1315.98</v>
      </c>
      <c r="I202" s="4">
        <f t="shared" si="56"/>
        <v>0</v>
      </c>
      <c r="K202" s="1" t="s">
        <v>109</v>
      </c>
    </row>
    <row r="203" spans="1:11" ht="14.25" customHeight="1" x14ac:dyDescent="0.2">
      <c r="A203" s="13"/>
      <c r="C203" s="4" t="s">
        <v>62</v>
      </c>
      <c r="D203" s="4">
        <v>0</v>
      </c>
      <c r="E203" s="14">
        <v>3249</v>
      </c>
      <c r="F203" s="4">
        <f t="shared" si="54"/>
        <v>0</v>
      </c>
      <c r="G203" s="14"/>
      <c r="H203" s="70">
        <f t="shared" si="55"/>
        <v>584.81999999999994</v>
      </c>
      <c r="I203" s="4">
        <f t="shared" si="56"/>
        <v>0</v>
      </c>
      <c r="K203" s="1" t="s">
        <v>110</v>
      </c>
    </row>
    <row r="204" spans="1:11" ht="14.25" customHeight="1" x14ac:dyDescent="0.2">
      <c r="A204" s="13"/>
      <c r="C204" s="4" t="s">
        <v>63</v>
      </c>
      <c r="D204" s="4">
        <v>0</v>
      </c>
      <c r="E204" s="14">
        <v>1219</v>
      </c>
      <c r="F204" s="4">
        <f t="shared" si="54"/>
        <v>0</v>
      </c>
      <c r="G204" s="14"/>
      <c r="H204" s="70">
        <f t="shared" si="55"/>
        <v>219.42</v>
      </c>
      <c r="I204" s="4">
        <f t="shared" si="56"/>
        <v>0</v>
      </c>
      <c r="K204" s="1" t="s">
        <v>111</v>
      </c>
    </row>
    <row r="205" spans="1:11" ht="14.25" customHeight="1" x14ac:dyDescent="0.2">
      <c r="A205" s="13"/>
      <c r="C205" s="4" t="s">
        <v>64</v>
      </c>
      <c r="D205" s="4">
        <v>0</v>
      </c>
      <c r="E205" s="14">
        <v>1950</v>
      </c>
      <c r="F205" s="4">
        <f t="shared" si="54"/>
        <v>0</v>
      </c>
      <c r="G205" s="14"/>
      <c r="H205" s="70">
        <f t="shared" si="55"/>
        <v>351</v>
      </c>
      <c r="I205" s="4">
        <f t="shared" si="56"/>
        <v>0</v>
      </c>
      <c r="K205" s="1" t="s">
        <v>111</v>
      </c>
    </row>
    <row r="206" spans="1:11" ht="14.25" customHeight="1" x14ac:dyDescent="0.2">
      <c r="A206" s="13"/>
      <c r="C206" s="4" t="s">
        <v>65</v>
      </c>
      <c r="D206" s="4">
        <v>0</v>
      </c>
      <c r="E206" s="14">
        <v>2924</v>
      </c>
      <c r="F206" s="4">
        <f t="shared" si="54"/>
        <v>0</v>
      </c>
      <c r="G206" s="14"/>
      <c r="H206" s="70">
        <f t="shared" si="55"/>
        <v>526.31999999999994</v>
      </c>
      <c r="I206" s="4">
        <f t="shared" si="56"/>
        <v>0</v>
      </c>
      <c r="K206" s="1" t="s">
        <v>111</v>
      </c>
    </row>
    <row r="207" spans="1:11" ht="14.25" customHeight="1" x14ac:dyDescent="0.2">
      <c r="A207" s="13"/>
      <c r="C207" s="4" t="s">
        <v>66</v>
      </c>
      <c r="D207" s="4">
        <v>0</v>
      </c>
      <c r="E207" s="14">
        <v>1219</v>
      </c>
      <c r="F207" s="4">
        <f t="shared" si="54"/>
        <v>0</v>
      </c>
      <c r="G207" s="14"/>
      <c r="H207" s="70">
        <f t="shared" si="55"/>
        <v>219.42</v>
      </c>
      <c r="I207" s="4">
        <f t="shared" si="56"/>
        <v>0</v>
      </c>
      <c r="K207" s="1" t="s">
        <v>111</v>
      </c>
    </row>
    <row r="208" spans="1:11" ht="14.25" customHeight="1" x14ac:dyDescent="0.2">
      <c r="A208" s="13"/>
      <c r="C208" s="4" t="s">
        <v>67</v>
      </c>
      <c r="D208" s="4">
        <v>0</v>
      </c>
      <c r="E208" s="14">
        <v>1543</v>
      </c>
      <c r="F208" s="4">
        <f t="shared" si="54"/>
        <v>0</v>
      </c>
      <c r="G208" s="14"/>
      <c r="H208" s="70">
        <f t="shared" si="55"/>
        <v>277.74</v>
      </c>
      <c r="I208" s="4">
        <f t="shared" si="56"/>
        <v>0</v>
      </c>
      <c r="K208" s="1" t="s">
        <v>111</v>
      </c>
    </row>
    <row r="209" spans="1:11" ht="14.25" customHeight="1" x14ac:dyDescent="0.2">
      <c r="A209" s="13"/>
      <c r="C209" s="4" t="s">
        <v>68</v>
      </c>
      <c r="D209" s="4">
        <v>0</v>
      </c>
      <c r="E209" s="14">
        <v>2599</v>
      </c>
      <c r="F209" s="4">
        <f t="shared" si="54"/>
        <v>0</v>
      </c>
      <c r="G209" s="14"/>
      <c r="H209" s="70">
        <f t="shared" si="55"/>
        <v>467.82</v>
      </c>
      <c r="I209" s="4">
        <f t="shared" si="56"/>
        <v>0</v>
      </c>
      <c r="K209" s="1" t="s">
        <v>111</v>
      </c>
    </row>
    <row r="210" spans="1:11" ht="14.25" customHeight="1" x14ac:dyDescent="0.2">
      <c r="A210" s="13"/>
      <c r="C210" s="4" t="s">
        <v>121</v>
      </c>
      <c r="D210" s="4">
        <v>0</v>
      </c>
      <c r="E210" s="14">
        <v>815</v>
      </c>
      <c r="F210" s="4">
        <f t="shared" si="54"/>
        <v>0</v>
      </c>
      <c r="G210" s="4"/>
      <c r="H210" s="70">
        <v>146.69999999999999</v>
      </c>
      <c r="I210" s="4">
        <f t="shared" si="56"/>
        <v>0</v>
      </c>
      <c r="K210" s="1" t="s">
        <v>111</v>
      </c>
    </row>
    <row r="211" spans="1:11" ht="14.25" customHeight="1" x14ac:dyDescent="0.2">
      <c r="A211" s="13"/>
      <c r="C211" s="4" t="s">
        <v>120</v>
      </c>
      <c r="D211" s="4">
        <v>0</v>
      </c>
      <c r="E211" s="14">
        <v>2450</v>
      </c>
      <c r="F211" s="4">
        <f t="shared" si="54"/>
        <v>0</v>
      </c>
      <c r="G211" s="14"/>
      <c r="H211" s="70">
        <v>441</v>
      </c>
      <c r="I211" s="4">
        <f t="shared" si="56"/>
        <v>0</v>
      </c>
      <c r="K211" s="1" t="s">
        <v>111</v>
      </c>
    </row>
    <row r="212" spans="1:11" ht="14.25" customHeight="1" x14ac:dyDescent="0.2">
      <c r="A212" s="7" t="s">
        <v>25</v>
      </c>
      <c r="D212" s="6"/>
      <c r="E212" s="4"/>
      <c r="F212" s="6">
        <f>SUM(F200:F211)</f>
        <v>0</v>
      </c>
      <c r="G212" s="4"/>
      <c r="H212" s="31"/>
      <c r="I212" s="6">
        <f>SUM(I200:I211)</f>
        <v>0</v>
      </c>
      <c r="K212" s="37"/>
    </row>
    <row r="213" spans="1:11" ht="14.25" customHeight="1" x14ac:dyDescent="0.2">
      <c r="A213" s="7"/>
      <c r="E213" s="4"/>
      <c r="F213" s="4"/>
      <c r="G213" s="4"/>
      <c r="I213" s="4"/>
    </row>
    <row r="214" spans="1:11" s="10" customFormat="1" ht="38.25" customHeight="1" x14ac:dyDescent="0.2">
      <c r="A214" s="38" t="s">
        <v>48</v>
      </c>
      <c r="B214" s="39"/>
      <c r="C214" s="39"/>
      <c r="D214" s="39"/>
      <c r="E214" s="39"/>
      <c r="F214" s="4"/>
      <c r="G214" s="4"/>
      <c r="H214" s="4"/>
      <c r="I214" s="4"/>
    </row>
    <row r="215" spans="1:11" s="10" customFormat="1" x14ac:dyDescent="0.2">
      <c r="A215" s="4" t="s">
        <v>49</v>
      </c>
      <c r="B215" s="4"/>
      <c r="C215" s="4"/>
      <c r="D215" s="4">
        <v>0</v>
      </c>
      <c r="E215" s="14">
        <v>1192</v>
      </c>
      <c r="F215" s="40">
        <f>+D215*E215</f>
        <v>0</v>
      </c>
      <c r="G215" s="14"/>
      <c r="H215" s="4"/>
      <c r="I215" s="41"/>
      <c r="K215" s="10" t="s">
        <v>112</v>
      </c>
    </row>
    <row r="216" spans="1:11" s="10" customFormat="1" x14ac:dyDescent="0.2">
      <c r="A216" s="4"/>
      <c r="B216" s="4"/>
      <c r="C216" s="4"/>
      <c r="D216" s="4"/>
      <c r="E216" s="4"/>
      <c r="F216" s="4"/>
      <c r="G216" s="4"/>
      <c r="H216" s="4"/>
      <c r="I216" s="4"/>
    </row>
    <row r="217" spans="1:11" s="10" customFormat="1" x14ac:dyDescent="0.2">
      <c r="A217" s="8" t="s">
        <v>113</v>
      </c>
      <c r="B217" s="8"/>
      <c r="C217" s="8"/>
      <c r="D217" s="8"/>
      <c r="E217" s="8"/>
      <c r="F217" s="28">
        <f>+F32+F46+F54+F78+F91+F105+F116+F129+F140+F151+F162+F173+F184+F196+F212+F65</f>
        <v>0</v>
      </c>
      <c r="G217" s="8"/>
      <c r="H217" s="28"/>
      <c r="I217" s="8">
        <f>+I32+I46+I54+I78+I91+I105+I116+I129+I140+I151+I162+I173+I184+I196+I212+I65</f>
        <v>0</v>
      </c>
    </row>
    <row r="218" spans="1:11" s="10" customFormat="1" x14ac:dyDescent="0.2">
      <c r="A218" s="9" t="s">
        <v>114</v>
      </c>
      <c r="B218" s="9"/>
      <c r="C218" s="9"/>
      <c r="D218" s="9"/>
      <c r="E218" s="9"/>
      <c r="F218" s="9">
        <f>+F34+F35+F80+F93+F94+F215+F118+F67</f>
        <v>0</v>
      </c>
      <c r="G218" s="9"/>
      <c r="H218" s="32"/>
      <c r="I218" s="9"/>
    </row>
    <row r="219" spans="1:11" s="10" customFormat="1" x14ac:dyDescent="0.2"/>
    <row r="220" spans="1:11" s="10" customFormat="1" x14ac:dyDescent="0.2"/>
    <row r="221" spans="1:11" s="10" customFormat="1" x14ac:dyDescent="0.2"/>
    <row r="222" spans="1:11" s="10" customFormat="1" x14ac:dyDescent="0.2"/>
    <row r="223" spans="1:11" s="10" customFormat="1" x14ac:dyDescent="0.2"/>
    <row r="224" spans="1:11" s="10" customFormat="1" x14ac:dyDescent="0.2"/>
    <row r="225" s="10" customFormat="1" x14ac:dyDescent="0.2"/>
    <row r="226" s="10" customFormat="1" x14ac:dyDescent="0.2"/>
    <row r="227" s="10" customFormat="1" x14ac:dyDescent="0.2"/>
    <row r="228" s="10" customFormat="1" x14ac:dyDescent="0.2"/>
    <row r="229" s="10" customFormat="1" x14ac:dyDescent="0.2"/>
    <row r="230" s="10" customFormat="1" x14ac:dyDescent="0.2"/>
    <row r="231" s="10" customFormat="1" x14ac:dyDescent="0.2"/>
    <row r="232" s="10" customFormat="1" x14ac:dyDescent="0.2"/>
    <row r="233" s="10" customFormat="1" x14ac:dyDescent="0.2"/>
    <row r="234" s="10" customFormat="1" x14ac:dyDescent="0.2"/>
    <row r="235" s="10" customFormat="1" x14ac:dyDescent="0.2"/>
    <row r="236" s="10" customFormat="1" x14ac:dyDescent="0.2"/>
    <row r="237" s="10" customFormat="1" x14ac:dyDescent="0.2"/>
    <row r="238" s="10" customFormat="1" x14ac:dyDescent="0.2"/>
    <row r="239" s="10" customFormat="1" x14ac:dyDescent="0.2"/>
    <row r="240" s="10" customFormat="1" x14ac:dyDescent="0.2"/>
    <row r="241" s="10" customFormat="1" x14ac:dyDescent="0.2"/>
    <row r="242" s="10" customFormat="1" x14ac:dyDescent="0.2"/>
    <row r="243" s="10" customFormat="1" x14ac:dyDescent="0.2"/>
    <row r="244" s="10" customFormat="1" x14ac:dyDescent="0.2"/>
    <row r="245" s="10" customFormat="1" x14ac:dyDescent="0.2"/>
    <row r="246" s="10" customFormat="1" x14ac:dyDescent="0.2"/>
    <row r="247" s="10" customFormat="1" x14ac:dyDescent="0.2"/>
    <row r="248" s="10" customFormat="1" x14ac:dyDescent="0.2"/>
    <row r="249" s="10" customFormat="1" x14ac:dyDescent="0.2"/>
    <row r="250" s="10" customFormat="1" x14ac:dyDescent="0.2"/>
    <row r="251" s="10" customFormat="1" x14ac:dyDescent="0.2"/>
    <row r="252" s="10" customFormat="1" x14ac:dyDescent="0.2"/>
    <row r="253" s="10" customFormat="1" x14ac:dyDescent="0.2"/>
    <row r="254" s="10" customFormat="1" x14ac:dyDescent="0.2"/>
    <row r="255" s="10" customFormat="1" x14ac:dyDescent="0.2"/>
    <row r="256" s="10" customFormat="1" x14ac:dyDescent="0.2"/>
    <row r="257" s="10" customFormat="1" x14ac:dyDescent="0.2"/>
    <row r="258" s="10" customFormat="1" x14ac:dyDescent="0.2"/>
    <row r="259" s="10" customFormat="1" x14ac:dyDescent="0.2"/>
    <row r="260" s="10" customFormat="1" x14ac:dyDescent="0.2"/>
    <row r="261" s="10" customFormat="1" x14ac:dyDescent="0.2"/>
    <row r="262" s="10" customFormat="1" x14ac:dyDescent="0.2"/>
    <row r="263" s="10" customFormat="1" x14ac:dyDescent="0.2"/>
    <row r="264" s="10" customFormat="1" x14ac:dyDescent="0.2"/>
    <row r="265" s="10" customFormat="1" x14ac:dyDescent="0.2"/>
    <row r="266" s="10" customFormat="1" x14ac:dyDescent="0.2"/>
    <row r="267" s="10" customFormat="1" x14ac:dyDescent="0.2"/>
    <row r="268" s="10" customFormat="1" x14ac:dyDescent="0.2"/>
    <row r="269" s="10" customFormat="1" x14ac:dyDescent="0.2"/>
    <row r="270" s="10" customFormat="1" x14ac:dyDescent="0.2"/>
    <row r="271" s="10" customFormat="1" x14ac:dyDescent="0.2"/>
    <row r="272" s="10" customFormat="1" x14ac:dyDescent="0.2"/>
    <row r="273" s="10" customFormat="1" x14ac:dyDescent="0.2"/>
    <row r="274" s="10" customFormat="1" x14ac:dyDescent="0.2"/>
    <row r="275" s="10" customFormat="1" x14ac:dyDescent="0.2"/>
    <row r="276" s="10" customFormat="1" x14ac:dyDescent="0.2"/>
    <row r="277" s="10" customFormat="1" x14ac:dyDescent="0.2"/>
    <row r="278" s="10" customFormat="1" x14ac:dyDescent="0.2"/>
    <row r="279" s="10" customFormat="1" x14ac:dyDescent="0.2"/>
    <row r="280" s="10" customFormat="1" x14ac:dyDescent="0.2"/>
    <row r="281" s="10" customFormat="1" x14ac:dyDescent="0.2"/>
    <row r="282" s="10" customFormat="1" x14ac:dyDescent="0.2"/>
    <row r="283" s="10" customFormat="1" x14ac:dyDescent="0.2"/>
    <row r="284" s="10" customFormat="1" x14ac:dyDescent="0.2"/>
    <row r="285" s="10" customFormat="1" x14ac:dyDescent="0.2"/>
    <row r="286" s="10" customFormat="1" x14ac:dyDescent="0.2"/>
    <row r="287" s="10" customFormat="1" x14ac:dyDescent="0.2"/>
    <row r="288" s="10" customFormat="1" x14ac:dyDescent="0.2"/>
    <row r="289" spans="8:8" s="10" customFormat="1" x14ac:dyDescent="0.2"/>
    <row r="290" spans="8:8" s="10" customFormat="1" x14ac:dyDescent="0.2"/>
    <row r="291" spans="8:8" s="10" customFormat="1" x14ac:dyDescent="0.2"/>
    <row r="292" spans="8:8" s="10" customFormat="1" x14ac:dyDescent="0.2"/>
    <row r="293" spans="8:8" s="10" customFormat="1" x14ac:dyDescent="0.2"/>
    <row r="294" spans="8:8" s="10" customFormat="1" x14ac:dyDescent="0.2"/>
    <row r="295" spans="8:8" s="10" customFormat="1" x14ac:dyDescent="0.2"/>
    <row r="296" spans="8:8" s="10" customFormat="1" x14ac:dyDescent="0.2"/>
    <row r="297" spans="8:8" s="10" customFormat="1" x14ac:dyDescent="0.2"/>
    <row r="298" spans="8:8" s="10" customFormat="1" x14ac:dyDescent="0.2"/>
    <row r="299" spans="8:8" s="10" customFormat="1" x14ac:dyDescent="0.2"/>
    <row r="300" spans="8:8" s="10" customFormat="1" x14ac:dyDescent="0.2"/>
    <row r="301" spans="8:8" s="10" customFormat="1" x14ac:dyDescent="0.2"/>
    <row r="302" spans="8:8" s="10" customFormat="1" x14ac:dyDescent="0.2">
      <c r="H302" s="4"/>
    </row>
    <row r="303" spans="8:8" s="10" customFormat="1" x14ac:dyDescent="0.2">
      <c r="H303" s="4"/>
    </row>
    <row r="304" spans="8:8" s="10" customFormat="1" x14ac:dyDescent="0.2">
      <c r="H304" s="4"/>
    </row>
    <row r="305" spans="8:8" s="10" customFormat="1" x14ac:dyDescent="0.2">
      <c r="H305" s="4"/>
    </row>
    <row r="306" spans="8:8" s="10" customFormat="1" x14ac:dyDescent="0.2">
      <c r="H306" s="4"/>
    </row>
    <row r="307" spans="8:8" s="10" customFormat="1" x14ac:dyDescent="0.2">
      <c r="H307" s="4"/>
    </row>
    <row r="308" spans="8:8" s="10" customFormat="1" x14ac:dyDescent="0.2">
      <c r="H308" s="4"/>
    </row>
    <row r="309" spans="8:8" s="10" customFormat="1" x14ac:dyDescent="0.2">
      <c r="H309" s="4"/>
    </row>
    <row r="310" spans="8:8" s="10" customFormat="1" x14ac:dyDescent="0.2">
      <c r="H310" s="4"/>
    </row>
    <row r="311" spans="8:8" s="10" customFormat="1" x14ac:dyDescent="0.2">
      <c r="H311" s="4"/>
    </row>
    <row r="312" spans="8:8" s="10" customFormat="1" x14ac:dyDescent="0.2">
      <c r="H312" s="4"/>
    </row>
    <row r="313" spans="8:8" s="10" customFormat="1" x14ac:dyDescent="0.2">
      <c r="H313" s="4"/>
    </row>
    <row r="314" spans="8:8" s="10" customFormat="1" x14ac:dyDescent="0.2">
      <c r="H314" s="4"/>
    </row>
    <row r="315" spans="8:8" s="10" customFormat="1" x14ac:dyDescent="0.2">
      <c r="H315" s="4"/>
    </row>
    <row r="316" spans="8:8" s="10" customFormat="1" x14ac:dyDescent="0.2">
      <c r="H316" s="4"/>
    </row>
    <row r="317" spans="8:8" s="10" customFormat="1" x14ac:dyDescent="0.2">
      <c r="H317" s="4"/>
    </row>
    <row r="318" spans="8:8" s="10" customFormat="1" x14ac:dyDescent="0.2">
      <c r="H318" s="4"/>
    </row>
    <row r="319" spans="8:8" s="10" customFormat="1" x14ac:dyDescent="0.2">
      <c r="H319" s="4"/>
    </row>
    <row r="320" spans="8:8" s="10" customFormat="1" x14ac:dyDescent="0.2">
      <c r="H320" s="4"/>
    </row>
    <row r="321" spans="8:8" s="10" customFormat="1" x14ac:dyDescent="0.2">
      <c r="H321" s="4"/>
    </row>
    <row r="322" spans="8:8" s="10" customFormat="1" x14ac:dyDescent="0.2">
      <c r="H322" s="4"/>
    </row>
    <row r="323" spans="8:8" s="10" customFormat="1" x14ac:dyDescent="0.2">
      <c r="H323" s="4"/>
    </row>
    <row r="324" spans="8:8" s="10" customFormat="1" x14ac:dyDescent="0.2">
      <c r="H324" s="4"/>
    </row>
    <row r="325" spans="8:8" s="10" customFormat="1" x14ac:dyDescent="0.2">
      <c r="H325" s="4"/>
    </row>
    <row r="326" spans="8:8" s="10" customFormat="1" x14ac:dyDescent="0.2">
      <c r="H326" s="4"/>
    </row>
    <row r="327" spans="8:8" s="10" customFormat="1" x14ac:dyDescent="0.2">
      <c r="H327" s="4"/>
    </row>
    <row r="328" spans="8:8" s="10" customFormat="1" x14ac:dyDescent="0.2">
      <c r="H328" s="4"/>
    </row>
    <row r="329" spans="8:8" s="10" customFormat="1" x14ac:dyDescent="0.2">
      <c r="H329" s="4"/>
    </row>
    <row r="330" spans="8:8" s="10" customFormat="1" x14ac:dyDescent="0.2">
      <c r="H330" s="4"/>
    </row>
    <row r="331" spans="8:8" s="10" customFormat="1" x14ac:dyDescent="0.2">
      <c r="H331" s="4"/>
    </row>
    <row r="332" spans="8:8" s="10" customFormat="1" x14ac:dyDescent="0.2">
      <c r="H332" s="4"/>
    </row>
    <row r="333" spans="8:8" s="10" customFormat="1" x14ac:dyDescent="0.2">
      <c r="H333" s="4"/>
    </row>
    <row r="334" spans="8:8" s="10" customFormat="1" x14ac:dyDescent="0.2">
      <c r="H334" s="4"/>
    </row>
    <row r="335" spans="8:8" s="10" customFormat="1" x14ac:dyDescent="0.2">
      <c r="H335" s="4"/>
    </row>
    <row r="336" spans="8:8" s="10" customFormat="1" x14ac:dyDescent="0.2">
      <c r="H336" s="4"/>
    </row>
    <row r="337" spans="8:8" s="10" customFormat="1" x14ac:dyDescent="0.2">
      <c r="H337" s="4"/>
    </row>
    <row r="338" spans="8:8" s="10" customFormat="1" x14ac:dyDescent="0.2">
      <c r="H338" s="4"/>
    </row>
    <row r="339" spans="8:8" s="10" customFormat="1" x14ac:dyDescent="0.2">
      <c r="H339" s="4"/>
    </row>
    <row r="340" spans="8:8" s="10" customFormat="1" x14ac:dyDescent="0.2">
      <c r="H340" s="4"/>
    </row>
    <row r="341" spans="8:8" s="10" customFormat="1" x14ac:dyDescent="0.2">
      <c r="H341" s="4"/>
    </row>
    <row r="342" spans="8:8" s="10" customFormat="1" x14ac:dyDescent="0.2">
      <c r="H342" s="4"/>
    </row>
    <row r="343" spans="8:8" s="10" customFormat="1" x14ac:dyDescent="0.2">
      <c r="H343" s="4"/>
    </row>
    <row r="344" spans="8:8" s="10" customFormat="1" x14ac:dyDescent="0.2">
      <c r="H344" s="4"/>
    </row>
    <row r="345" spans="8:8" s="10" customFormat="1" x14ac:dyDescent="0.2">
      <c r="H345" s="4"/>
    </row>
    <row r="346" spans="8:8" s="10" customFormat="1" x14ac:dyDescent="0.2">
      <c r="H346" s="4"/>
    </row>
    <row r="347" spans="8:8" s="10" customFormat="1" x14ac:dyDescent="0.2">
      <c r="H347" s="4"/>
    </row>
    <row r="348" spans="8:8" s="10" customFormat="1" x14ac:dyDescent="0.2">
      <c r="H348" s="4"/>
    </row>
    <row r="349" spans="8:8" s="10" customFormat="1" x14ac:dyDescent="0.2">
      <c r="H349" s="4"/>
    </row>
    <row r="350" spans="8:8" s="10" customFormat="1" x14ac:dyDescent="0.2">
      <c r="H350" s="4"/>
    </row>
    <row r="351" spans="8:8" s="10" customFormat="1" x14ac:dyDescent="0.2">
      <c r="H351" s="4"/>
    </row>
    <row r="352" spans="8:8" s="10" customFormat="1" x14ac:dyDescent="0.2">
      <c r="H352" s="4"/>
    </row>
    <row r="353" spans="8:8" s="10" customFormat="1" x14ac:dyDescent="0.2">
      <c r="H353" s="4"/>
    </row>
    <row r="354" spans="8:8" s="10" customFormat="1" x14ac:dyDescent="0.2">
      <c r="H354" s="4"/>
    </row>
    <row r="355" spans="8:8" s="10" customFormat="1" x14ac:dyDescent="0.2">
      <c r="H355" s="4"/>
    </row>
    <row r="356" spans="8:8" s="10" customFormat="1" x14ac:dyDescent="0.2">
      <c r="H356" s="4"/>
    </row>
    <row r="357" spans="8:8" s="10" customFormat="1" x14ac:dyDescent="0.2">
      <c r="H357" s="4"/>
    </row>
    <row r="358" spans="8:8" s="10" customFormat="1" x14ac:dyDescent="0.2">
      <c r="H358" s="4"/>
    </row>
    <row r="359" spans="8:8" s="10" customFormat="1" x14ac:dyDescent="0.2">
      <c r="H359" s="4"/>
    </row>
    <row r="360" spans="8:8" s="10" customFormat="1" x14ac:dyDescent="0.2">
      <c r="H360" s="4"/>
    </row>
    <row r="361" spans="8:8" s="10" customFormat="1" x14ac:dyDescent="0.2">
      <c r="H361" s="4"/>
    </row>
    <row r="362" spans="8:8" s="10" customFormat="1" x14ac:dyDescent="0.2">
      <c r="H362" s="4"/>
    </row>
    <row r="363" spans="8:8" s="10" customFormat="1" x14ac:dyDescent="0.2">
      <c r="H363" s="4"/>
    </row>
    <row r="364" spans="8:8" s="10" customFormat="1" x14ac:dyDescent="0.2">
      <c r="H364" s="4"/>
    </row>
    <row r="365" spans="8:8" s="10" customFormat="1" x14ac:dyDescent="0.2">
      <c r="H365" s="4"/>
    </row>
    <row r="366" spans="8:8" s="10" customFormat="1" x14ac:dyDescent="0.2">
      <c r="H366" s="4"/>
    </row>
    <row r="367" spans="8:8" s="10" customFormat="1" x14ac:dyDescent="0.2">
      <c r="H367" s="4"/>
    </row>
    <row r="368" spans="8:8" s="10" customFormat="1" x14ac:dyDescent="0.2">
      <c r="H368" s="4"/>
    </row>
    <row r="369" spans="8:8" s="10" customFormat="1" x14ac:dyDescent="0.2">
      <c r="H369" s="4"/>
    </row>
    <row r="370" spans="8:8" s="10" customFormat="1" x14ac:dyDescent="0.2">
      <c r="H370" s="4"/>
    </row>
    <row r="371" spans="8:8" s="10" customFormat="1" x14ac:dyDescent="0.2">
      <c r="H371" s="4"/>
    </row>
    <row r="372" spans="8:8" s="10" customFormat="1" x14ac:dyDescent="0.2">
      <c r="H372" s="4"/>
    </row>
    <row r="373" spans="8:8" s="10" customFormat="1" x14ac:dyDescent="0.2">
      <c r="H373" s="4"/>
    </row>
    <row r="374" spans="8:8" s="10" customFormat="1" x14ac:dyDescent="0.2">
      <c r="H374" s="4"/>
    </row>
    <row r="375" spans="8:8" s="10" customFormat="1" x14ac:dyDescent="0.2">
      <c r="H375" s="4"/>
    </row>
    <row r="376" spans="8:8" s="10" customFormat="1" x14ac:dyDescent="0.2">
      <c r="H376" s="4"/>
    </row>
    <row r="377" spans="8:8" s="10" customFormat="1" x14ac:dyDescent="0.2">
      <c r="H377" s="4"/>
    </row>
    <row r="378" spans="8:8" s="10" customFormat="1" x14ac:dyDescent="0.2">
      <c r="H378" s="4"/>
    </row>
    <row r="379" spans="8:8" s="10" customFormat="1" x14ac:dyDescent="0.2">
      <c r="H379" s="4"/>
    </row>
    <row r="380" spans="8:8" s="10" customFormat="1" x14ac:dyDescent="0.2">
      <c r="H380" s="4"/>
    </row>
    <row r="381" spans="8:8" s="10" customFormat="1" x14ac:dyDescent="0.2">
      <c r="H381" s="4"/>
    </row>
    <row r="382" spans="8:8" s="10" customFormat="1" x14ac:dyDescent="0.2">
      <c r="H382" s="4"/>
    </row>
    <row r="383" spans="8:8" s="10" customFormat="1" x14ac:dyDescent="0.2">
      <c r="H383" s="4"/>
    </row>
    <row r="384" spans="8:8" s="10" customFormat="1" x14ac:dyDescent="0.2">
      <c r="H384" s="4"/>
    </row>
    <row r="385" spans="8:8" s="10" customFormat="1" x14ac:dyDescent="0.2">
      <c r="H385" s="4"/>
    </row>
    <row r="386" spans="8:8" s="10" customFormat="1" x14ac:dyDescent="0.2">
      <c r="H386" s="4"/>
    </row>
    <row r="387" spans="8:8" s="10" customFormat="1" x14ac:dyDescent="0.2">
      <c r="H387" s="4"/>
    </row>
    <row r="388" spans="8:8" s="10" customFormat="1" x14ac:dyDescent="0.2">
      <c r="H388" s="4"/>
    </row>
    <row r="389" spans="8:8" s="10" customFormat="1" x14ac:dyDescent="0.2">
      <c r="H389" s="4"/>
    </row>
    <row r="390" spans="8:8" s="10" customFormat="1" x14ac:dyDescent="0.2">
      <c r="H390" s="4"/>
    </row>
    <row r="391" spans="8:8" s="10" customFormat="1" x14ac:dyDescent="0.2">
      <c r="H391" s="4"/>
    </row>
    <row r="392" spans="8:8" s="10" customFormat="1" x14ac:dyDescent="0.2">
      <c r="H392" s="4"/>
    </row>
    <row r="393" spans="8:8" s="10" customFormat="1" x14ac:dyDescent="0.2">
      <c r="H393" s="4"/>
    </row>
    <row r="394" spans="8:8" s="10" customFormat="1" x14ac:dyDescent="0.2">
      <c r="H394" s="4"/>
    </row>
    <row r="395" spans="8:8" s="10" customFormat="1" x14ac:dyDescent="0.2">
      <c r="H395" s="4"/>
    </row>
    <row r="396" spans="8:8" s="10" customFormat="1" x14ac:dyDescent="0.2">
      <c r="H396" s="4"/>
    </row>
    <row r="397" spans="8:8" s="10" customFormat="1" x14ac:dyDescent="0.2">
      <c r="H397" s="4"/>
    </row>
    <row r="398" spans="8:8" s="10" customFormat="1" x14ac:dyDescent="0.2">
      <c r="H398" s="4"/>
    </row>
    <row r="399" spans="8:8" s="10" customFormat="1" x14ac:dyDescent="0.2">
      <c r="H399" s="4"/>
    </row>
    <row r="400" spans="8:8" s="10" customFormat="1" x14ac:dyDescent="0.2">
      <c r="H400" s="4"/>
    </row>
    <row r="401" spans="8:8" s="10" customFormat="1" x14ac:dyDescent="0.2">
      <c r="H401" s="4"/>
    </row>
    <row r="402" spans="8:8" s="10" customFormat="1" x14ac:dyDescent="0.2">
      <c r="H402" s="4"/>
    </row>
    <row r="403" spans="8:8" s="10" customFormat="1" x14ac:dyDescent="0.2">
      <c r="H403" s="4"/>
    </row>
    <row r="404" spans="8:8" s="10" customFormat="1" x14ac:dyDescent="0.2">
      <c r="H404" s="4"/>
    </row>
    <row r="405" spans="8:8" s="10" customFormat="1" x14ac:dyDescent="0.2">
      <c r="H405" s="4"/>
    </row>
    <row r="406" spans="8:8" s="10" customFormat="1" x14ac:dyDescent="0.2">
      <c r="H406" s="4"/>
    </row>
    <row r="407" spans="8:8" s="10" customFormat="1" x14ac:dyDescent="0.2">
      <c r="H407" s="4"/>
    </row>
    <row r="408" spans="8:8" s="10" customFormat="1" x14ac:dyDescent="0.2">
      <c r="H408" s="4"/>
    </row>
    <row r="409" spans="8:8" s="10" customFormat="1" x14ac:dyDescent="0.2">
      <c r="H409" s="4"/>
    </row>
    <row r="410" spans="8:8" s="10" customFormat="1" x14ac:dyDescent="0.2">
      <c r="H410" s="4"/>
    </row>
    <row r="411" spans="8:8" s="10" customFormat="1" x14ac:dyDescent="0.2">
      <c r="H411" s="4"/>
    </row>
    <row r="412" spans="8:8" s="10" customFormat="1" x14ac:dyDescent="0.2">
      <c r="H412" s="4"/>
    </row>
    <row r="413" spans="8:8" s="10" customFormat="1" x14ac:dyDescent="0.2">
      <c r="H413" s="4"/>
    </row>
    <row r="414" spans="8:8" s="10" customFormat="1" x14ac:dyDescent="0.2">
      <c r="H414" s="4"/>
    </row>
    <row r="415" spans="8:8" s="10" customFormat="1" x14ac:dyDescent="0.2">
      <c r="H415" s="4"/>
    </row>
    <row r="416" spans="8:8" s="10" customFormat="1" x14ac:dyDescent="0.2">
      <c r="H416" s="4"/>
    </row>
    <row r="417" spans="8:8" s="10" customFormat="1" x14ac:dyDescent="0.2">
      <c r="H417" s="4"/>
    </row>
    <row r="418" spans="8:8" s="10" customFormat="1" x14ac:dyDescent="0.2">
      <c r="H418" s="4"/>
    </row>
    <row r="419" spans="8:8" s="10" customFormat="1" x14ac:dyDescent="0.2">
      <c r="H419" s="4"/>
    </row>
    <row r="420" spans="8:8" s="10" customFormat="1" x14ac:dyDescent="0.2">
      <c r="H420" s="4"/>
    </row>
    <row r="421" spans="8:8" s="10" customFormat="1" x14ac:dyDescent="0.2">
      <c r="H421" s="4"/>
    </row>
    <row r="422" spans="8:8" s="10" customFormat="1" x14ac:dyDescent="0.2">
      <c r="H422" s="4"/>
    </row>
    <row r="423" spans="8:8" s="10" customFormat="1" x14ac:dyDescent="0.2">
      <c r="H423" s="4"/>
    </row>
    <row r="424" spans="8:8" s="10" customFormat="1" x14ac:dyDescent="0.2">
      <c r="H424" s="4"/>
    </row>
    <row r="425" spans="8:8" s="10" customFormat="1" x14ac:dyDescent="0.2">
      <c r="H425" s="4"/>
    </row>
    <row r="426" spans="8:8" s="10" customFormat="1" x14ac:dyDescent="0.2">
      <c r="H426" s="4"/>
    </row>
    <row r="427" spans="8:8" s="10" customFormat="1" x14ac:dyDescent="0.2">
      <c r="H427" s="4"/>
    </row>
    <row r="428" spans="8:8" s="10" customFormat="1" x14ac:dyDescent="0.2">
      <c r="H428" s="4"/>
    </row>
    <row r="429" spans="8:8" s="10" customFormat="1" x14ac:dyDescent="0.2">
      <c r="H429" s="4"/>
    </row>
    <row r="430" spans="8:8" s="10" customFormat="1" x14ac:dyDescent="0.2">
      <c r="H430" s="4"/>
    </row>
    <row r="431" spans="8:8" s="10" customFormat="1" x14ac:dyDescent="0.2">
      <c r="H431" s="4"/>
    </row>
    <row r="432" spans="8:8" s="10" customFormat="1" x14ac:dyDescent="0.2">
      <c r="H432" s="4"/>
    </row>
    <row r="433" spans="8:8" s="10" customFormat="1" x14ac:dyDescent="0.2">
      <c r="H433" s="4"/>
    </row>
    <row r="434" spans="8:8" s="10" customFormat="1" x14ac:dyDescent="0.2">
      <c r="H434" s="4"/>
    </row>
    <row r="435" spans="8:8" s="10" customFormat="1" x14ac:dyDescent="0.2">
      <c r="H435" s="4"/>
    </row>
    <row r="436" spans="8:8" s="10" customFormat="1" x14ac:dyDescent="0.2">
      <c r="H436" s="4"/>
    </row>
    <row r="437" spans="8:8" s="10" customFormat="1" x14ac:dyDescent="0.2">
      <c r="H437" s="4"/>
    </row>
    <row r="438" spans="8:8" s="10" customFormat="1" x14ac:dyDescent="0.2">
      <c r="H438" s="4"/>
    </row>
    <row r="439" spans="8:8" s="10" customFormat="1" x14ac:dyDescent="0.2">
      <c r="H439" s="4"/>
    </row>
    <row r="440" spans="8:8" s="10" customFormat="1" x14ac:dyDescent="0.2">
      <c r="H440" s="4"/>
    </row>
    <row r="441" spans="8:8" s="10" customFormat="1" x14ac:dyDescent="0.2">
      <c r="H441" s="4"/>
    </row>
    <row r="442" spans="8:8" s="10" customFormat="1" x14ac:dyDescent="0.2">
      <c r="H442" s="4"/>
    </row>
    <row r="443" spans="8:8" s="10" customFormat="1" x14ac:dyDescent="0.2">
      <c r="H443" s="4"/>
    </row>
    <row r="444" spans="8:8" s="10" customFormat="1" x14ac:dyDescent="0.2">
      <c r="H444" s="4"/>
    </row>
    <row r="445" spans="8:8" s="10" customFormat="1" x14ac:dyDescent="0.2">
      <c r="H445" s="4"/>
    </row>
    <row r="446" spans="8:8" s="10" customFormat="1" x14ac:dyDescent="0.2">
      <c r="H446" s="4"/>
    </row>
    <row r="447" spans="8:8" s="10" customFormat="1" x14ac:dyDescent="0.2">
      <c r="H447" s="4"/>
    </row>
    <row r="448" spans="8:8" s="10" customFormat="1" x14ac:dyDescent="0.2">
      <c r="H448" s="4"/>
    </row>
    <row r="449" spans="8:8" s="10" customFormat="1" x14ac:dyDescent="0.2">
      <c r="H449" s="4"/>
    </row>
    <row r="450" spans="8:8" s="10" customFormat="1" x14ac:dyDescent="0.2">
      <c r="H450" s="4"/>
    </row>
    <row r="451" spans="8:8" s="10" customFormat="1" x14ac:dyDescent="0.2">
      <c r="H451" s="4"/>
    </row>
    <row r="452" spans="8:8" s="10" customFormat="1" x14ac:dyDescent="0.2">
      <c r="H452" s="4"/>
    </row>
    <row r="453" spans="8:8" s="10" customFormat="1" x14ac:dyDescent="0.2">
      <c r="H453" s="4"/>
    </row>
    <row r="454" spans="8:8" s="10" customFormat="1" x14ac:dyDescent="0.2">
      <c r="H454" s="4"/>
    </row>
    <row r="455" spans="8:8" s="10" customFormat="1" x14ac:dyDescent="0.2">
      <c r="H455" s="4"/>
    </row>
    <row r="456" spans="8:8" s="10" customFormat="1" x14ac:dyDescent="0.2">
      <c r="H456" s="4"/>
    </row>
    <row r="457" spans="8:8" s="10" customFormat="1" x14ac:dyDescent="0.2">
      <c r="H457" s="4"/>
    </row>
    <row r="458" spans="8:8" s="10" customFormat="1" x14ac:dyDescent="0.2">
      <c r="H458" s="4"/>
    </row>
    <row r="459" spans="8:8" s="10" customFormat="1" x14ac:dyDescent="0.2">
      <c r="H459" s="4"/>
    </row>
    <row r="460" spans="8:8" s="10" customFormat="1" x14ac:dyDescent="0.2">
      <c r="H460" s="4"/>
    </row>
    <row r="461" spans="8:8" s="10" customFormat="1" x14ac:dyDescent="0.2">
      <c r="H461" s="4"/>
    </row>
    <row r="462" spans="8:8" s="10" customFormat="1" x14ac:dyDescent="0.2">
      <c r="H462" s="4"/>
    </row>
    <row r="463" spans="8:8" s="10" customFormat="1" x14ac:dyDescent="0.2">
      <c r="H463" s="4"/>
    </row>
    <row r="464" spans="8:8" s="10" customFormat="1" x14ac:dyDescent="0.2">
      <c r="H464" s="4"/>
    </row>
    <row r="465" spans="8:8" s="10" customFormat="1" x14ac:dyDescent="0.2">
      <c r="H465" s="4"/>
    </row>
    <row r="466" spans="8:8" s="10" customFormat="1" x14ac:dyDescent="0.2">
      <c r="H466" s="4"/>
    </row>
    <row r="467" spans="8:8" s="10" customFormat="1" x14ac:dyDescent="0.2">
      <c r="H467" s="4"/>
    </row>
    <row r="468" spans="8:8" s="10" customFormat="1" x14ac:dyDescent="0.2">
      <c r="H468" s="4"/>
    </row>
    <row r="469" spans="8:8" s="10" customFormat="1" x14ac:dyDescent="0.2">
      <c r="H469" s="4"/>
    </row>
    <row r="470" spans="8:8" s="10" customFormat="1" x14ac:dyDescent="0.2">
      <c r="H470" s="4"/>
    </row>
    <row r="471" spans="8:8" s="10" customFormat="1" x14ac:dyDescent="0.2">
      <c r="H471" s="4"/>
    </row>
    <row r="472" spans="8:8" s="10" customFormat="1" x14ac:dyDescent="0.2">
      <c r="H472" s="4"/>
    </row>
    <row r="473" spans="8:8" s="10" customFormat="1" x14ac:dyDescent="0.2">
      <c r="H473" s="4"/>
    </row>
    <row r="474" spans="8:8" s="10" customFormat="1" x14ac:dyDescent="0.2">
      <c r="H474" s="4"/>
    </row>
    <row r="475" spans="8:8" s="10" customFormat="1" x14ac:dyDescent="0.2">
      <c r="H475" s="4"/>
    </row>
    <row r="476" spans="8:8" s="10" customFormat="1" x14ac:dyDescent="0.2">
      <c r="H476" s="4"/>
    </row>
    <row r="477" spans="8:8" s="10" customFormat="1" x14ac:dyDescent="0.2">
      <c r="H477" s="4"/>
    </row>
    <row r="478" spans="8:8" s="10" customFormat="1" x14ac:dyDescent="0.2">
      <c r="H478" s="4"/>
    </row>
    <row r="479" spans="8:8" s="10" customFormat="1" x14ac:dyDescent="0.2">
      <c r="H479" s="4"/>
    </row>
    <row r="480" spans="8:8" s="10" customFormat="1" x14ac:dyDescent="0.2">
      <c r="H480" s="4"/>
    </row>
    <row r="481" spans="4:8" s="10" customFormat="1" x14ac:dyDescent="0.2">
      <c r="H481" s="4"/>
    </row>
    <row r="482" spans="4:8" s="10" customFormat="1" x14ac:dyDescent="0.2">
      <c r="H482" s="4"/>
    </row>
    <row r="483" spans="4:8" s="10" customFormat="1" x14ac:dyDescent="0.2">
      <c r="H483" s="4"/>
    </row>
    <row r="484" spans="4:8" s="10" customFormat="1" x14ac:dyDescent="0.2">
      <c r="H484" s="4"/>
    </row>
    <row r="485" spans="4:8" s="10" customFormat="1" x14ac:dyDescent="0.2">
      <c r="H485" s="4"/>
    </row>
    <row r="486" spans="4:8" s="10" customFormat="1" x14ac:dyDescent="0.2">
      <c r="H486" s="4"/>
    </row>
    <row r="487" spans="4:8" s="10" customFormat="1" x14ac:dyDescent="0.2">
      <c r="H487" s="4"/>
    </row>
    <row r="488" spans="4:8" s="10" customFormat="1" x14ac:dyDescent="0.2">
      <c r="H488" s="4"/>
    </row>
    <row r="489" spans="4:8" s="10" customFormat="1" x14ac:dyDescent="0.2">
      <c r="H489" s="4"/>
    </row>
    <row r="490" spans="4:8" s="10" customFormat="1" x14ac:dyDescent="0.2">
      <c r="D490" s="4"/>
      <c r="H490" s="4"/>
    </row>
    <row r="491" spans="4:8" s="10" customFormat="1" x14ac:dyDescent="0.2">
      <c r="D491" s="4"/>
      <c r="H491" s="4"/>
    </row>
    <row r="492" spans="4:8" s="10" customFormat="1" x14ac:dyDescent="0.2">
      <c r="D492" s="4"/>
      <c r="H492" s="4"/>
    </row>
    <row r="493" spans="4:8" s="10" customFormat="1" x14ac:dyDescent="0.2">
      <c r="D493" s="4"/>
      <c r="H493" s="4"/>
    </row>
    <row r="494" spans="4:8" s="10" customFormat="1" x14ac:dyDescent="0.2">
      <c r="D494" s="4"/>
      <c r="H494" s="4"/>
    </row>
    <row r="495" spans="4:8" s="10" customFormat="1" x14ac:dyDescent="0.2">
      <c r="D495" s="4"/>
      <c r="H495" s="4"/>
    </row>
    <row r="496" spans="4:8" s="10" customFormat="1" x14ac:dyDescent="0.2">
      <c r="D496" s="4"/>
      <c r="H496" s="4"/>
    </row>
    <row r="497" spans="4:8" s="10" customFormat="1" x14ac:dyDescent="0.2">
      <c r="D497" s="4"/>
      <c r="H497" s="4"/>
    </row>
    <row r="498" spans="4:8" s="10" customFormat="1" x14ac:dyDescent="0.2">
      <c r="D498" s="4"/>
      <c r="H498" s="4"/>
    </row>
    <row r="499" spans="4:8" s="10" customFormat="1" x14ac:dyDescent="0.2">
      <c r="D499" s="4"/>
      <c r="H499" s="4"/>
    </row>
    <row r="500" spans="4:8" s="10" customFormat="1" x14ac:dyDescent="0.2">
      <c r="D500" s="4"/>
      <c r="H500" s="4"/>
    </row>
    <row r="501" spans="4:8" s="10" customFormat="1" x14ac:dyDescent="0.2">
      <c r="D501" s="4"/>
      <c r="H501" s="4"/>
    </row>
    <row r="502" spans="4:8" s="10" customFormat="1" x14ac:dyDescent="0.2">
      <c r="D502" s="4"/>
      <c r="H502" s="4"/>
    </row>
    <row r="503" spans="4:8" s="10" customFormat="1" x14ac:dyDescent="0.2">
      <c r="D503" s="4"/>
      <c r="H503" s="4"/>
    </row>
    <row r="504" spans="4:8" s="10" customFormat="1" x14ac:dyDescent="0.2">
      <c r="D504" s="4"/>
      <c r="H504" s="4"/>
    </row>
    <row r="505" spans="4:8" s="10" customFormat="1" x14ac:dyDescent="0.2">
      <c r="D505" s="4"/>
      <c r="H505" s="4"/>
    </row>
    <row r="506" spans="4:8" s="10" customFormat="1" x14ac:dyDescent="0.2">
      <c r="D506" s="4"/>
      <c r="H506" s="4"/>
    </row>
    <row r="507" spans="4:8" s="10" customFormat="1" x14ac:dyDescent="0.2">
      <c r="D507" s="4"/>
      <c r="H507" s="4"/>
    </row>
    <row r="508" spans="4:8" s="10" customFormat="1" x14ac:dyDescent="0.2">
      <c r="D508" s="4"/>
      <c r="H508" s="4"/>
    </row>
    <row r="509" spans="4:8" s="10" customFormat="1" x14ac:dyDescent="0.2">
      <c r="D509" s="4"/>
      <c r="H509" s="4"/>
    </row>
    <row r="510" spans="4:8" s="10" customFormat="1" x14ac:dyDescent="0.2">
      <c r="D510" s="4"/>
      <c r="H510" s="4"/>
    </row>
    <row r="511" spans="4:8" s="10" customFormat="1" x14ac:dyDescent="0.2">
      <c r="D511" s="4"/>
      <c r="H511" s="4"/>
    </row>
    <row r="512" spans="4:8" s="10" customFormat="1" x14ac:dyDescent="0.2">
      <c r="D512" s="4"/>
      <c r="H512" s="4"/>
    </row>
    <row r="513" spans="4:8" s="10" customFormat="1" x14ac:dyDescent="0.2">
      <c r="D513" s="4"/>
      <c r="H513" s="4"/>
    </row>
    <row r="514" spans="4:8" s="10" customFormat="1" x14ac:dyDescent="0.2">
      <c r="D514" s="4"/>
      <c r="H514" s="4"/>
    </row>
    <row r="515" spans="4:8" s="10" customFormat="1" x14ac:dyDescent="0.2">
      <c r="D515" s="4"/>
      <c r="H515" s="4"/>
    </row>
    <row r="516" spans="4:8" s="10" customFormat="1" x14ac:dyDescent="0.2">
      <c r="D516" s="4"/>
      <c r="H516" s="4"/>
    </row>
    <row r="517" spans="4:8" s="10" customFormat="1" x14ac:dyDescent="0.2">
      <c r="D517" s="4"/>
      <c r="H517" s="4"/>
    </row>
    <row r="518" spans="4:8" s="10" customFormat="1" x14ac:dyDescent="0.2">
      <c r="D518" s="4"/>
      <c r="H518" s="4"/>
    </row>
    <row r="519" spans="4:8" s="10" customFormat="1" x14ac:dyDescent="0.2">
      <c r="D519" s="4"/>
      <c r="H519" s="4"/>
    </row>
    <row r="520" spans="4:8" s="10" customFormat="1" x14ac:dyDescent="0.2">
      <c r="D520" s="4"/>
      <c r="H520" s="4"/>
    </row>
    <row r="521" spans="4:8" s="10" customFormat="1" x14ac:dyDescent="0.2">
      <c r="D521" s="4"/>
      <c r="H521" s="4"/>
    </row>
    <row r="522" spans="4:8" s="10" customFormat="1" x14ac:dyDescent="0.2">
      <c r="D522" s="4"/>
      <c r="H522" s="4"/>
    </row>
    <row r="523" spans="4:8" s="10" customFormat="1" x14ac:dyDescent="0.2">
      <c r="D523" s="4"/>
      <c r="H523" s="4"/>
    </row>
    <row r="524" spans="4:8" s="10" customFormat="1" x14ac:dyDescent="0.2">
      <c r="D524" s="4"/>
      <c r="H524" s="4"/>
    </row>
    <row r="525" spans="4:8" s="10" customFormat="1" x14ac:dyDescent="0.2">
      <c r="D525" s="4"/>
      <c r="H525" s="4"/>
    </row>
    <row r="526" spans="4:8" s="10" customFormat="1" x14ac:dyDescent="0.2">
      <c r="D526" s="4"/>
      <c r="H526" s="4"/>
    </row>
    <row r="527" spans="4:8" s="10" customFormat="1" x14ac:dyDescent="0.2">
      <c r="D527" s="4"/>
      <c r="H527" s="4"/>
    </row>
    <row r="528" spans="4:8" s="10" customFormat="1" x14ac:dyDescent="0.2">
      <c r="D528" s="4"/>
      <c r="H528" s="4"/>
    </row>
    <row r="529" spans="4:8" s="10" customFormat="1" x14ac:dyDescent="0.2">
      <c r="D529" s="4"/>
      <c r="H529" s="4"/>
    </row>
    <row r="530" spans="4:8" s="10" customFormat="1" x14ac:dyDescent="0.2">
      <c r="D530" s="4"/>
      <c r="H530" s="4"/>
    </row>
    <row r="531" spans="4:8" s="10" customFormat="1" x14ac:dyDescent="0.2">
      <c r="D531" s="4"/>
      <c r="H531" s="4"/>
    </row>
    <row r="532" spans="4:8" s="10" customFormat="1" x14ac:dyDescent="0.2">
      <c r="D532" s="4"/>
      <c r="H532" s="4"/>
    </row>
    <row r="533" spans="4:8" s="10" customFormat="1" x14ac:dyDescent="0.2">
      <c r="D533" s="4"/>
      <c r="H533" s="4"/>
    </row>
    <row r="534" spans="4:8" s="10" customFormat="1" x14ac:dyDescent="0.2">
      <c r="D534" s="4"/>
      <c r="H534" s="4"/>
    </row>
    <row r="535" spans="4:8" s="10" customFormat="1" x14ac:dyDescent="0.2">
      <c r="D535" s="4"/>
      <c r="H535" s="4"/>
    </row>
    <row r="536" spans="4:8" s="10" customFormat="1" x14ac:dyDescent="0.2">
      <c r="D536" s="4"/>
      <c r="H536" s="4"/>
    </row>
    <row r="537" spans="4:8" s="10" customFormat="1" x14ac:dyDescent="0.2">
      <c r="D537" s="4"/>
      <c r="H537" s="4"/>
    </row>
    <row r="538" spans="4:8" s="10" customFormat="1" x14ac:dyDescent="0.2">
      <c r="D538" s="4"/>
      <c r="H538" s="4"/>
    </row>
    <row r="539" spans="4:8" s="10" customFormat="1" x14ac:dyDescent="0.2">
      <c r="D539" s="4"/>
      <c r="H539" s="4"/>
    </row>
    <row r="540" spans="4:8" s="10" customFormat="1" x14ac:dyDescent="0.2">
      <c r="D540" s="4"/>
      <c r="H540" s="4"/>
    </row>
    <row r="541" spans="4:8" s="10" customFormat="1" x14ac:dyDescent="0.2">
      <c r="D541" s="4"/>
      <c r="H541" s="4"/>
    </row>
    <row r="542" spans="4:8" s="10" customFormat="1" x14ac:dyDescent="0.2">
      <c r="D542" s="4"/>
      <c r="H542" s="4"/>
    </row>
    <row r="543" spans="4:8" s="10" customFormat="1" x14ac:dyDescent="0.2">
      <c r="D543" s="4"/>
      <c r="H543" s="4"/>
    </row>
    <row r="544" spans="4:8" s="10" customFormat="1" x14ac:dyDescent="0.2">
      <c r="D544" s="4"/>
      <c r="H544" s="4"/>
    </row>
    <row r="545" spans="4:8" s="10" customFormat="1" x14ac:dyDescent="0.2">
      <c r="D545" s="4"/>
      <c r="H545" s="4"/>
    </row>
    <row r="546" spans="4:8" s="10" customFormat="1" x14ac:dyDescent="0.2">
      <c r="D546" s="4"/>
      <c r="H546" s="4"/>
    </row>
    <row r="547" spans="4:8" s="10" customFormat="1" x14ac:dyDescent="0.2">
      <c r="D547" s="4"/>
      <c r="H547" s="4"/>
    </row>
    <row r="548" spans="4:8" s="10" customFormat="1" x14ac:dyDescent="0.2">
      <c r="D548" s="4"/>
      <c r="H548" s="4"/>
    </row>
    <row r="549" spans="4:8" s="10" customFormat="1" x14ac:dyDescent="0.2">
      <c r="D549" s="4"/>
      <c r="H549" s="4"/>
    </row>
    <row r="550" spans="4:8" s="10" customFormat="1" x14ac:dyDescent="0.2">
      <c r="D550" s="4"/>
      <c r="H550" s="4"/>
    </row>
    <row r="551" spans="4:8" s="10" customFormat="1" x14ac:dyDescent="0.2">
      <c r="D551" s="4"/>
      <c r="H551" s="4"/>
    </row>
    <row r="552" spans="4:8" s="10" customFormat="1" x14ac:dyDescent="0.2">
      <c r="D552" s="4"/>
      <c r="H552" s="4"/>
    </row>
    <row r="553" spans="4:8" s="10" customFormat="1" x14ac:dyDescent="0.2">
      <c r="D553" s="4"/>
      <c r="H553" s="4"/>
    </row>
    <row r="554" spans="4:8" s="10" customFormat="1" x14ac:dyDescent="0.2">
      <c r="D554" s="4"/>
      <c r="H554" s="4"/>
    </row>
    <row r="555" spans="4:8" s="10" customFormat="1" x14ac:dyDescent="0.2">
      <c r="D555" s="4"/>
      <c r="H555" s="4"/>
    </row>
    <row r="556" spans="4:8" s="10" customFormat="1" x14ac:dyDescent="0.2">
      <c r="D556" s="4"/>
      <c r="H556" s="4"/>
    </row>
    <row r="557" spans="4:8" s="10" customFormat="1" x14ac:dyDescent="0.2">
      <c r="D557" s="4"/>
      <c r="H557" s="4"/>
    </row>
    <row r="558" spans="4:8" s="10" customFormat="1" x14ac:dyDescent="0.2">
      <c r="D558" s="4"/>
      <c r="H558" s="4"/>
    </row>
    <row r="559" spans="4:8" s="10" customFormat="1" x14ac:dyDescent="0.2">
      <c r="D559" s="4"/>
      <c r="H559" s="4"/>
    </row>
    <row r="560" spans="4:8" s="10" customFormat="1" x14ac:dyDescent="0.2">
      <c r="D560" s="4"/>
      <c r="H560" s="4"/>
    </row>
    <row r="561" spans="4:8" s="10" customFormat="1" x14ac:dyDescent="0.2">
      <c r="D561" s="4"/>
      <c r="H561" s="4"/>
    </row>
    <row r="562" spans="4:8" s="10" customFormat="1" x14ac:dyDescent="0.2">
      <c r="D562" s="4"/>
      <c r="H562" s="4"/>
    </row>
    <row r="563" spans="4:8" s="10" customFormat="1" x14ac:dyDescent="0.2">
      <c r="D563" s="4"/>
      <c r="H563" s="4"/>
    </row>
    <row r="564" spans="4:8" s="10" customFormat="1" x14ac:dyDescent="0.2">
      <c r="D564" s="4"/>
      <c r="H564" s="4"/>
    </row>
    <row r="565" spans="4:8" s="10" customFormat="1" x14ac:dyDescent="0.2">
      <c r="D565" s="4"/>
      <c r="H565" s="4"/>
    </row>
    <row r="566" spans="4:8" s="10" customFormat="1" x14ac:dyDescent="0.2">
      <c r="D566" s="4"/>
      <c r="H566" s="4"/>
    </row>
    <row r="567" spans="4:8" s="10" customFormat="1" x14ac:dyDescent="0.2">
      <c r="D567" s="4"/>
      <c r="H567" s="4"/>
    </row>
    <row r="568" spans="4:8" s="10" customFormat="1" x14ac:dyDescent="0.2">
      <c r="D568" s="4"/>
      <c r="H568" s="4"/>
    </row>
    <row r="569" spans="4:8" s="10" customFormat="1" x14ac:dyDescent="0.2">
      <c r="D569" s="4"/>
      <c r="H569" s="4"/>
    </row>
    <row r="570" spans="4:8" s="10" customFormat="1" x14ac:dyDescent="0.2">
      <c r="D570" s="4"/>
      <c r="H570" s="4"/>
    </row>
    <row r="571" spans="4:8" s="10" customFormat="1" x14ac:dyDescent="0.2">
      <c r="D571" s="4"/>
      <c r="H571" s="4"/>
    </row>
    <row r="572" spans="4:8" s="10" customFormat="1" x14ac:dyDescent="0.2">
      <c r="D572" s="4"/>
      <c r="H572" s="4"/>
    </row>
    <row r="573" spans="4:8" s="10" customFormat="1" x14ac:dyDescent="0.2">
      <c r="D573" s="4"/>
      <c r="H573" s="4"/>
    </row>
    <row r="574" spans="4:8" s="10" customFormat="1" x14ac:dyDescent="0.2">
      <c r="D574" s="4"/>
      <c r="H574" s="4"/>
    </row>
    <row r="575" spans="4:8" s="10" customFormat="1" x14ac:dyDescent="0.2">
      <c r="D575" s="4"/>
      <c r="H575" s="4"/>
    </row>
    <row r="576" spans="4:8" s="10" customFormat="1" x14ac:dyDescent="0.2">
      <c r="D576" s="4"/>
      <c r="H576" s="4"/>
    </row>
    <row r="577" spans="4:8" s="10" customFormat="1" x14ac:dyDescent="0.2">
      <c r="D577" s="4"/>
      <c r="H577" s="4"/>
    </row>
    <row r="578" spans="4:8" s="10" customFormat="1" x14ac:dyDescent="0.2">
      <c r="D578" s="4"/>
      <c r="H578" s="4"/>
    </row>
    <row r="579" spans="4:8" s="10" customFormat="1" x14ac:dyDescent="0.2">
      <c r="D579" s="4"/>
      <c r="H579" s="4"/>
    </row>
    <row r="580" spans="4:8" s="10" customFormat="1" x14ac:dyDescent="0.2">
      <c r="D580" s="4"/>
      <c r="H580" s="4"/>
    </row>
    <row r="581" spans="4:8" s="10" customFormat="1" x14ac:dyDescent="0.2">
      <c r="D581" s="4"/>
      <c r="H581" s="4"/>
    </row>
    <row r="582" spans="4:8" s="10" customFormat="1" x14ac:dyDescent="0.2">
      <c r="D582" s="4"/>
      <c r="H582" s="4"/>
    </row>
    <row r="583" spans="4:8" s="10" customFormat="1" x14ac:dyDescent="0.2">
      <c r="D583" s="4"/>
      <c r="H583" s="4"/>
    </row>
    <row r="584" spans="4:8" s="10" customFormat="1" x14ac:dyDescent="0.2">
      <c r="D584" s="4"/>
      <c r="H584" s="4"/>
    </row>
    <row r="585" spans="4:8" s="10" customFormat="1" x14ac:dyDescent="0.2">
      <c r="D585" s="4"/>
      <c r="H585" s="4"/>
    </row>
    <row r="586" spans="4:8" s="10" customFormat="1" x14ac:dyDescent="0.2">
      <c r="D586" s="4"/>
      <c r="H586" s="4"/>
    </row>
    <row r="587" spans="4:8" s="10" customFormat="1" x14ac:dyDescent="0.2">
      <c r="D587" s="4"/>
      <c r="H587" s="4"/>
    </row>
    <row r="588" spans="4:8" s="10" customFormat="1" x14ac:dyDescent="0.2">
      <c r="D588" s="4"/>
      <c r="H588" s="4"/>
    </row>
    <row r="589" spans="4:8" s="10" customFormat="1" x14ac:dyDescent="0.2">
      <c r="D589" s="4"/>
      <c r="H589" s="4"/>
    </row>
    <row r="590" spans="4:8" s="10" customFormat="1" x14ac:dyDescent="0.2">
      <c r="D590" s="4"/>
      <c r="H590" s="4"/>
    </row>
    <row r="591" spans="4:8" s="10" customFormat="1" x14ac:dyDescent="0.2">
      <c r="D591" s="4"/>
      <c r="H591" s="4"/>
    </row>
    <row r="592" spans="4:8" s="10" customFormat="1" x14ac:dyDescent="0.2">
      <c r="D592" s="4"/>
      <c r="H592" s="4"/>
    </row>
    <row r="593" spans="4:8" s="10" customFormat="1" x14ac:dyDescent="0.2">
      <c r="D593" s="4"/>
      <c r="H593" s="4"/>
    </row>
    <row r="594" spans="4:8" s="10" customFormat="1" x14ac:dyDescent="0.2">
      <c r="D594" s="4"/>
      <c r="H594" s="4"/>
    </row>
    <row r="595" spans="4:8" s="10" customFormat="1" x14ac:dyDescent="0.2">
      <c r="D595" s="4"/>
      <c r="H595" s="4"/>
    </row>
    <row r="596" spans="4:8" s="10" customFormat="1" x14ac:dyDescent="0.2">
      <c r="D596" s="4"/>
      <c r="H596" s="4"/>
    </row>
    <row r="597" spans="4:8" s="10" customFormat="1" x14ac:dyDescent="0.2">
      <c r="D597" s="4"/>
      <c r="H597" s="4"/>
    </row>
    <row r="598" spans="4:8" s="10" customFormat="1" x14ac:dyDescent="0.2">
      <c r="D598" s="4"/>
      <c r="H598" s="4"/>
    </row>
    <row r="599" spans="4:8" s="10" customFormat="1" x14ac:dyDescent="0.2">
      <c r="D599" s="4"/>
      <c r="H599" s="4"/>
    </row>
    <row r="600" spans="4:8" s="10" customFormat="1" x14ac:dyDescent="0.2">
      <c r="D600" s="4"/>
      <c r="H600" s="4"/>
    </row>
    <row r="601" spans="4:8" s="10" customFormat="1" x14ac:dyDescent="0.2">
      <c r="D601" s="4"/>
      <c r="H601" s="4"/>
    </row>
    <row r="602" spans="4:8" s="10" customFormat="1" x14ac:dyDescent="0.2">
      <c r="D602" s="4"/>
      <c r="H602" s="4"/>
    </row>
    <row r="603" spans="4:8" s="10" customFormat="1" x14ac:dyDescent="0.2">
      <c r="D603" s="4"/>
      <c r="H603" s="4"/>
    </row>
    <row r="604" spans="4:8" s="10" customFormat="1" x14ac:dyDescent="0.2">
      <c r="D604" s="4"/>
      <c r="H604" s="4"/>
    </row>
    <row r="605" spans="4:8" s="10" customFormat="1" x14ac:dyDescent="0.2">
      <c r="D605" s="4"/>
      <c r="H605" s="4"/>
    </row>
    <row r="606" spans="4:8" s="10" customFormat="1" x14ac:dyDescent="0.2">
      <c r="D606" s="4"/>
      <c r="H606" s="4"/>
    </row>
    <row r="607" spans="4:8" s="10" customFormat="1" x14ac:dyDescent="0.2">
      <c r="D607" s="4"/>
      <c r="H607" s="4"/>
    </row>
    <row r="608" spans="4:8" s="10" customFormat="1" x14ac:dyDescent="0.2">
      <c r="D608" s="4"/>
      <c r="H608" s="4"/>
    </row>
    <row r="609" spans="4:8" s="10" customFormat="1" x14ac:dyDescent="0.2">
      <c r="D609" s="4"/>
      <c r="H609" s="4"/>
    </row>
    <row r="610" spans="4:8" s="10" customFormat="1" x14ac:dyDescent="0.2">
      <c r="D610" s="4"/>
      <c r="H610" s="4"/>
    </row>
    <row r="611" spans="4:8" s="10" customFormat="1" x14ac:dyDescent="0.2">
      <c r="D611" s="4"/>
      <c r="H611" s="4"/>
    </row>
    <row r="612" spans="4:8" s="10" customFormat="1" x14ac:dyDescent="0.2">
      <c r="D612" s="4"/>
      <c r="H612" s="4"/>
    </row>
    <row r="613" spans="4:8" s="10" customFormat="1" x14ac:dyDescent="0.2">
      <c r="D613" s="4"/>
      <c r="H613" s="4"/>
    </row>
    <row r="614" spans="4:8" s="10" customFormat="1" x14ac:dyDescent="0.2">
      <c r="D614" s="4"/>
      <c r="H614" s="4"/>
    </row>
    <row r="615" spans="4:8" s="10" customFormat="1" x14ac:dyDescent="0.2">
      <c r="D615" s="4"/>
      <c r="H615" s="4"/>
    </row>
    <row r="616" spans="4:8" s="10" customFormat="1" x14ac:dyDescent="0.2">
      <c r="D616" s="4"/>
      <c r="H616" s="4"/>
    </row>
    <row r="617" spans="4:8" s="10" customFormat="1" x14ac:dyDescent="0.2">
      <c r="D617" s="4"/>
      <c r="H617" s="4"/>
    </row>
    <row r="618" spans="4:8" s="10" customFormat="1" x14ac:dyDescent="0.2">
      <c r="D618" s="4"/>
      <c r="H618" s="4"/>
    </row>
    <row r="619" spans="4:8" s="10" customFormat="1" x14ac:dyDescent="0.2">
      <c r="D619" s="4"/>
      <c r="H619" s="4"/>
    </row>
    <row r="620" spans="4:8" s="10" customFormat="1" x14ac:dyDescent="0.2">
      <c r="D620" s="4"/>
      <c r="H620" s="4"/>
    </row>
    <row r="621" spans="4:8" s="10" customFormat="1" x14ac:dyDescent="0.2">
      <c r="D621" s="4"/>
      <c r="H621" s="4"/>
    </row>
    <row r="622" spans="4:8" s="10" customFormat="1" x14ac:dyDescent="0.2">
      <c r="D622" s="4"/>
      <c r="H622" s="4"/>
    </row>
    <row r="623" spans="4:8" s="10" customFormat="1" x14ac:dyDescent="0.2">
      <c r="D623" s="4"/>
      <c r="H623" s="4"/>
    </row>
    <row r="624" spans="4:8" s="10" customFormat="1" x14ac:dyDescent="0.2">
      <c r="D624" s="4"/>
      <c r="H624" s="4"/>
    </row>
    <row r="625" spans="4:8" s="10" customFormat="1" x14ac:dyDescent="0.2">
      <c r="D625" s="4"/>
      <c r="H625" s="4"/>
    </row>
    <row r="626" spans="4:8" s="10" customFormat="1" x14ac:dyDescent="0.2">
      <c r="D626" s="4"/>
      <c r="H626" s="4"/>
    </row>
    <row r="627" spans="4:8" s="10" customFormat="1" x14ac:dyDescent="0.2">
      <c r="D627" s="4"/>
      <c r="H627" s="4"/>
    </row>
    <row r="628" spans="4:8" s="10" customFormat="1" x14ac:dyDescent="0.2">
      <c r="D628" s="4"/>
      <c r="H628" s="4"/>
    </row>
    <row r="629" spans="4:8" s="10" customFormat="1" x14ac:dyDescent="0.2">
      <c r="D629" s="4"/>
      <c r="H629" s="4"/>
    </row>
    <row r="630" spans="4:8" s="10" customFormat="1" x14ac:dyDescent="0.2">
      <c r="D630" s="4"/>
      <c r="H630" s="4"/>
    </row>
    <row r="631" spans="4:8" s="10" customFormat="1" x14ac:dyDescent="0.2">
      <c r="D631" s="4"/>
      <c r="H631" s="4"/>
    </row>
    <row r="632" spans="4:8" s="10" customFormat="1" x14ac:dyDescent="0.2">
      <c r="D632" s="4"/>
      <c r="H632" s="4"/>
    </row>
    <row r="633" spans="4:8" s="10" customFormat="1" x14ac:dyDescent="0.2">
      <c r="D633" s="4"/>
      <c r="H633" s="4"/>
    </row>
    <row r="634" spans="4:8" s="10" customFormat="1" x14ac:dyDescent="0.2">
      <c r="D634" s="4"/>
      <c r="H634" s="4"/>
    </row>
    <row r="635" spans="4:8" s="10" customFormat="1" x14ac:dyDescent="0.2">
      <c r="D635" s="4"/>
      <c r="H635" s="4"/>
    </row>
    <row r="636" spans="4:8" s="10" customFormat="1" x14ac:dyDescent="0.2">
      <c r="D636" s="4"/>
      <c r="H636" s="4"/>
    </row>
    <row r="637" spans="4:8" s="10" customFormat="1" x14ac:dyDescent="0.2">
      <c r="D637" s="4"/>
      <c r="H637" s="4"/>
    </row>
    <row r="638" spans="4:8" s="10" customFormat="1" x14ac:dyDescent="0.2">
      <c r="D638" s="4"/>
      <c r="H638" s="4"/>
    </row>
    <row r="639" spans="4:8" s="10" customFormat="1" x14ac:dyDescent="0.2">
      <c r="D639" s="4"/>
      <c r="H639" s="4"/>
    </row>
    <row r="640" spans="4:8" s="10" customFormat="1" x14ac:dyDescent="0.2">
      <c r="D640" s="4"/>
      <c r="H640" s="4"/>
    </row>
    <row r="641" spans="4:8" s="10" customFormat="1" x14ac:dyDescent="0.2">
      <c r="D641" s="4"/>
      <c r="H641" s="4"/>
    </row>
    <row r="642" spans="4:8" s="10" customFormat="1" x14ac:dyDescent="0.2">
      <c r="D642" s="4"/>
      <c r="H642" s="4"/>
    </row>
    <row r="643" spans="4:8" s="10" customFormat="1" x14ac:dyDescent="0.2">
      <c r="D643" s="4"/>
      <c r="H643" s="4"/>
    </row>
    <row r="644" spans="4:8" s="10" customFormat="1" x14ac:dyDescent="0.2">
      <c r="D644" s="4"/>
      <c r="H644" s="4"/>
    </row>
    <row r="645" spans="4:8" s="10" customFormat="1" x14ac:dyDescent="0.2">
      <c r="D645" s="4"/>
      <c r="H645" s="4"/>
    </row>
    <row r="646" spans="4:8" s="10" customFormat="1" x14ac:dyDescent="0.2">
      <c r="D646" s="4"/>
      <c r="H646" s="4"/>
    </row>
    <row r="647" spans="4:8" s="10" customFormat="1" x14ac:dyDescent="0.2">
      <c r="D647" s="4"/>
      <c r="H647" s="4"/>
    </row>
    <row r="648" spans="4:8" s="10" customFormat="1" x14ac:dyDescent="0.2">
      <c r="D648" s="4"/>
      <c r="H648" s="4"/>
    </row>
    <row r="649" spans="4:8" s="10" customFormat="1" x14ac:dyDescent="0.2">
      <c r="D649" s="4"/>
      <c r="H649" s="4"/>
    </row>
    <row r="650" spans="4:8" s="10" customFormat="1" x14ac:dyDescent="0.2">
      <c r="D650" s="4"/>
      <c r="H650" s="4"/>
    </row>
    <row r="651" spans="4:8" s="10" customFormat="1" x14ac:dyDescent="0.2">
      <c r="D651" s="4"/>
      <c r="H651" s="4"/>
    </row>
    <row r="652" spans="4:8" s="10" customFormat="1" x14ac:dyDescent="0.2">
      <c r="D652" s="4"/>
      <c r="H652" s="4"/>
    </row>
    <row r="653" spans="4:8" s="10" customFormat="1" x14ac:dyDescent="0.2">
      <c r="D653" s="4"/>
      <c r="H653" s="4"/>
    </row>
    <row r="654" spans="4:8" s="10" customFormat="1" x14ac:dyDescent="0.2">
      <c r="D654" s="4"/>
      <c r="H654" s="4"/>
    </row>
    <row r="655" spans="4:8" s="10" customFormat="1" x14ac:dyDescent="0.2">
      <c r="D655" s="4"/>
      <c r="H655" s="4"/>
    </row>
    <row r="656" spans="4:8" s="10" customFormat="1" x14ac:dyDescent="0.2">
      <c r="D656" s="4"/>
      <c r="H656" s="4"/>
    </row>
    <row r="657" spans="4:8" s="10" customFormat="1" x14ac:dyDescent="0.2">
      <c r="D657" s="4"/>
      <c r="H657" s="4"/>
    </row>
    <row r="658" spans="4:8" s="10" customFormat="1" x14ac:dyDescent="0.2">
      <c r="D658" s="4"/>
      <c r="H658" s="4"/>
    </row>
    <row r="659" spans="4:8" s="10" customFormat="1" x14ac:dyDescent="0.2">
      <c r="D659" s="4"/>
      <c r="H659" s="4"/>
    </row>
    <row r="660" spans="4:8" s="10" customFormat="1" x14ac:dyDescent="0.2">
      <c r="D660" s="4"/>
      <c r="H660" s="4"/>
    </row>
    <row r="661" spans="4:8" s="10" customFormat="1" x14ac:dyDescent="0.2">
      <c r="D661" s="4"/>
      <c r="H661" s="4"/>
    </row>
    <row r="662" spans="4:8" s="10" customFormat="1" x14ac:dyDescent="0.2">
      <c r="D662" s="4"/>
      <c r="H662" s="4"/>
    </row>
    <row r="663" spans="4:8" s="10" customFormat="1" x14ac:dyDescent="0.2">
      <c r="D663" s="4"/>
      <c r="H663" s="4"/>
    </row>
    <row r="664" spans="4:8" s="10" customFormat="1" x14ac:dyDescent="0.2">
      <c r="D664" s="4"/>
      <c r="H664" s="4"/>
    </row>
    <row r="665" spans="4:8" s="10" customFormat="1" x14ac:dyDescent="0.2">
      <c r="D665" s="4"/>
      <c r="H665" s="4"/>
    </row>
    <row r="666" spans="4:8" s="10" customFormat="1" x14ac:dyDescent="0.2">
      <c r="D666" s="4"/>
      <c r="H666" s="4"/>
    </row>
    <row r="667" spans="4:8" s="10" customFormat="1" x14ac:dyDescent="0.2">
      <c r="D667" s="4"/>
      <c r="H667" s="4"/>
    </row>
    <row r="668" spans="4:8" s="10" customFormat="1" x14ac:dyDescent="0.2">
      <c r="D668" s="4"/>
      <c r="H668" s="4"/>
    </row>
    <row r="669" spans="4:8" s="10" customFormat="1" x14ac:dyDescent="0.2">
      <c r="D669" s="4"/>
      <c r="H669" s="4"/>
    </row>
    <row r="670" spans="4:8" s="10" customFormat="1" x14ac:dyDescent="0.2">
      <c r="D670" s="4"/>
      <c r="H670" s="4"/>
    </row>
    <row r="671" spans="4:8" s="10" customFormat="1" x14ac:dyDescent="0.2">
      <c r="D671" s="4"/>
      <c r="H671" s="4"/>
    </row>
    <row r="672" spans="4:8" s="10" customFormat="1" x14ac:dyDescent="0.2">
      <c r="D672" s="4"/>
      <c r="H672" s="4"/>
    </row>
    <row r="673" spans="4:8" s="10" customFormat="1" x14ac:dyDescent="0.2">
      <c r="D673" s="4"/>
      <c r="H673" s="4"/>
    </row>
    <row r="674" spans="4:8" s="10" customFormat="1" x14ac:dyDescent="0.2">
      <c r="D674" s="4"/>
      <c r="H674" s="4"/>
    </row>
    <row r="675" spans="4:8" s="10" customFormat="1" x14ac:dyDescent="0.2">
      <c r="D675" s="4"/>
      <c r="H675" s="4"/>
    </row>
    <row r="676" spans="4:8" s="10" customFormat="1" x14ac:dyDescent="0.2">
      <c r="D676" s="4"/>
      <c r="H676" s="4"/>
    </row>
    <row r="677" spans="4:8" s="10" customFormat="1" x14ac:dyDescent="0.2">
      <c r="D677" s="4"/>
      <c r="H677" s="4"/>
    </row>
    <row r="678" spans="4:8" s="10" customFormat="1" x14ac:dyDescent="0.2">
      <c r="D678" s="4"/>
      <c r="H678" s="4"/>
    </row>
    <row r="679" spans="4:8" s="10" customFormat="1" x14ac:dyDescent="0.2">
      <c r="D679" s="4"/>
      <c r="H679" s="4"/>
    </row>
    <row r="680" spans="4:8" s="10" customFormat="1" x14ac:dyDescent="0.2">
      <c r="D680" s="4"/>
      <c r="H680" s="4"/>
    </row>
    <row r="681" spans="4:8" s="10" customFormat="1" x14ac:dyDescent="0.2">
      <c r="D681" s="4"/>
      <c r="H681" s="4"/>
    </row>
    <row r="682" spans="4:8" s="10" customFormat="1" x14ac:dyDescent="0.2">
      <c r="D682" s="4"/>
      <c r="H682" s="4"/>
    </row>
    <row r="683" spans="4:8" s="10" customFormat="1" x14ac:dyDescent="0.2">
      <c r="D683" s="4"/>
      <c r="H683" s="4"/>
    </row>
    <row r="684" spans="4:8" s="10" customFormat="1" x14ac:dyDescent="0.2">
      <c r="D684" s="4"/>
      <c r="H684" s="4"/>
    </row>
    <row r="685" spans="4:8" s="10" customFormat="1" x14ac:dyDescent="0.2">
      <c r="D685" s="4"/>
      <c r="H685" s="4"/>
    </row>
    <row r="686" spans="4:8" s="10" customFormat="1" x14ac:dyDescent="0.2">
      <c r="D686" s="4"/>
      <c r="H686" s="4"/>
    </row>
    <row r="687" spans="4:8" s="10" customFormat="1" x14ac:dyDescent="0.2">
      <c r="D687" s="4"/>
      <c r="H687" s="4"/>
    </row>
    <row r="688" spans="4:8" s="10" customFormat="1" x14ac:dyDescent="0.2">
      <c r="D688" s="4"/>
      <c r="H688" s="4"/>
    </row>
    <row r="689" spans="4:8" s="10" customFormat="1" x14ac:dyDescent="0.2">
      <c r="D689" s="4"/>
      <c r="H689" s="4"/>
    </row>
    <row r="690" spans="4:8" s="10" customFormat="1" x14ac:dyDescent="0.2">
      <c r="D690" s="4"/>
      <c r="H690" s="4"/>
    </row>
    <row r="691" spans="4:8" s="10" customFormat="1" x14ac:dyDescent="0.2">
      <c r="D691" s="4"/>
      <c r="H691" s="4"/>
    </row>
    <row r="692" spans="4:8" s="10" customFormat="1" x14ac:dyDescent="0.2">
      <c r="D692" s="4"/>
      <c r="H692" s="4"/>
    </row>
    <row r="693" spans="4:8" s="10" customFormat="1" x14ac:dyDescent="0.2">
      <c r="D693" s="4"/>
      <c r="H693" s="4"/>
    </row>
    <row r="694" spans="4:8" s="10" customFormat="1" x14ac:dyDescent="0.2">
      <c r="D694" s="4"/>
      <c r="H694" s="4"/>
    </row>
    <row r="695" spans="4:8" s="10" customFormat="1" x14ac:dyDescent="0.2">
      <c r="D695" s="4"/>
      <c r="H695" s="4"/>
    </row>
    <row r="696" spans="4:8" s="10" customFormat="1" x14ac:dyDescent="0.2">
      <c r="D696" s="4"/>
      <c r="H696" s="4"/>
    </row>
    <row r="697" spans="4:8" s="10" customFormat="1" x14ac:dyDescent="0.2">
      <c r="D697" s="4"/>
      <c r="H697" s="4"/>
    </row>
    <row r="698" spans="4:8" s="10" customFormat="1" x14ac:dyDescent="0.2">
      <c r="D698" s="4"/>
      <c r="H698" s="4"/>
    </row>
    <row r="699" spans="4:8" s="10" customFormat="1" x14ac:dyDescent="0.2">
      <c r="D699" s="4"/>
      <c r="H699" s="4"/>
    </row>
    <row r="700" spans="4:8" s="10" customFormat="1" x14ac:dyDescent="0.2">
      <c r="D700" s="4"/>
      <c r="H700" s="4"/>
    </row>
    <row r="701" spans="4:8" s="10" customFormat="1" x14ac:dyDescent="0.2">
      <c r="D701" s="4"/>
      <c r="H701" s="4"/>
    </row>
    <row r="702" spans="4:8" s="10" customFormat="1" x14ac:dyDescent="0.2">
      <c r="D702" s="4"/>
      <c r="H702" s="4"/>
    </row>
    <row r="703" spans="4:8" s="10" customFormat="1" x14ac:dyDescent="0.2">
      <c r="D703" s="4"/>
      <c r="H703" s="4"/>
    </row>
    <row r="704" spans="4:8" s="10" customFormat="1" x14ac:dyDescent="0.2">
      <c r="D704" s="4"/>
      <c r="H704" s="4"/>
    </row>
    <row r="705" spans="4:8" s="10" customFormat="1" x14ac:dyDescent="0.2">
      <c r="D705" s="4"/>
      <c r="H705" s="4"/>
    </row>
    <row r="706" spans="4:8" s="10" customFormat="1" x14ac:dyDescent="0.2">
      <c r="D706" s="4"/>
      <c r="H706" s="4"/>
    </row>
    <row r="707" spans="4:8" s="10" customFormat="1" x14ac:dyDescent="0.2">
      <c r="D707" s="4"/>
      <c r="H707" s="4"/>
    </row>
    <row r="708" spans="4:8" s="10" customFormat="1" x14ac:dyDescent="0.2">
      <c r="D708" s="4"/>
      <c r="H708" s="4"/>
    </row>
    <row r="709" spans="4:8" s="10" customFormat="1" x14ac:dyDescent="0.2">
      <c r="D709" s="4"/>
      <c r="H709" s="4"/>
    </row>
    <row r="710" spans="4:8" s="10" customFormat="1" x14ac:dyDescent="0.2">
      <c r="D710" s="4"/>
      <c r="H710" s="4"/>
    </row>
    <row r="711" spans="4:8" s="10" customFormat="1" x14ac:dyDescent="0.2">
      <c r="D711" s="4"/>
      <c r="H711" s="4"/>
    </row>
    <row r="712" spans="4:8" s="10" customFormat="1" x14ac:dyDescent="0.2">
      <c r="D712" s="4"/>
      <c r="H712" s="4"/>
    </row>
    <row r="713" spans="4:8" s="10" customFormat="1" x14ac:dyDescent="0.2">
      <c r="D713" s="4"/>
      <c r="H713" s="4"/>
    </row>
    <row r="714" spans="4:8" s="10" customFormat="1" x14ac:dyDescent="0.2">
      <c r="D714" s="4"/>
      <c r="H714" s="4"/>
    </row>
    <row r="715" spans="4:8" s="10" customFormat="1" x14ac:dyDescent="0.2">
      <c r="D715" s="4"/>
      <c r="H715" s="4"/>
    </row>
    <row r="716" spans="4:8" s="10" customFormat="1" x14ac:dyDescent="0.2">
      <c r="D716" s="4"/>
      <c r="H716" s="4"/>
    </row>
    <row r="717" spans="4:8" s="10" customFormat="1" x14ac:dyDescent="0.2">
      <c r="D717" s="4"/>
      <c r="H717" s="4"/>
    </row>
    <row r="718" spans="4:8" s="10" customFormat="1" x14ac:dyDescent="0.2">
      <c r="D718" s="4"/>
      <c r="H718" s="4"/>
    </row>
    <row r="719" spans="4:8" s="10" customFormat="1" x14ac:dyDescent="0.2">
      <c r="D719" s="4"/>
      <c r="H719" s="4"/>
    </row>
    <row r="720" spans="4:8" s="10" customFormat="1" x14ac:dyDescent="0.2">
      <c r="D720" s="4"/>
      <c r="H720" s="4"/>
    </row>
    <row r="721" spans="4:8" s="10" customFormat="1" x14ac:dyDescent="0.2">
      <c r="D721" s="4"/>
      <c r="H721" s="4"/>
    </row>
    <row r="722" spans="4:8" s="10" customFormat="1" x14ac:dyDescent="0.2">
      <c r="D722" s="4"/>
      <c r="H722" s="4"/>
    </row>
    <row r="723" spans="4:8" s="10" customFormat="1" x14ac:dyDescent="0.2">
      <c r="D723" s="4"/>
      <c r="H723" s="4"/>
    </row>
    <row r="724" spans="4:8" s="10" customFormat="1" x14ac:dyDescent="0.2">
      <c r="D724" s="4"/>
      <c r="H724" s="4"/>
    </row>
    <row r="725" spans="4:8" s="10" customFormat="1" x14ac:dyDescent="0.2">
      <c r="D725" s="4"/>
      <c r="H725" s="4"/>
    </row>
    <row r="726" spans="4:8" s="10" customFormat="1" x14ac:dyDescent="0.2">
      <c r="D726" s="4"/>
      <c r="H726" s="4"/>
    </row>
    <row r="727" spans="4:8" s="10" customFormat="1" x14ac:dyDescent="0.2">
      <c r="D727" s="4"/>
      <c r="H727" s="4"/>
    </row>
    <row r="728" spans="4:8" s="10" customFormat="1" x14ac:dyDescent="0.2">
      <c r="D728" s="4"/>
      <c r="H728" s="4"/>
    </row>
    <row r="729" spans="4:8" s="10" customFormat="1" x14ac:dyDescent="0.2">
      <c r="D729" s="4"/>
      <c r="H729" s="4"/>
    </row>
    <row r="730" spans="4:8" s="10" customFormat="1" x14ac:dyDescent="0.2">
      <c r="D730" s="4"/>
      <c r="H730" s="4"/>
    </row>
    <row r="731" spans="4:8" s="10" customFormat="1" x14ac:dyDescent="0.2">
      <c r="D731" s="4"/>
      <c r="H731" s="4"/>
    </row>
    <row r="732" spans="4:8" s="10" customFormat="1" x14ac:dyDescent="0.2">
      <c r="D732" s="4"/>
      <c r="H732" s="4"/>
    </row>
    <row r="733" spans="4:8" s="10" customFormat="1" x14ac:dyDescent="0.2">
      <c r="D733" s="4"/>
      <c r="H733" s="4"/>
    </row>
    <row r="734" spans="4:8" s="10" customFormat="1" x14ac:dyDescent="0.2">
      <c r="D734" s="4"/>
      <c r="H734" s="4"/>
    </row>
    <row r="735" spans="4:8" s="10" customFormat="1" x14ac:dyDescent="0.2">
      <c r="D735" s="4"/>
      <c r="H735" s="4"/>
    </row>
    <row r="736" spans="4:8" s="10" customFormat="1" x14ac:dyDescent="0.2">
      <c r="D736" s="4"/>
      <c r="H736" s="4"/>
    </row>
    <row r="737" spans="4:8" s="10" customFormat="1" x14ac:dyDescent="0.2">
      <c r="D737" s="4"/>
      <c r="H737" s="4"/>
    </row>
    <row r="738" spans="4:8" s="10" customFormat="1" x14ac:dyDescent="0.2">
      <c r="D738" s="4"/>
      <c r="H738" s="4"/>
    </row>
    <row r="739" spans="4:8" s="10" customFormat="1" x14ac:dyDescent="0.2">
      <c r="D739" s="4"/>
      <c r="H739" s="4"/>
    </row>
    <row r="740" spans="4:8" s="10" customFormat="1" x14ac:dyDescent="0.2">
      <c r="D740" s="4"/>
      <c r="H740" s="4"/>
    </row>
    <row r="741" spans="4:8" s="10" customFormat="1" x14ac:dyDescent="0.2">
      <c r="D741" s="4"/>
      <c r="H741" s="4"/>
    </row>
    <row r="742" spans="4:8" s="10" customFormat="1" x14ac:dyDescent="0.2">
      <c r="D742" s="4"/>
      <c r="H742" s="4"/>
    </row>
    <row r="743" spans="4:8" s="10" customFormat="1" x14ac:dyDescent="0.2">
      <c r="D743" s="4"/>
      <c r="H743" s="4"/>
    </row>
    <row r="744" spans="4:8" s="10" customFormat="1" x14ac:dyDescent="0.2">
      <c r="D744" s="4"/>
      <c r="H744" s="4"/>
    </row>
    <row r="745" spans="4:8" s="10" customFormat="1" x14ac:dyDescent="0.2">
      <c r="D745" s="4"/>
      <c r="H745" s="4"/>
    </row>
    <row r="746" spans="4:8" s="10" customFormat="1" x14ac:dyDescent="0.2">
      <c r="D746" s="4"/>
      <c r="H746" s="4"/>
    </row>
    <row r="747" spans="4:8" s="10" customFormat="1" x14ac:dyDescent="0.2">
      <c r="D747" s="4"/>
      <c r="H747" s="4"/>
    </row>
    <row r="748" spans="4:8" s="10" customFormat="1" x14ac:dyDescent="0.2">
      <c r="D748" s="4"/>
      <c r="H748" s="4"/>
    </row>
    <row r="749" spans="4:8" s="10" customFormat="1" x14ac:dyDescent="0.2">
      <c r="D749" s="4"/>
      <c r="H749" s="4"/>
    </row>
    <row r="750" spans="4:8" s="10" customFormat="1" x14ac:dyDescent="0.2">
      <c r="D750" s="4"/>
      <c r="H750" s="4"/>
    </row>
    <row r="751" spans="4:8" s="10" customFormat="1" x14ac:dyDescent="0.2">
      <c r="D751" s="4"/>
      <c r="H751" s="4"/>
    </row>
    <row r="752" spans="4:8" s="10" customFormat="1" x14ac:dyDescent="0.2">
      <c r="D752" s="4"/>
      <c r="H752" s="4"/>
    </row>
    <row r="753" spans="4:8" s="10" customFormat="1" x14ac:dyDescent="0.2">
      <c r="D753" s="4"/>
      <c r="H753" s="4"/>
    </row>
    <row r="754" spans="4:8" s="10" customFormat="1" x14ac:dyDescent="0.2">
      <c r="D754" s="4"/>
      <c r="H754" s="4"/>
    </row>
    <row r="755" spans="4:8" s="10" customFormat="1" x14ac:dyDescent="0.2">
      <c r="D755" s="4"/>
      <c r="H755" s="4"/>
    </row>
    <row r="756" spans="4:8" s="10" customFormat="1" x14ac:dyDescent="0.2">
      <c r="D756" s="4"/>
      <c r="H756" s="4"/>
    </row>
    <row r="757" spans="4:8" s="10" customFormat="1" x14ac:dyDescent="0.2">
      <c r="D757" s="4"/>
      <c r="H757" s="4"/>
    </row>
    <row r="758" spans="4:8" s="10" customFormat="1" x14ac:dyDescent="0.2">
      <c r="D758" s="4"/>
      <c r="H758" s="4"/>
    </row>
    <row r="759" spans="4:8" s="10" customFormat="1" x14ac:dyDescent="0.2">
      <c r="D759" s="4"/>
      <c r="H759" s="4"/>
    </row>
    <row r="760" spans="4:8" s="10" customFormat="1" x14ac:dyDescent="0.2">
      <c r="D760" s="4"/>
      <c r="H760" s="4"/>
    </row>
    <row r="761" spans="4:8" s="10" customFormat="1" x14ac:dyDescent="0.2">
      <c r="D761" s="4"/>
      <c r="H761" s="4"/>
    </row>
    <row r="762" spans="4:8" s="10" customFormat="1" x14ac:dyDescent="0.2">
      <c r="D762" s="4"/>
      <c r="H762" s="4"/>
    </row>
    <row r="763" spans="4:8" s="10" customFormat="1" x14ac:dyDescent="0.2">
      <c r="D763" s="4"/>
      <c r="H763" s="4"/>
    </row>
    <row r="764" spans="4:8" s="10" customFormat="1" x14ac:dyDescent="0.2">
      <c r="D764" s="4"/>
      <c r="H764" s="4"/>
    </row>
    <row r="765" spans="4:8" s="10" customFormat="1" x14ac:dyDescent="0.2">
      <c r="D765" s="4"/>
      <c r="H765" s="4"/>
    </row>
    <row r="766" spans="4:8" s="10" customFormat="1" x14ac:dyDescent="0.2">
      <c r="D766" s="4"/>
      <c r="H766" s="4"/>
    </row>
    <row r="767" spans="4:8" s="10" customFormat="1" x14ac:dyDescent="0.2">
      <c r="D767" s="4"/>
      <c r="H767" s="4"/>
    </row>
    <row r="768" spans="4:8" s="10" customFormat="1" x14ac:dyDescent="0.2">
      <c r="D768" s="4"/>
      <c r="H768" s="4"/>
    </row>
    <row r="769" spans="4:8" s="10" customFormat="1" x14ac:dyDescent="0.2">
      <c r="D769" s="4"/>
      <c r="H769" s="4"/>
    </row>
    <row r="770" spans="4:8" s="10" customFormat="1" x14ac:dyDescent="0.2">
      <c r="D770" s="4"/>
      <c r="H770" s="4"/>
    </row>
    <row r="771" spans="4:8" s="10" customFormat="1" x14ac:dyDescent="0.2">
      <c r="D771" s="4"/>
      <c r="H771" s="4"/>
    </row>
    <row r="772" spans="4:8" s="10" customFormat="1" x14ac:dyDescent="0.2">
      <c r="D772" s="4"/>
      <c r="H772" s="4"/>
    </row>
    <row r="773" spans="4:8" s="10" customFormat="1" x14ac:dyDescent="0.2">
      <c r="D773" s="4"/>
      <c r="H773" s="4"/>
    </row>
    <row r="774" spans="4:8" s="10" customFormat="1" x14ac:dyDescent="0.2">
      <c r="D774" s="4"/>
      <c r="H774" s="4"/>
    </row>
    <row r="775" spans="4:8" s="10" customFormat="1" x14ac:dyDescent="0.2">
      <c r="D775" s="4"/>
      <c r="H775" s="4"/>
    </row>
    <row r="776" spans="4:8" s="10" customFormat="1" x14ac:dyDescent="0.2">
      <c r="D776" s="4"/>
      <c r="H776" s="4"/>
    </row>
    <row r="777" spans="4:8" s="10" customFormat="1" x14ac:dyDescent="0.2">
      <c r="D777" s="4"/>
      <c r="H777" s="4"/>
    </row>
    <row r="778" spans="4:8" s="10" customFormat="1" x14ac:dyDescent="0.2">
      <c r="D778" s="4"/>
      <c r="H778" s="4"/>
    </row>
    <row r="779" spans="4:8" s="10" customFormat="1" x14ac:dyDescent="0.2">
      <c r="D779" s="4"/>
      <c r="H779" s="4"/>
    </row>
    <row r="780" spans="4:8" s="10" customFormat="1" x14ac:dyDescent="0.2">
      <c r="D780" s="4"/>
      <c r="H780" s="4"/>
    </row>
    <row r="781" spans="4:8" s="10" customFormat="1" x14ac:dyDescent="0.2">
      <c r="D781" s="4"/>
      <c r="H781" s="4"/>
    </row>
    <row r="782" spans="4:8" s="10" customFormat="1" x14ac:dyDescent="0.2">
      <c r="D782" s="4"/>
      <c r="H782" s="4"/>
    </row>
    <row r="783" spans="4:8" s="10" customFormat="1" x14ac:dyDescent="0.2">
      <c r="D783" s="4"/>
      <c r="H783" s="4"/>
    </row>
    <row r="784" spans="4:8" s="10" customFormat="1" x14ac:dyDescent="0.2">
      <c r="D784" s="4"/>
      <c r="H784" s="4"/>
    </row>
    <row r="785" spans="4:8" s="10" customFormat="1" x14ac:dyDescent="0.2">
      <c r="D785" s="4"/>
      <c r="H785" s="4"/>
    </row>
    <row r="786" spans="4:8" s="10" customFormat="1" x14ac:dyDescent="0.2">
      <c r="D786" s="4"/>
      <c r="H786" s="4"/>
    </row>
    <row r="787" spans="4:8" s="10" customFormat="1" x14ac:dyDescent="0.2">
      <c r="D787" s="4"/>
      <c r="H787" s="4"/>
    </row>
    <row r="788" spans="4:8" s="10" customFormat="1" x14ac:dyDescent="0.2">
      <c r="D788" s="4"/>
      <c r="H788" s="4"/>
    </row>
    <row r="789" spans="4:8" s="10" customFormat="1" x14ac:dyDescent="0.2">
      <c r="D789" s="4"/>
      <c r="H789" s="4"/>
    </row>
    <row r="790" spans="4:8" s="10" customFormat="1" x14ac:dyDescent="0.2">
      <c r="D790" s="4"/>
      <c r="H790" s="4"/>
    </row>
    <row r="791" spans="4:8" s="10" customFormat="1" x14ac:dyDescent="0.2">
      <c r="D791" s="4"/>
      <c r="H791" s="4"/>
    </row>
    <row r="792" spans="4:8" s="10" customFormat="1" x14ac:dyDescent="0.2">
      <c r="D792" s="4"/>
      <c r="H792" s="4"/>
    </row>
    <row r="793" spans="4:8" s="10" customFormat="1" x14ac:dyDescent="0.2">
      <c r="D793" s="4"/>
      <c r="H793" s="4"/>
    </row>
    <row r="794" spans="4:8" s="10" customFormat="1" x14ac:dyDescent="0.2">
      <c r="D794" s="4"/>
      <c r="H794" s="4"/>
    </row>
    <row r="795" spans="4:8" s="10" customFormat="1" x14ac:dyDescent="0.2">
      <c r="D795" s="4"/>
      <c r="H795" s="4"/>
    </row>
    <row r="796" spans="4:8" s="10" customFormat="1" x14ac:dyDescent="0.2">
      <c r="D796" s="4"/>
      <c r="H796" s="4"/>
    </row>
    <row r="797" spans="4:8" s="10" customFormat="1" x14ac:dyDescent="0.2">
      <c r="D797" s="4"/>
      <c r="H797" s="4"/>
    </row>
    <row r="798" spans="4:8" s="10" customFormat="1" x14ac:dyDescent="0.2">
      <c r="D798" s="4"/>
      <c r="H798" s="4"/>
    </row>
    <row r="799" spans="4:8" s="10" customFormat="1" x14ac:dyDescent="0.2">
      <c r="D799" s="4"/>
      <c r="H799" s="4"/>
    </row>
    <row r="800" spans="4:8" s="10" customFormat="1" x14ac:dyDescent="0.2">
      <c r="D800" s="4"/>
      <c r="H800" s="4"/>
    </row>
    <row r="801" spans="4:8" s="10" customFormat="1" x14ac:dyDescent="0.2">
      <c r="D801" s="4"/>
      <c r="H801" s="4"/>
    </row>
    <row r="802" spans="4:8" s="10" customFormat="1" x14ac:dyDescent="0.2">
      <c r="D802" s="4"/>
      <c r="H802" s="4"/>
    </row>
    <row r="803" spans="4:8" s="10" customFormat="1" x14ac:dyDescent="0.2">
      <c r="D803" s="4"/>
      <c r="H803" s="4"/>
    </row>
    <row r="804" spans="4:8" s="10" customFormat="1" x14ac:dyDescent="0.2">
      <c r="D804" s="4"/>
      <c r="H804" s="4"/>
    </row>
    <row r="805" spans="4:8" s="10" customFormat="1" x14ac:dyDescent="0.2">
      <c r="D805" s="4"/>
      <c r="H805" s="4"/>
    </row>
    <row r="806" spans="4:8" s="10" customFormat="1" x14ac:dyDescent="0.2">
      <c r="D806" s="4"/>
      <c r="H806" s="4"/>
    </row>
    <row r="807" spans="4:8" s="10" customFormat="1" x14ac:dyDescent="0.2">
      <c r="D807" s="4"/>
      <c r="H807" s="4"/>
    </row>
    <row r="808" spans="4:8" s="10" customFormat="1" x14ac:dyDescent="0.2">
      <c r="D808" s="4"/>
      <c r="H808" s="4"/>
    </row>
    <row r="809" spans="4:8" s="10" customFormat="1" x14ac:dyDescent="0.2">
      <c r="D809" s="4"/>
      <c r="H809" s="4"/>
    </row>
    <row r="810" spans="4:8" s="10" customFormat="1" x14ac:dyDescent="0.2">
      <c r="D810" s="4"/>
      <c r="H810" s="4"/>
    </row>
    <row r="811" spans="4:8" s="10" customFormat="1" x14ac:dyDescent="0.2">
      <c r="D811" s="4"/>
      <c r="H811" s="4"/>
    </row>
    <row r="812" spans="4:8" s="10" customFormat="1" x14ac:dyDescent="0.2">
      <c r="D812" s="4"/>
      <c r="H812" s="4"/>
    </row>
    <row r="813" spans="4:8" s="10" customFormat="1" x14ac:dyDescent="0.2">
      <c r="D813" s="4"/>
      <c r="H813" s="4"/>
    </row>
    <row r="814" spans="4:8" s="10" customFormat="1" x14ac:dyDescent="0.2">
      <c r="D814" s="4"/>
      <c r="H814" s="4"/>
    </row>
    <row r="815" spans="4:8" s="10" customFormat="1" x14ac:dyDescent="0.2">
      <c r="D815" s="4"/>
      <c r="H815" s="4"/>
    </row>
    <row r="816" spans="4:8" s="10" customFormat="1" x14ac:dyDescent="0.2">
      <c r="D816" s="4"/>
      <c r="H816" s="4"/>
    </row>
    <row r="817" spans="4:8" s="10" customFormat="1" x14ac:dyDescent="0.2">
      <c r="D817" s="4"/>
      <c r="H817" s="4"/>
    </row>
    <row r="818" spans="4:8" s="10" customFormat="1" x14ac:dyDescent="0.2">
      <c r="D818" s="4"/>
      <c r="H818" s="4"/>
    </row>
    <row r="819" spans="4:8" s="10" customFormat="1" x14ac:dyDescent="0.2">
      <c r="D819" s="4"/>
      <c r="H819" s="4"/>
    </row>
    <row r="820" spans="4:8" s="10" customFormat="1" x14ac:dyDescent="0.2">
      <c r="D820" s="4"/>
      <c r="H820" s="4"/>
    </row>
    <row r="821" spans="4:8" s="10" customFormat="1" x14ac:dyDescent="0.2">
      <c r="D821" s="4"/>
      <c r="H821" s="4"/>
    </row>
    <row r="822" spans="4:8" s="10" customFormat="1" x14ac:dyDescent="0.2">
      <c r="D822" s="4"/>
      <c r="H822" s="4"/>
    </row>
    <row r="823" spans="4:8" s="10" customFormat="1" x14ac:dyDescent="0.2">
      <c r="D823" s="4"/>
      <c r="H823" s="4"/>
    </row>
    <row r="824" spans="4:8" s="10" customFormat="1" x14ac:dyDescent="0.2">
      <c r="D824" s="4"/>
      <c r="H824" s="4"/>
    </row>
    <row r="825" spans="4:8" s="10" customFormat="1" x14ac:dyDescent="0.2">
      <c r="D825" s="4"/>
      <c r="H825" s="4"/>
    </row>
    <row r="826" spans="4:8" s="10" customFormat="1" x14ac:dyDescent="0.2">
      <c r="D826" s="4"/>
      <c r="H826" s="4"/>
    </row>
    <row r="827" spans="4:8" s="10" customFormat="1" x14ac:dyDescent="0.2">
      <c r="D827" s="4"/>
      <c r="H827" s="4"/>
    </row>
    <row r="828" spans="4:8" s="10" customFormat="1" x14ac:dyDescent="0.2">
      <c r="D828" s="4"/>
      <c r="H828" s="4"/>
    </row>
    <row r="829" spans="4:8" s="10" customFormat="1" x14ac:dyDescent="0.2">
      <c r="D829" s="4"/>
      <c r="H829" s="4"/>
    </row>
    <row r="830" spans="4:8" s="10" customFormat="1" x14ac:dyDescent="0.2">
      <c r="D830" s="4"/>
      <c r="H830" s="4"/>
    </row>
    <row r="831" spans="4:8" s="10" customFormat="1" x14ac:dyDescent="0.2">
      <c r="D831" s="4"/>
      <c r="H831" s="4"/>
    </row>
  </sheetData>
  <pageMargins left="0.7" right="0.7" top="0.75" bottom="0.75" header="0.3" footer="0.3"/>
  <pageSetup paperSize="9" orientation="portrait" r:id="rId1"/>
  <ignoredErrors>
    <ignoredError sqref="A10 A73 A41 A86 A100 A111 A124 A135 A60" twoDigitTextYea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53977"/>
  </sheetPr>
  <dimension ref="A1:MO428"/>
  <sheetViews>
    <sheetView zoomScaleNormal="100" workbookViewId="0">
      <pane ySplit="3" topLeftCell="A4" activePane="bottomLeft" state="frozen"/>
      <selection pane="bottomLeft" activeCell="A4" sqref="A4"/>
    </sheetView>
  </sheetViews>
  <sheetFormatPr defaultColWidth="9.140625" defaultRowHeight="12" x14ac:dyDescent="0.2"/>
  <cols>
    <col min="1" max="1" width="21.7109375" style="4" customWidth="1"/>
    <col min="2" max="2" width="6.7109375" style="4" customWidth="1"/>
    <col min="3" max="3" width="49.85546875" style="4" customWidth="1"/>
    <col min="4" max="4" width="5.28515625" style="10" customWidth="1"/>
    <col min="5" max="5" width="16.28515625" style="48" customWidth="1"/>
    <col min="6" max="6" width="13.85546875" style="10" customWidth="1"/>
    <col min="7" max="7" width="5.85546875" style="48" customWidth="1"/>
    <col min="8" max="8" width="34.140625" style="10" customWidth="1"/>
    <col min="9" max="9" width="4.85546875" style="1" customWidth="1"/>
    <col min="10" max="10" width="22.28515625" style="1" customWidth="1"/>
    <col min="11" max="11" width="17.42578125" style="1" customWidth="1"/>
    <col min="12" max="12" width="3.7109375" style="10" customWidth="1"/>
    <col min="13" max="13" width="19" style="10" customWidth="1"/>
    <col min="14" max="14" width="2.85546875" style="10" customWidth="1"/>
    <col min="15" max="15" width="12.5703125" style="10" customWidth="1"/>
    <col min="16" max="16" width="2.7109375" style="10" customWidth="1"/>
    <col min="17" max="17" width="11.140625" style="10" customWidth="1"/>
    <col min="18" max="316" width="9.140625" style="10"/>
    <col min="317" max="16384" width="9.140625" style="4"/>
  </cols>
  <sheetData>
    <row r="1" spans="1:316" s="19" customFormat="1" ht="55.5" customHeight="1" x14ac:dyDescent="0.4">
      <c r="A1" s="54" t="s">
        <v>37</v>
      </c>
      <c r="B1" s="49"/>
      <c r="C1" s="49"/>
      <c r="D1" s="49"/>
      <c r="E1" s="50"/>
      <c r="F1" s="42"/>
      <c r="G1" s="50"/>
      <c r="H1" s="60"/>
      <c r="I1" s="61"/>
      <c r="J1" s="62" t="s">
        <v>116</v>
      </c>
      <c r="K1" s="60"/>
      <c r="L1" s="49"/>
      <c r="M1" s="63"/>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row>
    <row r="2" spans="1:316" s="19" customFormat="1" ht="37.5" customHeight="1" x14ac:dyDescent="0.35">
      <c r="A2" s="68" t="s">
        <v>1</v>
      </c>
      <c r="B2" s="51"/>
      <c r="C2" s="52"/>
      <c r="D2" s="52"/>
      <c r="E2" s="50"/>
      <c r="F2" s="43"/>
      <c r="G2" s="50"/>
      <c r="H2" s="43"/>
      <c r="I2" s="61"/>
      <c r="J2" s="30" t="s">
        <v>117</v>
      </c>
      <c r="K2" s="34">
        <f>+F215</f>
        <v>0</v>
      </c>
      <c r="L2" s="49"/>
      <c r="M2" s="63"/>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row>
    <row r="3" spans="1:316" s="19" customFormat="1" ht="40.5" customHeight="1" x14ac:dyDescent="0.35">
      <c r="A3" s="24" t="s">
        <v>2</v>
      </c>
      <c r="B3" s="25" t="s">
        <v>3</v>
      </c>
      <c r="C3" s="53" t="s">
        <v>43</v>
      </c>
      <c r="D3" s="52"/>
      <c r="E3" s="50"/>
      <c r="F3" s="43"/>
      <c r="G3" s="50"/>
      <c r="H3" s="43"/>
      <c r="I3" s="61"/>
      <c r="J3" s="30" t="s">
        <v>92</v>
      </c>
      <c r="K3" s="34">
        <f>+F216</f>
        <v>0</v>
      </c>
      <c r="L3" s="49"/>
      <c r="M3" s="63"/>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row>
    <row r="4" spans="1:316" x14ac:dyDescent="0.2">
      <c r="D4" s="4"/>
      <c r="E4" s="14"/>
      <c r="F4" s="4"/>
    </row>
    <row r="5" spans="1:316" x14ac:dyDescent="0.2">
      <c r="C5" s="12" t="s">
        <v>69</v>
      </c>
      <c r="D5" s="5" t="s">
        <v>89</v>
      </c>
      <c r="E5" s="5" t="s">
        <v>38</v>
      </c>
      <c r="F5" s="5" t="s">
        <v>115</v>
      </c>
      <c r="G5" s="55"/>
      <c r="H5" s="12" t="s">
        <v>93</v>
      </c>
      <c r="L5" s="35"/>
      <c r="M5" s="55"/>
      <c r="N5" s="35"/>
      <c r="O5" s="55"/>
      <c r="Q5" s="55"/>
    </row>
    <row r="6" spans="1:316" x14ac:dyDescent="0.2">
      <c r="A6" s="13" t="s">
        <v>4</v>
      </c>
      <c r="B6" s="4" t="s">
        <v>5</v>
      </c>
      <c r="C6" s="4" t="s">
        <v>6</v>
      </c>
      <c r="D6" s="4">
        <v>0</v>
      </c>
      <c r="E6" s="14">
        <v>940</v>
      </c>
      <c r="F6" s="14">
        <f>+D6*E6</f>
        <v>0</v>
      </c>
      <c r="H6" s="10" t="s">
        <v>94</v>
      </c>
      <c r="M6" s="56"/>
      <c r="O6" s="56"/>
      <c r="Q6" s="57"/>
    </row>
    <row r="7" spans="1:316" x14ac:dyDescent="0.2">
      <c r="A7" s="13" t="s">
        <v>7</v>
      </c>
      <c r="B7" s="4" t="s">
        <v>8</v>
      </c>
      <c r="C7" s="4" t="s">
        <v>6</v>
      </c>
      <c r="D7" s="4">
        <v>0</v>
      </c>
      <c r="E7" s="14">
        <v>675</v>
      </c>
      <c r="F7" s="14">
        <f t="shared" ref="F7:F13" si="0">+D7*E7</f>
        <v>0</v>
      </c>
      <c r="H7" s="10" t="s">
        <v>94</v>
      </c>
      <c r="M7" s="56"/>
      <c r="O7" s="56"/>
      <c r="Q7" s="57"/>
    </row>
    <row r="8" spans="1:316" x14ac:dyDescent="0.2">
      <c r="A8" s="13" t="s">
        <v>9</v>
      </c>
      <c r="B8" s="4" t="s">
        <v>10</v>
      </c>
      <c r="C8" s="4" t="s">
        <v>6</v>
      </c>
      <c r="D8" s="4">
        <v>0</v>
      </c>
      <c r="E8" s="14">
        <v>465</v>
      </c>
      <c r="F8" s="14">
        <f t="shared" si="0"/>
        <v>0</v>
      </c>
      <c r="H8" s="10" t="s">
        <v>94</v>
      </c>
      <c r="M8" s="56"/>
      <c r="O8" s="56"/>
      <c r="Q8" s="57"/>
    </row>
    <row r="9" spans="1:316" x14ac:dyDescent="0.2">
      <c r="A9" s="13" t="s">
        <v>11</v>
      </c>
      <c r="B9" s="4" t="s">
        <v>12</v>
      </c>
      <c r="C9" s="4" t="s">
        <v>6</v>
      </c>
      <c r="D9" s="4">
        <v>0</v>
      </c>
      <c r="E9" s="14">
        <v>350</v>
      </c>
      <c r="F9" s="14">
        <f t="shared" si="0"/>
        <v>0</v>
      </c>
      <c r="H9" s="10" t="s">
        <v>94</v>
      </c>
      <c r="M9" s="56"/>
      <c r="O9" s="56"/>
      <c r="Q9" s="57"/>
    </row>
    <row r="10" spans="1:316" x14ac:dyDescent="0.2">
      <c r="A10" s="13" t="s">
        <v>13</v>
      </c>
      <c r="B10" s="4" t="s">
        <v>14</v>
      </c>
      <c r="C10" s="4" t="s">
        <v>6</v>
      </c>
      <c r="D10" s="4">
        <v>0</v>
      </c>
      <c r="E10" s="14">
        <v>280</v>
      </c>
      <c r="F10" s="14">
        <f t="shared" si="0"/>
        <v>0</v>
      </c>
      <c r="H10" s="10" t="s">
        <v>94</v>
      </c>
      <c r="M10" s="56"/>
      <c r="O10" s="56"/>
      <c r="Q10" s="57"/>
    </row>
    <row r="11" spans="1:316" x14ac:dyDescent="0.2">
      <c r="C11" s="4" t="s">
        <v>15</v>
      </c>
      <c r="D11" s="4">
        <v>0</v>
      </c>
      <c r="E11" s="14">
        <v>131</v>
      </c>
      <c r="F11" s="14">
        <f t="shared" si="0"/>
        <v>0</v>
      </c>
      <c r="H11" s="10" t="s">
        <v>95</v>
      </c>
      <c r="M11" s="56"/>
      <c r="O11" s="56"/>
      <c r="Q11" s="57"/>
    </row>
    <row r="12" spans="1:316" x14ac:dyDescent="0.2">
      <c r="C12" s="4" t="s">
        <v>16</v>
      </c>
      <c r="D12" s="4">
        <v>0</v>
      </c>
      <c r="E12" s="14">
        <v>65</v>
      </c>
      <c r="F12" s="14">
        <f t="shared" si="0"/>
        <v>0</v>
      </c>
      <c r="H12" s="10" t="s">
        <v>96</v>
      </c>
      <c r="M12" s="56"/>
      <c r="O12" s="56"/>
      <c r="Q12" s="57"/>
    </row>
    <row r="13" spans="1:316" x14ac:dyDescent="0.2">
      <c r="C13" s="4" t="s">
        <v>17</v>
      </c>
      <c r="D13" s="4">
        <v>0</v>
      </c>
      <c r="E13" s="14">
        <v>26</v>
      </c>
      <c r="F13" s="14">
        <f t="shared" si="0"/>
        <v>0</v>
      </c>
      <c r="M13" s="56"/>
      <c r="O13" s="56"/>
      <c r="Q13" s="57"/>
    </row>
    <row r="14" spans="1:316" x14ac:dyDescent="0.2">
      <c r="D14" s="4"/>
      <c r="E14" s="45"/>
      <c r="F14" s="4"/>
      <c r="G14" s="66"/>
    </row>
    <row r="15" spans="1:316" x14ac:dyDescent="0.2">
      <c r="C15" s="4" t="s">
        <v>18</v>
      </c>
      <c r="D15" s="4">
        <v>0</v>
      </c>
      <c r="E15" s="14">
        <v>136</v>
      </c>
      <c r="F15" s="14">
        <f t="shared" ref="F15:F24" si="1">+D15*E15</f>
        <v>0</v>
      </c>
      <c r="H15" s="10" t="s">
        <v>97</v>
      </c>
      <c r="M15" s="56"/>
      <c r="O15" s="56"/>
      <c r="Q15" s="57"/>
    </row>
    <row r="16" spans="1:316" x14ac:dyDescent="0.2">
      <c r="C16" s="4" t="s">
        <v>19</v>
      </c>
      <c r="D16" s="4">
        <v>0</v>
      </c>
      <c r="E16" s="14">
        <v>272</v>
      </c>
      <c r="F16" s="14">
        <f t="shared" si="1"/>
        <v>0</v>
      </c>
      <c r="H16" s="10" t="s">
        <v>97</v>
      </c>
      <c r="M16" s="56"/>
      <c r="O16" s="56"/>
      <c r="Q16" s="57"/>
    </row>
    <row r="17" spans="1:17" x14ac:dyDescent="0.2">
      <c r="C17" s="4" t="s">
        <v>44</v>
      </c>
      <c r="D17" s="4">
        <v>0</v>
      </c>
      <c r="E17" s="14">
        <v>136</v>
      </c>
      <c r="F17" s="14">
        <f t="shared" si="1"/>
        <v>0</v>
      </c>
      <c r="H17" s="10" t="s">
        <v>97</v>
      </c>
      <c r="M17" s="56"/>
      <c r="O17" s="56"/>
      <c r="Q17" s="57"/>
    </row>
    <row r="18" spans="1:17" x14ac:dyDescent="0.2">
      <c r="C18" s="4" t="s">
        <v>20</v>
      </c>
      <c r="D18" s="4">
        <v>0</v>
      </c>
      <c r="E18" s="14">
        <v>392</v>
      </c>
      <c r="F18" s="14">
        <f t="shared" si="1"/>
        <v>0</v>
      </c>
      <c r="H18" s="10" t="s">
        <v>97</v>
      </c>
      <c r="M18" s="56"/>
      <c r="O18" s="56"/>
      <c r="Q18" s="57"/>
    </row>
    <row r="19" spans="1:17" x14ac:dyDescent="0.2">
      <c r="C19" s="4" t="s">
        <v>45</v>
      </c>
      <c r="D19" s="4">
        <v>0</v>
      </c>
      <c r="E19" s="14">
        <v>256</v>
      </c>
      <c r="F19" s="14">
        <f t="shared" si="1"/>
        <v>0</v>
      </c>
      <c r="H19" s="10" t="s">
        <v>97</v>
      </c>
      <c r="M19" s="56"/>
      <c r="O19" s="56"/>
      <c r="Q19" s="57"/>
    </row>
    <row r="20" spans="1:17" x14ac:dyDescent="0.2">
      <c r="C20" s="4" t="s">
        <v>46</v>
      </c>
      <c r="D20" s="4">
        <v>0</v>
      </c>
      <c r="E20" s="14">
        <v>120</v>
      </c>
      <c r="F20" s="14">
        <f t="shared" si="1"/>
        <v>0</v>
      </c>
      <c r="H20" s="10" t="s">
        <v>97</v>
      </c>
      <c r="M20" s="56"/>
      <c r="O20" s="56"/>
      <c r="Q20" s="57"/>
    </row>
    <row r="21" spans="1:17" x14ac:dyDescent="0.2">
      <c r="C21" s="4" t="s">
        <v>84</v>
      </c>
      <c r="D21" s="4">
        <v>0</v>
      </c>
      <c r="E21" s="14">
        <v>857</v>
      </c>
      <c r="F21" s="14">
        <f t="shared" si="1"/>
        <v>0</v>
      </c>
      <c r="H21" s="10" t="s">
        <v>97</v>
      </c>
      <c r="M21" s="56"/>
      <c r="O21" s="56"/>
      <c r="Q21" s="57"/>
    </row>
    <row r="22" spans="1:17" x14ac:dyDescent="0.2">
      <c r="C22" s="4" t="s">
        <v>85</v>
      </c>
      <c r="D22" s="4">
        <v>0</v>
      </c>
      <c r="E22" s="14">
        <v>721</v>
      </c>
      <c r="F22" s="14">
        <f t="shared" si="1"/>
        <v>0</v>
      </c>
      <c r="H22" s="10" t="s">
        <v>97</v>
      </c>
      <c r="M22" s="56"/>
      <c r="O22" s="56"/>
      <c r="Q22" s="57"/>
    </row>
    <row r="23" spans="1:17" x14ac:dyDescent="0.2">
      <c r="C23" s="4" t="s">
        <v>86</v>
      </c>
      <c r="D23" s="4">
        <v>0</v>
      </c>
      <c r="E23" s="14">
        <v>585</v>
      </c>
      <c r="F23" s="14">
        <f t="shared" si="1"/>
        <v>0</v>
      </c>
      <c r="H23" s="10" t="s">
        <v>97</v>
      </c>
      <c r="M23" s="56"/>
      <c r="O23" s="56"/>
      <c r="Q23" s="57"/>
    </row>
    <row r="24" spans="1:17" x14ac:dyDescent="0.2">
      <c r="C24" s="4" t="s">
        <v>87</v>
      </c>
      <c r="D24" s="4">
        <v>0</v>
      </c>
      <c r="E24" s="14">
        <v>465</v>
      </c>
      <c r="F24" s="14">
        <f t="shared" si="1"/>
        <v>0</v>
      </c>
      <c r="H24" s="10" t="s">
        <v>97</v>
      </c>
      <c r="M24" s="56"/>
      <c r="O24" s="56"/>
      <c r="Q24" s="57"/>
    </row>
    <row r="25" spans="1:17" x14ac:dyDescent="0.2">
      <c r="D25" s="4"/>
      <c r="E25" s="45"/>
      <c r="F25" s="4"/>
      <c r="G25" s="66"/>
    </row>
    <row r="26" spans="1:17" x14ac:dyDescent="0.2">
      <c r="C26" s="4" t="s">
        <v>21</v>
      </c>
      <c r="D26" s="4">
        <v>0</v>
      </c>
      <c r="E26" s="14">
        <v>31</v>
      </c>
      <c r="F26" s="14">
        <f t="shared" ref="F26:F29" si="2">+D26*E26</f>
        <v>0</v>
      </c>
      <c r="H26" s="10" t="s">
        <v>97</v>
      </c>
      <c r="M26" s="56"/>
      <c r="O26" s="56"/>
      <c r="Q26" s="57"/>
    </row>
    <row r="27" spans="1:17" x14ac:dyDescent="0.2">
      <c r="C27" s="4" t="s">
        <v>22</v>
      </c>
      <c r="D27" s="4">
        <v>0</v>
      </c>
      <c r="E27" s="14">
        <v>42</v>
      </c>
      <c r="F27" s="14">
        <f t="shared" si="2"/>
        <v>0</v>
      </c>
      <c r="H27" s="10" t="s">
        <v>97</v>
      </c>
      <c r="M27" s="56"/>
      <c r="O27" s="56"/>
      <c r="Q27" s="57"/>
    </row>
    <row r="28" spans="1:17" x14ac:dyDescent="0.2">
      <c r="C28" s="4" t="s">
        <v>23</v>
      </c>
      <c r="D28" s="4">
        <v>0</v>
      </c>
      <c r="E28" s="14">
        <v>78</v>
      </c>
      <c r="F28" s="14">
        <f t="shared" si="2"/>
        <v>0</v>
      </c>
      <c r="H28" s="10" t="s">
        <v>97</v>
      </c>
      <c r="M28" s="56"/>
      <c r="O28" s="56"/>
      <c r="Q28" s="57"/>
    </row>
    <row r="29" spans="1:17" x14ac:dyDescent="0.2">
      <c r="C29" s="4" t="s">
        <v>24</v>
      </c>
      <c r="D29" s="4">
        <v>0</v>
      </c>
      <c r="E29" s="14">
        <v>115</v>
      </c>
      <c r="F29" s="14">
        <f t="shared" si="2"/>
        <v>0</v>
      </c>
      <c r="H29" s="10" t="s">
        <v>97</v>
      </c>
      <c r="M29" s="56"/>
      <c r="O29" s="56"/>
      <c r="Q29" s="57"/>
    </row>
    <row r="30" spans="1:17" x14ac:dyDescent="0.2">
      <c r="A30" s="7" t="s">
        <v>25</v>
      </c>
      <c r="B30" s="7"/>
      <c r="C30" s="7"/>
      <c r="D30" s="6"/>
      <c r="E30" s="45"/>
      <c r="F30" s="31">
        <f>SUM(F6:F29)</f>
        <v>0</v>
      </c>
      <c r="G30" s="66"/>
    </row>
    <row r="31" spans="1:17" x14ac:dyDescent="0.2">
      <c r="D31" s="4"/>
      <c r="E31" s="45"/>
      <c r="F31" s="4"/>
      <c r="G31" s="66"/>
    </row>
    <row r="32" spans="1:17" x14ac:dyDescent="0.2">
      <c r="C32" s="4" t="s">
        <v>26</v>
      </c>
      <c r="D32" s="4">
        <v>0</v>
      </c>
      <c r="E32" s="15">
        <v>6.3E-2</v>
      </c>
      <c r="F32" s="14">
        <f t="shared" ref="F32:F33" si="3">+D32*E32</f>
        <v>0</v>
      </c>
      <c r="G32" s="58"/>
      <c r="H32" s="10" t="s">
        <v>98</v>
      </c>
      <c r="L32" s="59"/>
      <c r="M32" s="59"/>
      <c r="N32" s="59"/>
      <c r="O32" s="59"/>
      <c r="Q32" s="57"/>
    </row>
    <row r="33" spans="1:17" x14ac:dyDescent="0.2">
      <c r="C33" s="4" t="s">
        <v>27</v>
      </c>
      <c r="D33" s="4">
        <v>0</v>
      </c>
      <c r="E33" s="14">
        <v>1191.75</v>
      </c>
      <c r="F33" s="14">
        <f t="shared" si="3"/>
        <v>0</v>
      </c>
      <c r="M33" s="56"/>
      <c r="O33" s="56"/>
      <c r="Q33" s="57"/>
    </row>
    <row r="34" spans="1:17" x14ac:dyDescent="0.2">
      <c r="D34" s="4"/>
      <c r="E34" s="45"/>
      <c r="F34" s="4"/>
      <c r="G34" s="66"/>
    </row>
    <row r="35" spans="1:17" x14ac:dyDescent="0.2">
      <c r="C35" s="12" t="s">
        <v>39</v>
      </c>
      <c r="D35" s="5" t="s">
        <v>89</v>
      </c>
      <c r="E35" s="5" t="s">
        <v>38</v>
      </c>
      <c r="F35" s="5" t="s">
        <v>115</v>
      </c>
      <c r="G35" s="55"/>
      <c r="L35" s="35"/>
      <c r="M35" s="55"/>
      <c r="N35" s="35"/>
      <c r="O35" s="55"/>
      <c r="Q35" s="55"/>
    </row>
    <row r="36" spans="1:17" x14ac:dyDescent="0.2">
      <c r="A36" s="13" t="s">
        <v>4</v>
      </c>
      <c r="B36" s="4" t="s">
        <v>5</v>
      </c>
      <c r="C36" s="4" t="s">
        <v>39</v>
      </c>
      <c r="D36" s="4">
        <v>0</v>
      </c>
      <c r="E36" s="14">
        <v>265</v>
      </c>
      <c r="F36" s="14">
        <f t="shared" ref="F36:F43" si="4">+D36*E36</f>
        <v>0</v>
      </c>
      <c r="H36" s="10" t="s">
        <v>99</v>
      </c>
      <c r="M36" s="56"/>
      <c r="O36" s="56"/>
      <c r="Q36" s="57"/>
    </row>
    <row r="37" spans="1:17" x14ac:dyDescent="0.2">
      <c r="A37" s="13" t="s">
        <v>7</v>
      </c>
      <c r="B37" s="4" t="s">
        <v>8</v>
      </c>
      <c r="C37" s="4" t="s">
        <v>39</v>
      </c>
      <c r="D37" s="4">
        <v>0</v>
      </c>
      <c r="E37" s="14">
        <v>210</v>
      </c>
      <c r="F37" s="14">
        <f t="shared" si="4"/>
        <v>0</v>
      </c>
      <c r="H37" s="10" t="s">
        <v>99</v>
      </c>
      <c r="M37" s="56"/>
      <c r="O37" s="56"/>
      <c r="Q37" s="57"/>
    </row>
    <row r="38" spans="1:17" x14ac:dyDescent="0.2">
      <c r="A38" s="13" t="s">
        <v>9</v>
      </c>
      <c r="B38" s="4" t="s">
        <v>10</v>
      </c>
      <c r="C38" s="4" t="s">
        <v>39</v>
      </c>
      <c r="D38" s="4">
        <v>0</v>
      </c>
      <c r="E38" s="14">
        <v>165</v>
      </c>
      <c r="F38" s="14">
        <f t="shared" si="4"/>
        <v>0</v>
      </c>
      <c r="H38" s="10" t="s">
        <v>99</v>
      </c>
      <c r="M38" s="56"/>
      <c r="O38" s="56"/>
      <c r="Q38" s="57"/>
    </row>
    <row r="39" spans="1:17" x14ac:dyDescent="0.2">
      <c r="A39" s="13" t="s">
        <v>11</v>
      </c>
      <c r="B39" s="4" t="s">
        <v>12</v>
      </c>
      <c r="C39" s="4" t="s">
        <v>39</v>
      </c>
      <c r="D39" s="4">
        <v>0</v>
      </c>
      <c r="E39" s="14">
        <v>110</v>
      </c>
      <c r="F39" s="14">
        <f t="shared" si="4"/>
        <v>0</v>
      </c>
      <c r="H39" s="10" t="s">
        <v>99</v>
      </c>
      <c r="M39" s="56"/>
      <c r="O39" s="56"/>
      <c r="Q39" s="57"/>
    </row>
    <row r="40" spans="1:17" x14ac:dyDescent="0.2">
      <c r="A40" s="13" t="s">
        <v>13</v>
      </c>
      <c r="B40" s="4" t="s">
        <v>14</v>
      </c>
      <c r="C40" s="4" t="s">
        <v>39</v>
      </c>
      <c r="D40" s="4">
        <v>0</v>
      </c>
      <c r="E40" s="14">
        <v>60</v>
      </c>
      <c r="F40" s="14">
        <f t="shared" si="4"/>
        <v>0</v>
      </c>
      <c r="H40" s="10" t="s">
        <v>99</v>
      </c>
      <c r="M40" s="56"/>
      <c r="O40" s="56"/>
      <c r="Q40" s="57"/>
    </row>
    <row r="41" spans="1:17" x14ac:dyDescent="0.2">
      <c r="C41" s="4" t="s">
        <v>15</v>
      </c>
      <c r="D41" s="4">
        <v>0</v>
      </c>
      <c r="E41" s="14">
        <v>29</v>
      </c>
      <c r="F41" s="14">
        <f t="shared" si="4"/>
        <v>0</v>
      </c>
      <c r="H41" s="10" t="s">
        <v>95</v>
      </c>
      <c r="M41" s="56"/>
      <c r="O41" s="56"/>
      <c r="Q41" s="57"/>
    </row>
    <row r="42" spans="1:17" x14ac:dyDescent="0.2">
      <c r="C42" s="4" t="s">
        <v>16</v>
      </c>
      <c r="D42" s="4">
        <v>0</v>
      </c>
      <c r="E42" s="14">
        <v>15</v>
      </c>
      <c r="F42" s="14">
        <f t="shared" si="4"/>
        <v>0</v>
      </c>
      <c r="H42" s="10" t="s">
        <v>96</v>
      </c>
      <c r="M42" s="56"/>
      <c r="O42" s="56"/>
      <c r="Q42" s="57"/>
    </row>
    <row r="43" spans="1:17" x14ac:dyDescent="0.2">
      <c r="C43" s="4" t="s">
        <v>17</v>
      </c>
      <c r="D43" s="4">
        <v>0</v>
      </c>
      <c r="E43" s="14">
        <v>6</v>
      </c>
      <c r="F43" s="14">
        <f t="shared" si="4"/>
        <v>0</v>
      </c>
      <c r="M43" s="56"/>
      <c r="O43" s="56"/>
      <c r="Q43" s="57"/>
    </row>
    <row r="44" spans="1:17" x14ac:dyDescent="0.2">
      <c r="C44" s="7"/>
      <c r="D44" s="6"/>
      <c r="E44" s="45"/>
      <c r="F44" s="31">
        <f>SUM(F36:F43)</f>
        <v>0</v>
      </c>
      <c r="G44" s="66"/>
    </row>
    <row r="45" spans="1:17" x14ac:dyDescent="0.2">
      <c r="D45" s="4"/>
      <c r="E45" s="45"/>
      <c r="F45" s="4"/>
      <c r="G45" s="66"/>
    </row>
    <row r="46" spans="1:17" x14ac:dyDescent="0.2">
      <c r="C46" s="12" t="s">
        <v>82</v>
      </c>
      <c r="D46" s="5" t="s">
        <v>89</v>
      </c>
      <c r="E46" s="5" t="s">
        <v>38</v>
      </c>
      <c r="F46" s="5" t="s">
        <v>115</v>
      </c>
      <c r="G46" s="55"/>
      <c r="L46" s="35"/>
      <c r="M46" s="55"/>
      <c r="N46" s="35"/>
      <c r="O46" s="55"/>
      <c r="Q46" s="55"/>
    </row>
    <row r="47" spans="1:17" x14ac:dyDescent="0.2">
      <c r="C47" s="4" t="s">
        <v>71</v>
      </c>
      <c r="D47" s="4">
        <v>0</v>
      </c>
      <c r="E47" s="14">
        <v>185</v>
      </c>
      <c r="F47" s="14">
        <f t="shared" ref="F47:F51" si="5">+D47*E47</f>
        <v>0</v>
      </c>
      <c r="H47" s="36" t="s">
        <v>100</v>
      </c>
      <c r="M47" s="56"/>
      <c r="O47" s="56"/>
      <c r="Q47" s="57"/>
    </row>
    <row r="48" spans="1:17" x14ac:dyDescent="0.2">
      <c r="C48" s="4" t="s">
        <v>72</v>
      </c>
      <c r="D48" s="4">
        <v>0</v>
      </c>
      <c r="E48" s="14">
        <v>95</v>
      </c>
      <c r="F48" s="14">
        <f t="shared" si="5"/>
        <v>0</v>
      </c>
      <c r="H48" s="36" t="s">
        <v>100</v>
      </c>
      <c r="M48" s="56"/>
      <c r="O48" s="56"/>
      <c r="Q48" s="57"/>
    </row>
    <row r="49" spans="1:353" x14ac:dyDescent="0.2">
      <c r="C49" s="4" t="s">
        <v>15</v>
      </c>
      <c r="D49" s="4">
        <v>0</v>
      </c>
      <c r="E49" s="14">
        <v>45</v>
      </c>
      <c r="F49" s="14">
        <f t="shared" si="5"/>
        <v>0</v>
      </c>
      <c r="H49" s="10" t="s">
        <v>95</v>
      </c>
      <c r="M49" s="56"/>
      <c r="O49" s="56"/>
      <c r="Q49" s="57"/>
    </row>
    <row r="50" spans="1:353" x14ac:dyDescent="0.2">
      <c r="C50" s="4" t="s">
        <v>16</v>
      </c>
      <c r="D50" s="4">
        <v>0</v>
      </c>
      <c r="E50" s="14">
        <v>23</v>
      </c>
      <c r="F50" s="14">
        <f t="shared" si="5"/>
        <v>0</v>
      </c>
      <c r="H50" s="10" t="s">
        <v>96</v>
      </c>
      <c r="M50" s="56"/>
      <c r="O50" s="56"/>
      <c r="Q50" s="57"/>
    </row>
    <row r="51" spans="1:353" x14ac:dyDescent="0.2">
      <c r="C51" s="4" t="s">
        <v>17</v>
      </c>
      <c r="D51" s="4">
        <v>0</v>
      </c>
      <c r="E51" s="14">
        <v>6</v>
      </c>
      <c r="F51" s="14">
        <f t="shared" si="5"/>
        <v>0</v>
      </c>
      <c r="M51" s="56"/>
      <c r="O51" s="56"/>
      <c r="Q51" s="57"/>
    </row>
    <row r="52" spans="1:353" x14ac:dyDescent="0.2">
      <c r="A52" s="7" t="s">
        <v>25</v>
      </c>
      <c r="B52" s="7"/>
      <c r="C52" s="7"/>
      <c r="D52" s="6"/>
      <c r="E52" s="45"/>
      <c r="F52" s="31">
        <f>SUM(F47:F51)</f>
        <v>0</v>
      </c>
      <c r="G52" s="66"/>
    </row>
    <row r="53" spans="1:353" x14ac:dyDescent="0.2">
      <c r="A53" s="7"/>
      <c r="B53" s="7"/>
      <c r="C53" s="7"/>
      <c r="D53" s="6"/>
      <c r="E53" s="45"/>
      <c r="F53" s="31"/>
      <c r="G53" s="66"/>
    </row>
    <row r="54" spans="1:353" x14ac:dyDescent="0.2">
      <c r="C54" s="12" t="s">
        <v>122</v>
      </c>
      <c r="D54" s="5" t="s">
        <v>89</v>
      </c>
      <c r="E54" s="5" t="s">
        <v>38</v>
      </c>
      <c r="F54" s="5" t="s">
        <v>115</v>
      </c>
      <c r="G54" s="10"/>
      <c r="I54" s="10"/>
      <c r="J54" s="10"/>
      <c r="K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row>
    <row r="55" spans="1:353" x14ac:dyDescent="0.2">
      <c r="A55" s="13" t="s">
        <v>4</v>
      </c>
      <c r="B55" s="4" t="s">
        <v>5</v>
      </c>
      <c r="C55" s="4" t="s">
        <v>122</v>
      </c>
      <c r="D55" s="4">
        <v>0</v>
      </c>
      <c r="E55" s="14">
        <v>455</v>
      </c>
      <c r="F55" s="14">
        <f t="shared" ref="F55:F62" si="6">+D55*E55</f>
        <v>0</v>
      </c>
      <c r="G55" s="10"/>
      <c r="H55" s="10" t="s">
        <v>125</v>
      </c>
      <c r="I55" s="10"/>
      <c r="J55" s="10"/>
      <c r="K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row>
    <row r="56" spans="1:353" x14ac:dyDescent="0.2">
      <c r="A56" s="13" t="s">
        <v>7</v>
      </c>
      <c r="B56" s="4" t="s">
        <v>8</v>
      </c>
      <c r="C56" s="4" t="s">
        <v>122</v>
      </c>
      <c r="D56" s="4">
        <v>0</v>
      </c>
      <c r="E56" s="14">
        <v>370</v>
      </c>
      <c r="F56" s="14">
        <f t="shared" si="6"/>
        <v>0</v>
      </c>
      <c r="G56" s="10"/>
      <c r="H56" s="10" t="s">
        <v>125</v>
      </c>
      <c r="I56" s="10"/>
      <c r="J56" s="10"/>
      <c r="K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row>
    <row r="57" spans="1:353" x14ac:dyDescent="0.2">
      <c r="A57" s="13" t="s">
        <v>9</v>
      </c>
      <c r="B57" s="4" t="s">
        <v>10</v>
      </c>
      <c r="C57" s="4" t="s">
        <v>122</v>
      </c>
      <c r="D57" s="4">
        <v>0</v>
      </c>
      <c r="E57" s="14">
        <v>275</v>
      </c>
      <c r="F57" s="14">
        <f t="shared" si="6"/>
        <v>0</v>
      </c>
      <c r="G57" s="10"/>
      <c r="H57" s="10" t="s">
        <v>125</v>
      </c>
      <c r="I57" s="10"/>
      <c r="J57" s="10"/>
      <c r="K57" s="10"/>
      <c r="LE57" s="10"/>
      <c r="LF57" s="10"/>
      <c r="LG57" s="10"/>
      <c r="LH57" s="10"/>
      <c r="LI57" s="10"/>
      <c r="LJ57" s="10"/>
      <c r="LK57" s="10"/>
      <c r="LL57" s="10"/>
      <c r="LM57" s="10"/>
      <c r="LN57" s="10"/>
      <c r="LO57" s="10"/>
      <c r="LP57" s="10"/>
      <c r="LQ57" s="10"/>
      <c r="LR57" s="10"/>
      <c r="LS57" s="10"/>
      <c r="LT57" s="10"/>
      <c r="LU57" s="10"/>
      <c r="LV57" s="10"/>
      <c r="LW57" s="10"/>
      <c r="LX57" s="10"/>
      <c r="LY57" s="10"/>
      <c r="LZ57" s="10"/>
      <c r="MA57" s="10"/>
      <c r="MB57" s="10"/>
      <c r="MC57" s="10"/>
      <c r="MD57" s="10"/>
      <c r="ME57" s="10"/>
      <c r="MF57" s="10"/>
      <c r="MG57" s="10"/>
      <c r="MH57" s="10"/>
      <c r="MI57" s="10"/>
      <c r="MJ57" s="10"/>
      <c r="MK57" s="10"/>
      <c r="ML57" s="10"/>
      <c r="MM57" s="10"/>
      <c r="MN57" s="10"/>
      <c r="MO57" s="10"/>
    </row>
    <row r="58" spans="1:353" x14ac:dyDescent="0.2">
      <c r="A58" s="13" t="s">
        <v>11</v>
      </c>
      <c r="B58" s="4" t="s">
        <v>12</v>
      </c>
      <c r="C58" s="4" t="s">
        <v>122</v>
      </c>
      <c r="D58" s="4">
        <v>0</v>
      </c>
      <c r="E58" s="14">
        <v>190</v>
      </c>
      <c r="F58" s="14">
        <f t="shared" si="6"/>
        <v>0</v>
      </c>
      <c r="G58" s="10"/>
      <c r="H58" s="10" t="s">
        <v>125</v>
      </c>
      <c r="I58" s="10"/>
      <c r="J58" s="10"/>
      <c r="K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row>
    <row r="59" spans="1:353" x14ac:dyDescent="0.2">
      <c r="A59" s="13" t="s">
        <v>13</v>
      </c>
      <c r="B59" s="4" t="s">
        <v>14</v>
      </c>
      <c r="C59" s="4" t="s">
        <v>122</v>
      </c>
      <c r="D59" s="4">
        <v>0</v>
      </c>
      <c r="E59" s="14">
        <v>110</v>
      </c>
      <c r="F59" s="14">
        <f t="shared" si="6"/>
        <v>0</v>
      </c>
      <c r="G59" s="10"/>
      <c r="H59" s="10" t="s">
        <v>125</v>
      </c>
      <c r="I59" s="10"/>
      <c r="J59" s="10"/>
      <c r="K59" s="10"/>
      <c r="LE59" s="10"/>
      <c r="LF59" s="10"/>
      <c r="LG59" s="10"/>
      <c r="LH59" s="10"/>
      <c r="LI59" s="10"/>
      <c r="LJ59" s="10"/>
      <c r="LK59" s="10"/>
      <c r="LL59" s="10"/>
      <c r="LM59" s="10"/>
      <c r="LN59" s="10"/>
      <c r="LO59" s="10"/>
      <c r="LP59" s="10"/>
      <c r="LQ59" s="10"/>
      <c r="LR59" s="10"/>
      <c r="LS59" s="10"/>
      <c r="LT59" s="10"/>
      <c r="LU59" s="10"/>
      <c r="LV59" s="10"/>
      <c r="LW59" s="10"/>
      <c r="LX59" s="10"/>
      <c r="LY59" s="10"/>
      <c r="LZ59" s="10"/>
      <c r="MA59" s="10"/>
      <c r="MB59" s="10"/>
      <c r="MC59" s="10"/>
      <c r="MD59" s="10"/>
      <c r="ME59" s="10"/>
      <c r="MF59" s="10"/>
      <c r="MG59" s="10"/>
      <c r="MH59" s="10"/>
      <c r="MI59" s="10"/>
      <c r="MJ59" s="10"/>
      <c r="MK59" s="10"/>
      <c r="ML59" s="10"/>
      <c r="MM59" s="10"/>
      <c r="MN59" s="10"/>
      <c r="MO59" s="10"/>
    </row>
    <row r="60" spans="1:353" x14ac:dyDescent="0.2">
      <c r="C60" s="4" t="s">
        <v>15</v>
      </c>
      <c r="D60" s="4">
        <v>0</v>
      </c>
      <c r="E60" s="14">
        <v>55</v>
      </c>
      <c r="F60" s="14">
        <f t="shared" si="6"/>
        <v>0</v>
      </c>
      <c r="G60" s="10"/>
      <c r="H60" s="10" t="s">
        <v>95</v>
      </c>
      <c r="I60" s="10"/>
      <c r="J60" s="10"/>
      <c r="K60" s="10"/>
      <c r="LE60" s="10"/>
      <c r="LF60" s="10"/>
      <c r="LG60" s="10"/>
      <c r="LH60" s="10"/>
      <c r="LI60" s="10"/>
      <c r="LJ60" s="10"/>
      <c r="LK60" s="10"/>
      <c r="LL60" s="10"/>
      <c r="LM60" s="10"/>
      <c r="LN60" s="10"/>
      <c r="LO60" s="10"/>
      <c r="LP60" s="10"/>
      <c r="LQ60" s="10"/>
      <c r="LR60" s="10"/>
      <c r="LS60" s="10"/>
      <c r="LT60" s="10"/>
      <c r="LU60" s="10"/>
      <c r="LV60" s="10"/>
      <c r="LW60" s="10"/>
      <c r="LX60" s="10"/>
      <c r="LY60" s="10"/>
      <c r="LZ60" s="10"/>
      <c r="MA60" s="10"/>
      <c r="MB60" s="10"/>
      <c r="MC60" s="10"/>
      <c r="MD60" s="10"/>
      <c r="ME60" s="10"/>
      <c r="MF60" s="10"/>
      <c r="MG60" s="10"/>
      <c r="MH60" s="10"/>
      <c r="MI60" s="10"/>
      <c r="MJ60" s="10"/>
      <c r="MK60" s="10"/>
      <c r="ML60" s="10"/>
      <c r="MM60" s="10"/>
      <c r="MN60" s="10"/>
      <c r="MO60" s="10"/>
    </row>
    <row r="61" spans="1:353" x14ac:dyDescent="0.2">
      <c r="C61" s="4" t="s">
        <v>16</v>
      </c>
      <c r="D61" s="4">
        <v>0</v>
      </c>
      <c r="E61" s="14">
        <v>25</v>
      </c>
      <c r="F61" s="14">
        <f t="shared" si="6"/>
        <v>0</v>
      </c>
      <c r="G61" s="10"/>
      <c r="H61" s="10" t="s">
        <v>96</v>
      </c>
      <c r="I61" s="10"/>
      <c r="J61" s="10"/>
      <c r="K61" s="10"/>
      <c r="LE61" s="10"/>
      <c r="LF61" s="10"/>
      <c r="LG61" s="10"/>
      <c r="LH61" s="10"/>
      <c r="LI61" s="10"/>
      <c r="LJ61" s="10"/>
      <c r="LK61" s="10"/>
      <c r="LL61" s="10"/>
      <c r="LM61" s="10"/>
      <c r="LN61" s="10"/>
      <c r="LO61" s="10"/>
      <c r="LP61" s="10"/>
      <c r="LQ61" s="10"/>
      <c r="LR61" s="10"/>
      <c r="LS61" s="10"/>
      <c r="LT61" s="10"/>
      <c r="LU61" s="10"/>
      <c r="LV61" s="10"/>
      <c r="LW61" s="10"/>
      <c r="LX61" s="10"/>
      <c r="LY61" s="10"/>
      <c r="LZ61" s="10"/>
      <c r="MA61" s="10"/>
      <c r="MB61" s="10"/>
      <c r="MC61" s="10"/>
      <c r="MD61" s="10"/>
      <c r="ME61" s="10"/>
      <c r="MF61" s="10"/>
      <c r="MG61" s="10"/>
      <c r="MH61" s="10"/>
      <c r="MI61" s="10"/>
      <c r="MJ61" s="10"/>
      <c r="MK61" s="10"/>
      <c r="ML61" s="10"/>
      <c r="MM61" s="10"/>
      <c r="MN61" s="10"/>
      <c r="MO61" s="10"/>
    </row>
    <row r="62" spans="1:353" x14ac:dyDescent="0.2">
      <c r="C62" s="4" t="s">
        <v>17</v>
      </c>
      <c r="D62" s="4">
        <v>0</v>
      </c>
      <c r="E62" s="14">
        <v>10</v>
      </c>
      <c r="F62" s="14">
        <f t="shared" si="6"/>
        <v>0</v>
      </c>
      <c r="G62" s="10"/>
      <c r="I62" s="10"/>
      <c r="J62" s="10"/>
      <c r="K62" s="10"/>
      <c r="LE62" s="10"/>
      <c r="LF62" s="10"/>
      <c r="LG62" s="10"/>
      <c r="LH62" s="10"/>
      <c r="LI62" s="10"/>
      <c r="LJ62" s="10"/>
      <c r="LK62" s="10"/>
      <c r="LL62" s="10"/>
      <c r="LM62" s="10"/>
      <c r="LN62" s="10"/>
      <c r="LO62" s="10"/>
      <c r="LP62" s="10"/>
      <c r="LQ62" s="10"/>
      <c r="LR62" s="10"/>
      <c r="LS62" s="10"/>
      <c r="LT62" s="10"/>
      <c r="LU62" s="10"/>
      <c r="LV62" s="10"/>
      <c r="LW62" s="10"/>
      <c r="LX62" s="10"/>
      <c r="LY62" s="10"/>
      <c r="LZ62" s="10"/>
      <c r="MA62" s="10"/>
      <c r="MB62" s="10"/>
      <c r="MC62" s="10"/>
      <c r="MD62" s="10"/>
      <c r="ME62" s="10"/>
      <c r="MF62" s="10"/>
      <c r="MG62" s="10"/>
      <c r="MH62" s="10"/>
      <c r="MI62" s="10"/>
      <c r="MJ62" s="10"/>
      <c r="MK62" s="10"/>
      <c r="ML62" s="10"/>
      <c r="MM62" s="10"/>
      <c r="MN62" s="10"/>
      <c r="MO62" s="10"/>
    </row>
    <row r="63" spans="1:353" x14ac:dyDescent="0.2">
      <c r="A63" s="6" t="s">
        <v>25</v>
      </c>
      <c r="B63" s="6"/>
      <c r="C63" s="6"/>
      <c r="D63" s="6"/>
      <c r="E63" s="6"/>
      <c r="F63" s="31">
        <f>SUM(F55:F62)</f>
        <v>0</v>
      </c>
      <c r="G63" s="10"/>
      <c r="I63" s="10"/>
      <c r="J63" s="10"/>
      <c r="K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row>
    <row r="64" spans="1:353" x14ac:dyDescent="0.2">
      <c r="D64" s="4"/>
      <c r="E64" s="4"/>
      <c r="F64" s="4"/>
      <c r="G64" s="10"/>
      <c r="I64" s="10"/>
      <c r="J64" s="10"/>
      <c r="K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row>
    <row r="65" spans="1:353" x14ac:dyDescent="0.2">
      <c r="C65" s="4" t="s">
        <v>123</v>
      </c>
      <c r="D65" s="4"/>
      <c r="E65" s="15">
        <v>6.3E-2</v>
      </c>
      <c r="F65" s="14">
        <f>+D65*E65</f>
        <v>0</v>
      </c>
      <c r="G65" s="10"/>
      <c r="H65" s="36" t="s">
        <v>124</v>
      </c>
      <c r="I65" s="10"/>
      <c r="J65" s="10"/>
      <c r="K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row>
    <row r="66" spans="1:353" x14ac:dyDescent="0.2">
      <c r="A66" s="7"/>
      <c r="B66" s="7"/>
      <c r="C66" s="7"/>
      <c r="D66" s="6"/>
      <c r="E66" s="45"/>
      <c r="F66" s="31"/>
      <c r="G66" s="66"/>
    </row>
    <row r="67" spans="1:353" x14ac:dyDescent="0.2">
      <c r="C67" s="12" t="s">
        <v>28</v>
      </c>
      <c r="D67" s="5" t="s">
        <v>89</v>
      </c>
      <c r="E67" s="5" t="s">
        <v>38</v>
      </c>
      <c r="F67" s="5" t="s">
        <v>115</v>
      </c>
      <c r="G67" s="55"/>
      <c r="L67" s="35"/>
      <c r="M67" s="55"/>
      <c r="N67" s="35"/>
      <c r="O67" s="55"/>
      <c r="Q67" s="55"/>
    </row>
    <row r="68" spans="1:353" x14ac:dyDescent="0.2">
      <c r="A68" s="13" t="s">
        <v>4</v>
      </c>
      <c r="B68" s="4" t="s">
        <v>5</v>
      </c>
      <c r="C68" s="4" t="s">
        <v>28</v>
      </c>
      <c r="D68" s="4">
        <v>0</v>
      </c>
      <c r="E68" s="14">
        <v>275</v>
      </c>
      <c r="F68" s="14">
        <f t="shared" ref="F68:F75" si="7">+D68*E68</f>
        <v>0</v>
      </c>
      <c r="H68" s="10" t="s">
        <v>101</v>
      </c>
      <c r="M68" s="56"/>
      <c r="O68" s="56"/>
      <c r="Q68" s="57"/>
    </row>
    <row r="69" spans="1:353" x14ac:dyDescent="0.2">
      <c r="A69" s="13" t="s">
        <v>7</v>
      </c>
      <c r="B69" s="4" t="s">
        <v>8</v>
      </c>
      <c r="C69" s="4" t="s">
        <v>28</v>
      </c>
      <c r="D69" s="4">
        <v>0</v>
      </c>
      <c r="E69" s="14">
        <v>220</v>
      </c>
      <c r="F69" s="14">
        <f t="shared" si="7"/>
        <v>0</v>
      </c>
      <c r="H69" s="10" t="s">
        <v>101</v>
      </c>
      <c r="M69" s="56"/>
      <c r="O69" s="56"/>
      <c r="Q69" s="57"/>
    </row>
    <row r="70" spans="1:353" x14ac:dyDescent="0.2">
      <c r="A70" s="13" t="s">
        <v>9</v>
      </c>
      <c r="B70" s="4" t="s">
        <v>10</v>
      </c>
      <c r="C70" s="4" t="s">
        <v>28</v>
      </c>
      <c r="D70" s="4">
        <v>0</v>
      </c>
      <c r="E70" s="14">
        <v>170</v>
      </c>
      <c r="F70" s="14">
        <f t="shared" si="7"/>
        <v>0</v>
      </c>
      <c r="H70" s="10" t="s">
        <v>101</v>
      </c>
      <c r="M70" s="56"/>
      <c r="O70" s="56"/>
      <c r="Q70" s="57"/>
    </row>
    <row r="71" spans="1:353" x14ac:dyDescent="0.2">
      <c r="A71" s="13" t="s">
        <v>11</v>
      </c>
      <c r="B71" s="4" t="s">
        <v>12</v>
      </c>
      <c r="C71" s="4" t="s">
        <v>28</v>
      </c>
      <c r="D71" s="4">
        <v>0</v>
      </c>
      <c r="E71" s="14">
        <v>115</v>
      </c>
      <c r="F71" s="14">
        <f t="shared" si="7"/>
        <v>0</v>
      </c>
      <c r="H71" s="10" t="s">
        <v>101</v>
      </c>
      <c r="M71" s="56"/>
      <c r="O71" s="56"/>
      <c r="Q71" s="57"/>
    </row>
    <row r="72" spans="1:353" x14ac:dyDescent="0.2">
      <c r="A72" s="13" t="s">
        <v>13</v>
      </c>
      <c r="B72" s="4" t="s">
        <v>14</v>
      </c>
      <c r="C72" s="4" t="s">
        <v>28</v>
      </c>
      <c r="D72" s="4">
        <v>0</v>
      </c>
      <c r="E72" s="14">
        <v>70</v>
      </c>
      <c r="F72" s="14">
        <f t="shared" si="7"/>
        <v>0</v>
      </c>
      <c r="H72" s="10" t="s">
        <v>101</v>
      </c>
      <c r="M72" s="56"/>
      <c r="O72" s="56"/>
      <c r="Q72" s="57"/>
    </row>
    <row r="73" spans="1:353" x14ac:dyDescent="0.2">
      <c r="C73" s="4" t="s">
        <v>15</v>
      </c>
      <c r="D73" s="4">
        <v>0</v>
      </c>
      <c r="E73" s="14">
        <v>33</v>
      </c>
      <c r="F73" s="14">
        <f t="shared" si="7"/>
        <v>0</v>
      </c>
      <c r="H73" s="10" t="s">
        <v>95</v>
      </c>
      <c r="M73" s="56"/>
      <c r="O73" s="56"/>
      <c r="Q73" s="57"/>
    </row>
    <row r="74" spans="1:353" x14ac:dyDescent="0.2">
      <c r="C74" s="4" t="s">
        <v>16</v>
      </c>
      <c r="D74" s="4">
        <v>0</v>
      </c>
      <c r="E74" s="14">
        <v>17</v>
      </c>
      <c r="F74" s="14">
        <f t="shared" si="7"/>
        <v>0</v>
      </c>
      <c r="H74" s="10" t="s">
        <v>96</v>
      </c>
      <c r="M74" s="56"/>
      <c r="O74" s="56"/>
      <c r="Q74" s="57"/>
    </row>
    <row r="75" spans="1:353" x14ac:dyDescent="0.2">
      <c r="C75" s="4" t="s">
        <v>17</v>
      </c>
      <c r="D75" s="4">
        <v>0</v>
      </c>
      <c r="E75" s="14">
        <v>6</v>
      </c>
      <c r="F75" s="14">
        <f t="shared" si="7"/>
        <v>0</v>
      </c>
      <c r="M75" s="56"/>
      <c r="O75" s="56"/>
      <c r="Q75" s="57"/>
    </row>
    <row r="76" spans="1:353" x14ac:dyDescent="0.2">
      <c r="A76" s="7" t="s">
        <v>25</v>
      </c>
      <c r="B76" s="7"/>
      <c r="C76" s="7"/>
      <c r="D76" s="6"/>
      <c r="E76" s="45"/>
      <c r="F76" s="31">
        <f>SUM(F68:F75)</f>
        <v>0</v>
      </c>
      <c r="G76" s="66"/>
    </row>
    <row r="77" spans="1:353" x14ac:dyDescent="0.2">
      <c r="D77" s="4"/>
      <c r="E77" s="45"/>
      <c r="F77" s="4"/>
      <c r="G77" s="66"/>
    </row>
    <row r="78" spans="1:353" x14ac:dyDescent="0.2">
      <c r="C78" s="4" t="s">
        <v>29</v>
      </c>
      <c r="D78" s="4">
        <v>0</v>
      </c>
      <c r="E78" s="15">
        <v>6.3E-2</v>
      </c>
      <c r="F78" s="14">
        <f>+D78*E78</f>
        <v>0</v>
      </c>
      <c r="G78" s="58"/>
      <c r="H78" s="36" t="s">
        <v>102</v>
      </c>
      <c r="L78" s="59"/>
      <c r="M78" s="59"/>
      <c r="N78" s="59"/>
      <c r="O78" s="59"/>
      <c r="Q78" s="57"/>
    </row>
    <row r="79" spans="1:353" x14ac:dyDescent="0.2">
      <c r="D79" s="4"/>
      <c r="E79" s="45"/>
      <c r="F79" s="4"/>
      <c r="G79" s="66"/>
    </row>
    <row r="80" spans="1:353" x14ac:dyDescent="0.2">
      <c r="C80" s="12" t="s">
        <v>73</v>
      </c>
      <c r="D80" s="5" t="s">
        <v>89</v>
      </c>
      <c r="E80" s="5" t="s">
        <v>38</v>
      </c>
      <c r="F80" s="5" t="s">
        <v>115</v>
      </c>
      <c r="G80" s="55"/>
      <c r="L80" s="35"/>
      <c r="M80" s="55"/>
      <c r="N80" s="35"/>
      <c r="O80" s="55"/>
      <c r="Q80" s="55"/>
    </row>
    <row r="81" spans="1:17" x14ac:dyDescent="0.2">
      <c r="A81" s="13" t="s">
        <v>4</v>
      </c>
      <c r="B81" s="4" t="s">
        <v>5</v>
      </c>
      <c r="C81" s="4" t="s">
        <v>30</v>
      </c>
      <c r="D81" s="4">
        <v>0</v>
      </c>
      <c r="E81" s="14">
        <v>564</v>
      </c>
      <c r="F81" s="14">
        <f t="shared" ref="F81:F88" si="8">+D81*E81</f>
        <v>0</v>
      </c>
      <c r="M81" s="56"/>
      <c r="O81" s="56"/>
      <c r="Q81" s="57"/>
    </row>
    <row r="82" spans="1:17" x14ac:dyDescent="0.2">
      <c r="A82" s="13" t="s">
        <v>7</v>
      </c>
      <c r="B82" s="4" t="s">
        <v>8</v>
      </c>
      <c r="C82" s="4" t="s">
        <v>30</v>
      </c>
      <c r="D82" s="4">
        <v>0</v>
      </c>
      <c r="E82" s="14">
        <v>418</v>
      </c>
      <c r="F82" s="14">
        <f t="shared" si="8"/>
        <v>0</v>
      </c>
      <c r="M82" s="56"/>
      <c r="O82" s="56"/>
      <c r="Q82" s="57"/>
    </row>
    <row r="83" spans="1:17" x14ac:dyDescent="0.2">
      <c r="A83" s="13" t="s">
        <v>9</v>
      </c>
      <c r="B83" s="4" t="s">
        <v>10</v>
      </c>
      <c r="C83" s="4" t="s">
        <v>30</v>
      </c>
      <c r="D83" s="4">
        <v>0</v>
      </c>
      <c r="E83" s="14">
        <v>277</v>
      </c>
      <c r="F83" s="14">
        <f t="shared" si="8"/>
        <v>0</v>
      </c>
      <c r="M83" s="56"/>
      <c r="O83" s="56"/>
      <c r="Q83" s="57"/>
    </row>
    <row r="84" spans="1:17" x14ac:dyDescent="0.2">
      <c r="A84" s="13" t="s">
        <v>11</v>
      </c>
      <c r="B84" s="4" t="s">
        <v>12</v>
      </c>
      <c r="C84" s="4" t="s">
        <v>30</v>
      </c>
      <c r="D84" s="4">
        <v>0</v>
      </c>
      <c r="E84" s="14">
        <v>178</v>
      </c>
      <c r="F84" s="14">
        <f t="shared" si="8"/>
        <v>0</v>
      </c>
      <c r="M84" s="56"/>
      <c r="O84" s="56"/>
      <c r="Q84" s="57"/>
    </row>
    <row r="85" spans="1:17" x14ac:dyDescent="0.2">
      <c r="A85" s="13" t="s">
        <v>13</v>
      </c>
      <c r="B85" s="4" t="s">
        <v>14</v>
      </c>
      <c r="C85" s="4" t="s">
        <v>30</v>
      </c>
      <c r="D85" s="4">
        <v>0</v>
      </c>
      <c r="E85" s="14">
        <v>125</v>
      </c>
      <c r="F85" s="14">
        <f t="shared" si="8"/>
        <v>0</v>
      </c>
      <c r="M85" s="56"/>
      <c r="O85" s="56"/>
      <c r="Q85" s="57"/>
    </row>
    <row r="86" spans="1:17" x14ac:dyDescent="0.2">
      <c r="C86" s="4" t="s">
        <v>15</v>
      </c>
      <c r="D86" s="4">
        <v>0</v>
      </c>
      <c r="E86" s="14">
        <v>57</v>
      </c>
      <c r="F86" s="14">
        <f t="shared" si="8"/>
        <v>0</v>
      </c>
      <c r="H86" s="10" t="s">
        <v>95</v>
      </c>
      <c r="M86" s="56"/>
      <c r="O86" s="56"/>
      <c r="Q86" s="57"/>
    </row>
    <row r="87" spans="1:17" x14ac:dyDescent="0.2">
      <c r="C87" s="4" t="s">
        <v>16</v>
      </c>
      <c r="D87" s="4">
        <v>0</v>
      </c>
      <c r="E87" s="14">
        <v>28</v>
      </c>
      <c r="F87" s="14">
        <f t="shared" si="8"/>
        <v>0</v>
      </c>
      <c r="H87" s="10" t="s">
        <v>96</v>
      </c>
      <c r="M87" s="56"/>
      <c r="O87" s="56"/>
      <c r="Q87" s="57"/>
    </row>
    <row r="88" spans="1:17" x14ac:dyDescent="0.2">
      <c r="C88" s="4" t="s">
        <v>17</v>
      </c>
      <c r="D88" s="4">
        <v>0</v>
      </c>
      <c r="E88" s="14">
        <v>13</v>
      </c>
      <c r="F88" s="14">
        <f t="shared" si="8"/>
        <v>0</v>
      </c>
      <c r="M88" s="56"/>
      <c r="O88" s="56"/>
      <c r="Q88" s="57"/>
    </row>
    <row r="89" spans="1:17" x14ac:dyDescent="0.2">
      <c r="A89" s="7" t="s">
        <v>25</v>
      </c>
      <c r="B89" s="7"/>
      <c r="C89" s="7"/>
      <c r="D89" s="6"/>
      <c r="E89" s="45"/>
      <c r="F89" s="31">
        <f>SUM(F81:F88)</f>
        <v>0</v>
      </c>
      <c r="G89" s="66"/>
    </row>
    <row r="90" spans="1:17" x14ac:dyDescent="0.2">
      <c r="D90" s="4"/>
      <c r="E90" s="45"/>
      <c r="F90" s="4"/>
      <c r="G90" s="66"/>
    </row>
    <row r="91" spans="1:17" x14ac:dyDescent="0.2">
      <c r="C91" s="4" t="s">
        <v>40</v>
      </c>
      <c r="D91" s="4">
        <v>0</v>
      </c>
      <c r="E91" s="16">
        <v>0.14700000000000002</v>
      </c>
      <c r="F91" s="14">
        <f t="shared" ref="F91:F92" si="9">+D91*E91</f>
        <v>0</v>
      </c>
      <c r="G91" s="59"/>
      <c r="H91" s="10" t="s">
        <v>118</v>
      </c>
      <c r="L91" s="59"/>
      <c r="M91" s="59"/>
      <c r="N91" s="59"/>
      <c r="O91" s="59"/>
      <c r="Q91" s="57"/>
    </row>
    <row r="92" spans="1:17" x14ac:dyDescent="0.2">
      <c r="C92" s="4" t="s">
        <v>47</v>
      </c>
      <c r="D92" s="4">
        <v>0</v>
      </c>
      <c r="E92" s="15">
        <v>6.2699999999999992E-2</v>
      </c>
      <c r="F92" s="14">
        <f t="shared" si="9"/>
        <v>0</v>
      </c>
      <c r="G92" s="58"/>
      <c r="H92" s="10" t="s">
        <v>104</v>
      </c>
      <c r="L92" s="59"/>
      <c r="M92" s="59"/>
      <c r="N92" s="59"/>
      <c r="O92" s="59"/>
      <c r="Q92" s="57"/>
    </row>
    <row r="93" spans="1:17" x14ac:dyDescent="0.2">
      <c r="D93" s="4"/>
      <c r="E93" s="45"/>
      <c r="F93" s="4"/>
      <c r="G93" s="66"/>
    </row>
    <row r="94" spans="1:17" x14ac:dyDescent="0.2">
      <c r="C94" s="12" t="s">
        <v>74</v>
      </c>
      <c r="D94" s="5" t="s">
        <v>89</v>
      </c>
      <c r="E94" s="5" t="s">
        <v>38</v>
      </c>
      <c r="F94" s="5" t="s">
        <v>115</v>
      </c>
      <c r="G94" s="55"/>
      <c r="L94" s="35"/>
      <c r="M94" s="55"/>
      <c r="N94" s="35"/>
      <c r="O94" s="55"/>
      <c r="Q94" s="55"/>
    </row>
    <row r="95" spans="1:17" x14ac:dyDescent="0.2">
      <c r="A95" s="13" t="s">
        <v>4</v>
      </c>
      <c r="B95" s="4" t="s">
        <v>5</v>
      </c>
      <c r="C95" s="4" t="s">
        <v>31</v>
      </c>
      <c r="D95" s="4">
        <v>0</v>
      </c>
      <c r="E95" s="14">
        <v>480</v>
      </c>
      <c r="F95" s="14">
        <f t="shared" ref="F95:F102" si="10">+D95*E95</f>
        <v>0</v>
      </c>
      <c r="M95" s="56"/>
      <c r="O95" s="56"/>
      <c r="Q95" s="57"/>
    </row>
    <row r="96" spans="1:17" x14ac:dyDescent="0.2">
      <c r="A96" s="13" t="s">
        <v>7</v>
      </c>
      <c r="B96" s="4" t="s">
        <v>8</v>
      </c>
      <c r="C96" s="4" t="s">
        <v>31</v>
      </c>
      <c r="D96" s="4">
        <v>0</v>
      </c>
      <c r="E96" s="14">
        <v>305</v>
      </c>
      <c r="F96" s="14">
        <f t="shared" si="10"/>
        <v>0</v>
      </c>
      <c r="M96" s="56"/>
      <c r="O96" s="56"/>
      <c r="Q96" s="57"/>
    </row>
    <row r="97" spans="1:17" x14ac:dyDescent="0.2">
      <c r="A97" s="13" t="s">
        <v>9</v>
      </c>
      <c r="B97" s="4" t="s">
        <v>10</v>
      </c>
      <c r="C97" s="4" t="s">
        <v>31</v>
      </c>
      <c r="D97" s="4">
        <v>0</v>
      </c>
      <c r="E97" s="14">
        <v>185</v>
      </c>
      <c r="F97" s="14">
        <f t="shared" si="10"/>
        <v>0</v>
      </c>
      <c r="M97" s="56"/>
      <c r="O97" s="56"/>
      <c r="Q97" s="57"/>
    </row>
    <row r="98" spans="1:17" x14ac:dyDescent="0.2">
      <c r="A98" s="13" t="s">
        <v>11</v>
      </c>
      <c r="B98" s="4" t="s">
        <v>12</v>
      </c>
      <c r="C98" s="4" t="s">
        <v>31</v>
      </c>
      <c r="D98" s="4">
        <v>0</v>
      </c>
      <c r="E98" s="14">
        <v>135</v>
      </c>
      <c r="F98" s="14">
        <f t="shared" si="10"/>
        <v>0</v>
      </c>
      <c r="M98" s="56"/>
      <c r="O98" s="56"/>
      <c r="Q98" s="57"/>
    </row>
    <row r="99" spans="1:17" x14ac:dyDescent="0.2">
      <c r="A99" s="13" t="s">
        <v>13</v>
      </c>
      <c r="B99" s="4" t="s">
        <v>14</v>
      </c>
      <c r="C99" s="4" t="s">
        <v>31</v>
      </c>
      <c r="D99" s="4">
        <v>0</v>
      </c>
      <c r="E99" s="14">
        <v>75</v>
      </c>
      <c r="F99" s="14">
        <f t="shared" si="10"/>
        <v>0</v>
      </c>
      <c r="M99" s="56"/>
      <c r="O99" s="56"/>
      <c r="Q99" s="57"/>
    </row>
    <row r="100" spans="1:17" x14ac:dyDescent="0.2">
      <c r="C100" s="4" t="s">
        <v>15</v>
      </c>
      <c r="D100" s="4">
        <v>0</v>
      </c>
      <c r="E100" s="14">
        <v>37</v>
      </c>
      <c r="F100" s="14">
        <f t="shared" si="10"/>
        <v>0</v>
      </c>
      <c r="M100" s="56"/>
      <c r="O100" s="56"/>
      <c r="Q100" s="57"/>
    </row>
    <row r="101" spans="1:17" x14ac:dyDescent="0.2">
      <c r="C101" s="4" t="s">
        <v>16</v>
      </c>
      <c r="D101" s="4">
        <v>0</v>
      </c>
      <c r="E101" s="14">
        <v>18</v>
      </c>
      <c r="F101" s="14">
        <f t="shared" si="10"/>
        <v>0</v>
      </c>
      <c r="M101" s="56"/>
      <c r="O101" s="56"/>
      <c r="Q101" s="57"/>
    </row>
    <row r="102" spans="1:17" x14ac:dyDescent="0.2">
      <c r="C102" s="4" t="s">
        <v>17</v>
      </c>
      <c r="D102" s="4">
        <v>0</v>
      </c>
      <c r="E102" s="14">
        <v>7</v>
      </c>
      <c r="F102" s="14">
        <f t="shared" si="10"/>
        <v>0</v>
      </c>
      <c r="M102" s="56"/>
      <c r="O102" s="56"/>
      <c r="Q102" s="57"/>
    </row>
    <row r="103" spans="1:17" x14ac:dyDescent="0.2">
      <c r="A103" s="7" t="s">
        <v>25</v>
      </c>
      <c r="B103" s="7"/>
      <c r="C103" s="7"/>
      <c r="D103" s="6"/>
      <c r="E103" s="45"/>
      <c r="F103" s="31">
        <f>SUM(F95:F102)</f>
        <v>0</v>
      </c>
      <c r="G103" s="66"/>
    </row>
    <row r="104" spans="1:17" x14ac:dyDescent="0.2">
      <c r="D104" s="4"/>
      <c r="E104" s="45"/>
      <c r="F104" s="4"/>
      <c r="G104" s="66"/>
    </row>
    <row r="105" spans="1:17" x14ac:dyDescent="0.2">
      <c r="C105" s="12" t="s">
        <v>32</v>
      </c>
      <c r="D105" s="5" t="s">
        <v>89</v>
      </c>
      <c r="E105" s="5" t="s">
        <v>38</v>
      </c>
      <c r="F105" s="5" t="s">
        <v>115</v>
      </c>
      <c r="G105" s="55"/>
      <c r="L105" s="35"/>
      <c r="M105" s="55"/>
      <c r="N105" s="35"/>
      <c r="O105" s="55"/>
      <c r="Q105" s="55"/>
    </row>
    <row r="106" spans="1:17" x14ac:dyDescent="0.2">
      <c r="A106" s="4" t="s">
        <v>4</v>
      </c>
      <c r="B106" s="4" t="s">
        <v>5</v>
      </c>
      <c r="C106" s="4" t="s">
        <v>32</v>
      </c>
      <c r="D106" s="4">
        <v>0</v>
      </c>
      <c r="E106" s="14">
        <v>195</v>
      </c>
      <c r="F106" s="14">
        <f t="shared" ref="F106:F113" si="11">+D106*E106</f>
        <v>0</v>
      </c>
      <c r="H106" s="10" t="s">
        <v>105</v>
      </c>
      <c r="M106" s="56"/>
      <c r="O106" s="56"/>
      <c r="Q106" s="57"/>
    </row>
    <row r="107" spans="1:17" x14ac:dyDescent="0.2">
      <c r="A107" s="4" t="s">
        <v>7</v>
      </c>
      <c r="B107" s="4" t="s">
        <v>8</v>
      </c>
      <c r="C107" s="4" t="s">
        <v>32</v>
      </c>
      <c r="D107" s="4">
        <v>0</v>
      </c>
      <c r="E107" s="14">
        <v>150</v>
      </c>
      <c r="F107" s="14">
        <f t="shared" si="11"/>
        <v>0</v>
      </c>
      <c r="H107" s="10" t="s">
        <v>105</v>
      </c>
      <c r="M107" s="56"/>
      <c r="O107" s="56"/>
      <c r="Q107" s="57"/>
    </row>
    <row r="108" spans="1:17" x14ac:dyDescent="0.2">
      <c r="A108" s="4" t="s">
        <v>9</v>
      </c>
      <c r="B108" s="4" t="s">
        <v>10</v>
      </c>
      <c r="C108" s="4" t="s">
        <v>32</v>
      </c>
      <c r="D108" s="4">
        <v>0</v>
      </c>
      <c r="E108" s="14">
        <v>120</v>
      </c>
      <c r="F108" s="14">
        <f t="shared" si="11"/>
        <v>0</v>
      </c>
      <c r="H108" s="10" t="s">
        <v>105</v>
      </c>
      <c r="M108" s="56"/>
      <c r="O108" s="56"/>
      <c r="Q108" s="57"/>
    </row>
    <row r="109" spans="1:17" x14ac:dyDescent="0.2">
      <c r="A109" s="13" t="s">
        <v>11</v>
      </c>
      <c r="B109" s="4" t="s">
        <v>12</v>
      </c>
      <c r="C109" s="4" t="s">
        <v>32</v>
      </c>
      <c r="D109" s="4">
        <v>0</v>
      </c>
      <c r="E109" s="14">
        <v>75</v>
      </c>
      <c r="F109" s="14">
        <f t="shared" si="11"/>
        <v>0</v>
      </c>
      <c r="H109" s="10" t="s">
        <v>105</v>
      </c>
      <c r="M109" s="56"/>
      <c r="O109" s="56"/>
      <c r="Q109" s="57"/>
    </row>
    <row r="110" spans="1:17" x14ac:dyDescent="0.2">
      <c r="A110" s="13" t="s">
        <v>13</v>
      </c>
      <c r="B110" s="4" t="s">
        <v>14</v>
      </c>
      <c r="C110" s="4" t="s">
        <v>32</v>
      </c>
      <c r="D110" s="4">
        <v>0</v>
      </c>
      <c r="E110" s="14">
        <v>40</v>
      </c>
      <c r="F110" s="14">
        <f t="shared" si="11"/>
        <v>0</v>
      </c>
      <c r="H110" s="10" t="s">
        <v>105</v>
      </c>
      <c r="M110" s="56"/>
      <c r="O110" s="56"/>
      <c r="Q110" s="57"/>
    </row>
    <row r="111" spans="1:17" x14ac:dyDescent="0.2">
      <c r="C111" s="4" t="s">
        <v>15</v>
      </c>
      <c r="D111" s="4">
        <v>0</v>
      </c>
      <c r="E111" s="14">
        <v>18</v>
      </c>
      <c r="F111" s="14">
        <f t="shared" si="11"/>
        <v>0</v>
      </c>
      <c r="H111" s="10" t="s">
        <v>95</v>
      </c>
      <c r="M111" s="56"/>
      <c r="O111" s="56"/>
      <c r="Q111" s="57"/>
    </row>
    <row r="112" spans="1:17" x14ac:dyDescent="0.2">
      <c r="C112" s="4" t="s">
        <v>16</v>
      </c>
      <c r="D112" s="4">
        <v>0</v>
      </c>
      <c r="E112" s="14">
        <v>8</v>
      </c>
      <c r="F112" s="14">
        <f t="shared" si="11"/>
        <v>0</v>
      </c>
      <c r="H112" s="10" t="s">
        <v>96</v>
      </c>
      <c r="M112" s="56"/>
      <c r="O112" s="56"/>
      <c r="Q112" s="57"/>
    </row>
    <row r="113" spans="1:316" x14ac:dyDescent="0.2">
      <c r="C113" s="4" t="s">
        <v>17</v>
      </c>
      <c r="D113" s="4">
        <v>0</v>
      </c>
      <c r="E113" s="14">
        <v>4</v>
      </c>
      <c r="F113" s="14">
        <f t="shared" si="11"/>
        <v>0</v>
      </c>
      <c r="M113" s="56"/>
      <c r="O113" s="56"/>
      <c r="Q113" s="57"/>
    </row>
    <row r="114" spans="1:316" s="46" customFormat="1" ht="15" x14ac:dyDescent="0.25">
      <c r="A114" s="7" t="s">
        <v>25</v>
      </c>
      <c r="B114" s="7"/>
      <c r="C114" s="7"/>
      <c r="D114" s="44"/>
      <c r="E114" s="45"/>
      <c r="F114" s="31">
        <f>SUM(F106:F113)</f>
        <v>0</v>
      </c>
      <c r="G114" s="66"/>
      <c r="H114" s="47"/>
      <c r="I114" s="1"/>
      <c r="J114" s="1"/>
      <c r="K114" s="1"/>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c r="IF114" s="47"/>
      <c r="IG114" s="47"/>
      <c r="IH114" s="47"/>
      <c r="II114" s="47"/>
      <c r="IJ114" s="47"/>
      <c r="IK114" s="47"/>
      <c r="IL114" s="47"/>
      <c r="IM114" s="47"/>
      <c r="IN114" s="47"/>
      <c r="IO114" s="47"/>
      <c r="IP114" s="47"/>
      <c r="IQ114" s="47"/>
      <c r="IR114" s="47"/>
      <c r="IS114" s="47"/>
      <c r="IT114" s="47"/>
      <c r="IU114" s="47"/>
      <c r="IV114" s="47"/>
      <c r="IW114" s="47"/>
      <c r="IX114" s="47"/>
      <c r="IY114" s="47"/>
      <c r="IZ114" s="47"/>
      <c r="JA114" s="47"/>
      <c r="JB114" s="47"/>
      <c r="JC114" s="47"/>
      <c r="JD114" s="47"/>
      <c r="JE114" s="47"/>
      <c r="JF114" s="47"/>
      <c r="JG114" s="47"/>
      <c r="JH114" s="47"/>
      <c r="JI114" s="47"/>
      <c r="JJ114" s="47"/>
      <c r="JK114" s="47"/>
      <c r="JL114" s="47"/>
      <c r="JM114" s="47"/>
      <c r="JN114" s="47"/>
      <c r="JO114" s="47"/>
      <c r="JP114" s="47"/>
      <c r="JQ114" s="47"/>
      <c r="JR114" s="47"/>
      <c r="JS114" s="47"/>
      <c r="JT114" s="47"/>
      <c r="JU114" s="47"/>
      <c r="JV114" s="47"/>
      <c r="JW114" s="47"/>
      <c r="JX114" s="47"/>
      <c r="JY114" s="47"/>
      <c r="JZ114" s="47"/>
      <c r="KA114" s="47"/>
      <c r="KB114" s="47"/>
      <c r="KC114" s="47"/>
      <c r="KD114" s="47"/>
      <c r="KE114" s="47"/>
      <c r="KF114" s="47"/>
      <c r="KG114" s="47"/>
      <c r="KH114" s="47"/>
      <c r="KI114" s="47"/>
      <c r="KJ114" s="47"/>
      <c r="KK114" s="47"/>
      <c r="KL114" s="47"/>
      <c r="KM114" s="47"/>
      <c r="KN114" s="47"/>
      <c r="KO114" s="47"/>
      <c r="KP114" s="47"/>
      <c r="KQ114" s="47"/>
      <c r="KR114" s="47"/>
      <c r="KS114" s="47"/>
      <c r="KT114" s="47"/>
      <c r="KU114" s="47"/>
      <c r="KV114" s="47"/>
      <c r="KW114" s="47"/>
      <c r="KX114" s="47"/>
      <c r="KY114" s="47"/>
      <c r="KZ114" s="47"/>
      <c r="LA114" s="47"/>
      <c r="LB114" s="47"/>
      <c r="LC114" s="47"/>
      <c r="LD114" s="47"/>
    </row>
    <row r="115" spans="1:316" s="46" customFormat="1" ht="14.25" x14ac:dyDescent="0.2">
      <c r="A115" s="7"/>
      <c r="B115" s="7"/>
      <c r="C115" s="4"/>
      <c r="D115" s="4"/>
      <c r="E115" s="45"/>
      <c r="F115" s="4"/>
      <c r="G115" s="66"/>
      <c r="H115" s="10"/>
      <c r="I115" s="1"/>
      <c r="J115" s="1"/>
      <c r="K115" s="1"/>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47"/>
      <c r="HJ115" s="47"/>
      <c r="HK115" s="47"/>
      <c r="HL115" s="47"/>
      <c r="HM115" s="47"/>
      <c r="HN115" s="47"/>
      <c r="HO115" s="47"/>
      <c r="HP115" s="47"/>
      <c r="HQ115" s="47"/>
      <c r="HR115" s="47"/>
      <c r="HS115" s="47"/>
      <c r="HT115" s="47"/>
      <c r="HU115" s="47"/>
      <c r="HV115" s="47"/>
      <c r="HW115" s="47"/>
      <c r="HX115" s="47"/>
      <c r="HY115" s="47"/>
      <c r="HZ115" s="47"/>
      <c r="IA115" s="47"/>
      <c r="IB115" s="47"/>
      <c r="IC115" s="47"/>
      <c r="ID115" s="47"/>
      <c r="IE115" s="47"/>
      <c r="IF115" s="47"/>
      <c r="IG115" s="47"/>
      <c r="IH115" s="47"/>
      <c r="II115" s="47"/>
      <c r="IJ115" s="47"/>
      <c r="IK115" s="47"/>
      <c r="IL115" s="47"/>
      <c r="IM115" s="47"/>
      <c r="IN115" s="47"/>
      <c r="IO115" s="47"/>
      <c r="IP115" s="47"/>
      <c r="IQ115" s="47"/>
      <c r="IR115" s="47"/>
      <c r="IS115" s="47"/>
      <c r="IT115" s="47"/>
      <c r="IU115" s="47"/>
      <c r="IV115" s="47"/>
      <c r="IW115" s="47"/>
      <c r="IX115" s="47"/>
      <c r="IY115" s="47"/>
      <c r="IZ115" s="47"/>
      <c r="JA115" s="47"/>
      <c r="JB115" s="47"/>
      <c r="JC115" s="47"/>
      <c r="JD115" s="47"/>
      <c r="JE115" s="47"/>
      <c r="JF115" s="47"/>
      <c r="JG115" s="47"/>
      <c r="JH115" s="47"/>
      <c r="JI115" s="47"/>
      <c r="JJ115" s="47"/>
      <c r="JK115" s="47"/>
      <c r="JL115" s="47"/>
      <c r="JM115" s="47"/>
      <c r="JN115" s="47"/>
      <c r="JO115" s="47"/>
      <c r="JP115" s="47"/>
      <c r="JQ115" s="47"/>
      <c r="JR115" s="47"/>
      <c r="JS115" s="47"/>
      <c r="JT115" s="47"/>
      <c r="JU115" s="47"/>
      <c r="JV115" s="47"/>
      <c r="JW115" s="47"/>
      <c r="JX115" s="47"/>
      <c r="JY115" s="47"/>
      <c r="JZ115" s="47"/>
      <c r="KA115" s="47"/>
      <c r="KB115" s="47"/>
      <c r="KC115" s="47"/>
      <c r="KD115" s="47"/>
      <c r="KE115" s="47"/>
      <c r="KF115" s="47"/>
      <c r="KG115" s="47"/>
      <c r="KH115" s="47"/>
      <c r="KI115" s="47"/>
      <c r="KJ115" s="47"/>
      <c r="KK115" s="47"/>
      <c r="KL115" s="47"/>
      <c r="KM115" s="47"/>
      <c r="KN115" s="47"/>
      <c r="KO115" s="47"/>
      <c r="KP115" s="47"/>
      <c r="KQ115" s="47"/>
      <c r="KR115" s="47"/>
      <c r="KS115" s="47"/>
      <c r="KT115" s="47"/>
      <c r="KU115" s="47"/>
      <c r="KV115" s="47"/>
      <c r="KW115" s="47"/>
      <c r="KX115" s="47"/>
      <c r="KY115" s="47"/>
      <c r="KZ115" s="47"/>
      <c r="LA115" s="47"/>
      <c r="LB115" s="47"/>
      <c r="LC115" s="47"/>
      <c r="LD115" s="47"/>
    </row>
    <row r="116" spans="1:316" x14ac:dyDescent="0.2">
      <c r="C116" s="4" t="s">
        <v>33</v>
      </c>
      <c r="D116" s="4">
        <v>0</v>
      </c>
      <c r="E116" s="15">
        <v>6.3E-2</v>
      </c>
      <c r="F116" s="14">
        <f>+D116*E116</f>
        <v>0</v>
      </c>
      <c r="G116" s="58"/>
      <c r="H116" s="36" t="s">
        <v>102</v>
      </c>
      <c r="L116" s="59"/>
      <c r="M116" s="59"/>
      <c r="N116" s="59"/>
      <c r="O116" s="59"/>
      <c r="Q116" s="57"/>
    </row>
    <row r="117" spans="1:316" x14ac:dyDescent="0.2">
      <c r="D117" s="4"/>
      <c r="E117" s="45"/>
      <c r="F117" s="4"/>
      <c r="G117" s="66"/>
    </row>
    <row r="118" spans="1:316" x14ac:dyDescent="0.2">
      <c r="C118" s="12" t="s">
        <v>75</v>
      </c>
      <c r="D118" s="5" t="s">
        <v>89</v>
      </c>
      <c r="E118" s="5" t="s">
        <v>38</v>
      </c>
      <c r="F118" s="5" t="s">
        <v>115</v>
      </c>
      <c r="G118" s="55"/>
      <c r="L118" s="35"/>
      <c r="M118" s="55"/>
      <c r="N118" s="35"/>
      <c r="O118" s="55"/>
      <c r="Q118" s="55"/>
    </row>
    <row r="119" spans="1:316" x14ac:dyDescent="0.2">
      <c r="A119" s="13" t="s">
        <v>4</v>
      </c>
      <c r="B119" s="4" t="s">
        <v>5</v>
      </c>
      <c r="C119" s="4" t="s">
        <v>34</v>
      </c>
      <c r="D119" s="4">
        <v>0</v>
      </c>
      <c r="E119" s="14">
        <v>425</v>
      </c>
      <c r="F119" s="14">
        <f t="shared" ref="F119:F126" si="12">+D119*E119</f>
        <v>0</v>
      </c>
      <c r="M119" s="56"/>
      <c r="O119" s="56"/>
      <c r="Q119" s="57"/>
    </row>
    <row r="120" spans="1:316" x14ac:dyDescent="0.2">
      <c r="A120" s="13" t="s">
        <v>7</v>
      </c>
      <c r="B120" s="4" t="s">
        <v>8</v>
      </c>
      <c r="C120" s="4" t="s">
        <v>34</v>
      </c>
      <c r="D120" s="4">
        <v>0</v>
      </c>
      <c r="E120" s="14">
        <v>320</v>
      </c>
      <c r="F120" s="14">
        <f t="shared" si="12"/>
        <v>0</v>
      </c>
      <c r="M120" s="56"/>
      <c r="O120" s="56"/>
      <c r="Q120" s="57"/>
    </row>
    <row r="121" spans="1:316" x14ac:dyDescent="0.2">
      <c r="A121" s="13" t="s">
        <v>9</v>
      </c>
      <c r="B121" s="4" t="s">
        <v>10</v>
      </c>
      <c r="C121" s="4" t="s">
        <v>34</v>
      </c>
      <c r="D121" s="4">
        <v>0</v>
      </c>
      <c r="E121" s="14">
        <v>235</v>
      </c>
      <c r="F121" s="14">
        <f t="shared" si="12"/>
        <v>0</v>
      </c>
      <c r="M121" s="56"/>
      <c r="O121" s="56"/>
      <c r="Q121" s="57"/>
    </row>
    <row r="122" spans="1:316" x14ac:dyDescent="0.2">
      <c r="A122" s="13" t="s">
        <v>11</v>
      </c>
      <c r="B122" s="4" t="s">
        <v>12</v>
      </c>
      <c r="C122" s="4" t="s">
        <v>34</v>
      </c>
      <c r="D122" s="4">
        <v>0</v>
      </c>
      <c r="E122" s="14">
        <v>155</v>
      </c>
      <c r="F122" s="14">
        <f t="shared" si="12"/>
        <v>0</v>
      </c>
      <c r="M122" s="56"/>
      <c r="O122" s="56"/>
      <c r="Q122" s="57"/>
    </row>
    <row r="123" spans="1:316" x14ac:dyDescent="0.2">
      <c r="A123" s="13" t="s">
        <v>13</v>
      </c>
      <c r="B123" s="4" t="s">
        <v>14</v>
      </c>
      <c r="C123" s="4" t="s">
        <v>34</v>
      </c>
      <c r="D123" s="4">
        <v>0</v>
      </c>
      <c r="E123" s="14">
        <v>75</v>
      </c>
      <c r="F123" s="14">
        <f t="shared" si="12"/>
        <v>0</v>
      </c>
      <c r="M123" s="56"/>
      <c r="O123" s="56"/>
      <c r="Q123" s="57"/>
    </row>
    <row r="124" spans="1:316" x14ac:dyDescent="0.2">
      <c r="C124" s="4" t="s">
        <v>15</v>
      </c>
      <c r="D124" s="4">
        <v>0</v>
      </c>
      <c r="E124" s="14">
        <v>38</v>
      </c>
      <c r="F124" s="14">
        <f t="shared" si="12"/>
        <v>0</v>
      </c>
      <c r="M124" s="56"/>
      <c r="O124" s="56"/>
      <c r="Q124" s="57"/>
    </row>
    <row r="125" spans="1:316" x14ac:dyDescent="0.2">
      <c r="C125" s="4" t="s">
        <v>16</v>
      </c>
      <c r="D125" s="4">
        <v>0</v>
      </c>
      <c r="E125" s="14">
        <v>19</v>
      </c>
      <c r="F125" s="14">
        <f t="shared" si="12"/>
        <v>0</v>
      </c>
      <c r="M125" s="56"/>
      <c r="O125" s="56"/>
      <c r="Q125" s="57"/>
    </row>
    <row r="126" spans="1:316" x14ac:dyDescent="0.2">
      <c r="C126" s="4" t="s">
        <v>17</v>
      </c>
      <c r="D126" s="4">
        <v>0</v>
      </c>
      <c r="E126" s="14">
        <v>9</v>
      </c>
      <c r="F126" s="14">
        <f t="shared" si="12"/>
        <v>0</v>
      </c>
      <c r="M126" s="56"/>
      <c r="O126" s="56"/>
      <c r="Q126" s="57"/>
    </row>
    <row r="127" spans="1:316" x14ac:dyDescent="0.2">
      <c r="A127" s="7" t="s">
        <v>25</v>
      </c>
      <c r="B127" s="7"/>
      <c r="C127" s="7"/>
      <c r="D127" s="6"/>
      <c r="E127" s="45"/>
      <c r="F127" s="31">
        <f>SUM(F119:F126)</f>
        <v>0</v>
      </c>
      <c r="G127" s="66"/>
    </row>
    <row r="128" spans="1:316" x14ac:dyDescent="0.2">
      <c r="D128" s="4"/>
      <c r="E128" s="45"/>
      <c r="F128" s="4"/>
      <c r="G128" s="66"/>
    </row>
    <row r="129" spans="1:17" x14ac:dyDescent="0.2">
      <c r="C129" s="12" t="s">
        <v>76</v>
      </c>
      <c r="D129" s="5" t="s">
        <v>89</v>
      </c>
      <c r="E129" s="5" t="s">
        <v>38</v>
      </c>
      <c r="F129" s="5" t="s">
        <v>115</v>
      </c>
      <c r="G129" s="55"/>
      <c r="L129" s="35"/>
      <c r="M129" s="55"/>
      <c r="N129" s="35"/>
      <c r="O129" s="55"/>
      <c r="Q129" s="55"/>
    </row>
    <row r="130" spans="1:17" x14ac:dyDescent="0.2">
      <c r="A130" s="13" t="s">
        <v>4</v>
      </c>
      <c r="B130" s="4" t="s">
        <v>5</v>
      </c>
      <c r="C130" s="4" t="s">
        <v>35</v>
      </c>
      <c r="D130" s="4">
        <v>0</v>
      </c>
      <c r="E130" s="14">
        <v>235</v>
      </c>
      <c r="F130" s="14">
        <f t="shared" ref="F130:F137" si="13">+D130*E130</f>
        <v>0</v>
      </c>
      <c r="H130" s="10" t="s">
        <v>106</v>
      </c>
      <c r="M130" s="56"/>
      <c r="O130" s="56"/>
      <c r="Q130" s="57"/>
    </row>
    <row r="131" spans="1:17" x14ac:dyDescent="0.2">
      <c r="A131" s="13" t="s">
        <v>7</v>
      </c>
      <c r="B131" s="4" t="s">
        <v>8</v>
      </c>
      <c r="C131" s="4" t="s">
        <v>35</v>
      </c>
      <c r="D131" s="4">
        <v>0</v>
      </c>
      <c r="E131" s="14">
        <v>176</v>
      </c>
      <c r="F131" s="14">
        <f t="shared" si="13"/>
        <v>0</v>
      </c>
      <c r="H131" s="10" t="s">
        <v>106</v>
      </c>
      <c r="M131" s="56"/>
      <c r="O131" s="56"/>
      <c r="Q131" s="57"/>
    </row>
    <row r="132" spans="1:17" x14ac:dyDescent="0.2">
      <c r="A132" s="13" t="s">
        <v>9</v>
      </c>
      <c r="B132" s="4" t="s">
        <v>10</v>
      </c>
      <c r="C132" s="4" t="s">
        <v>35</v>
      </c>
      <c r="D132" s="4">
        <v>0</v>
      </c>
      <c r="E132" s="14">
        <v>134</v>
      </c>
      <c r="F132" s="14">
        <f t="shared" si="13"/>
        <v>0</v>
      </c>
      <c r="H132" s="10" t="s">
        <v>106</v>
      </c>
      <c r="M132" s="56"/>
      <c r="O132" s="56"/>
      <c r="Q132" s="57"/>
    </row>
    <row r="133" spans="1:17" x14ac:dyDescent="0.2">
      <c r="A133" s="13" t="s">
        <v>11</v>
      </c>
      <c r="B133" s="4" t="s">
        <v>12</v>
      </c>
      <c r="C133" s="4" t="s">
        <v>35</v>
      </c>
      <c r="D133" s="4">
        <v>0</v>
      </c>
      <c r="E133" s="14">
        <v>75</v>
      </c>
      <c r="F133" s="14">
        <f t="shared" si="13"/>
        <v>0</v>
      </c>
      <c r="H133" s="10" t="s">
        <v>106</v>
      </c>
      <c r="M133" s="56"/>
      <c r="O133" s="56"/>
      <c r="Q133" s="57"/>
    </row>
    <row r="134" spans="1:17" x14ac:dyDescent="0.2">
      <c r="A134" s="13" t="s">
        <v>13</v>
      </c>
      <c r="B134" s="4" t="s">
        <v>14</v>
      </c>
      <c r="C134" s="4" t="s">
        <v>35</v>
      </c>
      <c r="D134" s="4">
        <v>0</v>
      </c>
      <c r="E134" s="14">
        <v>38</v>
      </c>
      <c r="F134" s="14">
        <f t="shared" si="13"/>
        <v>0</v>
      </c>
      <c r="H134" s="10" t="s">
        <v>106</v>
      </c>
      <c r="M134" s="56"/>
      <c r="O134" s="56"/>
      <c r="Q134" s="57"/>
    </row>
    <row r="135" spans="1:17" x14ac:dyDescent="0.2">
      <c r="C135" s="4" t="s">
        <v>15</v>
      </c>
      <c r="D135" s="4">
        <v>0</v>
      </c>
      <c r="E135" s="14">
        <v>22</v>
      </c>
      <c r="F135" s="14">
        <f t="shared" si="13"/>
        <v>0</v>
      </c>
      <c r="M135" s="56"/>
      <c r="O135" s="56"/>
      <c r="Q135" s="57"/>
    </row>
    <row r="136" spans="1:17" x14ac:dyDescent="0.2">
      <c r="C136" s="4" t="s">
        <v>16</v>
      </c>
      <c r="D136" s="4">
        <v>0</v>
      </c>
      <c r="E136" s="14">
        <v>11</v>
      </c>
      <c r="F136" s="14">
        <f t="shared" si="13"/>
        <v>0</v>
      </c>
      <c r="M136" s="56"/>
      <c r="O136" s="56"/>
      <c r="Q136" s="57"/>
    </row>
    <row r="137" spans="1:17" x14ac:dyDescent="0.2">
      <c r="C137" s="4" t="s">
        <v>17</v>
      </c>
      <c r="D137" s="4">
        <v>0</v>
      </c>
      <c r="E137" s="14">
        <v>5</v>
      </c>
      <c r="F137" s="14">
        <f t="shared" si="13"/>
        <v>0</v>
      </c>
      <c r="M137" s="56"/>
      <c r="O137" s="56"/>
      <c r="Q137" s="57"/>
    </row>
    <row r="138" spans="1:17" x14ac:dyDescent="0.2">
      <c r="A138" s="7" t="s">
        <v>25</v>
      </c>
      <c r="B138" s="7"/>
      <c r="C138" s="7"/>
      <c r="D138" s="6"/>
      <c r="E138" s="45"/>
      <c r="F138" s="31">
        <f>SUM(F130:F137)</f>
        <v>0</v>
      </c>
      <c r="G138" s="66"/>
    </row>
    <row r="139" spans="1:17" x14ac:dyDescent="0.2">
      <c r="A139" s="7"/>
      <c r="B139" s="7"/>
      <c r="C139" s="7"/>
      <c r="D139" s="4"/>
      <c r="E139" s="45"/>
      <c r="F139" s="4"/>
      <c r="G139" s="66"/>
    </row>
    <row r="140" spans="1:17" x14ac:dyDescent="0.2">
      <c r="C140" s="12" t="s">
        <v>77</v>
      </c>
      <c r="D140" s="5" t="s">
        <v>89</v>
      </c>
      <c r="E140" s="5" t="s">
        <v>38</v>
      </c>
      <c r="F140" s="5" t="s">
        <v>115</v>
      </c>
      <c r="G140" s="55"/>
      <c r="L140" s="35"/>
      <c r="M140" s="55"/>
      <c r="N140" s="35"/>
      <c r="O140" s="55"/>
      <c r="Q140" s="55"/>
    </row>
    <row r="141" spans="1:17" x14ac:dyDescent="0.2">
      <c r="A141" s="13" t="s">
        <v>4</v>
      </c>
      <c r="B141" s="4" t="s">
        <v>5</v>
      </c>
      <c r="C141" s="4" t="s">
        <v>41</v>
      </c>
      <c r="D141" s="4">
        <v>0</v>
      </c>
      <c r="E141" s="14">
        <v>110</v>
      </c>
      <c r="F141" s="14">
        <f t="shared" ref="F141:F148" si="14">+D141*E141</f>
        <v>0</v>
      </c>
      <c r="H141" s="10" t="s">
        <v>106</v>
      </c>
      <c r="M141" s="56"/>
      <c r="O141" s="56"/>
      <c r="Q141" s="57"/>
    </row>
    <row r="142" spans="1:17" x14ac:dyDescent="0.2">
      <c r="A142" s="13" t="s">
        <v>7</v>
      </c>
      <c r="B142" s="4" t="s">
        <v>8</v>
      </c>
      <c r="C142" s="4" t="s">
        <v>41</v>
      </c>
      <c r="D142" s="4">
        <v>0</v>
      </c>
      <c r="E142" s="14">
        <v>99</v>
      </c>
      <c r="F142" s="14">
        <f t="shared" si="14"/>
        <v>0</v>
      </c>
      <c r="H142" s="10" t="s">
        <v>106</v>
      </c>
      <c r="M142" s="56"/>
      <c r="O142" s="56"/>
      <c r="Q142" s="57"/>
    </row>
    <row r="143" spans="1:17" x14ac:dyDescent="0.2">
      <c r="A143" s="13" t="s">
        <v>9</v>
      </c>
      <c r="B143" s="4" t="s">
        <v>10</v>
      </c>
      <c r="C143" s="4" t="s">
        <v>41</v>
      </c>
      <c r="D143" s="4">
        <v>0</v>
      </c>
      <c r="E143" s="14">
        <v>84</v>
      </c>
      <c r="F143" s="14">
        <f t="shared" si="14"/>
        <v>0</v>
      </c>
      <c r="H143" s="10" t="s">
        <v>106</v>
      </c>
      <c r="M143" s="56"/>
      <c r="O143" s="56"/>
      <c r="Q143" s="57"/>
    </row>
    <row r="144" spans="1:17" x14ac:dyDescent="0.2">
      <c r="A144" s="13" t="s">
        <v>11</v>
      </c>
      <c r="B144" s="4" t="s">
        <v>12</v>
      </c>
      <c r="C144" s="4" t="s">
        <v>41</v>
      </c>
      <c r="D144" s="4">
        <v>0</v>
      </c>
      <c r="E144" s="14">
        <v>68</v>
      </c>
      <c r="F144" s="14">
        <f t="shared" si="14"/>
        <v>0</v>
      </c>
      <c r="H144" s="10" t="s">
        <v>106</v>
      </c>
      <c r="M144" s="56"/>
      <c r="O144" s="56"/>
      <c r="Q144" s="57"/>
    </row>
    <row r="145" spans="1:17" x14ac:dyDescent="0.2">
      <c r="A145" s="13" t="s">
        <v>13</v>
      </c>
      <c r="B145" s="4" t="s">
        <v>14</v>
      </c>
      <c r="C145" s="4" t="s">
        <v>41</v>
      </c>
      <c r="D145" s="4">
        <v>0</v>
      </c>
      <c r="E145" s="14">
        <v>57</v>
      </c>
      <c r="F145" s="14">
        <f t="shared" si="14"/>
        <v>0</v>
      </c>
      <c r="H145" s="10" t="s">
        <v>106</v>
      </c>
      <c r="M145" s="56"/>
      <c r="O145" s="56"/>
      <c r="Q145" s="57"/>
    </row>
    <row r="146" spans="1:17" x14ac:dyDescent="0.2">
      <c r="C146" s="4" t="s">
        <v>15</v>
      </c>
      <c r="D146" s="4">
        <v>0</v>
      </c>
      <c r="E146" s="14">
        <v>28</v>
      </c>
      <c r="F146" s="14">
        <f t="shared" si="14"/>
        <v>0</v>
      </c>
      <c r="M146" s="56"/>
      <c r="O146" s="56"/>
      <c r="Q146" s="57"/>
    </row>
    <row r="147" spans="1:17" x14ac:dyDescent="0.2">
      <c r="C147" s="4" t="s">
        <v>16</v>
      </c>
      <c r="D147" s="4">
        <v>0</v>
      </c>
      <c r="E147" s="14">
        <v>14</v>
      </c>
      <c r="F147" s="14">
        <f t="shared" si="14"/>
        <v>0</v>
      </c>
      <c r="M147" s="56"/>
      <c r="O147" s="56"/>
      <c r="Q147" s="57"/>
    </row>
    <row r="148" spans="1:17" x14ac:dyDescent="0.2">
      <c r="C148" s="4" t="s">
        <v>17</v>
      </c>
      <c r="D148" s="4">
        <v>0</v>
      </c>
      <c r="E148" s="14">
        <v>5</v>
      </c>
      <c r="F148" s="14">
        <f t="shared" si="14"/>
        <v>0</v>
      </c>
      <c r="M148" s="56"/>
      <c r="O148" s="56"/>
      <c r="Q148" s="57"/>
    </row>
    <row r="149" spans="1:17" x14ac:dyDescent="0.2">
      <c r="A149" s="7" t="s">
        <v>25</v>
      </c>
      <c r="B149" s="7"/>
      <c r="C149" s="7"/>
      <c r="D149" s="6"/>
      <c r="E149" s="45"/>
      <c r="F149" s="31">
        <f>SUM(F141:F148)</f>
        <v>0</v>
      </c>
      <c r="G149" s="66"/>
    </row>
    <row r="150" spans="1:17" x14ac:dyDescent="0.2">
      <c r="A150" s="7"/>
      <c r="B150" s="7"/>
      <c r="C150" s="7"/>
      <c r="D150" s="4"/>
      <c r="E150" s="45"/>
      <c r="F150" s="4"/>
      <c r="G150" s="66"/>
    </row>
    <row r="151" spans="1:17" x14ac:dyDescent="0.2">
      <c r="C151" s="12" t="s">
        <v>78</v>
      </c>
      <c r="D151" s="5" t="s">
        <v>89</v>
      </c>
      <c r="E151" s="5" t="s">
        <v>38</v>
      </c>
      <c r="F151" s="5" t="s">
        <v>115</v>
      </c>
      <c r="G151" s="55"/>
      <c r="L151" s="35"/>
      <c r="M151" s="55"/>
      <c r="N151" s="35"/>
      <c r="O151" s="55"/>
      <c r="Q151" s="55"/>
    </row>
    <row r="152" spans="1:17" x14ac:dyDescent="0.2">
      <c r="A152" s="13" t="s">
        <v>4</v>
      </c>
      <c r="B152" s="4" t="s">
        <v>5</v>
      </c>
      <c r="C152" s="4" t="s">
        <v>79</v>
      </c>
      <c r="D152" s="4">
        <v>0</v>
      </c>
      <c r="E152" s="14">
        <v>110</v>
      </c>
      <c r="F152" s="14">
        <f t="shared" ref="F152:F159" si="15">+D152*E152</f>
        <v>0</v>
      </c>
      <c r="H152" s="10" t="s">
        <v>106</v>
      </c>
      <c r="M152" s="56"/>
      <c r="O152" s="56"/>
      <c r="Q152" s="57"/>
    </row>
    <row r="153" spans="1:17" x14ac:dyDescent="0.2">
      <c r="A153" s="13" t="s">
        <v>7</v>
      </c>
      <c r="B153" s="4" t="s">
        <v>8</v>
      </c>
      <c r="C153" s="4" t="s">
        <v>79</v>
      </c>
      <c r="D153" s="4">
        <v>0</v>
      </c>
      <c r="E153" s="14">
        <v>99</v>
      </c>
      <c r="F153" s="14">
        <f t="shared" si="15"/>
        <v>0</v>
      </c>
      <c r="H153" s="10" t="s">
        <v>106</v>
      </c>
      <c r="M153" s="56"/>
      <c r="O153" s="56"/>
      <c r="Q153" s="57"/>
    </row>
    <row r="154" spans="1:17" x14ac:dyDescent="0.2">
      <c r="A154" s="13" t="s">
        <v>9</v>
      </c>
      <c r="B154" s="4" t="s">
        <v>10</v>
      </c>
      <c r="C154" s="4" t="s">
        <v>79</v>
      </c>
      <c r="D154" s="4">
        <v>0</v>
      </c>
      <c r="E154" s="14">
        <v>84</v>
      </c>
      <c r="F154" s="14">
        <f t="shared" si="15"/>
        <v>0</v>
      </c>
      <c r="H154" s="10" t="s">
        <v>106</v>
      </c>
      <c r="M154" s="56"/>
      <c r="O154" s="56"/>
      <c r="Q154" s="57"/>
    </row>
    <row r="155" spans="1:17" x14ac:dyDescent="0.2">
      <c r="A155" s="13" t="s">
        <v>11</v>
      </c>
      <c r="B155" s="4" t="s">
        <v>12</v>
      </c>
      <c r="C155" s="4" t="s">
        <v>79</v>
      </c>
      <c r="D155" s="4">
        <v>0</v>
      </c>
      <c r="E155" s="14">
        <v>68</v>
      </c>
      <c r="F155" s="14">
        <f t="shared" si="15"/>
        <v>0</v>
      </c>
      <c r="H155" s="10" t="s">
        <v>106</v>
      </c>
      <c r="M155" s="56"/>
      <c r="O155" s="56"/>
      <c r="Q155" s="57"/>
    </row>
    <row r="156" spans="1:17" x14ac:dyDescent="0.2">
      <c r="A156" s="13" t="s">
        <v>13</v>
      </c>
      <c r="B156" s="4" t="s">
        <v>14</v>
      </c>
      <c r="C156" s="4" t="s">
        <v>79</v>
      </c>
      <c r="D156" s="4">
        <v>0</v>
      </c>
      <c r="E156" s="14">
        <v>57</v>
      </c>
      <c r="F156" s="14">
        <f t="shared" si="15"/>
        <v>0</v>
      </c>
      <c r="H156" s="10" t="s">
        <v>106</v>
      </c>
      <c r="M156" s="56"/>
      <c r="O156" s="56"/>
      <c r="Q156" s="57"/>
    </row>
    <row r="157" spans="1:17" x14ac:dyDescent="0.2">
      <c r="C157" s="4" t="s">
        <v>15</v>
      </c>
      <c r="D157" s="4">
        <v>0</v>
      </c>
      <c r="E157" s="14">
        <v>28</v>
      </c>
      <c r="F157" s="14">
        <f t="shared" si="15"/>
        <v>0</v>
      </c>
      <c r="M157" s="56"/>
      <c r="O157" s="56"/>
      <c r="Q157" s="57"/>
    </row>
    <row r="158" spans="1:17" x14ac:dyDescent="0.2">
      <c r="C158" s="4" t="s">
        <v>16</v>
      </c>
      <c r="D158" s="4">
        <v>0</v>
      </c>
      <c r="E158" s="14">
        <v>14</v>
      </c>
      <c r="F158" s="14">
        <f t="shared" si="15"/>
        <v>0</v>
      </c>
      <c r="M158" s="56"/>
      <c r="O158" s="56"/>
      <c r="Q158" s="57"/>
    </row>
    <row r="159" spans="1:17" x14ac:dyDescent="0.2">
      <c r="C159" s="4" t="s">
        <v>17</v>
      </c>
      <c r="D159" s="4">
        <v>0</v>
      </c>
      <c r="E159" s="14">
        <v>5</v>
      </c>
      <c r="F159" s="14">
        <f t="shared" si="15"/>
        <v>0</v>
      </c>
      <c r="M159" s="56"/>
      <c r="O159" s="56"/>
      <c r="Q159" s="57"/>
    </row>
    <row r="160" spans="1:17" x14ac:dyDescent="0.2">
      <c r="A160" s="7" t="s">
        <v>25</v>
      </c>
      <c r="B160" s="7"/>
      <c r="C160" s="7"/>
      <c r="D160" s="6"/>
      <c r="E160" s="45"/>
      <c r="F160" s="31">
        <f>SUM(F152:F159)</f>
        <v>0</v>
      </c>
      <c r="G160" s="66"/>
    </row>
    <row r="161" spans="1:17" x14ac:dyDescent="0.2">
      <c r="A161" s="7"/>
      <c r="B161" s="7"/>
      <c r="C161" s="7"/>
      <c r="D161" s="4"/>
      <c r="E161" s="45"/>
      <c r="F161" s="4"/>
      <c r="G161" s="66"/>
    </row>
    <row r="162" spans="1:17" x14ac:dyDescent="0.2">
      <c r="C162" s="12" t="s">
        <v>80</v>
      </c>
      <c r="D162" s="5" t="s">
        <v>89</v>
      </c>
      <c r="E162" s="5" t="s">
        <v>38</v>
      </c>
      <c r="F162" s="5" t="s">
        <v>115</v>
      </c>
      <c r="G162" s="55"/>
      <c r="L162" s="35"/>
      <c r="M162" s="55"/>
      <c r="N162" s="35"/>
      <c r="O162" s="55"/>
      <c r="Q162" s="55"/>
    </row>
    <row r="163" spans="1:17" x14ac:dyDescent="0.2">
      <c r="A163" s="13" t="s">
        <v>4</v>
      </c>
      <c r="B163" s="4" t="s">
        <v>5</v>
      </c>
      <c r="C163" s="4" t="s">
        <v>42</v>
      </c>
      <c r="D163" s="4">
        <v>0</v>
      </c>
      <c r="E163" s="14">
        <v>110</v>
      </c>
      <c r="F163" s="14">
        <f t="shared" ref="F163:F170" si="16">+D163*E163</f>
        <v>0</v>
      </c>
      <c r="H163" s="10" t="s">
        <v>106</v>
      </c>
      <c r="M163" s="56"/>
      <c r="O163" s="56"/>
      <c r="Q163" s="57"/>
    </row>
    <row r="164" spans="1:17" x14ac:dyDescent="0.2">
      <c r="A164" s="13" t="s">
        <v>7</v>
      </c>
      <c r="B164" s="4" t="s">
        <v>8</v>
      </c>
      <c r="C164" s="4" t="s">
        <v>42</v>
      </c>
      <c r="D164" s="4">
        <v>0</v>
      </c>
      <c r="E164" s="14">
        <v>99</v>
      </c>
      <c r="F164" s="14">
        <f t="shared" si="16"/>
        <v>0</v>
      </c>
      <c r="H164" s="10" t="s">
        <v>106</v>
      </c>
      <c r="M164" s="56"/>
      <c r="O164" s="56"/>
      <c r="Q164" s="57"/>
    </row>
    <row r="165" spans="1:17" x14ac:dyDescent="0.2">
      <c r="A165" s="13" t="s">
        <v>9</v>
      </c>
      <c r="B165" s="4" t="s">
        <v>10</v>
      </c>
      <c r="C165" s="4" t="s">
        <v>42</v>
      </c>
      <c r="D165" s="4">
        <v>0</v>
      </c>
      <c r="E165" s="14">
        <v>84</v>
      </c>
      <c r="F165" s="14">
        <f t="shared" si="16"/>
        <v>0</v>
      </c>
      <c r="H165" s="10" t="s">
        <v>106</v>
      </c>
      <c r="M165" s="56"/>
      <c r="O165" s="56"/>
      <c r="Q165" s="57"/>
    </row>
    <row r="166" spans="1:17" x14ac:dyDescent="0.2">
      <c r="A166" s="13" t="s">
        <v>11</v>
      </c>
      <c r="B166" s="4" t="s">
        <v>12</v>
      </c>
      <c r="C166" s="4" t="s">
        <v>42</v>
      </c>
      <c r="D166" s="4">
        <v>0</v>
      </c>
      <c r="E166" s="14">
        <v>68</v>
      </c>
      <c r="F166" s="14">
        <f t="shared" si="16"/>
        <v>0</v>
      </c>
      <c r="H166" s="10" t="s">
        <v>106</v>
      </c>
      <c r="M166" s="56"/>
      <c r="O166" s="56"/>
      <c r="Q166" s="57"/>
    </row>
    <row r="167" spans="1:17" x14ac:dyDescent="0.2">
      <c r="A167" s="13" t="s">
        <v>13</v>
      </c>
      <c r="B167" s="4" t="s">
        <v>14</v>
      </c>
      <c r="C167" s="4" t="s">
        <v>42</v>
      </c>
      <c r="D167" s="4">
        <v>0</v>
      </c>
      <c r="E167" s="14">
        <v>57</v>
      </c>
      <c r="F167" s="14">
        <f t="shared" si="16"/>
        <v>0</v>
      </c>
      <c r="H167" s="10" t="s">
        <v>106</v>
      </c>
      <c r="M167" s="56"/>
      <c r="O167" s="56"/>
      <c r="Q167" s="57"/>
    </row>
    <row r="168" spans="1:17" x14ac:dyDescent="0.2">
      <c r="C168" s="4" t="s">
        <v>15</v>
      </c>
      <c r="D168" s="4">
        <v>0</v>
      </c>
      <c r="E168" s="14">
        <v>28</v>
      </c>
      <c r="F168" s="14">
        <f t="shared" si="16"/>
        <v>0</v>
      </c>
      <c r="M168" s="56"/>
      <c r="O168" s="56"/>
      <c r="Q168" s="57"/>
    </row>
    <row r="169" spans="1:17" x14ac:dyDescent="0.2">
      <c r="C169" s="4" t="s">
        <v>16</v>
      </c>
      <c r="D169" s="4">
        <v>0</v>
      </c>
      <c r="E169" s="14">
        <v>14</v>
      </c>
      <c r="F169" s="14">
        <f t="shared" si="16"/>
        <v>0</v>
      </c>
      <c r="M169" s="56"/>
      <c r="O169" s="56"/>
      <c r="Q169" s="57"/>
    </row>
    <row r="170" spans="1:17" x14ac:dyDescent="0.2">
      <c r="C170" s="4" t="s">
        <v>17</v>
      </c>
      <c r="D170" s="4">
        <v>0</v>
      </c>
      <c r="E170" s="14">
        <v>5</v>
      </c>
      <c r="F170" s="14">
        <f t="shared" si="16"/>
        <v>0</v>
      </c>
      <c r="M170" s="56"/>
      <c r="O170" s="56"/>
      <c r="Q170" s="57"/>
    </row>
    <row r="171" spans="1:17" x14ac:dyDescent="0.2">
      <c r="A171" s="7" t="s">
        <v>25</v>
      </c>
      <c r="B171" s="7"/>
      <c r="C171" s="7"/>
      <c r="D171" s="6"/>
      <c r="E171" s="45"/>
      <c r="F171" s="31">
        <f>SUM(F163:F170)</f>
        <v>0</v>
      </c>
      <c r="G171" s="66"/>
    </row>
    <row r="172" spans="1:17" x14ac:dyDescent="0.2">
      <c r="A172" s="7"/>
      <c r="B172" s="7"/>
      <c r="D172" s="4"/>
      <c r="E172" s="45"/>
      <c r="F172" s="4"/>
      <c r="G172" s="66"/>
    </row>
    <row r="173" spans="1:17" x14ac:dyDescent="0.2">
      <c r="C173" s="12" t="s">
        <v>83</v>
      </c>
      <c r="D173" s="5" t="s">
        <v>89</v>
      </c>
      <c r="E173" s="5" t="s">
        <v>38</v>
      </c>
      <c r="F173" s="5" t="s">
        <v>115</v>
      </c>
      <c r="G173" s="55"/>
      <c r="L173" s="35"/>
      <c r="M173" s="55"/>
      <c r="N173" s="35"/>
      <c r="O173" s="55"/>
      <c r="Q173" s="55"/>
    </row>
    <row r="174" spans="1:17" x14ac:dyDescent="0.2">
      <c r="A174" s="13" t="s">
        <v>4</v>
      </c>
      <c r="B174" s="4" t="s">
        <v>5</v>
      </c>
      <c r="C174" s="4" t="s">
        <v>36</v>
      </c>
      <c r="D174" s="4">
        <v>0</v>
      </c>
      <c r="E174" s="14">
        <v>485</v>
      </c>
      <c r="F174" s="14">
        <f t="shared" ref="F174:F181" si="17">+D174*E174</f>
        <v>0</v>
      </c>
      <c r="H174" s="10" t="s">
        <v>107</v>
      </c>
      <c r="M174" s="56"/>
      <c r="O174" s="56"/>
      <c r="Q174" s="57"/>
    </row>
    <row r="175" spans="1:17" x14ac:dyDescent="0.2">
      <c r="A175" s="13" t="s">
        <v>7</v>
      </c>
      <c r="B175" s="4" t="s">
        <v>8</v>
      </c>
      <c r="C175" s="4" t="s">
        <v>36</v>
      </c>
      <c r="D175" s="4">
        <v>0</v>
      </c>
      <c r="E175" s="14">
        <v>389</v>
      </c>
      <c r="F175" s="14">
        <f t="shared" si="17"/>
        <v>0</v>
      </c>
      <c r="H175" s="10" t="s">
        <v>107</v>
      </c>
      <c r="M175" s="56"/>
      <c r="O175" s="56"/>
      <c r="Q175" s="57"/>
    </row>
    <row r="176" spans="1:17" x14ac:dyDescent="0.2">
      <c r="A176" s="13" t="s">
        <v>9</v>
      </c>
      <c r="B176" s="4" t="s">
        <v>10</v>
      </c>
      <c r="C176" s="4" t="s">
        <v>36</v>
      </c>
      <c r="D176" s="4">
        <v>0</v>
      </c>
      <c r="E176" s="14">
        <v>305</v>
      </c>
      <c r="F176" s="14">
        <f t="shared" si="17"/>
        <v>0</v>
      </c>
      <c r="H176" s="10" t="s">
        <v>107</v>
      </c>
      <c r="M176" s="56"/>
      <c r="O176" s="56"/>
      <c r="Q176" s="57"/>
    </row>
    <row r="177" spans="1:17" x14ac:dyDescent="0.2">
      <c r="A177" s="13" t="s">
        <v>11</v>
      </c>
      <c r="B177" s="4" t="s">
        <v>12</v>
      </c>
      <c r="C177" s="4" t="s">
        <v>36</v>
      </c>
      <c r="D177" s="4">
        <v>0</v>
      </c>
      <c r="E177" s="14">
        <v>230</v>
      </c>
      <c r="F177" s="14">
        <f t="shared" si="17"/>
        <v>0</v>
      </c>
      <c r="H177" s="10" t="s">
        <v>107</v>
      </c>
      <c r="M177" s="56"/>
      <c r="O177" s="56"/>
      <c r="Q177" s="57"/>
    </row>
    <row r="178" spans="1:17" x14ac:dyDescent="0.2">
      <c r="A178" s="13" t="s">
        <v>13</v>
      </c>
      <c r="B178" s="4" t="s">
        <v>14</v>
      </c>
      <c r="C178" s="4" t="s">
        <v>36</v>
      </c>
      <c r="D178" s="4">
        <v>0</v>
      </c>
      <c r="E178" s="14">
        <v>165</v>
      </c>
      <c r="F178" s="14">
        <f t="shared" si="17"/>
        <v>0</v>
      </c>
      <c r="H178" s="10" t="s">
        <v>107</v>
      </c>
      <c r="M178" s="56"/>
      <c r="O178" s="56"/>
      <c r="Q178" s="57"/>
    </row>
    <row r="179" spans="1:17" x14ac:dyDescent="0.2">
      <c r="C179" s="4" t="s">
        <v>15</v>
      </c>
      <c r="D179" s="4">
        <v>0</v>
      </c>
      <c r="E179" s="14">
        <v>53</v>
      </c>
      <c r="F179" s="14">
        <f t="shared" si="17"/>
        <v>0</v>
      </c>
      <c r="M179" s="56"/>
      <c r="O179" s="56"/>
      <c r="Q179" s="57"/>
    </row>
    <row r="180" spans="1:17" x14ac:dyDescent="0.2">
      <c r="C180" s="4" t="s">
        <v>16</v>
      </c>
      <c r="D180" s="4">
        <v>0</v>
      </c>
      <c r="E180" s="14">
        <v>27</v>
      </c>
      <c r="F180" s="14">
        <f t="shared" si="17"/>
        <v>0</v>
      </c>
      <c r="M180" s="56"/>
      <c r="O180" s="56"/>
      <c r="Q180" s="57"/>
    </row>
    <row r="181" spans="1:17" x14ac:dyDescent="0.2">
      <c r="C181" s="4" t="s">
        <v>17</v>
      </c>
      <c r="D181" s="4">
        <v>0</v>
      </c>
      <c r="E181" s="14">
        <v>11</v>
      </c>
      <c r="F181" s="14">
        <f t="shared" si="17"/>
        <v>0</v>
      </c>
      <c r="M181" s="56"/>
      <c r="O181" s="56"/>
      <c r="Q181" s="57"/>
    </row>
    <row r="182" spans="1:17" x14ac:dyDescent="0.2">
      <c r="A182" s="7" t="s">
        <v>25</v>
      </c>
      <c r="D182" s="6"/>
      <c r="E182" s="14"/>
      <c r="F182" s="31">
        <f>SUM(F174:F181)</f>
        <v>0</v>
      </c>
    </row>
    <row r="183" spans="1:17" x14ac:dyDescent="0.2">
      <c r="D183" s="14"/>
      <c r="E183" s="14"/>
      <c r="F183" s="14"/>
    </row>
    <row r="184" spans="1:17" x14ac:dyDescent="0.2">
      <c r="C184" s="12" t="s">
        <v>51</v>
      </c>
      <c r="D184" s="5" t="s">
        <v>89</v>
      </c>
      <c r="E184" s="5" t="s">
        <v>38</v>
      </c>
      <c r="F184" s="5" t="s">
        <v>115</v>
      </c>
      <c r="G184" s="55"/>
      <c r="L184" s="35"/>
      <c r="M184" s="55"/>
      <c r="N184" s="35"/>
      <c r="O184" s="55"/>
      <c r="Q184" s="55"/>
    </row>
    <row r="185" spans="1:17" x14ac:dyDescent="0.2">
      <c r="A185" s="13"/>
      <c r="C185" s="4" t="s">
        <v>52</v>
      </c>
      <c r="D185" s="4">
        <v>0</v>
      </c>
      <c r="E185" s="14">
        <v>125</v>
      </c>
      <c r="F185" s="14">
        <f t="shared" ref="F185:F187" si="18">+D185*E185</f>
        <v>0</v>
      </c>
      <c r="M185" s="56"/>
      <c r="O185" s="56"/>
      <c r="Q185" s="57"/>
    </row>
    <row r="186" spans="1:17" x14ac:dyDescent="0.2">
      <c r="A186" s="13"/>
      <c r="C186" s="4" t="s">
        <v>53</v>
      </c>
      <c r="D186" s="4">
        <v>0</v>
      </c>
      <c r="E186" s="14">
        <v>282</v>
      </c>
      <c r="F186" s="14">
        <f t="shared" si="18"/>
        <v>0</v>
      </c>
      <c r="M186" s="56"/>
      <c r="O186" s="56"/>
      <c r="Q186" s="57"/>
    </row>
    <row r="187" spans="1:17" x14ac:dyDescent="0.2">
      <c r="A187" s="13"/>
      <c r="C187" s="4" t="s">
        <v>119</v>
      </c>
      <c r="D187" s="4">
        <v>0</v>
      </c>
      <c r="E187" s="14">
        <v>602</v>
      </c>
      <c r="F187" s="14">
        <f t="shared" si="18"/>
        <v>0</v>
      </c>
      <c r="M187" s="56"/>
      <c r="O187" s="56"/>
      <c r="Q187" s="57"/>
    </row>
    <row r="188" spans="1:17" x14ac:dyDescent="0.2">
      <c r="A188" s="13"/>
      <c r="D188" s="4"/>
      <c r="E188" s="14"/>
      <c r="F188" s="14"/>
    </row>
    <row r="189" spans="1:17" x14ac:dyDescent="0.2">
      <c r="A189" s="13"/>
      <c r="C189" s="4" t="s">
        <v>57</v>
      </c>
      <c r="D189" s="4">
        <v>0</v>
      </c>
      <c r="E189" s="14">
        <v>16</v>
      </c>
      <c r="F189" s="14">
        <f t="shared" ref="F189:F193" si="19">+D189*E189</f>
        <v>0</v>
      </c>
      <c r="H189" s="1" t="s">
        <v>108</v>
      </c>
      <c r="M189" s="56"/>
      <c r="O189" s="56"/>
      <c r="Q189" s="57"/>
    </row>
    <row r="190" spans="1:17" x14ac:dyDescent="0.2">
      <c r="A190" s="13"/>
      <c r="C190" s="4" t="s">
        <v>58</v>
      </c>
      <c r="D190" s="4">
        <v>0</v>
      </c>
      <c r="E190" s="14">
        <v>115</v>
      </c>
      <c r="F190" s="14">
        <f t="shared" si="19"/>
        <v>0</v>
      </c>
      <c r="H190" s="1" t="s">
        <v>108</v>
      </c>
      <c r="M190" s="56"/>
      <c r="O190" s="56"/>
      <c r="Q190" s="57"/>
    </row>
    <row r="191" spans="1:17" x14ac:dyDescent="0.2">
      <c r="A191" s="13"/>
      <c r="C191" s="4" t="s">
        <v>59</v>
      </c>
      <c r="D191" s="4">
        <v>0</v>
      </c>
      <c r="E191" s="14">
        <v>49</v>
      </c>
      <c r="F191" s="14">
        <f t="shared" si="19"/>
        <v>0</v>
      </c>
      <c r="H191" s="1" t="s">
        <v>108</v>
      </c>
      <c r="M191" s="56"/>
      <c r="O191" s="56"/>
      <c r="Q191" s="57"/>
    </row>
    <row r="192" spans="1:17" x14ac:dyDescent="0.2">
      <c r="A192" s="13"/>
      <c r="C192" s="4" t="s">
        <v>60</v>
      </c>
      <c r="D192" s="4">
        <v>0</v>
      </c>
      <c r="E192" s="14">
        <v>49</v>
      </c>
      <c r="F192" s="14">
        <f t="shared" si="19"/>
        <v>0</v>
      </c>
      <c r="H192" s="1" t="s">
        <v>108</v>
      </c>
      <c r="M192" s="56"/>
      <c r="O192" s="56"/>
      <c r="Q192" s="57"/>
    </row>
    <row r="193" spans="1:17" x14ac:dyDescent="0.2">
      <c r="A193" s="13"/>
      <c r="C193" s="4" t="s">
        <v>61</v>
      </c>
      <c r="D193" s="4">
        <v>0</v>
      </c>
      <c r="E193" s="14">
        <v>49</v>
      </c>
      <c r="F193" s="14">
        <f t="shared" si="19"/>
        <v>0</v>
      </c>
      <c r="H193" s="1" t="s">
        <v>108</v>
      </c>
      <c r="M193" s="56"/>
      <c r="O193" s="56"/>
      <c r="Q193" s="57"/>
    </row>
    <row r="194" spans="1:17" x14ac:dyDescent="0.2">
      <c r="A194" s="7" t="s">
        <v>25</v>
      </c>
      <c r="D194" s="6"/>
      <c r="E194" s="14"/>
      <c r="F194" s="31">
        <f>SUM(F185:F193)</f>
        <v>0</v>
      </c>
      <c r="H194" s="37"/>
    </row>
    <row r="195" spans="1:17" x14ac:dyDescent="0.2">
      <c r="D195" s="4"/>
      <c r="E195" s="14"/>
      <c r="F195" s="4"/>
    </row>
    <row r="196" spans="1:17" x14ac:dyDescent="0.2">
      <c r="C196" s="12"/>
      <c r="D196" s="5" t="s">
        <v>89</v>
      </c>
      <c r="E196" s="5" t="s">
        <v>38</v>
      </c>
      <c r="F196" s="5" t="s">
        <v>115</v>
      </c>
      <c r="G196" s="55"/>
      <c r="L196" s="35"/>
      <c r="M196" s="55"/>
      <c r="N196" s="35"/>
      <c r="O196" s="55"/>
      <c r="Q196" s="55"/>
    </row>
    <row r="197" spans="1:17" x14ac:dyDescent="0.2">
      <c r="D197" s="4"/>
      <c r="E197" s="14"/>
      <c r="F197" s="4"/>
      <c r="M197" s="56"/>
      <c r="O197" s="56"/>
      <c r="Q197" s="57"/>
    </row>
    <row r="198" spans="1:17" x14ac:dyDescent="0.2">
      <c r="A198" s="13"/>
      <c r="C198" s="4" t="s">
        <v>54</v>
      </c>
      <c r="D198" s="4">
        <v>0</v>
      </c>
      <c r="E198" s="14">
        <v>64</v>
      </c>
      <c r="F198" s="14">
        <f t="shared" ref="F198:F209" si="20">+D198*E198</f>
        <v>0</v>
      </c>
      <c r="H198" s="1" t="s">
        <v>109</v>
      </c>
      <c r="M198" s="56"/>
      <c r="O198" s="56"/>
      <c r="Q198" s="57"/>
    </row>
    <row r="199" spans="1:17" x14ac:dyDescent="0.2">
      <c r="A199" s="13"/>
      <c r="C199" s="4" t="s">
        <v>55</v>
      </c>
      <c r="D199" s="4">
        <v>0</v>
      </c>
      <c r="E199" s="14">
        <v>192</v>
      </c>
      <c r="F199" s="14">
        <f t="shared" si="20"/>
        <v>0</v>
      </c>
      <c r="H199" s="1" t="s">
        <v>109</v>
      </c>
      <c r="M199" s="56"/>
      <c r="O199" s="56"/>
      <c r="Q199" s="57"/>
    </row>
    <row r="200" spans="1:17" x14ac:dyDescent="0.2">
      <c r="A200" s="13"/>
      <c r="C200" s="4" t="s">
        <v>56</v>
      </c>
      <c r="D200" s="4">
        <v>0</v>
      </c>
      <c r="E200" s="14">
        <v>288</v>
      </c>
      <c r="F200" s="14">
        <f t="shared" si="20"/>
        <v>0</v>
      </c>
      <c r="H200" s="1" t="s">
        <v>109</v>
      </c>
      <c r="M200" s="56"/>
      <c r="O200" s="56"/>
      <c r="Q200" s="57"/>
    </row>
    <row r="201" spans="1:17" x14ac:dyDescent="0.2">
      <c r="A201" s="13"/>
      <c r="C201" s="4" t="s">
        <v>62</v>
      </c>
      <c r="D201" s="4">
        <v>0</v>
      </c>
      <c r="E201" s="14">
        <v>128</v>
      </c>
      <c r="F201" s="14">
        <f t="shared" si="20"/>
        <v>0</v>
      </c>
      <c r="H201" s="1" t="s">
        <v>110</v>
      </c>
      <c r="M201" s="56"/>
      <c r="O201" s="56"/>
      <c r="Q201" s="57"/>
    </row>
    <row r="202" spans="1:17" x14ac:dyDescent="0.2">
      <c r="A202" s="13"/>
      <c r="C202" s="4" t="s">
        <v>63</v>
      </c>
      <c r="D202" s="4">
        <v>0</v>
      </c>
      <c r="E202" s="14">
        <v>49</v>
      </c>
      <c r="F202" s="14">
        <f t="shared" si="20"/>
        <v>0</v>
      </c>
      <c r="H202" s="1" t="s">
        <v>111</v>
      </c>
      <c r="M202" s="56"/>
      <c r="O202" s="56"/>
      <c r="Q202" s="57"/>
    </row>
    <row r="203" spans="1:17" x14ac:dyDescent="0.2">
      <c r="A203" s="13"/>
      <c r="C203" s="4" t="s">
        <v>64</v>
      </c>
      <c r="D203" s="4">
        <v>0</v>
      </c>
      <c r="E203" s="14">
        <v>77</v>
      </c>
      <c r="F203" s="14">
        <f t="shared" si="20"/>
        <v>0</v>
      </c>
      <c r="H203" s="1" t="s">
        <v>111</v>
      </c>
      <c r="M203" s="56"/>
      <c r="O203" s="56"/>
      <c r="Q203" s="57"/>
    </row>
    <row r="204" spans="1:17" x14ac:dyDescent="0.2">
      <c r="A204" s="13"/>
      <c r="C204" s="4" t="s">
        <v>65</v>
      </c>
      <c r="D204" s="4">
        <v>0</v>
      </c>
      <c r="E204" s="14">
        <v>115</v>
      </c>
      <c r="F204" s="14">
        <f t="shared" si="20"/>
        <v>0</v>
      </c>
      <c r="H204" s="1" t="s">
        <v>111</v>
      </c>
      <c r="M204" s="56"/>
      <c r="O204" s="56"/>
      <c r="Q204" s="57"/>
    </row>
    <row r="205" spans="1:17" x14ac:dyDescent="0.2">
      <c r="A205" s="13"/>
      <c r="C205" s="4" t="s">
        <v>66</v>
      </c>
      <c r="D205" s="4">
        <v>0</v>
      </c>
      <c r="E205" s="14">
        <v>49</v>
      </c>
      <c r="F205" s="14">
        <f t="shared" si="20"/>
        <v>0</v>
      </c>
      <c r="H205" s="1" t="s">
        <v>111</v>
      </c>
      <c r="M205" s="56"/>
      <c r="O205" s="56"/>
      <c r="Q205" s="57"/>
    </row>
    <row r="206" spans="1:17" x14ac:dyDescent="0.2">
      <c r="A206" s="13"/>
      <c r="C206" s="4" t="s">
        <v>67</v>
      </c>
      <c r="D206" s="4">
        <v>0</v>
      </c>
      <c r="E206" s="14">
        <v>61</v>
      </c>
      <c r="F206" s="14">
        <f t="shared" si="20"/>
        <v>0</v>
      </c>
      <c r="H206" s="1" t="s">
        <v>111</v>
      </c>
      <c r="M206" s="56"/>
      <c r="O206" s="56"/>
      <c r="Q206" s="57"/>
    </row>
    <row r="207" spans="1:17" x14ac:dyDescent="0.2">
      <c r="A207" s="13"/>
      <c r="C207" s="4" t="s">
        <v>68</v>
      </c>
      <c r="D207" s="4">
        <v>0</v>
      </c>
      <c r="E207" s="14">
        <v>102</v>
      </c>
      <c r="F207" s="14">
        <f t="shared" si="20"/>
        <v>0</v>
      </c>
      <c r="H207" s="1" t="s">
        <v>111</v>
      </c>
      <c r="M207" s="56"/>
      <c r="O207" s="56"/>
      <c r="Q207" s="57"/>
    </row>
    <row r="208" spans="1:17" x14ac:dyDescent="0.2">
      <c r="A208" s="13"/>
      <c r="C208" s="4" t="s">
        <v>121</v>
      </c>
      <c r="D208" s="4">
        <v>0</v>
      </c>
      <c r="E208" s="73">
        <v>29</v>
      </c>
      <c r="F208" s="14">
        <f t="shared" si="20"/>
        <v>0</v>
      </c>
      <c r="G208" s="10"/>
      <c r="H208" s="1" t="s">
        <v>111</v>
      </c>
      <c r="M208" s="56"/>
      <c r="O208" s="56"/>
      <c r="Q208" s="57"/>
    </row>
    <row r="209" spans="1:17" x14ac:dyDescent="0.2">
      <c r="A209" s="13"/>
      <c r="C209" s="4" t="s">
        <v>120</v>
      </c>
      <c r="D209" s="4">
        <v>0</v>
      </c>
      <c r="E209" s="14">
        <v>90</v>
      </c>
      <c r="F209" s="14">
        <f t="shared" si="20"/>
        <v>0</v>
      </c>
      <c r="H209" s="1" t="s">
        <v>111</v>
      </c>
      <c r="M209" s="56"/>
      <c r="O209" s="56"/>
      <c r="Q209" s="57"/>
    </row>
    <row r="210" spans="1:17" x14ac:dyDescent="0.2">
      <c r="A210" s="7" t="s">
        <v>25</v>
      </c>
      <c r="D210" s="6"/>
      <c r="E210" s="14"/>
      <c r="F210" s="31">
        <f>SUM(F198:F209)</f>
        <v>0</v>
      </c>
    </row>
    <row r="211" spans="1:17" x14ac:dyDescent="0.2">
      <c r="D211" s="4"/>
      <c r="E211" s="14"/>
      <c r="F211" s="4"/>
    </row>
    <row r="212" spans="1:17" ht="27.75" customHeight="1" x14ac:dyDescent="0.2">
      <c r="A212" s="38" t="s">
        <v>48</v>
      </c>
      <c r="B212" s="39"/>
      <c r="C212" s="39"/>
      <c r="D212" s="64"/>
      <c r="E212" s="64"/>
      <c r="F212" s="4"/>
    </row>
    <row r="213" spans="1:17" x14ac:dyDescent="0.2">
      <c r="A213" s="4" t="s">
        <v>49</v>
      </c>
      <c r="D213" s="4">
        <v>0</v>
      </c>
      <c r="E213" s="14">
        <v>1192</v>
      </c>
      <c r="F213" s="65">
        <f>+D213*E213</f>
        <v>0</v>
      </c>
      <c r="H213" s="10" t="s">
        <v>112</v>
      </c>
      <c r="M213" s="56"/>
      <c r="O213" s="56"/>
      <c r="Q213" s="57"/>
    </row>
    <row r="214" spans="1:17" x14ac:dyDescent="0.2">
      <c r="D214" s="4"/>
      <c r="E214" s="14"/>
      <c r="F214" s="4"/>
    </row>
    <row r="215" spans="1:17" x14ac:dyDescent="0.2">
      <c r="A215" s="8" t="s">
        <v>113</v>
      </c>
      <c r="B215" s="8"/>
      <c r="C215" s="8"/>
      <c r="D215" s="8"/>
      <c r="E215" s="8"/>
      <c r="F215" s="28">
        <f>+F30+F44+F52+F76+F89+F103+F114+F127+F138+F149+F160+F171+F182+F194+F210+F63</f>
        <v>0</v>
      </c>
      <c r="H215" s="48"/>
    </row>
    <row r="216" spans="1:17" x14ac:dyDescent="0.2">
      <c r="A216" s="9" t="s">
        <v>114</v>
      </c>
      <c r="B216" s="9"/>
      <c r="C216" s="9"/>
      <c r="D216" s="9"/>
      <c r="E216" s="9"/>
      <c r="F216" s="32">
        <f>+F32+F33+F78+F91+F92+F116+F213+F65</f>
        <v>0</v>
      </c>
      <c r="H216" s="48"/>
    </row>
    <row r="217" spans="1:17" x14ac:dyDescent="0.2">
      <c r="A217" s="10"/>
      <c r="B217" s="10"/>
      <c r="C217" s="10"/>
    </row>
    <row r="218" spans="1:17" x14ac:dyDescent="0.2">
      <c r="A218" s="10"/>
      <c r="B218" s="10"/>
      <c r="C218" s="10"/>
    </row>
    <row r="219" spans="1:17" x14ac:dyDescent="0.2">
      <c r="A219" s="10"/>
      <c r="B219" s="10"/>
      <c r="C219" s="10"/>
    </row>
    <row r="220" spans="1:17" x14ac:dyDescent="0.2">
      <c r="A220" s="10"/>
      <c r="B220" s="10"/>
      <c r="C220" s="10"/>
    </row>
    <row r="221" spans="1:17" x14ac:dyDescent="0.2">
      <c r="A221" s="10"/>
      <c r="B221" s="10"/>
      <c r="C221" s="10"/>
    </row>
    <row r="222" spans="1:17" x14ac:dyDescent="0.2">
      <c r="A222" s="10"/>
      <c r="B222" s="10"/>
      <c r="C222" s="10"/>
    </row>
    <row r="223" spans="1:17" x14ac:dyDescent="0.2">
      <c r="A223" s="10"/>
      <c r="B223" s="10"/>
      <c r="C223" s="10"/>
    </row>
    <row r="224" spans="1:17" x14ac:dyDescent="0.2">
      <c r="A224" s="10"/>
      <c r="B224" s="10"/>
      <c r="C224" s="10"/>
    </row>
    <row r="225" spans="1:3" x14ac:dyDescent="0.2">
      <c r="A225" s="10"/>
      <c r="B225" s="10"/>
      <c r="C225" s="10"/>
    </row>
    <row r="226" spans="1:3" x14ac:dyDescent="0.2">
      <c r="A226" s="10"/>
      <c r="B226" s="10"/>
      <c r="C226" s="10"/>
    </row>
    <row r="227" spans="1:3" x14ac:dyDescent="0.2">
      <c r="A227" s="10"/>
      <c r="B227" s="10"/>
      <c r="C227" s="10"/>
    </row>
    <row r="228" spans="1:3" x14ac:dyDescent="0.2">
      <c r="A228" s="10"/>
      <c r="B228" s="10"/>
      <c r="C228" s="10"/>
    </row>
    <row r="229" spans="1:3" x14ac:dyDescent="0.2">
      <c r="A229" s="10"/>
      <c r="B229" s="10"/>
      <c r="C229" s="10"/>
    </row>
    <row r="230" spans="1:3" x14ac:dyDescent="0.2">
      <c r="A230" s="10"/>
      <c r="B230" s="10"/>
      <c r="C230" s="10"/>
    </row>
    <row r="231" spans="1:3" x14ac:dyDescent="0.2">
      <c r="A231" s="10"/>
      <c r="B231" s="10"/>
      <c r="C231" s="10"/>
    </row>
    <row r="232" spans="1:3" x14ac:dyDescent="0.2">
      <c r="A232" s="10"/>
      <c r="B232" s="10"/>
      <c r="C232" s="10"/>
    </row>
    <row r="233" spans="1:3" x14ac:dyDescent="0.2">
      <c r="A233" s="10"/>
      <c r="B233" s="10"/>
      <c r="C233" s="10"/>
    </row>
    <row r="234" spans="1:3" x14ac:dyDescent="0.2">
      <c r="A234" s="10"/>
      <c r="B234" s="10"/>
      <c r="C234" s="10"/>
    </row>
    <row r="235" spans="1:3" x14ac:dyDescent="0.2">
      <c r="A235" s="10"/>
      <c r="B235" s="10"/>
      <c r="C235" s="10"/>
    </row>
    <row r="236" spans="1:3" x14ac:dyDescent="0.2">
      <c r="A236" s="10"/>
      <c r="B236" s="10"/>
      <c r="C236" s="10"/>
    </row>
    <row r="237" spans="1:3" x14ac:dyDescent="0.2">
      <c r="A237" s="10"/>
      <c r="B237" s="10"/>
      <c r="C237" s="10"/>
    </row>
    <row r="238" spans="1:3" x14ac:dyDescent="0.2">
      <c r="A238" s="10"/>
      <c r="B238" s="10"/>
      <c r="C238" s="10"/>
    </row>
    <row r="239" spans="1:3" x14ac:dyDescent="0.2">
      <c r="A239" s="10"/>
      <c r="B239" s="10"/>
      <c r="C239" s="10"/>
    </row>
    <row r="240" spans="1:3" x14ac:dyDescent="0.2">
      <c r="A240" s="10"/>
      <c r="B240" s="10"/>
      <c r="C240" s="10"/>
    </row>
    <row r="241" spans="1:3" x14ac:dyDescent="0.2">
      <c r="A241" s="10"/>
      <c r="B241" s="10"/>
      <c r="C241" s="10"/>
    </row>
    <row r="242" spans="1:3" x14ac:dyDescent="0.2">
      <c r="A242" s="10"/>
      <c r="B242" s="10"/>
      <c r="C242" s="10"/>
    </row>
    <row r="243" spans="1:3" x14ac:dyDescent="0.2">
      <c r="A243" s="10"/>
      <c r="B243" s="10"/>
      <c r="C243" s="10"/>
    </row>
    <row r="244" spans="1:3" x14ac:dyDescent="0.2">
      <c r="A244" s="10"/>
      <c r="B244" s="10"/>
      <c r="C244" s="10"/>
    </row>
    <row r="245" spans="1:3" x14ac:dyDescent="0.2">
      <c r="A245" s="10"/>
      <c r="B245" s="10"/>
      <c r="C245" s="10"/>
    </row>
    <row r="246" spans="1:3" x14ac:dyDescent="0.2">
      <c r="A246" s="10"/>
      <c r="B246" s="10"/>
      <c r="C246" s="10"/>
    </row>
    <row r="247" spans="1:3" x14ac:dyDescent="0.2">
      <c r="A247" s="10"/>
      <c r="B247" s="10"/>
      <c r="C247" s="10"/>
    </row>
    <row r="248" spans="1:3" x14ac:dyDescent="0.2">
      <c r="A248" s="10"/>
      <c r="B248" s="10"/>
      <c r="C248" s="10"/>
    </row>
    <row r="249" spans="1:3" x14ac:dyDescent="0.2">
      <c r="A249" s="10"/>
      <c r="B249" s="10"/>
      <c r="C249" s="10"/>
    </row>
    <row r="250" spans="1:3" x14ac:dyDescent="0.2">
      <c r="A250" s="10"/>
      <c r="B250" s="10"/>
      <c r="C250" s="10"/>
    </row>
    <row r="251" spans="1:3" x14ac:dyDescent="0.2">
      <c r="A251" s="10"/>
      <c r="B251" s="10"/>
      <c r="C251" s="10"/>
    </row>
    <row r="252" spans="1:3" x14ac:dyDescent="0.2">
      <c r="A252" s="10"/>
      <c r="B252" s="10"/>
      <c r="C252" s="10"/>
    </row>
    <row r="253" spans="1:3" x14ac:dyDescent="0.2">
      <c r="A253" s="10"/>
      <c r="B253" s="10"/>
      <c r="C253" s="10"/>
    </row>
    <row r="254" spans="1:3" x14ac:dyDescent="0.2">
      <c r="A254" s="10"/>
      <c r="B254" s="10"/>
      <c r="C254" s="10"/>
    </row>
    <row r="255" spans="1:3" x14ac:dyDescent="0.2">
      <c r="A255" s="10"/>
      <c r="B255" s="10"/>
      <c r="C255" s="10"/>
    </row>
    <row r="256" spans="1:3" x14ac:dyDescent="0.2">
      <c r="A256" s="10"/>
      <c r="B256" s="10"/>
      <c r="C256" s="10"/>
    </row>
    <row r="257" spans="1:3" x14ac:dyDescent="0.2">
      <c r="A257" s="10"/>
      <c r="B257" s="10"/>
      <c r="C257" s="10"/>
    </row>
    <row r="258" spans="1:3" x14ac:dyDescent="0.2">
      <c r="A258" s="10"/>
      <c r="B258" s="10"/>
      <c r="C258" s="10"/>
    </row>
    <row r="259" spans="1:3" x14ac:dyDescent="0.2">
      <c r="A259" s="10"/>
      <c r="B259" s="10"/>
      <c r="C259" s="10"/>
    </row>
    <row r="260" spans="1:3" x14ac:dyDescent="0.2">
      <c r="A260" s="10"/>
      <c r="B260" s="10"/>
      <c r="C260" s="10"/>
    </row>
    <row r="261" spans="1:3" x14ac:dyDescent="0.2">
      <c r="A261" s="10"/>
      <c r="B261" s="10"/>
      <c r="C261" s="10"/>
    </row>
    <row r="262" spans="1:3" x14ac:dyDescent="0.2">
      <c r="A262" s="10"/>
      <c r="B262" s="10"/>
      <c r="C262" s="10"/>
    </row>
    <row r="263" spans="1:3" x14ac:dyDescent="0.2">
      <c r="A263" s="10"/>
      <c r="B263" s="10"/>
      <c r="C263" s="10"/>
    </row>
    <row r="264" spans="1:3" x14ac:dyDescent="0.2">
      <c r="A264" s="10"/>
      <c r="B264" s="10"/>
      <c r="C264" s="10"/>
    </row>
    <row r="265" spans="1:3" x14ac:dyDescent="0.2">
      <c r="A265" s="10"/>
      <c r="B265" s="10"/>
      <c r="C265" s="10"/>
    </row>
    <row r="266" spans="1:3" x14ac:dyDescent="0.2">
      <c r="A266" s="10"/>
      <c r="B266" s="10"/>
      <c r="C266" s="10"/>
    </row>
    <row r="267" spans="1:3" x14ac:dyDescent="0.2">
      <c r="A267" s="10"/>
      <c r="B267" s="10"/>
      <c r="C267" s="10"/>
    </row>
    <row r="268" spans="1:3" x14ac:dyDescent="0.2">
      <c r="A268" s="10"/>
      <c r="B268" s="10"/>
      <c r="C268" s="10"/>
    </row>
    <row r="269" spans="1:3" x14ac:dyDescent="0.2">
      <c r="A269" s="10"/>
      <c r="B269" s="10"/>
      <c r="C269" s="10"/>
    </row>
    <row r="270" spans="1:3" x14ac:dyDescent="0.2">
      <c r="A270" s="10"/>
      <c r="B270" s="10"/>
      <c r="C270" s="10"/>
    </row>
    <row r="271" spans="1:3" x14ac:dyDescent="0.2">
      <c r="A271" s="10"/>
      <c r="B271" s="10"/>
      <c r="C271" s="10"/>
    </row>
    <row r="272" spans="1:3" x14ac:dyDescent="0.2">
      <c r="A272" s="10"/>
      <c r="B272" s="10"/>
      <c r="C272" s="10"/>
    </row>
    <row r="273" spans="1:3" x14ac:dyDescent="0.2">
      <c r="A273" s="10"/>
      <c r="B273" s="10"/>
      <c r="C273" s="10"/>
    </row>
    <row r="274" spans="1:3" x14ac:dyDescent="0.2">
      <c r="A274" s="10"/>
      <c r="B274" s="10"/>
      <c r="C274" s="10"/>
    </row>
    <row r="275" spans="1:3" x14ac:dyDescent="0.2">
      <c r="A275" s="10"/>
      <c r="B275" s="10"/>
      <c r="C275" s="10"/>
    </row>
    <row r="276" spans="1:3" x14ac:dyDescent="0.2">
      <c r="A276" s="10"/>
      <c r="B276" s="10"/>
      <c r="C276" s="10"/>
    </row>
    <row r="277" spans="1:3" x14ac:dyDescent="0.2">
      <c r="A277" s="10"/>
      <c r="B277" s="10"/>
      <c r="C277" s="10"/>
    </row>
    <row r="278" spans="1:3" x14ac:dyDescent="0.2">
      <c r="A278" s="10"/>
      <c r="B278" s="10"/>
      <c r="C278" s="10"/>
    </row>
    <row r="279" spans="1:3" x14ac:dyDescent="0.2">
      <c r="A279" s="10"/>
      <c r="B279" s="10"/>
      <c r="C279" s="10"/>
    </row>
    <row r="280" spans="1:3" x14ac:dyDescent="0.2">
      <c r="A280" s="10"/>
      <c r="B280" s="10"/>
      <c r="C280" s="10"/>
    </row>
    <row r="281" spans="1:3" x14ac:dyDescent="0.2">
      <c r="A281" s="10"/>
      <c r="B281" s="10"/>
      <c r="C281" s="10"/>
    </row>
    <row r="282" spans="1:3" x14ac:dyDescent="0.2">
      <c r="A282" s="10"/>
      <c r="B282" s="10"/>
      <c r="C282" s="10"/>
    </row>
    <row r="283" spans="1:3" x14ac:dyDescent="0.2">
      <c r="A283" s="10"/>
      <c r="B283" s="10"/>
      <c r="C283" s="10"/>
    </row>
    <row r="284" spans="1:3" x14ac:dyDescent="0.2">
      <c r="A284" s="10"/>
      <c r="B284" s="10"/>
      <c r="C284" s="10"/>
    </row>
    <row r="285" spans="1:3" x14ac:dyDescent="0.2">
      <c r="A285" s="10"/>
      <c r="B285" s="10"/>
      <c r="C285" s="10"/>
    </row>
    <row r="286" spans="1:3" x14ac:dyDescent="0.2">
      <c r="A286" s="10"/>
      <c r="B286" s="10"/>
      <c r="C286" s="10"/>
    </row>
    <row r="287" spans="1:3" x14ac:dyDescent="0.2">
      <c r="A287" s="10"/>
      <c r="B287" s="10"/>
      <c r="C287" s="10"/>
    </row>
    <row r="288" spans="1:3" x14ac:dyDescent="0.2">
      <c r="A288" s="10"/>
      <c r="B288" s="10"/>
      <c r="C288" s="10"/>
    </row>
    <row r="289" spans="1:3" x14ac:dyDescent="0.2">
      <c r="A289" s="10"/>
      <c r="B289" s="10"/>
      <c r="C289" s="10"/>
    </row>
    <row r="290" spans="1:3" x14ac:dyDescent="0.2">
      <c r="A290" s="10"/>
      <c r="B290" s="10"/>
      <c r="C290" s="10"/>
    </row>
    <row r="291" spans="1:3" x14ac:dyDescent="0.2">
      <c r="A291" s="10"/>
      <c r="B291" s="10"/>
      <c r="C291" s="10"/>
    </row>
    <row r="292" spans="1:3" x14ac:dyDescent="0.2">
      <c r="A292" s="10"/>
      <c r="B292" s="10"/>
      <c r="C292" s="10"/>
    </row>
    <row r="293" spans="1:3" x14ac:dyDescent="0.2">
      <c r="A293" s="10"/>
      <c r="B293" s="10"/>
      <c r="C293" s="10"/>
    </row>
    <row r="294" spans="1:3" x14ac:dyDescent="0.2">
      <c r="A294" s="10"/>
      <c r="B294" s="10"/>
      <c r="C294" s="10"/>
    </row>
    <row r="295" spans="1:3" x14ac:dyDescent="0.2">
      <c r="A295" s="10"/>
      <c r="B295" s="10"/>
      <c r="C295" s="10"/>
    </row>
    <row r="296" spans="1:3" x14ac:dyDescent="0.2">
      <c r="A296" s="10"/>
      <c r="B296" s="10"/>
      <c r="C296" s="10"/>
    </row>
    <row r="297" spans="1:3" x14ac:dyDescent="0.2">
      <c r="A297" s="10"/>
      <c r="B297" s="10"/>
      <c r="C297" s="10"/>
    </row>
    <row r="298" spans="1:3" x14ac:dyDescent="0.2">
      <c r="A298" s="10"/>
      <c r="B298" s="10"/>
      <c r="C298" s="10"/>
    </row>
    <row r="299" spans="1:3" x14ac:dyDescent="0.2">
      <c r="A299" s="10"/>
      <c r="B299" s="10"/>
      <c r="C299" s="10"/>
    </row>
    <row r="300" spans="1:3" x14ac:dyDescent="0.2">
      <c r="A300" s="10"/>
      <c r="B300" s="10"/>
      <c r="C300" s="10"/>
    </row>
    <row r="301" spans="1:3" x14ac:dyDescent="0.2">
      <c r="A301" s="10"/>
      <c r="B301" s="10"/>
      <c r="C301" s="10"/>
    </row>
    <row r="302" spans="1:3" x14ac:dyDescent="0.2">
      <c r="A302" s="10"/>
      <c r="B302" s="10"/>
      <c r="C302" s="10"/>
    </row>
    <row r="303" spans="1:3" x14ac:dyDescent="0.2">
      <c r="A303" s="10"/>
      <c r="B303" s="10"/>
      <c r="C303" s="10"/>
    </row>
    <row r="304" spans="1:3" x14ac:dyDescent="0.2">
      <c r="A304" s="10"/>
      <c r="B304" s="10"/>
      <c r="C304" s="10"/>
    </row>
    <row r="305" spans="1:3" x14ac:dyDescent="0.2">
      <c r="A305" s="10"/>
      <c r="B305" s="10"/>
      <c r="C305" s="10"/>
    </row>
    <row r="306" spans="1:3" x14ac:dyDescent="0.2">
      <c r="A306" s="10"/>
      <c r="B306" s="10"/>
      <c r="C306" s="10"/>
    </row>
    <row r="307" spans="1:3" x14ac:dyDescent="0.2">
      <c r="A307" s="10"/>
      <c r="B307" s="10"/>
      <c r="C307" s="10"/>
    </row>
    <row r="308" spans="1:3" x14ac:dyDescent="0.2">
      <c r="A308" s="10"/>
      <c r="B308" s="10"/>
      <c r="C308" s="10"/>
    </row>
    <row r="309" spans="1:3" x14ac:dyDescent="0.2">
      <c r="A309" s="10"/>
      <c r="B309" s="10"/>
      <c r="C309" s="10"/>
    </row>
    <row r="310" spans="1:3" x14ac:dyDescent="0.2">
      <c r="A310" s="10"/>
      <c r="B310" s="10"/>
      <c r="C310" s="10"/>
    </row>
    <row r="311" spans="1:3" x14ac:dyDescent="0.2">
      <c r="A311" s="10"/>
      <c r="B311" s="10"/>
      <c r="C311" s="10"/>
    </row>
    <row r="312" spans="1:3" x14ac:dyDescent="0.2">
      <c r="A312" s="10"/>
      <c r="B312" s="10"/>
      <c r="C312" s="10"/>
    </row>
    <row r="313" spans="1:3" x14ac:dyDescent="0.2">
      <c r="A313" s="10"/>
      <c r="B313" s="10"/>
      <c r="C313" s="10"/>
    </row>
    <row r="314" spans="1:3" x14ac:dyDescent="0.2">
      <c r="A314" s="10"/>
      <c r="B314" s="10"/>
      <c r="C314" s="10"/>
    </row>
    <row r="315" spans="1:3" x14ac:dyDescent="0.2">
      <c r="A315" s="10"/>
      <c r="B315" s="10"/>
      <c r="C315" s="10"/>
    </row>
    <row r="316" spans="1:3" x14ac:dyDescent="0.2">
      <c r="A316" s="10"/>
      <c r="B316" s="10"/>
      <c r="C316" s="10"/>
    </row>
    <row r="317" spans="1:3" x14ac:dyDescent="0.2">
      <c r="A317" s="10"/>
      <c r="B317" s="10"/>
      <c r="C317" s="10"/>
    </row>
    <row r="318" spans="1:3" x14ac:dyDescent="0.2">
      <c r="A318" s="10"/>
      <c r="B318" s="10"/>
      <c r="C318" s="10"/>
    </row>
    <row r="319" spans="1:3" x14ac:dyDescent="0.2">
      <c r="A319" s="10"/>
      <c r="B319" s="10"/>
      <c r="C319" s="10"/>
    </row>
    <row r="320" spans="1:3" x14ac:dyDescent="0.2">
      <c r="A320" s="10"/>
      <c r="B320" s="10"/>
      <c r="C320" s="10"/>
    </row>
    <row r="321" spans="1:3" x14ac:dyDescent="0.2">
      <c r="A321" s="10"/>
      <c r="B321" s="10"/>
      <c r="C321" s="10"/>
    </row>
    <row r="322" spans="1:3" x14ac:dyDescent="0.2">
      <c r="A322" s="10"/>
      <c r="B322" s="10"/>
      <c r="C322" s="10"/>
    </row>
    <row r="323" spans="1:3" x14ac:dyDescent="0.2">
      <c r="A323" s="10"/>
      <c r="B323" s="10"/>
      <c r="C323" s="10"/>
    </row>
    <row r="324" spans="1:3" x14ac:dyDescent="0.2">
      <c r="A324" s="10"/>
      <c r="B324" s="10"/>
      <c r="C324" s="10"/>
    </row>
    <row r="325" spans="1:3" x14ac:dyDescent="0.2">
      <c r="A325" s="10"/>
      <c r="B325" s="10"/>
      <c r="C325" s="10"/>
    </row>
    <row r="326" spans="1:3" x14ac:dyDescent="0.2">
      <c r="A326" s="10"/>
      <c r="B326" s="10"/>
      <c r="C326" s="10"/>
    </row>
    <row r="327" spans="1:3" x14ac:dyDescent="0.2">
      <c r="A327" s="10"/>
      <c r="B327" s="10"/>
      <c r="C327" s="10"/>
    </row>
    <row r="328" spans="1:3" x14ac:dyDescent="0.2">
      <c r="A328" s="10"/>
      <c r="B328" s="10"/>
      <c r="C328" s="10"/>
    </row>
    <row r="329" spans="1:3" x14ac:dyDescent="0.2">
      <c r="A329" s="10"/>
      <c r="B329" s="10"/>
      <c r="C329" s="10"/>
    </row>
    <row r="330" spans="1:3" x14ac:dyDescent="0.2">
      <c r="A330" s="10"/>
      <c r="B330" s="10"/>
      <c r="C330" s="10"/>
    </row>
    <row r="331" spans="1:3" x14ac:dyDescent="0.2">
      <c r="A331" s="10"/>
      <c r="B331" s="10"/>
      <c r="C331" s="10"/>
    </row>
    <row r="332" spans="1:3" x14ac:dyDescent="0.2">
      <c r="A332" s="10"/>
      <c r="B332" s="10"/>
      <c r="C332" s="10"/>
    </row>
    <row r="333" spans="1:3" x14ac:dyDescent="0.2">
      <c r="A333" s="10"/>
      <c r="B333" s="10"/>
      <c r="C333" s="10"/>
    </row>
    <row r="334" spans="1:3" x14ac:dyDescent="0.2">
      <c r="A334" s="10"/>
      <c r="B334" s="10"/>
      <c r="C334" s="10"/>
    </row>
    <row r="335" spans="1:3" x14ac:dyDescent="0.2">
      <c r="A335" s="10"/>
      <c r="B335" s="10"/>
      <c r="C335" s="10"/>
    </row>
    <row r="336" spans="1:3" x14ac:dyDescent="0.2">
      <c r="A336" s="10"/>
      <c r="B336" s="10"/>
      <c r="C336" s="10"/>
    </row>
    <row r="337" spans="1:3" x14ac:dyDescent="0.2">
      <c r="A337" s="10"/>
      <c r="B337" s="10"/>
      <c r="C337" s="10"/>
    </row>
    <row r="338" spans="1:3" x14ac:dyDescent="0.2">
      <c r="A338" s="10"/>
      <c r="B338" s="10"/>
      <c r="C338" s="10"/>
    </row>
    <row r="339" spans="1:3" x14ac:dyDescent="0.2">
      <c r="A339" s="10"/>
      <c r="B339" s="10"/>
      <c r="C339" s="10"/>
    </row>
    <row r="340" spans="1:3" x14ac:dyDescent="0.2">
      <c r="A340" s="10"/>
      <c r="B340" s="10"/>
      <c r="C340" s="10"/>
    </row>
    <row r="341" spans="1:3" x14ac:dyDescent="0.2">
      <c r="A341" s="10"/>
      <c r="B341" s="10"/>
      <c r="C341" s="10"/>
    </row>
    <row r="342" spans="1:3" x14ac:dyDescent="0.2">
      <c r="A342" s="10"/>
      <c r="B342" s="10"/>
      <c r="C342" s="10"/>
    </row>
    <row r="343" spans="1:3" x14ac:dyDescent="0.2">
      <c r="A343" s="10"/>
      <c r="B343" s="10"/>
      <c r="C343" s="10"/>
    </row>
    <row r="344" spans="1:3" x14ac:dyDescent="0.2">
      <c r="A344" s="10"/>
      <c r="B344" s="10"/>
      <c r="C344" s="10"/>
    </row>
    <row r="345" spans="1:3" x14ac:dyDescent="0.2">
      <c r="A345" s="10"/>
      <c r="B345" s="10"/>
      <c r="C345" s="10"/>
    </row>
    <row r="346" spans="1:3" x14ac:dyDescent="0.2">
      <c r="A346" s="10"/>
      <c r="B346" s="10"/>
      <c r="C346" s="10"/>
    </row>
    <row r="347" spans="1:3" x14ac:dyDescent="0.2">
      <c r="A347" s="10"/>
      <c r="B347" s="10"/>
      <c r="C347" s="10"/>
    </row>
    <row r="348" spans="1:3" x14ac:dyDescent="0.2">
      <c r="A348" s="10"/>
      <c r="B348" s="10"/>
      <c r="C348" s="10"/>
    </row>
    <row r="349" spans="1:3" x14ac:dyDescent="0.2">
      <c r="A349" s="10"/>
      <c r="B349" s="10"/>
      <c r="C349" s="10"/>
    </row>
    <row r="350" spans="1:3" x14ac:dyDescent="0.2">
      <c r="A350" s="10"/>
      <c r="B350" s="10"/>
      <c r="C350" s="10"/>
    </row>
    <row r="351" spans="1:3" x14ac:dyDescent="0.2">
      <c r="A351" s="10"/>
      <c r="B351" s="10"/>
      <c r="C351" s="10"/>
    </row>
    <row r="352" spans="1:3" x14ac:dyDescent="0.2">
      <c r="A352" s="10"/>
      <c r="B352" s="10"/>
      <c r="C352" s="10"/>
    </row>
    <row r="353" spans="1:3" x14ac:dyDescent="0.2">
      <c r="A353" s="10"/>
      <c r="B353" s="10"/>
      <c r="C353" s="10"/>
    </row>
    <row r="354" spans="1:3" x14ac:dyDescent="0.2">
      <c r="A354" s="10"/>
      <c r="B354" s="10"/>
      <c r="C354" s="10"/>
    </row>
    <row r="355" spans="1:3" x14ac:dyDescent="0.2">
      <c r="A355" s="10"/>
      <c r="B355" s="10"/>
      <c r="C355" s="10"/>
    </row>
    <row r="356" spans="1:3" x14ac:dyDescent="0.2">
      <c r="A356" s="10"/>
      <c r="B356" s="10"/>
      <c r="C356" s="10"/>
    </row>
    <row r="357" spans="1:3" x14ac:dyDescent="0.2">
      <c r="A357" s="10"/>
      <c r="B357" s="10"/>
      <c r="C357" s="10"/>
    </row>
    <row r="358" spans="1:3" x14ac:dyDescent="0.2">
      <c r="A358" s="10"/>
      <c r="B358" s="10"/>
      <c r="C358" s="10"/>
    </row>
    <row r="359" spans="1:3" x14ac:dyDescent="0.2">
      <c r="A359" s="10"/>
      <c r="B359" s="10"/>
      <c r="C359" s="10"/>
    </row>
    <row r="360" spans="1:3" x14ac:dyDescent="0.2">
      <c r="A360" s="10"/>
      <c r="B360" s="10"/>
      <c r="C360" s="10"/>
    </row>
    <row r="361" spans="1:3" x14ac:dyDescent="0.2">
      <c r="A361" s="10"/>
      <c r="B361" s="10"/>
      <c r="C361" s="10"/>
    </row>
    <row r="362" spans="1:3" x14ac:dyDescent="0.2">
      <c r="A362" s="10"/>
      <c r="B362" s="10"/>
      <c r="C362" s="10"/>
    </row>
    <row r="363" spans="1:3" x14ac:dyDescent="0.2">
      <c r="A363" s="10"/>
      <c r="B363" s="10"/>
      <c r="C363" s="10"/>
    </row>
    <row r="364" spans="1:3" x14ac:dyDescent="0.2">
      <c r="A364" s="10"/>
      <c r="B364" s="10"/>
      <c r="C364" s="10"/>
    </row>
    <row r="365" spans="1:3" x14ac:dyDescent="0.2">
      <c r="A365" s="10"/>
      <c r="B365" s="10"/>
      <c r="C365" s="10"/>
    </row>
    <row r="366" spans="1:3" x14ac:dyDescent="0.2">
      <c r="A366" s="10"/>
      <c r="B366" s="10"/>
      <c r="C366" s="10"/>
    </row>
    <row r="367" spans="1:3" x14ac:dyDescent="0.2">
      <c r="A367" s="10"/>
      <c r="B367" s="10"/>
      <c r="C367" s="10"/>
    </row>
    <row r="368" spans="1:3" x14ac:dyDescent="0.2">
      <c r="A368" s="10"/>
      <c r="B368" s="10"/>
      <c r="C368" s="10"/>
    </row>
    <row r="369" spans="1:3" x14ac:dyDescent="0.2">
      <c r="A369" s="10"/>
      <c r="B369" s="10"/>
      <c r="C369" s="10"/>
    </row>
    <row r="370" spans="1:3" x14ac:dyDescent="0.2">
      <c r="A370" s="10"/>
      <c r="B370" s="10"/>
      <c r="C370" s="10"/>
    </row>
    <row r="371" spans="1:3" x14ac:dyDescent="0.2">
      <c r="A371" s="10"/>
      <c r="B371" s="10"/>
      <c r="C371" s="10"/>
    </row>
    <row r="372" spans="1:3" x14ac:dyDescent="0.2">
      <c r="A372" s="10"/>
      <c r="B372" s="10"/>
      <c r="C372" s="10"/>
    </row>
    <row r="373" spans="1:3" x14ac:dyDescent="0.2">
      <c r="A373" s="10"/>
      <c r="B373" s="10"/>
      <c r="C373" s="10"/>
    </row>
    <row r="374" spans="1:3" x14ac:dyDescent="0.2">
      <c r="A374" s="10"/>
      <c r="B374" s="10"/>
      <c r="C374" s="10"/>
    </row>
    <row r="375" spans="1:3" x14ac:dyDescent="0.2">
      <c r="A375" s="10"/>
      <c r="B375" s="10"/>
      <c r="C375" s="10"/>
    </row>
    <row r="376" spans="1:3" x14ac:dyDescent="0.2">
      <c r="A376" s="10"/>
      <c r="B376" s="10"/>
      <c r="C376" s="10"/>
    </row>
    <row r="377" spans="1:3" x14ac:dyDescent="0.2">
      <c r="A377" s="10"/>
      <c r="B377" s="10"/>
      <c r="C377" s="10"/>
    </row>
    <row r="378" spans="1:3" x14ac:dyDescent="0.2">
      <c r="A378" s="10"/>
      <c r="B378" s="10"/>
      <c r="C378" s="10"/>
    </row>
    <row r="379" spans="1:3" x14ac:dyDescent="0.2">
      <c r="A379" s="10"/>
      <c r="B379" s="10"/>
      <c r="C379" s="10"/>
    </row>
    <row r="380" spans="1:3" x14ac:dyDescent="0.2">
      <c r="A380" s="10"/>
      <c r="B380" s="10"/>
      <c r="C380" s="10"/>
    </row>
    <row r="381" spans="1:3" x14ac:dyDescent="0.2">
      <c r="A381" s="10"/>
      <c r="B381" s="10"/>
      <c r="C381" s="10"/>
    </row>
    <row r="382" spans="1:3" x14ac:dyDescent="0.2">
      <c r="A382" s="10"/>
      <c r="B382" s="10"/>
      <c r="C382" s="10"/>
    </row>
    <row r="383" spans="1:3" x14ac:dyDescent="0.2">
      <c r="A383" s="10"/>
      <c r="B383" s="10"/>
      <c r="C383" s="10"/>
    </row>
    <row r="384" spans="1:3" x14ac:dyDescent="0.2">
      <c r="A384" s="10"/>
      <c r="B384" s="10"/>
      <c r="C384" s="10"/>
    </row>
    <row r="385" spans="1:3" x14ac:dyDescent="0.2">
      <c r="A385" s="10"/>
      <c r="B385" s="10"/>
      <c r="C385" s="10"/>
    </row>
    <row r="386" spans="1:3" x14ac:dyDescent="0.2">
      <c r="A386" s="10"/>
      <c r="B386" s="10"/>
      <c r="C386" s="10"/>
    </row>
    <row r="387" spans="1:3" x14ac:dyDescent="0.2">
      <c r="A387" s="10"/>
      <c r="B387" s="10"/>
      <c r="C387" s="10"/>
    </row>
    <row r="388" spans="1:3" x14ac:dyDescent="0.2">
      <c r="A388" s="10"/>
      <c r="B388" s="10"/>
      <c r="C388" s="10"/>
    </row>
    <row r="389" spans="1:3" x14ac:dyDescent="0.2">
      <c r="A389" s="10"/>
      <c r="B389" s="10"/>
      <c r="C389" s="10"/>
    </row>
    <row r="390" spans="1:3" x14ac:dyDescent="0.2">
      <c r="A390" s="10"/>
      <c r="B390" s="10"/>
      <c r="C390" s="10"/>
    </row>
    <row r="391" spans="1:3" x14ac:dyDescent="0.2">
      <c r="A391" s="10"/>
      <c r="B391" s="10"/>
      <c r="C391" s="10"/>
    </row>
    <row r="392" spans="1:3" x14ac:dyDescent="0.2">
      <c r="A392" s="10"/>
      <c r="B392" s="10"/>
      <c r="C392" s="10"/>
    </row>
    <row r="393" spans="1:3" x14ac:dyDescent="0.2">
      <c r="A393" s="10"/>
      <c r="B393" s="10"/>
      <c r="C393" s="10"/>
    </row>
    <row r="394" spans="1:3" x14ac:dyDescent="0.2">
      <c r="A394" s="10"/>
      <c r="B394" s="10"/>
      <c r="C394" s="10"/>
    </row>
    <row r="395" spans="1:3" x14ac:dyDescent="0.2">
      <c r="A395" s="10"/>
      <c r="B395" s="10"/>
      <c r="C395" s="10"/>
    </row>
    <row r="396" spans="1:3" x14ac:dyDescent="0.2">
      <c r="A396" s="10"/>
      <c r="B396" s="10"/>
      <c r="C396" s="10"/>
    </row>
    <row r="397" spans="1:3" x14ac:dyDescent="0.2">
      <c r="A397" s="10"/>
      <c r="B397" s="10"/>
      <c r="C397" s="10"/>
    </row>
    <row r="398" spans="1:3" x14ac:dyDescent="0.2">
      <c r="A398" s="10"/>
      <c r="B398" s="10"/>
      <c r="C398" s="10"/>
    </row>
    <row r="399" spans="1:3" x14ac:dyDescent="0.2">
      <c r="A399" s="10"/>
      <c r="B399" s="10"/>
      <c r="C399" s="10"/>
    </row>
    <row r="400" spans="1:3" x14ac:dyDescent="0.2">
      <c r="A400" s="10"/>
      <c r="B400" s="10"/>
      <c r="C400" s="10"/>
    </row>
    <row r="401" spans="1:3" x14ac:dyDescent="0.2">
      <c r="A401" s="10"/>
      <c r="B401" s="10"/>
      <c r="C401" s="10"/>
    </row>
    <row r="402" spans="1:3" x14ac:dyDescent="0.2">
      <c r="A402" s="10"/>
      <c r="B402" s="10"/>
      <c r="C402" s="10"/>
    </row>
    <row r="403" spans="1:3" x14ac:dyDescent="0.2">
      <c r="A403" s="10"/>
      <c r="B403" s="10"/>
      <c r="C403" s="10"/>
    </row>
    <row r="404" spans="1:3" x14ac:dyDescent="0.2">
      <c r="A404" s="10"/>
      <c r="B404" s="10"/>
      <c r="C404" s="10"/>
    </row>
    <row r="405" spans="1:3" x14ac:dyDescent="0.2">
      <c r="A405" s="10"/>
      <c r="B405" s="10"/>
      <c r="C405" s="10"/>
    </row>
    <row r="406" spans="1:3" x14ac:dyDescent="0.2">
      <c r="A406" s="10"/>
      <c r="B406" s="10"/>
      <c r="C406" s="10"/>
    </row>
    <row r="407" spans="1:3" x14ac:dyDescent="0.2">
      <c r="A407" s="10"/>
      <c r="B407" s="10"/>
      <c r="C407" s="10"/>
    </row>
    <row r="408" spans="1:3" x14ac:dyDescent="0.2">
      <c r="A408" s="10"/>
      <c r="B408" s="10"/>
      <c r="C408" s="10"/>
    </row>
    <row r="409" spans="1:3" x14ac:dyDescent="0.2">
      <c r="A409" s="10"/>
      <c r="B409" s="10"/>
      <c r="C409" s="10"/>
    </row>
    <row r="410" spans="1:3" x14ac:dyDescent="0.2">
      <c r="A410" s="10"/>
      <c r="B410" s="10"/>
      <c r="C410" s="10"/>
    </row>
    <row r="411" spans="1:3" x14ac:dyDescent="0.2">
      <c r="A411" s="10"/>
      <c r="B411" s="10"/>
      <c r="C411" s="10"/>
    </row>
    <row r="412" spans="1:3" x14ac:dyDescent="0.2">
      <c r="A412" s="10"/>
      <c r="B412" s="10"/>
      <c r="C412" s="10"/>
    </row>
    <row r="413" spans="1:3" x14ac:dyDescent="0.2">
      <c r="A413" s="10"/>
      <c r="B413" s="10"/>
      <c r="C413" s="10"/>
    </row>
    <row r="414" spans="1:3" x14ac:dyDescent="0.2">
      <c r="A414" s="10"/>
      <c r="B414" s="10"/>
      <c r="C414" s="10"/>
    </row>
    <row r="415" spans="1:3" x14ac:dyDescent="0.2">
      <c r="A415" s="10"/>
      <c r="B415" s="10"/>
      <c r="C415" s="10"/>
    </row>
    <row r="416" spans="1:3" x14ac:dyDescent="0.2">
      <c r="A416" s="10"/>
      <c r="B416" s="10"/>
      <c r="C416" s="10"/>
    </row>
    <row r="417" spans="1:3" x14ac:dyDescent="0.2">
      <c r="A417" s="10"/>
      <c r="B417" s="10"/>
      <c r="C417" s="10"/>
    </row>
    <row r="418" spans="1:3" x14ac:dyDescent="0.2">
      <c r="A418" s="10"/>
      <c r="B418" s="10"/>
      <c r="C418" s="10"/>
    </row>
    <row r="419" spans="1:3" x14ac:dyDescent="0.2">
      <c r="A419" s="10"/>
      <c r="B419" s="10"/>
      <c r="C419" s="10"/>
    </row>
    <row r="420" spans="1:3" x14ac:dyDescent="0.2">
      <c r="A420" s="10"/>
      <c r="B420" s="10"/>
      <c r="C420" s="10"/>
    </row>
    <row r="421" spans="1:3" x14ac:dyDescent="0.2">
      <c r="A421" s="10"/>
      <c r="B421" s="10"/>
      <c r="C421" s="10"/>
    </row>
    <row r="422" spans="1:3" x14ac:dyDescent="0.2">
      <c r="A422" s="10"/>
      <c r="B422" s="10"/>
      <c r="C422" s="10"/>
    </row>
    <row r="423" spans="1:3" x14ac:dyDescent="0.2">
      <c r="A423" s="10"/>
      <c r="B423" s="10"/>
      <c r="C423" s="10"/>
    </row>
    <row r="424" spans="1:3" x14ac:dyDescent="0.2">
      <c r="A424" s="10"/>
      <c r="B424" s="10"/>
      <c r="C424" s="10"/>
    </row>
    <row r="425" spans="1:3" x14ac:dyDescent="0.2">
      <c r="A425" s="10"/>
      <c r="B425" s="10"/>
      <c r="C425" s="10"/>
    </row>
    <row r="426" spans="1:3" x14ac:dyDescent="0.2">
      <c r="A426" s="10"/>
      <c r="B426" s="10"/>
      <c r="C426" s="10"/>
    </row>
    <row r="427" spans="1:3" x14ac:dyDescent="0.2">
      <c r="A427" s="10"/>
      <c r="B427" s="10"/>
      <c r="C427" s="10"/>
    </row>
    <row r="428" spans="1:3" x14ac:dyDescent="0.2">
      <c r="A428" s="10"/>
      <c r="B428" s="10"/>
      <c r="C428" s="10"/>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FB082C1EFCF4D46B316EB2B034C14F3" ma:contentTypeVersion="21" ma:contentTypeDescription="Opret et nyt dokument." ma:contentTypeScope="" ma:versionID="fe6f864589b242329435b5ec797c8748">
  <xsd:schema xmlns:xsd="http://www.w3.org/2001/XMLSchema" xmlns:xs="http://www.w3.org/2001/XMLSchema" xmlns:p="http://schemas.microsoft.com/office/2006/metadata/properties" xmlns:ns2="1a88adab-a546-4adf-b5d1-74c59bb30c81" xmlns:ns3="b1b3962a-c7b8-462f-8940-bec1b890f154" targetNamespace="http://schemas.microsoft.com/office/2006/metadata/properties" ma:root="true" ma:fieldsID="388bdf18b3719a30a0ce4ec8b60173a5" ns2:_="" ns3:_="">
    <xsd:import namespace="1a88adab-a546-4adf-b5d1-74c59bb30c81"/>
    <xsd:import namespace="b1b3962a-c7b8-462f-8940-bec1b890f1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8adab-a546-4adf-b5d1-74c59bb30c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ledmærker" ma:readOnly="false" ma:fieldId="{5cf76f15-5ced-4ddc-b409-7134ff3c332f}" ma:taxonomyMulti="true" ma:sspId="2e767479-90f7-4a75-96ab-6fd6ffef25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b3962a-c7b8-462f-8940-bec1b890f154"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1" nillable="true" ma:displayName="Taxonomy Catch All Column" ma:hidden="true" ma:list="{4e29eb13-5439-41af-9f61-f035d147cd47}" ma:internalName="TaxCatchAll" ma:showField="CatchAllData" ma:web="b1b3962a-c7b8-462f-8940-bec1b890f1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88adab-a546-4adf-b5d1-74c59bb30c81">
      <Terms xmlns="http://schemas.microsoft.com/office/infopath/2007/PartnerControls"/>
    </lcf76f155ced4ddcb4097134ff3c332f>
    <TaxCatchAll xmlns="b1b3962a-c7b8-462f-8940-bec1b890f154" xsi:nil="true"/>
  </documentManagement>
</p:properties>
</file>

<file path=customXml/itemProps1.xml><?xml version="1.0" encoding="utf-8"?>
<ds:datastoreItem xmlns:ds="http://schemas.openxmlformats.org/officeDocument/2006/customXml" ds:itemID="{B979FB20-4CEA-4BBF-82C8-63EECA2D3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8adab-a546-4adf-b5d1-74c59bb30c81"/>
    <ds:schemaRef ds:uri="b1b3962a-c7b8-462f-8940-bec1b890f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96C127-7BBA-4DC7-9A1B-C72765FA5C3C}">
  <ds:schemaRefs>
    <ds:schemaRef ds:uri="http://schemas.microsoft.com/sharepoint/v3/contenttype/forms"/>
  </ds:schemaRefs>
</ds:datastoreItem>
</file>

<file path=customXml/itemProps3.xml><?xml version="1.0" encoding="utf-8"?>
<ds:datastoreItem xmlns:ds="http://schemas.openxmlformats.org/officeDocument/2006/customXml" ds:itemID="{8E4EB613-B16A-42DF-BEF9-AE032A595BFF}">
  <ds:schemaRefs>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9a7ce427-c149-401c-96e5-ced12dab5020"/>
    <ds:schemaRef ds:uri="http://schemas.microsoft.com/office/infopath/2007/PartnerControls"/>
    <ds:schemaRef ds:uri="1a88adab-a546-4adf-b5d1-74c59bb30c81"/>
    <ds:schemaRef ds:uri="b1b3962a-c7b8-462f-8940-bec1b890f15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Purchase License</vt:lpstr>
      <vt:lpstr>Subscription License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Dalsgaard Christensen</dc:creator>
  <cp:keywords/>
  <dc:description/>
  <cp:lastModifiedBy>Kim Dalsgaard Christensen</cp:lastModifiedBy>
  <cp:revision/>
  <dcterms:created xsi:type="dcterms:W3CDTF">2018-03-08T12:02:58Z</dcterms:created>
  <dcterms:modified xsi:type="dcterms:W3CDTF">2024-03-25T11:10:52Z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0x0101005FB082C1EFCF4D46B316EB2B034C14F3</vt:lpwstr>
  </property>
</Properties>
</file>