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https://continiasoftware9000-my.sharepoint.com/personal/kdc_continia_com/Documents/Dokumenter/CONTINIA/PRICING 2024/Pricing 2024 - on-premises/2024 MAR onprem - eDocuments included/"/>
    </mc:Choice>
  </mc:AlternateContent>
  <xr:revisionPtr revIDLastSave="2" documentId="8_{0693575D-9C81-4030-94A3-584FA37A292D}" xr6:coauthVersionLast="47" xr6:coauthVersionMax="47" xr10:uidLastSave="{E92995E9-C2E7-4BF1-B0CB-31B3946206C1}"/>
  <bookViews>
    <workbookView xWindow="-120" yWindow="-120" windowWidth="38640" windowHeight="21240" xr2:uid="{00000000-000D-0000-FFFF-FFFF00000000}"/>
  </bookViews>
  <sheets>
    <sheet name="Purchase License" sheetId="4" r:id="rId1"/>
    <sheet name="Subscription License" sheetId="5"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90" i="4" l="1"/>
  <c r="F191" i="4"/>
  <c r="F190" i="4"/>
  <c r="F189" i="5"/>
  <c r="F188" i="5"/>
  <c r="F57" i="5"/>
  <c r="F56" i="5"/>
  <c r="F65" i="5"/>
  <c r="F62" i="5"/>
  <c r="F61" i="5"/>
  <c r="F60" i="5"/>
  <c r="F59" i="5"/>
  <c r="F58" i="5"/>
  <c r="F55" i="5"/>
  <c r="H64" i="4"/>
  <c r="H63" i="4"/>
  <c r="H62" i="4"/>
  <c r="H61" i="4"/>
  <c r="I61" i="4" s="1"/>
  <c r="H60" i="4"/>
  <c r="H59" i="4"/>
  <c r="H58" i="4"/>
  <c r="H57" i="4"/>
  <c r="F58" i="4"/>
  <c r="F67" i="4"/>
  <c r="I64" i="4"/>
  <c r="F64" i="4"/>
  <c r="I63" i="4"/>
  <c r="F63" i="4"/>
  <c r="I62" i="4"/>
  <c r="F62" i="4"/>
  <c r="F61" i="4"/>
  <c r="I60" i="4"/>
  <c r="F60" i="4"/>
  <c r="I59" i="4"/>
  <c r="F59" i="4"/>
  <c r="I58" i="4"/>
  <c r="I57" i="4"/>
  <c r="F57" i="4"/>
  <c r="F186" i="5"/>
  <c r="F181" i="5"/>
  <c r="F180" i="5"/>
  <c r="F179" i="5"/>
  <c r="F178" i="5"/>
  <c r="F177" i="5"/>
  <c r="F176" i="5"/>
  <c r="F175" i="5"/>
  <c r="F174" i="5"/>
  <c r="F170" i="5"/>
  <c r="F169" i="5"/>
  <c r="F168" i="5"/>
  <c r="F167" i="5"/>
  <c r="F166" i="5"/>
  <c r="F165" i="5"/>
  <c r="F164" i="5"/>
  <c r="F163" i="5"/>
  <c r="F159" i="5"/>
  <c r="F158" i="5"/>
  <c r="F157" i="5"/>
  <c r="F156" i="5"/>
  <c r="F155" i="5"/>
  <c r="F154" i="5"/>
  <c r="F153" i="5"/>
  <c r="F152" i="5"/>
  <c r="F148" i="5"/>
  <c r="F147" i="5"/>
  <c r="F146" i="5"/>
  <c r="F145" i="5"/>
  <c r="F144" i="5"/>
  <c r="F143" i="5"/>
  <c r="F142" i="5"/>
  <c r="F141" i="5"/>
  <c r="F137" i="5"/>
  <c r="F136" i="5"/>
  <c r="F135" i="5"/>
  <c r="F134" i="5"/>
  <c r="F133" i="5"/>
  <c r="F132" i="5"/>
  <c r="F131" i="5"/>
  <c r="F130" i="5"/>
  <c r="F126" i="5"/>
  <c r="F125" i="5"/>
  <c r="F124" i="5"/>
  <c r="F123" i="5"/>
  <c r="F122" i="5"/>
  <c r="F121" i="5"/>
  <c r="F120" i="5"/>
  <c r="F119" i="5"/>
  <c r="F116" i="5"/>
  <c r="F113" i="5"/>
  <c r="F112" i="5"/>
  <c r="F111" i="5"/>
  <c r="F110" i="5"/>
  <c r="F109" i="5"/>
  <c r="F108" i="5"/>
  <c r="F107" i="5"/>
  <c r="F106" i="5"/>
  <c r="F102" i="5"/>
  <c r="F101" i="5"/>
  <c r="F100" i="5"/>
  <c r="F99" i="5"/>
  <c r="F98" i="5"/>
  <c r="F97" i="5"/>
  <c r="F96" i="5"/>
  <c r="F95" i="5"/>
  <c r="F92" i="5"/>
  <c r="F91" i="5"/>
  <c r="F88" i="5"/>
  <c r="F87" i="5"/>
  <c r="F86" i="5"/>
  <c r="F85" i="5"/>
  <c r="F84" i="5"/>
  <c r="F83" i="5"/>
  <c r="F82" i="5"/>
  <c r="F81" i="5"/>
  <c r="F78" i="5"/>
  <c r="F75" i="5"/>
  <c r="F74" i="5"/>
  <c r="F73" i="5"/>
  <c r="F72" i="5"/>
  <c r="F71" i="5"/>
  <c r="F70" i="5"/>
  <c r="F69" i="5"/>
  <c r="F68" i="5"/>
  <c r="F51" i="5"/>
  <c r="F50" i="5"/>
  <c r="F49" i="5"/>
  <c r="F48" i="5"/>
  <c r="F47" i="5"/>
  <c r="F43" i="5"/>
  <c r="F42" i="5"/>
  <c r="F41" i="5"/>
  <c r="F40" i="5"/>
  <c r="F39" i="5"/>
  <c r="F38" i="5"/>
  <c r="F37" i="5"/>
  <c r="F36" i="5"/>
  <c r="F33" i="5"/>
  <c r="F32" i="5"/>
  <c r="F29" i="5"/>
  <c r="F28" i="5"/>
  <c r="F27" i="5"/>
  <c r="F26" i="5"/>
  <c r="F24" i="5"/>
  <c r="F23" i="5"/>
  <c r="F22" i="5"/>
  <c r="F21" i="5"/>
  <c r="F20" i="5"/>
  <c r="F19" i="5"/>
  <c r="F18" i="5"/>
  <c r="F17" i="5"/>
  <c r="F16" i="5"/>
  <c r="F15" i="5"/>
  <c r="F13" i="5"/>
  <c r="F12" i="5"/>
  <c r="F11" i="5"/>
  <c r="F10" i="5"/>
  <c r="F9" i="5"/>
  <c r="F8" i="5"/>
  <c r="F7" i="5"/>
  <c r="F6" i="5"/>
  <c r="F188" i="4"/>
  <c r="H183" i="4"/>
  <c r="I183" i="4" s="1"/>
  <c r="H182" i="4"/>
  <c r="I182" i="4" s="1"/>
  <c r="H181" i="4"/>
  <c r="I181" i="4" s="1"/>
  <c r="H180" i="4"/>
  <c r="I180" i="4" s="1"/>
  <c r="H179" i="4"/>
  <c r="I179" i="4" s="1"/>
  <c r="H178" i="4"/>
  <c r="I178" i="4" s="1"/>
  <c r="H177" i="4"/>
  <c r="I177" i="4" s="1"/>
  <c r="H176" i="4"/>
  <c r="I176" i="4" s="1"/>
  <c r="H172" i="4"/>
  <c r="I172" i="4" s="1"/>
  <c r="H171" i="4"/>
  <c r="I171" i="4" s="1"/>
  <c r="H170" i="4"/>
  <c r="I170" i="4" s="1"/>
  <c r="H169" i="4"/>
  <c r="I169" i="4" s="1"/>
  <c r="H168" i="4"/>
  <c r="I168" i="4" s="1"/>
  <c r="H167" i="4"/>
  <c r="I167" i="4" s="1"/>
  <c r="H166" i="4"/>
  <c r="I166" i="4" s="1"/>
  <c r="H165" i="4"/>
  <c r="I165" i="4" s="1"/>
  <c r="H161" i="4"/>
  <c r="I161" i="4" s="1"/>
  <c r="H160" i="4"/>
  <c r="I160" i="4" s="1"/>
  <c r="H159" i="4"/>
  <c r="I159" i="4" s="1"/>
  <c r="H158" i="4"/>
  <c r="I158" i="4" s="1"/>
  <c r="H157" i="4"/>
  <c r="I157" i="4" s="1"/>
  <c r="H156" i="4"/>
  <c r="I156" i="4" s="1"/>
  <c r="H155" i="4"/>
  <c r="I155" i="4" s="1"/>
  <c r="H154" i="4"/>
  <c r="I154" i="4" s="1"/>
  <c r="H150" i="4"/>
  <c r="I150" i="4" s="1"/>
  <c r="H149" i="4"/>
  <c r="I149" i="4" s="1"/>
  <c r="H148" i="4"/>
  <c r="I148" i="4" s="1"/>
  <c r="H147" i="4"/>
  <c r="I147" i="4" s="1"/>
  <c r="H146" i="4"/>
  <c r="I146" i="4" s="1"/>
  <c r="H145" i="4"/>
  <c r="I145" i="4" s="1"/>
  <c r="H144" i="4"/>
  <c r="I144" i="4" s="1"/>
  <c r="H143" i="4"/>
  <c r="I143" i="4" s="1"/>
  <c r="H139" i="4"/>
  <c r="I139" i="4" s="1"/>
  <c r="H138" i="4"/>
  <c r="I138" i="4" s="1"/>
  <c r="H137" i="4"/>
  <c r="I137" i="4" s="1"/>
  <c r="H136" i="4"/>
  <c r="I136" i="4" s="1"/>
  <c r="H135" i="4"/>
  <c r="I135" i="4" s="1"/>
  <c r="H134" i="4"/>
  <c r="I134" i="4" s="1"/>
  <c r="H133" i="4"/>
  <c r="I133" i="4" s="1"/>
  <c r="H132" i="4"/>
  <c r="I132" i="4" s="1"/>
  <c r="H128" i="4"/>
  <c r="I128" i="4" s="1"/>
  <c r="H127" i="4"/>
  <c r="I127" i="4" s="1"/>
  <c r="H126" i="4"/>
  <c r="I126" i="4" s="1"/>
  <c r="H125" i="4"/>
  <c r="I125" i="4" s="1"/>
  <c r="H124" i="4"/>
  <c r="I124" i="4" s="1"/>
  <c r="H123" i="4"/>
  <c r="I123" i="4" s="1"/>
  <c r="H122" i="4"/>
  <c r="I122" i="4" s="1"/>
  <c r="H121" i="4"/>
  <c r="I121" i="4" s="1"/>
  <c r="H115" i="4"/>
  <c r="I115" i="4" s="1"/>
  <c r="H114" i="4"/>
  <c r="I114" i="4" s="1"/>
  <c r="H113" i="4"/>
  <c r="I113" i="4" s="1"/>
  <c r="H112" i="4"/>
  <c r="I112" i="4" s="1"/>
  <c r="H111" i="4"/>
  <c r="I111" i="4" s="1"/>
  <c r="H110" i="4"/>
  <c r="I110" i="4" s="1"/>
  <c r="H109" i="4"/>
  <c r="I109" i="4" s="1"/>
  <c r="H108" i="4"/>
  <c r="I108" i="4" s="1"/>
  <c r="H104" i="4"/>
  <c r="I104" i="4" s="1"/>
  <c r="H103" i="4"/>
  <c r="I103" i="4" s="1"/>
  <c r="H102" i="4"/>
  <c r="I102" i="4" s="1"/>
  <c r="H101" i="4"/>
  <c r="I101" i="4" s="1"/>
  <c r="H100" i="4"/>
  <c r="I100" i="4" s="1"/>
  <c r="H99" i="4"/>
  <c r="I99" i="4" s="1"/>
  <c r="H98" i="4"/>
  <c r="I98" i="4" s="1"/>
  <c r="H97" i="4"/>
  <c r="I97" i="4" s="1"/>
  <c r="H90" i="4"/>
  <c r="I90" i="4" s="1"/>
  <c r="H89" i="4"/>
  <c r="I89" i="4" s="1"/>
  <c r="H88" i="4"/>
  <c r="I88" i="4" s="1"/>
  <c r="H87" i="4"/>
  <c r="I87" i="4" s="1"/>
  <c r="H86" i="4"/>
  <c r="I86" i="4" s="1"/>
  <c r="H85" i="4"/>
  <c r="I85" i="4" s="1"/>
  <c r="H84" i="4"/>
  <c r="I84" i="4" s="1"/>
  <c r="H83" i="4"/>
  <c r="I83" i="4" s="1"/>
  <c r="H77" i="4"/>
  <c r="I77" i="4" s="1"/>
  <c r="H76" i="4"/>
  <c r="I76" i="4" s="1"/>
  <c r="H75" i="4"/>
  <c r="I75" i="4" s="1"/>
  <c r="H74" i="4"/>
  <c r="I74" i="4" s="1"/>
  <c r="H73" i="4"/>
  <c r="I73" i="4" s="1"/>
  <c r="H72" i="4"/>
  <c r="I72" i="4" s="1"/>
  <c r="H71" i="4"/>
  <c r="I71" i="4" s="1"/>
  <c r="H70" i="4"/>
  <c r="I70" i="4" s="1"/>
  <c r="H53" i="4"/>
  <c r="I53" i="4" s="1"/>
  <c r="H52" i="4"/>
  <c r="I52" i="4" s="1"/>
  <c r="H51" i="4"/>
  <c r="I51" i="4" s="1"/>
  <c r="H50" i="4"/>
  <c r="I50" i="4" s="1"/>
  <c r="H49" i="4"/>
  <c r="I49" i="4" s="1"/>
  <c r="H45" i="4"/>
  <c r="I45" i="4" s="1"/>
  <c r="H44" i="4"/>
  <c r="I44" i="4" s="1"/>
  <c r="H43" i="4"/>
  <c r="I43" i="4" s="1"/>
  <c r="H42" i="4"/>
  <c r="I42" i="4" s="1"/>
  <c r="H41" i="4"/>
  <c r="I41" i="4" s="1"/>
  <c r="H40" i="4"/>
  <c r="I40" i="4" s="1"/>
  <c r="H39" i="4"/>
  <c r="I39" i="4" s="1"/>
  <c r="H38" i="4"/>
  <c r="I38" i="4" s="1"/>
  <c r="H30" i="4"/>
  <c r="I30" i="4" s="1"/>
  <c r="H29" i="4"/>
  <c r="I29" i="4" s="1"/>
  <c r="H28" i="4"/>
  <c r="I28" i="4" s="1"/>
  <c r="H27" i="4"/>
  <c r="I27" i="4" s="1"/>
  <c r="H25" i="4"/>
  <c r="I25" i="4" s="1"/>
  <c r="H24" i="4"/>
  <c r="I24" i="4" s="1"/>
  <c r="H23" i="4"/>
  <c r="I23" i="4" s="1"/>
  <c r="H22" i="4"/>
  <c r="I22" i="4" s="1"/>
  <c r="H21" i="4"/>
  <c r="I21" i="4" s="1"/>
  <c r="H20" i="4"/>
  <c r="I20" i="4" s="1"/>
  <c r="H19" i="4"/>
  <c r="I19" i="4" s="1"/>
  <c r="H18" i="4"/>
  <c r="I18" i="4" s="1"/>
  <c r="H17" i="4"/>
  <c r="I17" i="4" s="1"/>
  <c r="H16" i="4"/>
  <c r="I16" i="4" s="1"/>
  <c r="H14" i="4"/>
  <c r="I14" i="4" s="1"/>
  <c r="H13" i="4"/>
  <c r="I13" i="4" s="1"/>
  <c r="H12" i="4"/>
  <c r="I12" i="4" s="1"/>
  <c r="H11" i="4"/>
  <c r="I11" i="4" s="1"/>
  <c r="H10" i="4"/>
  <c r="I10" i="4" s="1"/>
  <c r="H9" i="4"/>
  <c r="I9" i="4" s="1"/>
  <c r="H8" i="4"/>
  <c r="I8" i="4" s="1"/>
  <c r="H7" i="4"/>
  <c r="I7" i="4" s="1"/>
  <c r="F183" i="4"/>
  <c r="F182" i="4"/>
  <c r="F181" i="4"/>
  <c r="F180" i="4"/>
  <c r="F179" i="4"/>
  <c r="F178" i="4"/>
  <c r="F177" i="4"/>
  <c r="F176" i="4"/>
  <c r="F172" i="4"/>
  <c r="F171" i="4"/>
  <c r="F170" i="4"/>
  <c r="F169" i="4"/>
  <c r="F168" i="4"/>
  <c r="F167" i="4"/>
  <c r="F166" i="4"/>
  <c r="F165" i="4"/>
  <c r="F161" i="4"/>
  <c r="F160" i="4"/>
  <c r="F159" i="4"/>
  <c r="F158" i="4"/>
  <c r="F157" i="4"/>
  <c r="F156" i="4"/>
  <c r="F155" i="4"/>
  <c r="F154" i="4"/>
  <c r="F150" i="4"/>
  <c r="F149" i="4"/>
  <c r="F148" i="4"/>
  <c r="F147" i="4"/>
  <c r="F146" i="4"/>
  <c r="F145" i="4"/>
  <c r="F144" i="4"/>
  <c r="F143" i="4"/>
  <c r="F139" i="4"/>
  <c r="F138" i="4"/>
  <c r="F137" i="4"/>
  <c r="F136" i="4"/>
  <c r="F135" i="4"/>
  <c r="F134" i="4"/>
  <c r="F133" i="4"/>
  <c r="F132" i="4"/>
  <c r="F128" i="4"/>
  <c r="F127" i="4"/>
  <c r="F126" i="4"/>
  <c r="F125" i="4"/>
  <c r="F124" i="4"/>
  <c r="F123" i="4"/>
  <c r="F122" i="4"/>
  <c r="F121" i="4"/>
  <c r="F118" i="4"/>
  <c r="F115" i="4"/>
  <c r="F114" i="4"/>
  <c r="F113" i="4"/>
  <c r="F112" i="4"/>
  <c r="F111" i="4"/>
  <c r="F110" i="4"/>
  <c r="F109" i="4"/>
  <c r="F108" i="4"/>
  <c r="F104" i="4"/>
  <c r="F103" i="4"/>
  <c r="F102" i="4"/>
  <c r="F101" i="4"/>
  <c r="F100" i="4"/>
  <c r="F99" i="4"/>
  <c r="F98" i="4"/>
  <c r="F97" i="4"/>
  <c r="F94" i="4"/>
  <c r="F93" i="4"/>
  <c r="F90" i="4"/>
  <c r="F89" i="4"/>
  <c r="F88" i="4"/>
  <c r="F87" i="4"/>
  <c r="F86" i="4"/>
  <c r="F85" i="4"/>
  <c r="F84" i="4"/>
  <c r="F83" i="4"/>
  <c r="F80" i="4"/>
  <c r="F77" i="4"/>
  <c r="F76" i="4"/>
  <c r="F75" i="4"/>
  <c r="F74" i="4"/>
  <c r="F73" i="4"/>
  <c r="F72" i="4"/>
  <c r="F71" i="4"/>
  <c r="F70" i="4"/>
  <c r="F53" i="4"/>
  <c r="F52" i="4"/>
  <c r="F51" i="4"/>
  <c r="F50" i="4"/>
  <c r="F49" i="4"/>
  <c r="F45" i="4"/>
  <c r="F44" i="4"/>
  <c r="F43" i="4"/>
  <c r="F42" i="4"/>
  <c r="F41" i="4"/>
  <c r="F40" i="4"/>
  <c r="F39" i="4"/>
  <c r="F38" i="4"/>
  <c r="F35" i="4"/>
  <c r="F34" i="4"/>
  <c r="F30" i="4"/>
  <c r="F29" i="4"/>
  <c r="F28" i="4"/>
  <c r="F27" i="4"/>
  <c r="F25" i="4"/>
  <c r="F24" i="4"/>
  <c r="F23" i="4"/>
  <c r="F22" i="4"/>
  <c r="F21" i="4"/>
  <c r="F20" i="4"/>
  <c r="F19" i="4"/>
  <c r="F18" i="4"/>
  <c r="F17" i="4"/>
  <c r="F16" i="4"/>
  <c r="F14" i="4"/>
  <c r="F13" i="4"/>
  <c r="F12" i="4"/>
  <c r="F11" i="4"/>
  <c r="F10" i="4"/>
  <c r="F9" i="4"/>
  <c r="F8" i="4"/>
  <c r="F7" i="4"/>
  <c r="F63" i="5" l="1"/>
  <c r="F182" i="5"/>
  <c r="F44" i="5"/>
  <c r="I3" i="5"/>
  <c r="F171" i="5"/>
  <c r="F65" i="4"/>
  <c r="I65" i="4"/>
  <c r="F105" i="4"/>
  <c r="F78" i="4"/>
  <c r="I140" i="4"/>
  <c r="I91" i="4"/>
  <c r="I4" i="4"/>
  <c r="F160" i="5"/>
  <c r="F149" i="5"/>
  <c r="F138" i="5"/>
  <c r="F127" i="5"/>
  <c r="F114" i="5"/>
  <c r="F103" i="5"/>
  <c r="F89" i="5"/>
  <c r="F76" i="5"/>
  <c r="F52" i="5"/>
  <c r="F30" i="5"/>
  <c r="F173" i="4"/>
  <c r="I162" i="4"/>
  <c r="F162" i="4"/>
  <c r="F140" i="4"/>
  <c r="F116" i="4"/>
  <c r="I105" i="4"/>
  <c r="I54" i="4"/>
  <c r="I78" i="4"/>
  <c r="I32" i="4"/>
  <c r="I46" i="4"/>
  <c r="I173" i="4"/>
  <c r="I151" i="4"/>
  <c r="I129" i="4"/>
  <c r="F46" i="4"/>
  <c r="F91" i="4"/>
  <c r="F129" i="4"/>
  <c r="I116" i="4"/>
  <c r="F32" i="4"/>
  <c r="I184" i="4"/>
  <c r="F151" i="4"/>
  <c r="F184" i="4"/>
  <c r="F54" i="4"/>
  <c r="I2" i="5" l="1"/>
  <c r="I2" i="4"/>
  <c r="I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Kim Dalsgaard Christensen</author>
  </authors>
  <commentList>
    <comment ref="K7" authorId="0" shapeId="0" xr:uid="{DB48722C-EA29-4621-A906-7802E455783E}">
      <text>
        <r>
          <rPr>
            <b/>
            <sz val="9"/>
            <color indexed="81"/>
            <rFont val="Segoe UI"/>
            <family val="2"/>
          </rPr>
          <t>OCR services are included in the license. 
There are two types you can choose between:
Cloud OCR</t>
        </r>
        <r>
          <rPr>
            <sz val="9"/>
            <color indexed="81"/>
            <rFont val="Segoe UI"/>
            <family val="2"/>
          </rPr>
          <t xml:space="preserve"> 
</t>
        </r>
        <r>
          <rPr>
            <i/>
            <sz val="9"/>
            <color indexed="81"/>
            <rFont val="Segoe UI"/>
            <family val="2"/>
          </rPr>
          <t>(1.000 pages per month included)</t>
        </r>
        <r>
          <rPr>
            <sz val="9"/>
            <color indexed="81"/>
            <rFont val="Segoe UI"/>
            <family val="2"/>
          </rPr>
          <t xml:space="preserve">
Cloud OCR is a service by Continia Online, hosted on Microsoft Azure. There is no cost for implementation, no operating costs and you are always on the latest version of our OCR technology. If you exceed the capacity included in the license, you will be charged by each additional OCR processed page. This will be added as a fee to your renewals. 
</t>
        </r>
        <r>
          <rPr>
            <b/>
            <sz val="9"/>
            <color indexed="81"/>
            <rFont val="Segoe UI"/>
            <family val="2"/>
          </rPr>
          <t xml:space="preserve">On-Premises OCR </t>
        </r>
        <r>
          <rPr>
            <sz val="9"/>
            <color indexed="81"/>
            <rFont val="Segoe UI"/>
            <family val="2"/>
          </rPr>
          <t xml:space="preserve">
</t>
        </r>
        <r>
          <rPr>
            <i/>
            <sz val="9"/>
            <color indexed="81"/>
            <rFont val="Segoe UI"/>
            <family val="2"/>
          </rPr>
          <t>(ABBYY FineReader license; 10.000 pages per month included)</t>
        </r>
        <r>
          <rPr>
            <sz val="9"/>
            <color indexed="81"/>
            <rFont val="Segoe UI"/>
            <family val="2"/>
          </rPr>
          <t xml:space="preserve">
Choosing on-premises OCR, you will bear implementation, operation, and update costs. But in return you receive a higher volume of free OCR pages. More capacity can be purchased as additional licenses. </t>
        </r>
      </text>
    </comment>
    <comment ref="K8" authorId="0" shapeId="0" xr:uid="{4713CB46-5A66-479B-9EEE-BC06F2DA4F56}">
      <text>
        <r>
          <rPr>
            <b/>
            <sz val="9"/>
            <color indexed="81"/>
            <rFont val="Segoe UI"/>
            <family val="2"/>
          </rPr>
          <t>OCR services are included in the license. 
There are two types you can choose between:
Cloud OCR</t>
        </r>
        <r>
          <rPr>
            <sz val="9"/>
            <color indexed="81"/>
            <rFont val="Segoe UI"/>
            <family val="2"/>
          </rPr>
          <t xml:space="preserve"> 
</t>
        </r>
        <r>
          <rPr>
            <i/>
            <sz val="9"/>
            <color indexed="81"/>
            <rFont val="Segoe UI"/>
            <family val="2"/>
          </rPr>
          <t>(1.000 pages per month included)</t>
        </r>
        <r>
          <rPr>
            <sz val="9"/>
            <color indexed="81"/>
            <rFont val="Segoe UI"/>
            <family val="2"/>
          </rPr>
          <t xml:space="preserve">
Cloud OCR is a service by Continia Online, hosted on Microsoft Azure. There is no cost for implementation, no operating costs and you are always on the latest version of our OCR technology. If you exceed the capacity included in the license, you will be charged by each additional OCR processed page. This will be added as a fee to your renewals. 
</t>
        </r>
        <r>
          <rPr>
            <b/>
            <sz val="9"/>
            <color indexed="81"/>
            <rFont val="Segoe UI"/>
            <family val="2"/>
          </rPr>
          <t xml:space="preserve">On-Premises OCR </t>
        </r>
        <r>
          <rPr>
            <sz val="9"/>
            <color indexed="81"/>
            <rFont val="Segoe UI"/>
            <family val="2"/>
          </rPr>
          <t xml:space="preserve">
</t>
        </r>
        <r>
          <rPr>
            <i/>
            <sz val="9"/>
            <color indexed="81"/>
            <rFont val="Segoe UI"/>
            <family val="2"/>
          </rPr>
          <t>(ABBYY FineReader license; 10.000 pages per month included)</t>
        </r>
        <r>
          <rPr>
            <sz val="9"/>
            <color indexed="81"/>
            <rFont val="Segoe UI"/>
            <family val="2"/>
          </rPr>
          <t xml:space="preserve">
Choosing on-premises OCR, you will bear implementation, operation, and update costs. But in return you receive a higher volume of free OCR pages. More capacity can be purchased as additional licenses. </t>
        </r>
      </text>
    </comment>
    <comment ref="K9" authorId="0" shapeId="0" xr:uid="{20B551A4-9E3B-4D32-B05A-D8BEF273731C}">
      <text>
        <r>
          <rPr>
            <b/>
            <sz val="9"/>
            <color indexed="81"/>
            <rFont val="Segoe UI"/>
            <family val="2"/>
          </rPr>
          <t>OCR services are included in the license. 
There are two types you can choose between:
Cloud OCR</t>
        </r>
        <r>
          <rPr>
            <sz val="9"/>
            <color indexed="81"/>
            <rFont val="Segoe UI"/>
            <family val="2"/>
          </rPr>
          <t xml:space="preserve"> 
</t>
        </r>
        <r>
          <rPr>
            <i/>
            <sz val="9"/>
            <color indexed="81"/>
            <rFont val="Segoe UI"/>
            <family val="2"/>
          </rPr>
          <t>(1.000 pages per month included)</t>
        </r>
        <r>
          <rPr>
            <sz val="9"/>
            <color indexed="81"/>
            <rFont val="Segoe UI"/>
            <family val="2"/>
          </rPr>
          <t xml:space="preserve">
Cloud OCR is a service by Continia Online, hosted on Microsoft Azure. There is no cost for implementation, no operating costs and you are always on the latest version of our OCR technology. If you exceed the capacity included in the license, you will be charged by each additional OCR processed page. This will be added as a fee to your renewals. 
</t>
        </r>
        <r>
          <rPr>
            <b/>
            <sz val="9"/>
            <color indexed="81"/>
            <rFont val="Segoe UI"/>
            <family val="2"/>
          </rPr>
          <t xml:space="preserve">On-Premises OCR </t>
        </r>
        <r>
          <rPr>
            <sz val="9"/>
            <color indexed="81"/>
            <rFont val="Segoe UI"/>
            <family val="2"/>
          </rPr>
          <t xml:space="preserve">
</t>
        </r>
        <r>
          <rPr>
            <i/>
            <sz val="9"/>
            <color indexed="81"/>
            <rFont val="Segoe UI"/>
            <family val="2"/>
          </rPr>
          <t>(ABBYY FineReader license; 10.000 pages per month included)</t>
        </r>
        <r>
          <rPr>
            <sz val="9"/>
            <color indexed="81"/>
            <rFont val="Segoe UI"/>
            <family val="2"/>
          </rPr>
          <t xml:space="preserve">
Choosing on-premises OCR, you will bear implementation, operation, and update costs. But in return you receive a higher volume of free OCR pages. More capacity can be purchased as additional licenses. </t>
        </r>
      </text>
    </comment>
    <comment ref="K10" authorId="0" shapeId="0" xr:uid="{76C69DE1-6E42-487B-8125-D6A55F65AAAB}">
      <text>
        <r>
          <rPr>
            <b/>
            <sz val="9"/>
            <color indexed="81"/>
            <rFont val="Segoe UI"/>
            <family val="2"/>
          </rPr>
          <t>OCR services are included in the license. 
There are two types you can choose between:
Cloud OCR</t>
        </r>
        <r>
          <rPr>
            <sz val="9"/>
            <color indexed="81"/>
            <rFont val="Segoe UI"/>
            <family val="2"/>
          </rPr>
          <t xml:space="preserve"> 
</t>
        </r>
        <r>
          <rPr>
            <i/>
            <sz val="9"/>
            <color indexed="81"/>
            <rFont val="Segoe UI"/>
            <family val="2"/>
          </rPr>
          <t>(1.000 pages per month included)</t>
        </r>
        <r>
          <rPr>
            <sz val="9"/>
            <color indexed="81"/>
            <rFont val="Segoe UI"/>
            <family val="2"/>
          </rPr>
          <t xml:space="preserve">
Cloud OCR is a service by Continia Online, hosted on Microsoft Azure. There is no cost for implementation, no operating costs and you are always on the latest version of our OCR technology. If you exceed the capacity included in the license, you will be charged by each additional OCR processed page. This will be added as a fee to your renewals. 
</t>
        </r>
        <r>
          <rPr>
            <b/>
            <sz val="9"/>
            <color indexed="81"/>
            <rFont val="Segoe UI"/>
            <family val="2"/>
          </rPr>
          <t xml:space="preserve">On-Premises OCR </t>
        </r>
        <r>
          <rPr>
            <sz val="9"/>
            <color indexed="81"/>
            <rFont val="Segoe UI"/>
            <family val="2"/>
          </rPr>
          <t xml:space="preserve">
</t>
        </r>
        <r>
          <rPr>
            <i/>
            <sz val="9"/>
            <color indexed="81"/>
            <rFont val="Segoe UI"/>
            <family val="2"/>
          </rPr>
          <t>(ABBYY FineReader license; 10.000 pages per month included)</t>
        </r>
        <r>
          <rPr>
            <sz val="9"/>
            <color indexed="81"/>
            <rFont val="Segoe UI"/>
            <family val="2"/>
          </rPr>
          <t xml:space="preserve">
Choosing on-premises OCR, you will bear implementation, operation, and update costs. But in return you receive a higher volume of free OCR pages. More capacity can be purchased as additional licenses. </t>
        </r>
      </text>
    </comment>
    <comment ref="K11" authorId="0" shapeId="0" xr:uid="{F9F7DF85-A018-4CB6-8338-5FA77B732C77}">
      <text>
        <r>
          <rPr>
            <b/>
            <sz val="9"/>
            <color indexed="81"/>
            <rFont val="Segoe UI"/>
            <family val="2"/>
          </rPr>
          <t>OCR services are included in the license. 
There are two types you can choose between:
Cloud OCR</t>
        </r>
        <r>
          <rPr>
            <sz val="9"/>
            <color indexed="81"/>
            <rFont val="Segoe UI"/>
            <family val="2"/>
          </rPr>
          <t xml:space="preserve"> 
</t>
        </r>
        <r>
          <rPr>
            <i/>
            <sz val="9"/>
            <color indexed="81"/>
            <rFont val="Segoe UI"/>
            <family val="2"/>
          </rPr>
          <t>(1.000 pages per month included)</t>
        </r>
        <r>
          <rPr>
            <sz val="9"/>
            <color indexed="81"/>
            <rFont val="Segoe UI"/>
            <family val="2"/>
          </rPr>
          <t xml:space="preserve">
Cloud OCR is a service by Continia Online, hosted on Microsoft Azure. There is no cost for implementation, no operating costs and you are always on the latest version of our OCR technology. If you exceed the capacity included in the license, you will be charged by each additional OCR processed page. This will be added as a fee to your renewals. 
</t>
        </r>
        <r>
          <rPr>
            <b/>
            <sz val="9"/>
            <color indexed="81"/>
            <rFont val="Segoe UI"/>
            <family val="2"/>
          </rPr>
          <t xml:space="preserve">On-Premises OCR </t>
        </r>
        <r>
          <rPr>
            <sz val="9"/>
            <color indexed="81"/>
            <rFont val="Segoe UI"/>
            <family val="2"/>
          </rPr>
          <t xml:space="preserve">
</t>
        </r>
        <r>
          <rPr>
            <i/>
            <sz val="9"/>
            <color indexed="81"/>
            <rFont val="Segoe UI"/>
            <family val="2"/>
          </rPr>
          <t>(ABBYY FineReader license; 10.000 pages per month included)</t>
        </r>
        <r>
          <rPr>
            <sz val="9"/>
            <color indexed="81"/>
            <rFont val="Segoe UI"/>
            <family val="2"/>
          </rPr>
          <t xml:space="preserve">
Choosing on-premises OCR, you will bear implementation, operation, and update costs. But in return you receive a higher volume of free OCR pages. More capacity can be purchased as additional licenses. </t>
        </r>
      </text>
    </comment>
    <comment ref="K190" authorId="0" shapeId="0" xr:uid="{5D25B44E-CA2A-4BD3-AE69-E63CDF1DA832}">
      <text>
        <r>
          <rPr>
            <sz val="9"/>
            <color indexed="81"/>
            <rFont val="Arial"/>
            <family val="2"/>
          </rPr>
          <t xml:space="preserve">According to our general License Terms, Continia solution ownership is connected to a specific Microsoft Dynamics license (NAV or Business Central). 
When merging two or more Microsoft Dynamics licenses into one solution, it's possible to transfer the license value of the Continia product from one to the other. This value transfer gives you the opportunity to:
• Continue to use the Continia solution
• If the Microsoft Dynamics license is already connected to a specific Continia solution, it is possible to use the license value to purchase additional company licenses 
Using any surplus value to purchase licenses of other Continia products is impossible. Merging and transferring a Continia license’s value is only available if Microsoft Dynamics licenses involved have the same owner. </t>
        </r>
        <r>
          <rPr>
            <b/>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Kim Dalsgaard Christensen</author>
  </authors>
  <commentList>
    <comment ref="H6" authorId="0" shapeId="0" xr:uid="{739C4DF9-14DB-4220-84A7-5B61A0425B85}">
      <text>
        <r>
          <rPr>
            <b/>
            <sz val="9"/>
            <color indexed="81"/>
            <rFont val="Segoe UI"/>
            <family val="2"/>
          </rPr>
          <t>OCR services are included in the license. 
There are two types you can choose between:
Cloud OCR</t>
        </r>
        <r>
          <rPr>
            <sz val="9"/>
            <color indexed="81"/>
            <rFont val="Segoe UI"/>
            <family val="2"/>
          </rPr>
          <t xml:space="preserve"> 
</t>
        </r>
        <r>
          <rPr>
            <i/>
            <sz val="9"/>
            <color indexed="81"/>
            <rFont val="Segoe UI"/>
            <family val="2"/>
          </rPr>
          <t>(1.000 pages per month included)</t>
        </r>
        <r>
          <rPr>
            <sz val="9"/>
            <color indexed="81"/>
            <rFont val="Segoe UI"/>
            <family val="2"/>
          </rPr>
          <t xml:space="preserve">
Cloud OCR is a service by Continia Online, hosted on Microsoft Azure. There is no cost for implementation, no operating costs and you are always on the latest version of our OCR technology. If you exceed the capacity included in the license, you will be charged by each additional OCR processed page. This will be added as a fee to your renewals. 
</t>
        </r>
        <r>
          <rPr>
            <b/>
            <sz val="9"/>
            <color indexed="81"/>
            <rFont val="Segoe UI"/>
            <family val="2"/>
          </rPr>
          <t xml:space="preserve">On-Premises OCR </t>
        </r>
        <r>
          <rPr>
            <sz val="9"/>
            <color indexed="81"/>
            <rFont val="Segoe UI"/>
            <family val="2"/>
          </rPr>
          <t xml:space="preserve">
</t>
        </r>
        <r>
          <rPr>
            <i/>
            <sz val="9"/>
            <color indexed="81"/>
            <rFont val="Segoe UI"/>
            <family val="2"/>
          </rPr>
          <t>(ABBYY FineReader license; 10.000 pages per month included)</t>
        </r>
        <r>
          <rPr>
            <sz val="9"/>
            <color indexed="81"/>
            <rFont val="Segoe UI"/>
            <family val="2"/>
          </rPr>
          <t xml:space="preserve">
Choosing on-premises OCR, you will bear implementation, operation, and update costs. But in return you receive a higher volume of free OCR pages. More capacity can be purchased as additional licenses. </t>
        </r>
      </text>
    </comment>
    <comment ref="H7" authorId="0" shapeId="0" xr:uid="{06112A78-B7FF-43BD-8D7E-BE3B22001119}">
      <text>
        <r>
          <rPr>
            <b/>
            <sz val="9"/>
            <color indexed="81"/>
            <rFont val="Segoe UI"/>
            <family val="2"/>
          </rPr>
          <t>OCR services are included in the license. 
There are two types you can choose between:
Cloud OCR</t>
        </r>
        <r>
          <rPr>
            <sz val="9"/>
            <color indexed="81"/>
            <rFont val="Segoe UI"/>
            <family val="2"/>
          </rPr>
          <t xml:space="preserve"> 
</t>
        </r>
        <r>
          <rPr>
            <i/>
            <sz val="9"/>
            <color indexed="81"/>
            <rFont val="Segoe UI"/>
            <family val="2"/>
          </rPr>
          <t>(1.000 pages per month included)</t>
        </r>
        <r>
          <rPr>
            <sz val="9"/>
            <color indexed="81"/>
            <rFont val="Segoe UI"/>
            <family val="2"/>
          </rPr>
          <t xml:space="preserve">
Cloud OCR is a service by Continia Online, hosted on Microsoft Azure. There is no cost for implementation, no operating costs and you are always on the latest version of our OCR technology. If you exceed the capacity included in the license, you will be charged by each additional OCR processed page. This will be added as a fee to your renewals. 
</t>
        </r>
        <r>
          <rPr>
            <b/>
            <sz val="9"/>
            <color indexed="81"/>
            <rFont val="Segoe UI"/>
            <family val="2"/>
          </rPr>
          <t xml:space="preserve">On-Premises OCR </t>
        </r>
        <r>
          <rPr>
            <sz val="9"/>
            <color indexed="81"/>
            <rFont val="Segoe UI"/>
            <family val="2"/>
          </rPr>
          <t xml:space="preserve">
</t>
        </r>
        <r>
          <rPr>
            <i/>
            <sz val="9"/>
            <color indexed="81"/>
            <rFont val="Segoe UI"/>
            <family val="2"/>
          </rPr>
          <t>(ABBYY FineReader license; 10.000 pages per month included)</t>
        </r>
        <r>
          <rPr>
            <sz val="9"/>
            <color indexed="81"/>
            <rFont val="Segoe UI"/>
            <family val="2"/>
          </rPr>
          <t xml:space="preserve">
Choosing on-premises OCR, you will bear implementation, operation, and update costs. But in return you receive a higher volume of free OCR pages. More capacity can be purchased as additional licenses. </t>
        </r>
      </text>
    </comment>
    <comment ref="H8" authorId="0" shapeId="0" xr:uid="{EFE33651-74DD-4BCA-828E-F45EF530D2DB}">
      <text>
        <r>
          <rPr>
            <b/>
            <sz val="9"/>
            <color indexed="81"/>
            <rFont val="Segoe UI"/>
            <family val="2"/>
          </rPr>
          <t>OCR services are included in the license. 
There are two types you can choose between:
Cloud OCR</t>
        </r>
        <r>
          <rPr>
            <sz val="9"/>
            <color indexed="81"/>
            <rFont val="Segoe UI"/>
            <family val="2"/>
          </rPr>
          <t xml:space="preserve"> 
</t>
        </r>
        <r>
          <rPr>
            <i/>
            <sz val="9"/>
            <color indexed="81"/>
            <rFont val="Segoe UI"/>
            <family val="2"/>
          </rPr>
          <t>(1.000 pages per month included)</t>
        </r>
        <r>
          <rPr>
            <sz val="9"/>
            <color indexed="81"/>
            <rFont val="Segoe UI"/>
            <family val="2"/>
          </rPr>
          <t xml:space="preserve">
Cloud OCR is a service by Continia Online, hosted on Microsoft Azure. There is no cost for implementation, no operating costs and you are always on the latest version of our OCR technology. If you exceed the capacity included in the license, you will be charged by each additional OCR processed page. This will be added as a fee to your renewals. 
</t>
        </r>
        <r>
          <rPr>
            <b/>
            <sz val="9"/>
            <color indexed="81"/>
            <rFont val="Segoe UI"/>
            <family val="2"/>
          </rPr>
          <t xml:space="preserve">On-Premises OCR </t>
        </r>
        <r>
          <rPr>
            <sz val="9"/>
            <color indexed="81"/>
            <rFont val="Segoe UI"/>
            <family val="2"/>
          </rPr>
          <t xml:space="preserve">
</t>
        </r>
        <r>
          <rPr>
            <i/>
            <sz val="9"/>
            <color indexed="81"/>
            <rFont val="Segoe UI"/>
            <family val="2"/>
          </rPr>
          <t>(ABBYY FineReader license; 10.000 pages per month included)</t>
        </r>
        <r>
          <rPr>
            <sz val="9"/>
            <color indexed="81"/>
            <rFont val="Segoe UI"/>
            <family val="2"/>
          </rPr>
          <t xml:space="preserve">
Choosing on-premises OCR, you will bear implementation, operation, and update costs. But in return you receive a higher volume of free OCR pages. More capacity can be purchased as additional licenses. </t>
        </r>
      </text>
    </comment>
    <comment ref="H9" authorId="0" shapeId="0" xr:uid="{F9EFFB87-F0EA-4081-80CC-EE00D67BB29E}">
      <text>
        <r>
          <rPr>
            <b/>
            <sz val="9"/>
            <color indexed="81"/>
            <rFont val="Segoe UI"/>
            <family val="2"/>
          </rPr>
          <t>OCR services are included in the license. 
There are two types you can choose between:
Cloud OCR</t>
        </r>
        <r>
          <rPr>
            <sz val="9"/>
            <color indexed="81"/>
            <rFont val="Segoe UI"/>
            <family val="2"/>
          </rPr>
          <t xml:space="preserve"> 
</t>
        </r>
        <r>
          <rPr>
            <i/>
            <sz val="9"/>
            <color indexed="81"/>
            <rFont val="Segoe UI"/>
            <family val="2"/>
          </rPr>
          <t>(1.000 pages per month included)</t>
        </r>
        <r>
          <rPr>
            <sz val="9"/>
            <color indexed="81"/>
            <rFont val="Segoe UI"/>
            <family val="2"/>
          </rPr>
          <t xml:space="preserve">
Cloud OCR is a service by Continia Online, hosted on Microsoft Azure. There is no cost for implementation, no operating costs and you are always on the latest version of our OCR technology. If you exceed the capacity included in the license, you will be charged by each additional OCR processed page. This will be added as a fee to your renewals. 
</t>
        </r>
        <r>
          <rPr>
            <b/>
            <sz val="9"/>
            <color indexed="81"/>
            <rFont val="Segoe UI"/>
            <family val="2"/>
          </rPr>
          <t xml:space="preserve">On-Premises OCR </t>
        </r>
        <r>
          <rPr>
            <sz val="9"/>
            <color indexed="81"/>
            <rFont val="Segoe UI"/>
            <family val="2"/>
          </rPr>
          <t xml:space="preserve">
</t>
        </r>
        <r>
          <rPr>
            <i/>
            <sz val="9"/>
            <color indexed="81"/>
            <rFont val="Segoe UI"/>
            <family val="2"/>
          </rPr>
          <t>(ABBYY FineReader license; 10.000 pages per month included)</t>
        </r>
        <r>
          <rPr>
            <sz val="9"/>
            <color indexed="81"/>
            <rFont val="Segoe UI"/>
            <family val="2"/>
          </rPr>
          <t xml:space="preserve">
Choosing on-premises OCR, you will bear implementation, operation, and update costs. But in return you receive a higher volume of free OCR pages. More capacity can be purchased as additional licenses. </t>
        </r>
      </text>
    </comment>
    <comment ref="H10" authorId="0" shapeId="0" xr:uid="{82E9F8B5-5A1F-4A96-A66D-8B08E8812308}">
      <text>
        <r>
          <rPr>
            <b/>
            <sz val="9"/>
            <color indexed="81"/>
            <rFont val="Segoe UI"/>
            <family val="2"/>
          </rPr>
          <t>OCR services are included in the license. 
There are two types you can choose between:
Cloud OCR</t>
        </r>
        <r>
          <rPr>
            <sz val="9"/>
            <color indexed="81"/>
            <rFont val="Segoe UI"/>
            <family val="2"/>
          </rPr>
          <t xml:space="preserve"> 
</t>
        </r>
        <r>
          <rPr>
            <i/>
            <sz val="9"/>
            <color indexed="81"/>
            <rFont val="Segoe UI"/>
            <family val="2"/>
          </rPr>
          <t>(1.000 pages per month included)</t>
        </r>
        <r>
          <rPr>
            <sz val="9"/>
            <color indexed="81"/>
            <rFont val="Segoe UI"/>
            <family val="2"/>
          </rPr>
          <t xml:space="preserve">
Cloud OCR is a service by Continia Online, hosted on Microsoft Azure. There is no cost for implementation, no operating costs and you are always on the latest version of our OCR technology. If you exceed the capacity included in the license, you will be charged by each additional OCR processed page. This will be added as a fee to your renewals. 
</t>
        </r>
        <r>
          <rPr>
            <b/>
            <sz val="9"/>
            <color indexed="81"/>
            <rFont val="Segoe UI"/>
            <family val="2"/>
          </rPr>
          <t xml:space="preserve">On-Premises OCR </t>
        </r>
        <r>
          <rPr>
            <sz val="9"/>
            <color indexed="81"/>
            <rFont val="Segoe UI"/>
            <family val="2"/>
          </rPr>
          <t xml:space="preserve">
</t>
        </r>
        <r>
          <rPr>
            <i/>
            <sz val="9"/>
            <color indexed="81"/>
            <rFont val="Segoe UI"/>
            <family val="2"/>
          </rPr>
          <t>(ABBYY FineReader license; 10.000 pages per month included)</t>
        </r>
        <r>
          <rPr>
            <sz val="9"/>
            <color indexed="81"/>
            <rFont val="Segoe UI"/>
            <family val="2"/>
          </rPr>
          <t xml:space="preserve">
Choosing on-premises OCR, you will bear implementation, operation, and update costs. But in return you receive a higher volume of free OCR pages. More capacity can be purchased as additional licenses. </t>
        </r>
      </text>
    </comment>
  </commentList>
</comments>
</file>

<file path=xl/sharedStrings.xml><?xml version="1.0" encoding="utf-8"?>
<sst xmlns="http://schemas.openxmlformats.org/spreadsheetml/2006/main" count="901" uniqueCount="100">
  <si>
    <t>Purchase Licenses for NAV &amp; Business Central on-premises</t>
  </si>
  <si>
    <t>NOK</t>
  </si>
  <si>
    <t>NAV Full or BC Essential &amp; Premium Users</t>
  </si>
  <si>
    <t>Size</t>
  </si>
  <si>
    <t>100-</t>
  </si>
  <si>
    <t>XXL</t>
  </si>
  <si>
    <t>Continia Document Capture - Base</t>
  </si>
  <si>
    <t>50-99</t>
  </si>
  <si>
    <t>XL</t>
  </si>
  <si>
    <t>20-49</t>
  </si>
  <si>
    <t>L</t>
  </si>
  <si>
    <t>6-19</t>
  </si>
  <si>
    <t>M</t>
  </si>
  <si>
    <t>1-5</t>
  </si>
  <si>
    <t>S</t>
  </si>
  <si>
    <t>Additional Companies (2.-4.)</t>
  </si>
  <si>
    <t>Additional Companies (5.-19.)</t>
  </si>
  <si>
    <t>Additional Companies (20.)</t>
  </si>
  <si>
    <t>15,000 Additional OCR pages</t>
  </si>
  <si>
    <t>40,000 Additional OCR pages</t>
  </si>
  <si>
    <t>65,000 Additional OCR pages</t>
  </si>
  <si>
    <t>10,000 OCR Pages Language Add-on module</t>
  </si>
  <si>
    <t>15,000 OCR Pages Language Add-on module</t>
  </si>
  <si>
    <t>40,000 OCR Pages Language Add-on module</t>
  </si>
  <si>
    <t>65,000 OCR Pages Language Add-on module</t>
  </si>
  <si>
    <t>Total</t>
  </si>
  <si>
    <t>Continia Cloud OCR, additional pages, each</t>
  </si>
  <si>
    <t>Fee for switching from one OCR type to another</t>
  </si>
  <si>
    <t>XML Import</t>
  </si>
  <si>
    <t>Additional documents for XML Import</t>
  </si>
  <si>
    <t>Continia Expense Management - Base</t>
  </si>
  <si>
    <t>Continia Document Output - Base</t>
  </si>
  <si>
    <t>XML Export</t>
  </si>
  <si>
    <t>Additional documents for XML Export</t>
  </si>
  <si>
    <t>Continia Payment Management - Base</t>
  </si>
  <si>
    <t>Continia Payment Management - Statement Intelligence</t>
  </si>
  <si>
    <t>Continia Collection Management - Base</t>
  </si>
  <si>
    <t>Subscription Licenses for NAV &amp; Business Central on-premises</t>
  </si>
  <si>
    <t>Price pr. month</t>
  </si>
  <si>
    <t>Purchase Contracts</t>
  </si>
  <si>
    <t>Additional Mileage submissions, each</t>
  </si>
  <si>
    <t>Continia Payment Management - Payment Approval</t>
  </si>
  <si>
    <t>Continia Payment Management - Direct Debit</t>
  </si>
  <si>
    <t>From 15,000 to 40,000 Additional OCR pages</t>
  </si>
  <si>
    <t>From 15,000 to 65,000 Additional OCR pages</t>
  </si>
  <si>
    <t>From 40,000 to 65,000 Additional OCR pages</t>
  </si>
  <si>
    <t>Additional AI Receipt Scannings, each</t>
  </si>
  <si>
    <t>Additional fees:</t>
  </si>
  <si>
    <t>Purchase License Value Merge &amp; Transfer fee</t>
  </si>
  <si>
    <t>VALID FROM JANUARY 2024</t>
  </si>
  <si>
    <t>Continia Document Capture</t>
  </si>
  <si>
    <t>Web Approval Portal</t>
  </si>
  <si>
    <t>Continia Web Approval Portal - Unlimited (&gt;=20 Named Approvers)</t>
  </si>
  <si>
    <t>Continia Web Approval Portal - Limited (1-19 Named Approvers)</t>
  </si>
  <si>
    <t>Continia Expense Management</t>
  </si>
  <si>
    <t>Continia Document Output</t>
  </si>
  <si>
    <t>Continia Payment Management</t>
  </si>
  <si>
    <t>Statement Intelligence</t>
  </si>
  <si>
    <t>Payment Approval</t>
  </si>
  <si>
    <t>Payment Service Providers</t>
  </si>
  <si>
    <t>Continia Payment Management - Payment Service Providers</t>
  </si>
  <si>
    <t>Direct Debit</t>
  </si>
  <si>
    <t>Continia Collection Management</t>
  </si>
  <si>
    <t>Continia Web Approval Portal</t>
  </si>
  <si>
    <t xml:space="preserve">Continia Collection Management </t>
  </si>
  <si>
    <t>190,000 Additional OCR pages</t>
  </si>
  <si>
    <t>From 15,000 to 190,000 Additional OCR pages</t>
  </si>
  <si>
    <t>From 40,000 to 190,000 Additional OCR pages</t>
  </si>
  <si>
    <t>From 65,000 to 190,000 Additional OCR pages</t>
  </si>
  <si>
    <t>Enhancement Plan is mandatory, and 18 % of Purchase License value. Current yearly indexation rate is 0 %</t>
  </si>
  <si>
    <t>Qty.</t>
  </si>
  <si>
    <t>Purchase License</t>
  </si>
  <si>
    <t>Enhancement Plan</t>
  </si>
  <si>
    <t>Extra Usage &amp; Fees</t>
  </si>
  <si>
    <t>Comment</t>
  </si>
  <si>
    <t>OCR included - see note for further info</t>
  </si>
  <si>
    <t>Max 3</t>
  </si>
  <si>
    <t>Max 15</t>
  </si>
  <si>
    <t>Only applicable for on-premises OCR</t>
  </si>
  <si>
    <t>All licenses purchased from Nov 1, 2016, have 1,000 OCR pages per month included in Base License</t>
  </si>
  <si>
    <t xml:space="preserve">Requires Document Capture Base and/or Expense Management License </t>
  </si>
  <si>
    <t xml:space="preserve">Users accessing Continia Web Approval Portal, must be properly licensed in accordance with Microsoft licensing guide. Requires Document Capture Base and/or Expense Management License </t>
  </si>
  <si>
    <t>Requires Document Capture Base License - 100 documents per month included in Continia Delivery Network</t>
  </si>
  <si>
    <t>Base License have 100 Continia Delivery Network documents per month included</t>
  </si>
  <si>
    <t xml:space="preserve">Base license have 2,000 Mileage submissions per year included </t>
  </si>
  <si>
    <t xml:space="preserve">Base license have 1,000 AI Receipt Scannings per year included </t>
  </si>
  <si>
    <t>Requires Document Output Base License - 100 documents per month included in Continia Delivery Network</t>
  </si>
  <si>
    <t>Requires Payment Management Base License</t>
  </si>
  <si>
    <t>All Communications Modules are included.</t>
  </si>
  <si>
    <t>Transfer fee when you transfer a purchase license value from one or more NAV/BC licenses to another</t>
  </si>
  <si>
    <t>Totals</t>
  </si>
  <si>
    <t>Totals, Usage &amp; Fees</t>
  </si>
  <si>
    <t>Total Price</t>
  </si>
  <si>
    <t>Total:</t>
  </si>
  <si>
    <t>Subscription License</t>
  </si>
  <si>
    <t>Base license have 2,000 Mileage submissions per year included</t>
  </si>
  <si>
    <t>eDocuments</t>
  </si>
  <si>
    <t>Additional documents for eDocuments</t>
  </si>
  <si>
    <t>Base License have 200 Continia Delivery Network documents per month included</t>
  </si>
  <si>
    <t xml:space="preserve">Requires Document Capture Base License - 200 documents per month included in Continia Delivery Network. Includes use of both XML Import and XML Export (require a license for Document Output) as well.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</si>
</sst>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 [$kr-41D]"/>
  </numFmts>
  <fonts count="26" x14ac:knownFonts="1">
    <font>
      <sz val="11"/>
      <color theme="1"/>
      <name val="Calibri"/>
      <family val="2"/>
      <scheme val="minor"/>
    </font>
    <font>
      <sz val="9"/>
      <color theme="1"/>
      <name val="Segoe UI"/>
      <family val="2"/>
    </font>
    <font>
      <b/>
      <sz val="9"/>
      <color theme="1"/>
      <name val="Segoe UI"/>
      <family val="2"/>
    </font>
    <font>
      <b/>
      <sz val="14"/>
      <color rgb="FF052975"/>
      <name val="Arial"/>
      <family val="2"/>
    </font>
    <font>
      <sz val="9"/>
      <color rgb="FF052975"/>
      <name val="Arial"/>
      <family val="2"/>
    </font>
    <font>
      <b/>
      <sz val="11"/>
      <color rgb="FF052975"/>
      <name val="Arial"/>
      <family val="2"/>
    </font>
    <font>
      <sz val="9"/>
      <color theme="1"/>
      <name val="Arial"/>
      <family val="2"/>
    </font>
    <font>
      <b/>
      <sz val="9"/>
      <color theme="1"/>
      <name val="Arial"/>
      <family val="2"/>
    </font>
    <font>
      <b/>
      <u/>
      <sz val="9"/>
      <color theme="1"/>
      <name val="Arial"/>
      <family val="2"/>
    </font>
    <font>
      <u/>
      <sz val="9"/>
      <color theme="1"/>
      <name val="Arial"/>
      <family val="2"/>
    </font>
    <font>
      <i/>
      <sz val="9"/>
      <color rgb="FF052975"/>
      <name val="Arial"/>
      <family val="2"/>
    </font>
    <font>
      <b/>
      <sz val="9"/>
      <color rgb="FF052975"/>
      <name val="Arial"/>
      <family val="2"/>
    </font>
    <font>
      <i/>
      <sz val="8"/>
      <color rgb="FF052975"/>
      <name val="Arial"/>
      <family val="2"/>
    </font>
    <font>
      <b/>
      <sz val="24"/>
      <color rgb="FF052975"/>
      <name val="Arial"/>
      <family val="2"/>
    </font>
    <font>
      <b/>
      <sz val="9"/>
      <color theme="0"/>
      <name val="Arial"/>
      <family val="2"/>
    </font>
    <font>
      <b/>
      <sz val="14"/>
      <color rgb="FF052975"/>
      <name val="Segoe UI"/>
      <family val="2"/>
    </font>
    <font>
      <sz val="9"/>
      <color rgb="FF052975"/>
      <name val="Segoe UI"/>
      <family val="2"/>
    </font>
    <font>
      <sz val="9"/>
      <color rgb="FF000000"/>
      <name val="Arial"/>
      <family val="2"/>
    </font>
    <font>
      <b/>
      <sz val="9"/>
      <color indexed="81"/>
      <name val="Segoe UI"/>
      <family val="2"/>
    </font>
    <font>
      <sz val="9"/>
      <color indexed="81"/>
      <name val="Segoe UI"/>
      <family val="2"/>
    </font>
    <font>
      <i/>
      <sz val="9"/>
      <color indexed="81"/>
      <name val="Segoe UI"/>
      <family val="2"/>
    </font>
    <font>
      <sz val="9"/>
      <color indexed="81"/>
      <name val="Arial"/>
      <family val="2"/>
    </font>
    <font>
      <b/>
      <sz val="9"/>
      <color indexed="81"/>
      <name val="Tahoma"/>
      <family val="2"/>
    </font>
    <font>
      <b/>
      <u/>
      <sz val="11"/>
      <color theme="1"/>
      <name val="Arial"/>
      <family val="2"/>
    </font>
    <font>
      <sz val="11"/>
      <color theme="1"/>
      <name val="Arial"/>
      <family val="2"/>
    </font>
    <font>
      <sz val="16"/>
      <color rgb="FF052975"/>
      <name val="Arial"/>
      <family val="2"/>
    </font>
  </fonts>
  <fills count="7">
    <fill>
      <patternFill patternType="none"/>
    </fill>
    <fill>
      <patternFill patternType="gray125"/>
    </fill>
    <fill>
      <patternFill patternType="solid">
        <fgColor theme="0"/>
        <bgColor indexed="64"/>
      </patternFill>
    </fill>
    <fill>
      <patternFill patternType="solid">
        <fgColor rgb="FFDEF5FF"/>
        <bgColor indexed="64"/>
      </patternFill>
    </fill>
    <fill>
      <patternFill patternType="solid">
        <fgColor rgb="FF052975"/>
        <bgColor indexed="64"/>
      </patternFill>
    </fill>
    <fill>
      <patternFill patternType="solid">
        <fgColor rgb="FF00F580"/>
        <bgColor indexed="64"/>
      </patternFill>
    </fill>
    <fill>
      <patternFill patternType="solid">
        <fgColor rgb="FFFFF7E3"/>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1">
    <xf numFmtId="0" fontId="0" fillId="0" borderId="0"/>
  </cellStyleXfs>
  <cellXfs count="78">
    <xf numFmtId="0" fontId="0" fillId="0" borderId="0" xfId="0"/>
    <xf numFmtId="0" fontId="1" fillId="0" borderId="0" xfId="0" applyFont="1"/>
    <xf numFmtId="3" fontId="1" fillId="0" borderId="0" xfId="0" applyNumberFormat="1" applyFont="1"/>
    <xf numFmtId="0" fontId="1" fillId="2" borderId="0" xfId="0" applyFont="1" applyFill="1"/>
    <xf numFmtId="0" fontId="0" fillId="2" borderId="0" xfId="0" applyFill="1"/>
    <xf numFmtId="3" fontId="1" fillId="2" borderId="0" xfId="0" applyNumberFormat="1" applyFont="1" applyFill="1"/>
    <xf numFmtId="164" fontId="1" fillId="0" borderId="0" xfId="0" applyNumberFormat="1" applyFont="1"/>
    <xf numFmtId="0" fontId="1" fillId="0" borderId="0" xfId="0" applyFont="1" applyAlignment="1">
      <alignment horizontal="right"/>
    </xf>
    <xf numFmtId="3" fontId="2" fillId="0" borderId="0" xfId="0" applyNumberFormat="1" applyFont="1" applyAlignment="1">
      <alignment horizontal="right"/>
    </xf>
    <xf numFmtId="2" fontId="1" fillId="0" borderId="0" xfId="0" applyNumberFormat="1" applyFont="1"/>
    <xf numFmtId="0" fontId="3" fillId="3" borderId="0" xfId="0" applyFont="1" applyFill="1"/>
    <xf numFmtId="0" fontId="4" fillId="3" borderId="0" xfId="0" applyFont="1" applyFill="1"/>
    <xf numFmtId="0" fontId="5" fillId="3" borderId="0" xfId="0" applyFont="1" applyFill="1"/>
    <xf numFmtId="0" fontId="6" fillId="0" borderId="0" xfId="0" applyFont="1"/>
    <xf numFmtId="3" fontId="7" fillId="0" borderId="0" xfId="0" applyNumberFormat="1" applyFont="1" applyAlignment="1">
      <alignment horizontal="right"/>
    </xf>
    <xf numFmtId="0" fontId="8" fillId="0" borderId="0" xfId="0" applyFont="1"/>
    <xf numFmtId="0" fontId="9" fillId="0" borderId="0" xfId="0" applyFont="1"/>
    <xf numFmtId="0" fontId="1" fillId="0" borderId="1" xfId="0" applyFont="1" applyBorder="1"/>
    <xf numFmtId="0" fontId="6" fillId="2" borderId="2" xfId="0" applyFont="1" applyFill="1" applyBorder="1"/>
    <xf numFmtId="0" fontId="6" fillId="2" borderId="1" xfId="0" applyFont="1" applyFill="1" applyBorder="1"/>
    <xf numFmtId="0" fontId="6" fillId="2" borderId="0" xfId="0" applyFont="1" applyFill="1"/>
    <xf numFmtId="0" fontId="7" fillId="0" borderId="0" xfId="0" applyFont="1"/>
    <xf numFmtId="0" fontId="6" fillId="0" borderId="0" xfId="0" quotePrefix="1" applyFont="1"/>
    <xf numFmtId="3" fontId="6" fillId="0" borderId="0" xfId="0" applyNumberFormat="1" applyFont="1"/>
    <xf numFmtId="4" fontId="6" fillId="0" borderId="0" xfId="0" applyNumberFormat="1" applyFont="1"/>
    <xf numFmtId="0" fontId="4" fillId="2" borderId="0" xfId="0" applyFont="1" applyFill="1"/>
    <xf numFmtId="0" fontId="4" fillId="0" borderId="0" xfId="0" applyFont="1"/>
    <xf numFmtId="0" fontId="10" fillId="3" borderId="0" xfId="0" applyFont="1" applyFill="1"/>
    <xf numFmtId="0" fontId="12" fillId="3" borderId="0" xfId="0" applyFont="1" applyFill="1"/>
    <xf numFmtId="0" fontId="13" fillId="3" borderId="0" xfId="0" applyFont="1" applyFill="1"/>
    <xf numFmtId="2" fontId="14" fillId="4" borderId="0" xfId="0" applyNumberFormat="1" applyFont="1" applyFill="1" applyAlignment="1">
      <alignment horizontal="left" wrapText="1"/>
    </xf>
    <xf numFmtId="0" fontId="14" fillId="4" borderId="0" xfId="0" applyFont="1" applyFill="1" applyAlignment="1">
      <alignment horizontal="left"/>
    </xf>
    <xf numFmtId="0" fontId="15" fillId="3" borderId="0" xfId="0" applyFont="1" applyFill="1"/>
    <xf numFmtId="0" fontId="16" fillId="3" borderId="0" xfId="0" applyFont="1" applyFill="1"/>
    <xf numFmtId="0" fontId="7" fillId="0" borderId="0" xfId="0" applyFont="1" applyAlignment="1">
      <alignment horizontal="right"/>
    </xf>
    <xf numFmtId="3" fontId="8" fillId="3" borderId="0" xfId="0" applyNumberFormat="1" applyFont="1" applyFill="1"/>
    <xf numFmtId="3" fontId="7" fillId="5" borderId="0" xfId="0" applyNumberFormat="1" applyFont="1" applyFill="1"/>
    <xf numFmtId="3" fontId="8" fillId="0" borderId="0" xfId="0" applyNumberFormat="1" applyFont="1"/>
    <xf numFmtId="3" fontId="6" fillId="2" borderId="2" xfId="0" applyNumberFormat="1" applyFont="1" applyFill="1" applyBorder="1"/>
    <xf numFmtId="3" fontId="6" fillId="2" borderId="1" xfId="0" applyNumberFormat="1" applyFont="1" applyFill="1" applyBorder="1"/>
    <xf numFmtId="0" fontId="11" fillId="3" borderId="0" xfId="0" applyFont="1" applyFill="1"/>
    <xf numFmtId="0" fontId="1" fillId="3" borderId="0" xfId="0" applyFont="1" applyFill="1"/>
    <xf numFmtId="165" fontId="7" fillId="5" borderId="0" xfId="0" applyNumberFormat="1" applyFont="1" applyFill="1"/>
    <xf numFmtId="0" fontId="7" fillId="2" borderId="0" xfId="0" applyFont="1" applyFill="1"/>
    <xf numFmtId="0" fontId="17" fillId="2" borderId="0" xfId="0" applyFont="1" applyFill="1"/>
    <xf numFmtId="0" fontId="8" fillId="2" borderId="0" xfId="0" applyFont="1" applyFill="1"/>
    <xf numFmtId="3" fontId="6" fillId="2" borderId="0" xfId="0" applyNumberFormat="1" applyFont="1" applyFill="1"/>
    <xf numFmtId="0" fontId="2" fillId="0" borderId="1" xfId="0" applyFont="1" applyBorder="1"/>
    <xf numFmtId="3" fontId="7" fillId="2" borderId="0" xfId="0" applyNumberFormat="1" applyFont="1" applyFill="1" applyAlignment="1">
      <alignment horizontal="right"/>
    </xf>
    <xf numFmtId="164" fontId="6" fillId="2" borderId="0" xfId="0" applyNumberFormat="1" applyFont="1" applyFill="1"/>
    <xf numFmtId="4" fontId="6" fillId="2" borderId="0" xfId="0" applyNumberFormat="1" applyFont="1" applyFill="1"/>
    <xf numFmtId="0" fontId="16" fillId="6" borderId="0" xfId="0" applyFont="1" applyFill="1"/>
    <xf numFmtId="0" fontId="23" fillId="0" borderId="0" xfId="0" applyFont="1"/>
    <xf numFmtId="0" fontId="4" fillId="6" borderId="0" xfId="0" applyFont="1" applyFill="1"/>
    <xf numFmtId="0" fontId="24" fillId="0" borderId="0" xfId="0" applyFont="1"/>
    <xf numFmtId="0" fontId="24" fillId="2" borderId="0" xfId="0" applyFont="1" applyFill="1"/>
    <xf numFmtId="0" fontId="3" fillId="6" borderId="0" xfId="0" applyFont="1" applyFill="1"/>
    <xf numFmtId="0" fontId="10" fillId="6" borderId="0" xfId="0" applyFont="1" applyFill="1"/>
    <xf numFmtId="0" fontId="5" fillId="6" borderId="0" xfId="0" applyFont="1" applyFill="1"/>
    <xf numFmtId="0" fontId="13" fillId="6" borderId="0" xfId="0" applyFont="1" applyFill="1"/>
    <xf numFmtId="0" fontId="8" fillId="6" borderId="0" xfId="0" applyFont="1" applyFill="1"/>
    <xf numFmtId="0" fontId="7" fillId="6" borderId="0" xfId="0" applyFont="1" applyFill="1"/>
    <xf numFmtId="3" fontId="2" fillId="2" borderId="0" xfId="0" applyNumberFormat="1" applyFont="1" applyFill="1" applyAlignment="1">
      <alignment horizontal="right"/>
    </xf>
    <xf numFmtId="0" fontId="2" fillId="2" borderId="0" xfId="0" applyFont="1" applyFill="1"/>
    <xf numFmtId="164" fontId="1" fillId="2" borderId="0" xfId="0" applyNumberFormat="1" applyFont="1" applyFill="1"/>
    <xf numFmtId="2" fontId="1" fillId="2" borderId="0" xfId="0" applyNumberFormat="1" applyFont="1" applyFill="1"/>
    <xf numFmtId="3" fontId="9" fillId="2" borderId="0" xfId="0" applyNumberFormat="1" applyFont="1" applyFill="1"/>
    <xf numFmtId="1" fontId="1" fillId="2" borderId="0" xfId="0" applyNumberFormat="1" applyFont="1" applyFill="1"/>
    <xf numFmtId="1" fontId="6" fillId="2" borderId="0" xfId="0" applyNumberFormat="1" applyFont="1" applyFill="1"/>
    <xf numFmtId="2" fontId="6" fillId="2" borderId="0" xfId="0" applyNumberFormat="1" applyFont="1" applyFill="1"/>
    <xf numFmtId="0" fontId="7" fillId="0" borderId="1" xfId="0" applyFont="1" applyBorder="1"/>
    <xf numFmtId="0" fontId="6" fillId="0" borderId="1" xfId="0" applyFont="1" applyBorder="1"/>
    <xf numFmtId="3" fontId="6" fillId="0" borderId="1" xfId="0" applyNumberFormat="1" applyFont="1" applyBorder="1"/>
    <xf numFmtId="0" fontId="25" fillId="6" borderId="0" xfId="0" applyFont="1" applyFill="1"/>
    <xf numFmtId="0" fontId="25" fillId="3" borderId="0" xfId="0" applyFont="1" applyFill="1"/>
    <xf numFmtId="4" fontId="7" fillId="0" borderId="0" xfId="0" applyNumberFormat="1" applyFont="1" applyAlignment="1">
      <alignment horizontal="right"/>
    </xf>
    <xf numFmtId="4" fontId="7" fillId="0" borderId="0" xfId="0" applyNumberFormat="1" applyFont="1"/>
    <xf numFmtId="4" fontId="8" fillId="0" borderId="0" xfId="0" applyNumberFormat="1" applyFont="1"/>
  </cellXfs>
  <cellStyles count="1">
    <cellStyle name="Normal" xfId="0" builtinId="0"/>
  </cellStyles>
  <dxfs count="0"/>
  <tableStyles count="0" defaultTableStyle="TableStyleMedium2" defaultPivotStyle="PivotStyleLight16"/>
  <colors>
    <mruColors>
      <color rgb="FFFFF7E3"/>
      <color rgb="FF052975"/>
      <color rgb="FFDEF5FF"/>
      <color rgb="FF253977"/>
      <color rgb="FFBCBCBC"/>
      <color rgb="FF006F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6FD2"/>
  </sheetPr>
  <dimension ref="A1:HW709"/>
  <sheetViews>
    <sheetView tabSelected="1" zoomScaleNormal="100" workbookViewId="0">
      <pane ySplit="4" topLeftCell="A5" activePane="bottomLeft" state="frozen"/>
      <selection pane="bottomLeft" activeCell="A5" sqref="A5"/>
    </sheetView>
  </sheetViews>
  <sheetFormatPr defaultColWidth="9.140625" defaultRowHeight="12" x14ac:dyDescent="0.2"/>
  <cols>
    <col min="1" max="1" width="20.7109375" style="13" customWidth="1"/>
    <col min="2" max="2" width="6.7109375" style="13" customWidth="1"/>
    <col min="3" max="3" width="70" style="13" customWidth="1"/>
    <col min="4" max="4" width="5.5703125" style="20" customWidth="1"/>
    <col min="5" max="5" width="17.42578125" style="13" customWidth="1"/>
    <col min="6" max="6" width="14.42578125" style="3" customWidth="1"/>
    <col min="7" max="7" width="5.42578125" style="13" customWidth="1"/>
    <col min="8" max="8" width="22.140625" style="3" customWidth="1"/>
    <col min="9" max="9" width="16.5703125" style="3" customWidth="1"/>
    <col min="10" max="10" width="5.42578125" style="3" customWidth="1"/>
    <col min="11" max="11" width="70.7109375" style="3" customWidth="1"/>
    <col min="12" max="12" width="3.5703125" style="20" customWidth="1"/>
    <col min="13" max="13" width="18" style="20" customWidth="1"/>
    <col min="14" max="14" width="3.140625" style="20" customWidth="1"/>
    <col min="15" max="15" width="9.140625" style="20"/>
    <col min="16" max="16" width="3.5703125" style="20" customWidth="1"/>
    <col min="17" max="17" width="9.140625" style="20"/>
    <col min="18" max="18" width="3.140625" style="20" customWidth="1"/>
    <col min="19" max="174" width="9.140625" style="20"/>
    <col min="175" max="16384" width="9.140625" style="13"/>
  </cols>
  <sheetData>
    <row r="1" spans="1:174" s="26" customFormat="1" ht="51" customHeight="1" x14ac:dyDescent="0.4">
      <c r="A1" s="29" t="s">
        <v>0</v>
      </c>
      <c r="B1" s="10"/>
      <c r="C1" s="10"/>
      <c r="D1" s="10"/>
      <c r="E1" s="11"/>
      <c r="F1" s="32"/>
      <c r="G1" s="11"/>
      <c r="H1" s="35" t="s">
        <v>25</v>
      </c>
      <c r="I1" s="40"/>
      <c r="J1" s="32"/>
      <c r="K1" s="41"/>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row>
    <row r="2" spans="1:174" s="26" customFormat="1" ht="40.5" customHeight="1" x14ac:dyDescent="0.3">
      <c r="A2" s="74" t="s">
        <v>1</v>
      </c>
      <c r="B2" s="11"/>
      <c r="C2" s="11"/>
      <c r="D2" s="11"/>
      <c r="E2" s="11"/>
      <c r="F2" s="33"/>
      <c r="G2" s="11"/>
      <c r="H2" s="36" t="s">
        <v>71</v>
      </c>
      <c r="I2" s="42">
        <f>F190</f>
        <v>0</v>
      </c>
      <c r="J2" s="33"/>
      <c r="K2" s="41"/>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row>
    <row r="3" spans="1:174" s="26" customFormat="1" ht="32.25" customHeight="1" x14ac:dyDescent="0.2">
      <c r="A3" s="28" t="s">
        <v>69</v>
      </c>
      <c r="B3" s="27"/>
      <c r="C3" s="11"/>
      <c r="D3" s="11"/>
      <c r="E3" s="11"/>
      <c r="F3" s="33"/>
      <c r="G3" s="11"/>
      <c r="H3" s="36" t="s">
        <v>72</v>
      </c>
      <c r="I3" s="42">
        <f>I190</f>
        <v>0</v>
      </c>
      <c r="J3" s="33"/>
      <c r="K3" s="41"/>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row>
    <row r="4" spans="1:174" s="26" customFormat="1" ht="33" customHeight="1" x14ac:dyDescent="0.25">
      <c r="A4" s="30" t="s">
        <v>2</v>
      </c>
      <c r="B4" s="31" t="s">
        <v>3</v>
      </c>
      <c r="C4" s="12" t="s">
        <v>49</v>
      </c>
      <c r="D4" s="12"/>
      <c r="E4" s="11"/>
      <c r="F4" s="33"/>
      <c r="G4" s="11"/>
      <c r="H4" s="36" t="s">
        <v>73</v>
      </c>
      <c r="I4" s="42">
        <f>+F191</f>
        <v>0</v>
      </c>
      <c r="J4" s="33"/>
      <c r="K4" s="41"/>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row>
    <row r="5" spans="1:174" ht="14.25" customHeight="1" x14ac:dyDescent="0.2">
      <c r="D5" s="13"/>
      <c r="F5" s="7"/>
      <c r="H5" s="7"/>
      <c r="I5" s="1"/>
      <c r="J5" s="7"/>
    </row>
    <row r="6" spans="1:174" ht="14.25" customHeight="1" x14ac:dyDescent="0.2">
      <c r="C6" s="21" t="s">
        <v>50</v>
      </c>
      <c r="D6" s="14" t="s">
        <v>70</v>
      </c>
      <c r="E6" s="14" t="s">
        <v>71</v>
      </c>
      <c r="F6" s="34" t="s">
        <v>25</v>
      </c>
      <c r="G6" s="14"/>
      <c r="H6" s="75" t="s">
        <v>72</v>
      </c>
      <c r="I6" s="34" t="s">
        <v>25</v>
      </c>
      <c r="J6" s="8"/>
      <c r="K6" s="43" t="s">
        <v>74</v>
      </c>
      <c r="L6" s="43"/>
      <c r="M6" s="48"/>
      <c r="N6" s="43"/>
      <c r="O6" s="48"/>
      <c r="Q6" s="48"/>
    </row>
    <row r="7" spans="1:174" ht="14.25" customHeight="1" x14ac:dyDescent="0.2">
      <c r="A7" s="22" t="s">
        <v>4</v>
      </c>
      <c r="B7" s="13" t="s">
        <v>5</v>
      </c>
      <c r="C7" s="13" t="s">
        <v>6</v>
      </c>
      <c r="D7" s="13">
        <v>0</v>
      </c>
      <c r="E7" s="23">
        <v>135600</v>
      </c>
      <c r="F7" s="13">
        <f>+D7*E7</f>
        <v>0</v>
      </c>
      <c r="G7" s="23"/>
      <c r="H7" s="24">
        <f>+E7*0.18</f>
        <v>24408</v>
      </c>
      <c r="I7" s="13">
        <f>+D7*H7</f>
        <v>0</v>
      </c>
      <c r="J7" s="2"/>
      <c r="K7" s="3" t="s">
        <v>75</v>
      </c>
      <c r="M7" s="46"/>
      <c r="O7" s="46"/>
      <c r="Q7" s="49"/>
    </row>
    <row r="8" spans="1:174" ht="14.25" customHeight="1" x14ac:dyDescent="0.2">
      <c r="A8" s="22" t="s">
        <v>7</v>
      </c>
      <c r="B8" s="13" t="s">
        <v>8</v>
      </c>
      <c r="C8" s="13" t="s">
        <v>6</v>
      </c>
      <c r="D8" s="13">
        <v>0</v>
      </c>
      <c r="E8" s="23">
        <v>99440</v>
      </c>
      <c r="F8" s="13">
        <f t="shared" ref="F8:F14" si="0">+D8*E8</f>
        <v>0</v>
      </c>
      <c r="G8" s="23"/>
      <c r="H8" s="24">
        <f t="shared" ref="H8:H14" si="1">+E8*0.18</f>
        <v>17899.2</v>
      </c>
      <c r="I8" s="13">
        <f t="shared" ref="I8:I14" si="2">+D8*H8</f>
        <v>0</v>
      </c>
      <c r="J8" s="2"/>
      <c r="K8" s="3" t="s">
        <v>75</v>
      </c>
      <c r="M8" s="46"/>
      <c r="O8" s="46"/>
      <c r="Q8" s="49"/>
    </row>
    <row r="9" spans="1:174" ht="14.25" customHeight="1" x14ac:dyDescent="0.2">
      <c r="A9" s="22" t="s">
        <v>9</v>
      </c>
      <c r="B9" s="13" t="s">
        <v>10</v>
      </c>
      <c r="C9" s="13" t="s">
        <v>6</v>
      </c>
      <c r="D9" s="13">
        <v>0</v>
      </c>
      <c r="E9" s="23">
        <v>70625</v>
      </c>
      <c r="F9" s="13">
        <f t="shared" si="0"/>
        <v>0</v>
      </c>
      <c r="G9" s="23"/>
      <c r="H9" s="24">
        <f t="shared" si="1"/>
        <v>12712.5</v>
      </c>
      <c r="I9" s="13">
        <f t="shared" si="2"/>
        <v>0</v>
      </c>
      <c r="J9" s="2"/>
      <c r="K9" s="3" t="s">
        <v>75</v>
      </c>
      <c r="M9" s="46"/>
      <c r="O9" s="46"/>
      <c r="Q9" s="49"/>
    </row>
    <row r="10" spans="1:174" ht="14.25" customHeight="1" x14ac:dyDescent="0.2">
      <c r="A10" s="22" t="s">
        <v>11</v>
      </c>
      <c r="B10" s="13" t="s">
        <v>12</v>
      </c>
      <c r="C10" s="13" t="s">
        <v>6</v>
      </c>
      <c r="D10" s="13">
        <v>0</v>
      </c>
      <c r="E10" s="23">
        <v>54240</v>
      </c>
      <c r="F10" s="13">
        <f t="shared" si="0"/>
        <v>0</v>
      </c>
      <c r="G10" s="23"/>
      <c r="H10" s="24">
        <f t="shared" si="1"/>
        <v>9763.1999999999989</v>
      </c>
      <c r="I10" s="13">
        <f t="shared" si="2"/>
        <v>0</v>
      </c>
      <c r="J10" s="2"/>
      <c r="K10" s="3" t="s">
        <v>75</v>
      </c>
      <c r="M10" s="46"/>
      <c r="O10" s="46"/>
      <c r="Q10" s="49"/>
    </row>
    <row r="11" spans="1:174" ht="14.25" customHeight="1" x14ac:dyDescent="0.2">
      <c r="A11" s="22" t="s">
        <v>13</v>
      </c>
      <c r="B11" s="13" t="s">
        <v>14</v>
      </c>
      <c r="C11" s="13" t="s">
        <v>6</v>
      </c>
      <c r="D11" s="13">
        <v>0</v>
      </c>
      <c r="E11" s="23">
        <v>42375</v>
      </c>
      <c r="F11" s="13">
        <f t="shared" si="0"/>
        <v>0</v>
      </c>
      <c r="G11" s="23"/>
      <c r="H11" s="24">
        <f t="shared" si="1"/>
        <v>7627.5</v>
      </c>
      <c r="I11" s="13">
        <f t="shared" si="2"/>
        <v>0</v>
      </c>
      <c r="J11" s="2"/>
      <c r="K11" s="3" t="s">
        <v>75</v>
      </c>
      <c r="M11" s="46"/>
      <c r="O11" s="46"/>
      <c r="Q11" s="49"/>
    </row>
    <row r="12" spans="1:174" ht="14.25" customHeight="1" x14ac:dyDescent="0.2">
      <c r="C12" s="13" t="s">
        <v>15</v>
      </c>
      <c r="D12" s="13">
        <v>0</v>
      </c>
      <c r="E12" s="23">
        <v>15255</v>
      </c>
      <c r="F12" s="13">
        <f t="shared" si="0"/>
        <v>0</v>
      </c>
      <c r="G12" s="23"/>
      <c r="H12" s="24">
        <f t="shared" si="1"/>
        <v>2745.9</v>
      </c>
      <c r="I12" s="13">
        <f t="shared" si="2"/>
        <v>0</v>
      </c>
      <c r="J12" s="2"/>
      <c r="K12" s="3" t="s">
        <v>76</v>
      </c>
      <c r="M12" s="46"/>
      <c r="O12" s="46"/>
      <c r="Q12" s="49"/>
    </row>
    <row r="13" spans="1:174" ht="14.25" customHeight="1" x14ac:dyDescent="0.2">
      <c r="C13" s="13" t="s">
        <v>16</v>
      </c>
      <c r="D13" s="13">
        <v>0</v>
      </c>
      <c r="E13" s="23">
        <v>7345</v>
      </c>
      <c r="F13" s="13">
        <f t="shared" si="0"/>
        <v>0</v>
      </c>
      <c r="G13" s="23"/>
      <c r="H13" s="24">
        <f t="shared" si="1"/>
        <v>1322.1</v>
      </c>
      <c r="I13" s="13">
        <f t="shared" si="2"/>
        <v>0</v>
      </c>
      <c r="J13" s="2"/>
      <c r="K13" s="3" t="s">
        <v>77</v>
      </c>
      <c r="M13" s="46"/>
      <c r="O13" s="46"/>
      <c r="Q13" s="49"/>
    </row>
    <row r="14" spans="1:174" ht="14.25" customHeight="1" x14ac:dyDescent="0.2">
      <c r="C14" s="13" t="s">
        <v>17</v>
      </c>
      <c r="D14" s="13">
        <v>0</v>
      </c>
      <c r="E14" s="23">
        <v>2825</v>
      </c>
      <c r="F14" s="13">
        <f t="shared" si="0"/>
        <v>0</v>
      </c>
      <c r="G14" s="23"/>
      <c r="H14" s="24">
        <f t="shared" si="1"/>
        <v>508.5</v>
      </c>
      <c r="I14" s="13">
        <f t="shared" si="2"/>
        <v>0</v>
      </c>
      <c r="J14" s="2"/>
      <c r="K14" s="20"/>
      <c r="M14" s="46"/>
      <c r="O14" s="46"/>
      <c r="Q14" s="49"/>
    </row>
    <row r="15" spans="1:174" ht="14.25" customHeight="1" x14ac:dyDescent="0.2">
      <c r="D15" s="13"/>
      <c r="F15" s="13"/>
      <c r="H15" s="24"/>
      <c r="I15" s="13"/>
      <c r="J15" s="1"/>
      <c r="K15" s="20"/>
    </row>
    <row r="16" spans="1:174" ht="14.25" customHeight="1" x14ac:dyDescent="0.2">
      <c r="C16" s="13" t="s">
        <v>18</v>
      </c>
      <c r="D16" s="13">
        <v>0</v>
      </c>
      <c r="E16" s="23">
        <v>22600</v>
      </c>
      <c r="F16" s="13">
        <f t="shared" ref="F16:F25" si="3">+D16*E16</f>
        <v>0</v>
      </c>
      <c r="G16" s="23"/>
      <c r="H16" s="24">
        <f t="shared" ref="H16:H25" si="4">+E16*0.18</f>
        <v>4068</v>
      </c>
      <c r="I16" s="13">
        <f t="shared" ref="I16:I25" si="5">+D16*H16</f>
        <v>0</v>
      </c>
      <c r="J16" s="2"/>
      <c r="K16" s="3" t="s">
        <v>78</v>
      </c>
      <c r="M16" s="46"/>
      <c r="O16" s="46"/>
      <c r="Q16" s="49"/>
    </row>
    <row r="17" spans="1:17" ht="14.25" customHeight="1" x14ac:dyDescent="0.2">
      <c r="C17" s="13" t="s">
        <v>19</v>
      </c>
      <c r="D17" s="13">
        <v>0</v>
      </c>
      <c r="E17" s="23">
        <v>45200</v>
      </c>
      <c r="F17" s="13">
        <f t="shared" si="3"/>
        <v>0</v>
      </c>
      <c r="G17" s="23"/>
      <c r="H17" s="24">
        <f t="shared" si="4"/>
        <v>8136</v>
      </c>
      <c r="I17" s="13">
        <f t="shared" si="5"/>
        <v>0</v>
      </c>
      <c r="J17" s="2"/>
      <c r="K17" s="3" t="s">
        <v>78</v>
      </c>
      <c r="M17" s="46"/>
      <c r="O17" s="46"/>
      <c r="Q17" s="49"/>
    </row>
    <row r="18" spans="1:17" ht="14.25" customHeight="1" x14ac:dyDescent="0.2">
      <c r="C18" s="13" t="s">
        <v>43</v>
      </c>
      <c r="D18" s="13">
        <v>0</v>
      </c>
      <c r="E18" s="23">
        <v>22600</v>
      </c>
      <c r="F18" s="13">
        <f t="shared" si="3"/>
        <v>0</v>
      </c>
      <c r="G18" s="23"/>
      <c r="H18" s="24">
        <f t="shared" si="4"/>
        <v>4068</v>
      </c>
      <c r="I18" s="13">
        <f t="shared" si="5"/>
        <v>0</v>
      </c>
      <c r="J18" s="2"/>
      <c r="K18" s="3" t="s">
        <v>78</v>
      </c>
      <c r="M18" s="46"/>
      <c r="O18" s="46"/>
      <c r="Q18" s="49"/>
    </row>
    <row r="19" spans="1:17" ht="14.25" customHeight="1" x14ac:dyDescent="0.2">
      <c r="C19" s="13" t="s">
        <v>20</v>
      </c>
      <c r="D19" s="13">
        <v>0</v>
      </c>
      <c r="E19" s="23">
        <v>67800</v>
      </c>
      <c r="F19" s="13">
        <f t="shared" si="3"/>
        <v>0</v>
      </c>
      <c r="G19" s="23"/>
      <c r="H19" s="24">
        <f t="shared" si="4"/>
        <v>12204</v>
      </c>
      <c r="I19" s="13">
        <f t="shared" si="5"/>
        <v>0</v>
      </c>
      <c r="J19" s="2"/>
      <c r="K19" s="3" t="s">
        <v>78</v>
      </c>
      <c r="M19" s="46"/>
      <c r="O19" s="46"/>
      <c r="Q19" s="49"/>
    </row>
    <row r="20" spans="1:17" ht="14.25" customHeight="1" x14ac:dyDescent="0.2">
      <c r="C20" s="13" t="s">
        <v>44</v>
      </c>
      <c r="D20" s="13">
        <v>0</v>
      </c>
      <c r="E20" s="23">
        <v>45200</v>
      </c>
      <c r="F20" s="13">
        <f t="shared" si="3"/>
        <v>0</v>
      </c>
      <c r="G20" s="23"/>
      <c r="H20" s="24">
        <f t="shared" si="4"/>
        <v>8136</v>
      </c>
      <c r="I20" s="13">
        <f t="shared" si="5"/>
        <v>0</v>
      </c>
      <c r="J20" s="2"/>
      <c r="K20" s="3" t="s">
        <v>78</v>
      </c>
      <c r="M20" s="46"/>
      <c r="O20" s="46"/>
      <c r="Q20" s="49"/>
    </row>
    <row r="21" spans="1:17" ht="14.25" customHeight="1" x14ac:dyDescent="0.2">
      <c r="C21" s="13" t="s">
        <v>45</v>
      </c>
      <c r="D21" s="13">
        <v>0</v>
      </c>
      <c r="E21" s="23">
        <v>22600</v>
      </c>
      <c r="F21" s="13">
        <f t="shared" si="3"/>
        <v>0</v>
      </c>
      <c r="G21" s="23"/>
      <c r="H21" s="24">
        <f t="shared" si="4"/>
        <v>4068</v>
      </c>
      <c r="I21" s="13">
        <f t="shared" si="5"/>
        <v>0</v>
      </c>
      <c r="J21" s="2"/>
      <c r="K21" s="3" t="s">
        <v>78</v>
      </c>
      <c r="M21" s="46"/>
      <c r="O21" s="46"/>
      <c r="Q21" s="49"/>
    </row>
    <row r="22" spans="1:17" ht="14.25" customHeight="1" x14ac:dyDescent="0.2">
      <c r="C22" s="13" t="s">
        <v>65</v>
      </c>
      <c r="D22" s="13">
        <v>0</v>
      </c>
      <c r="E22" s="23">
        <v>139555</v>
      </c>
      <c r="F22" s="13">
        <f t="shared" si="3"/>
        <v>0</v>
      </c>
      <c r="G22" s="23"/>
      <c r="H22" s="24">
        <f t="shared" si="4"/>
        <v>25119.899999999998</v>
      </c>
      <c r="I22" s="13">
        <f t="shared" si="5"/>
        <v>0</v>
      </c>
      <c r="J22" s="2"/>
      <c r="K22" s="3" t="s">
        <v>78</v>
      </c>
      <c r="M22" s="46"/>
      <c r="O22" s="46"/>
      <c r="Q22" s="49"/>
    </row>
    <row r="23" spans="1:17" ht="14.25" customHeight="1" x14ac:dyDescent="0.2">
      <c r="C23" s="13" t="s">
        <v>66</v>
      </c>
      <c r="D23" s="13">
        <v>0</v>
      </c>
      <c r="E23" s="23">
        <v>116955</v>
      </c>
      <c r="F23" s="13">
        <f t="shared" si="3"/>
        <v>0</v>
      </c>
      <c r="G23" s="23"/>
      <c r="H23" s="24">
        <f t="shared" si="4"/>
        <v>21051.899999999998</v>
      </c>
      <c r="I23" s="13">
        <f t="shared" si="5"/>
        <v>0</v>
      </c>
      <c r="J23" s="2"/>
      <c r="K23" s="3" t="s">
        <v>78</v>
      </c>
      <c r="M23" s="46"/>
      <c r="O23" s="46"/>
      <c r="Q23" s="49"/>
    </row>
    <row r="24" spans="1:17" ht="14.25" customHeight="1" x14ac:dyDescent="0.2">
      <c r="C24" s="13" t="s">
        <v>67</v>
      </c>
      <c r="D24" s="13">
        <v>0</v>
      </c>
      <c r="E24" s="23">
        <v>94355</v>
      </c>
      <c r="F24" s="13">
        <f t="shared" si="3"/>
        <v>0</v>
      </c>
      <c r="G24" s="23"/>
      <c r="H24" s="24">
        <f t="shared" si="4"/>
        <v>16983.899999999998</v>
      </c>
      <c r="I24" s="13">
        <f t="shared" si="5"/>
        <v>0</v>
      </c>
      <c r="J24" s="2"/>
      <c r="K24" s="3" t="s">
        <v>78</v>
      </c>
      <c r="M24" s="46"/>
      <c r="O24" s="46"/>
      <c r="Q24" s="49"/>
    </row>
    <row r="25" spans="1:17" ht="14.25" customHeight="1" x14ac:dyDescent="0.2">
      <c r="C25" s="13" t="s">
        <v>68</v>
      </c>
      <c r="D25" s="13">
        <v>0</v>
      </c>
      <c r="E25" s="23">
        <v>71755</v>
      </c>
      <c r="F25" s="13">
        <f t="shared" si="3"/>
        <v>0</v>
      </c>
      <c r="G25" s="23"/>
      <c r="H25" s="24">
        <f t="shared" si="4"/>
        <v>12915.9</v>
      </c>
      <c r="I25" s="13">
        <f t="shared" si="5"/>
        <v>0</v>
      </c>
      <c r="J25" s="2"/>
      <c r="K25" s="3" t="s">
        <v>78</v>
      </c>
      <c r="M25" s="46"/>
      <c r="O25" s="46"/>
      <c r="Q25" s="49"/>
    </row>
    <row r="26" spans="1:17" ht="14.25" customHeight="1" x14ac:dyDescent="0.2">
      <c r="D26" s="13"/>
      <c r="E26" s="23"/>
      <c r="F26" s="13"/>
      <c r="G26" s="23"/>
      <c r="H26" s="24"/>
      <c r="I26" s="13"/>
      <c r="J26" s="2"/>
      <c r="K26" s="20"/>
      <c r="M26" s="46"/>
      <c r="O26" s="46"/>
      <c r="Q26" s="49"/>
    </row>
    <row r="27" spans="1:17" ht="14.25" customHeight="1" x14ac:dyDescent="0.2">
      <c r="C27" s="13" t="s">
        <v>21</v>
      </c>
      <c r="D27" s="13">
        <v>0</v>
      </c>
      <c r="E27" s="23">
        <v>5650</v>
      </c>
      <c r="F27" s="13">
        <f t="shared" ref="F27:F30" si="6">+D27*E27</f>
        <v>0</v>
      </c>
      <c r="G27" s="23"/>
      <c r="H27" s="24">
        <f t="shared" ref="H27:H30" si="7">+E27*0.18</f>
        <v>1017</v>
      </c>
      <c r="I27" s="13">
        <f t="shared" ref="I27:I30" si="8">+D27*H27</f>
        <v>0</v>
      </c>
      <c r="J27" s="2"/>
      <c r="K27" s="3" t="s">
        <v>78</v>
      </c>
      <c r="M27" s="46"/>
      <c r="O27" s="46"/>
      <c r="Q27" s="49"/>
    </row>
    <row r="28" spans="1:17" ht="14.25" customHeight="1" x14ac:dyDescent="0.2">
      <c r="C28" s="13" t="s">
        <v>22</v>
      </c>
      <c r="D28" s="13">
        <v>0</v>
      </c>
      <c r="E28" s="23">
        <v>7345</v>
      </c>
      <c r="F28" s="13">
        <f t="shared" si="6"/>
        <v>0</v>
      </c>
      <c r="G28" s="23"/>
      <c r="H28" s="24">
        <f t="shared" si="7"/>
        <v>1322.1</v>
      </c>
      <c r="I28" s="13">
        <f t="shared" si="8"/>
        <v>0</v>
      </c>
      <c r="J28" s="2"/>
      <c r="K28" s="3" t="s">
        <v>78</v>
      </c>
      <c r="M28" s="46"/>
      <c r="O28" s="46"/>
      <c r="Q28" s="49"/>
    </row>
    <row r="29" spans="1:17" ht="14.25" customHeight="1" x14ac:dyDescent="0.2">
      <c r="C29" s="13" t="s">
        <v>23</v>
      </c>
      <c r="D29" s="13">
        <v>0</v>
      </c>
      <c r="E29" s="23">
        <v>14238</v>
      </c>
      <c r="F29" s="13">
        <f t="shared" si="6"/>
        <v>0</v>
      </c>
      <c r="G29" s="23"/>
      <c r="H29" s="24">
        <f t="shared" si="7"/>
        <v>2562.8399999999997</v>
      </c>
      <c r="I29" s="13">
        <f t="shared" si="8"/>
        <v>0</v>
      </c>
      <c r="J29" s="2"/>
      <c r="K29" s="3" t="s">
        <v>78</v>
      </c>
      <c r="M29" s="46"/>
      <c r="O29" s="46"/>
      <c r="Q29" s="49"/>
    </row>
    <row r="30" spans="1:17" ht="14.25" customHeight="1" x14ac:dyDescent="0.2">
      <c r="C30" s="13" t="s">
        <v>24</v>
      </c>
      <c r="D30" s="13">
        <v>0</v>
      </c>
      <c r="E30" s="23">
        <v>21301</v>
      </c>
      <c r="F30" s="13">
        <f t="shared" si="6"/>
        <v>0</v>
      </c>
      <c r="G30" s="23"/>
      <c r="H30" s="24">
        <f t="shared" si="7"/>
        <v>3834.18</v>
      </c>
      <c r="I30" s="13">
        <f t="shared" si="8"/>
        <v>0</v>
      </c>
      <c r="J30" s="2"/>
      <c r="K30" s="3" t="s">
        <v>78</v>
      </c>
      <c r="M30" s="46"/>
      <c r="O30" s="46"/>
      <c r="Q30" s="49"/>
    </row>
    <row r="31" spans="1:17" ht="14.25" customHeight="1" x14ac:dyDescent="0.2">
      <c r="D31" s="13"/>
      <c r="F31" s="16"/>
      <c r="H31" s="24"/>
      <c r="I31" s="16"/>
      <c r="J31" s="1"/>
      <c r="K31" s="20"/>
    </row>
    <row r="32" spans="1:17" ht="14.25" customHeight="1" x14ac:dyDescent="0.2">
      <c r="A32" s="16" t="s">
        <v>25</v>
      </c>
      <c r="B32" s="16"/>
      <c r="C32" s="16"/>
      <c r="D32" s="15"/>
      <c r="E32" s="16"/>
      <c r="F32" s="15">
        <f>SUM(F7:F31)</f>
        <v>0</v>
      </c>
      <c r="G32" s="16"/>
      <c r="H32" s="76"/>
      <c r="I32" s="15">
        <f>SUM(I7:I31)</f>
        <v>0</v>
      </c>
      <c r="J32" s="1"/>
      <c r="K32" s="20"/>
    </row>
    <row r="33" spans="1:17" ht="14.25" customHeight="1" x14ac:dyDescent="0.2">
      <c r="D33" s="13"/>
      <c r="F33" s="13"/>
      <c r="H33" s="24"/>
      <c r="I33" s="13"/>
      <c r="J33" s="1"/>
      <c r="K33" s="20"/>
    </row>
    <row r="34" spans="1:17" ht="14.25" customHeight="1" x14ac:dyDescent="0.2">
      <c r="C34" s="13" t="s">
        <v>26</v>
      </c>
      <c r="D34" s="13">
        <v>0</v>
      </c>
      <c r="E34" s="24">
        <v>0.43</v>
      </c>
      <c r="F34" s="13">
        <f t="shared" ref="F34:F35" si="9">+D34*E34</f>
        <v>0</v>
      </c>
      <c r="G34" s="24"/>
      <c r="H34" s="24"/>
      <c r="I34" s="13"/>
      <c r="J34" s="9"/>
      <c r="K34" s="20" t="s">
        <v>79</v>
      </c>
      <c r="M34" s="50"/>
      <c r="O34" s="50"/>
      <c r="Q34" s="49"/>
    </row>
    <row r="35" spans="1:17" ht="14.25" customHeight="1" x14ac:dyDescent="0.2">
      <c r="C35" s="13" t="s">
        <v>27</v>
      </c>
      <c r="D35" s="13">
        <v>0</v>
      </c>
      <c r="E35" s="23">
        <v>6277.15</v>
      </c>
      <c r="F35" s="13">
        <f t="shared" si="9"/>
        <v>0</v>
      </c>
      <c r="G35" s="23"/>
      <c r="H35" s="24"/>
      <c r="I35" s="13"/>
      <c r="J35" s="2"/>
      <c r="K35" s="20"/>
      <c r="M35" s="46"/>
      <c r="O35" s="46"/>
      <c r="Q35" s="49"/>
    </row>
    <row r="36" spans="1:17" ht="14.25" customHeight="1" x14ac:dyDescent="0.2">
      <c r="D36" s="13"/>
      <c r="F36" s="13"/>
      <c r="H36" s="24"/>
      <c r="I36" s="13"/>
      <c r="J36" s="1"/>
      <c r="K36" s="20"/>
    </row>
    <row r="37" spans="1:17" ht="14.25" customHeight="1" x14ac:dyDescent="0.2">
      <c r="C37" s="21" t="s">
        <v>39</v>
      </c>
      <c r="D37" s="14" t="s">
        <v>70</v>
      </c>
      <c r="E37" s="14" t="s">
        <v>71</v>
      </c>
      <c r="F37" s="34" t="s">
        <v>25</v>
      </c>
      <c r="G37" s="14"/>
      <c r="H37" s="75" t="s">
        <v>72</v>
      </c>
      <c r="I37" s="34" t="s">
        <v>25</v>
      </c>
      <c r="J37" s="1"/>
      <c r="K37" s="20"/>
      <c r="L37" s="43"/>
      <c r="M37" s="48"/>
      <c r="N37" s="43"/>
      <c r="O37" s="48"/>
      <c r="Q37" s="48"/>
    </row>
    <row r="38" spans="1:17" ht="14.25" customHeight="1" x14ac:dyDescent="0.2">
      <c r="A38" s="22" t="s">
        <v>4</v>
      </c>
      <c r="B38" s="13" t="s">
        <v>5</v>
      </c>
      <c r="C38" s="13" t="s">
        <v>39</v>
      </c>
      <c r="D38" s="13">
        <v>0</v>
      </c>
      <c r="E38" s="23">
        <v>36315</v>
      </c>
      <c r="F38" s="13">
        <f t="shared" ref="F38:F45" si="10">+D38*E38</f>
        <v>0</v>
      </c>
      <c r="G38" s="23"/>
      <c r="H38" s="24">
        <f t="shared" ref="H38:H45" si="11">+E38*0.18</f>
        <v>6536.7</v>
      </c>
      <c r="I38" s="13">
        <f t="shared" ref="I38:I45" si="12">+D38*H38</f>
        <v>0</v>
      </c>
      <c r="J38" s="2"/>
      <c r="K38" s="20" t="s">
        <v>80</v>
      </c>
      <c r="M38" s="46"/>
      <c r="O38" s="46"/>
      <c r="Q38" s="49"/>
    </row>
    <row r="39" spans="1:17" ht="14.25" customHeight="1" x14ac:dyDescent="0.2">
      <c r="A39" s="22" t="s">
        <v>7</v>
      </c>
      <c r="B39" s="13" t="s">
        <v>8</v>
      </c>
      <c r="C39" s="13" t="s">
        <v>39</v>
      </c>
      <c r="D39" s="13">
        <v>0</v>
      </c>
      <c r="E39" s="23">
        <v>29520</v>
      </c>
      <c r="F39" s="13">
        <f t="shared" si="10"/>
        <v>0</v>
      </c>
      <c r="G39" s="23"/>
      <c r="H39" s="24">
        <f t="shared" si="11"/>
        <v>5313.5999999999995</v>
      </c>
      <c r="I39" s="13">
        <f t="shared" si="12"/>
        <v>0</v>
      </c>
      <c r="J39" s="2"/>
      <c r="K39" s="20" t="s">
        <v>80</v>
      </c>
      <c r="M39" s="46"/>
      <c r="O39" s="46"/>
      <c r="Q39" s="49"/>
    </row>
    <row r="40" spans="1:17" ht="14.25" customHeight="1" x14ac:dyDescent="0.2">
      <c r="A40" s="22" t="s">
        <v>9</v>
      </c>
      <c r="B40" s="13" t="s">
        <v>10</v>
      </c>
      <c r="C40" s="13" t="s">
        <v>39</v>
      </c>
      <c r="D40" s="13">
        <v>0</v>
      </c>
      <c r="E40" s="23">
        <v>22990</v>
      </c>
      <c r="F40" s="13">
        <f t="shared" si="10"/>
        <v>0</v>
      </c>
      <c r="G40" s="23"/>
      <c r="H40" s="24">
        <f t="shared" si="11"/>
        <v>4138.2</v>
      </c>
      <c r="I40" s="13">
        <f t="shared" si="12"/>
        <v>0</v>
      </c>
      <c r="J40" s="2"/>
      <c r="K40" s="20" t="s">
        <v>80</v>
      </c>
      <c r="M40" s="46"/>
      <c r="O40" s="46"/>
      <c r="Q40" s="49"/>
    </row>
    <row r="41" spans="1:17" ht="14.25" customHeight="1" x14ac:dyDescent="0.2">
      <c r="A41" s="22" t="s">
        <v>11</v>
      </c>
      <c r="B41" s="13" t="s">
        <v>12</v>
      </c>
      <c r="C41" s="13" t="s">
        <v>39</v>
      </c>
      <c r="D41" s="13">
        <v>0</v>
      </c>
      <c r="E41" s="23">
        <v>16460</v>
      </c>
      <c r="F41" s="13">
        <f t="shared" si="10"/>
        <v>0</v>
      </c>
      <c r="G41" s="23"/>
      <c r="H41" s="24">
        <f t="shared" si="11"/>
        <v>2962.7999999999997</v>
      </c>
      <c r="I41" s="13">
        <f t="shared" si="12"/>
        <v>0</v>
      </c>
      <c r="J41" s="2"/>
      <c r="K41" s="20" t="s">
        <v>80</v>
      </c>
      <c r="M41" s="46"/>
      <c r="O41" s="46"/>
      <c r="Q41" s="49"/>
    </row>
    <row r="42" spans="1:17" ht="14.25" customHeight="1" x14ac:dyDescent="0.2">
      <c r="A42" s="22" t="s">
        <v>13</v>
      </c>
      <c r="B42" s="13" t="s">
        <v>14</v>
      </c>
      <c r="C42" s="13" t="s">
        <v>39</v>
      </c>
      <c r="D42" s="13">
        <v>0</v>
      </c>
      <c r="E42" s="23">
        <v>9930</v>
      </c>
      <c r="F42" s="13">
        <f t="shared" si="10"/>
        <v>0</v>
      </c>
      <c r="G42" s="23"/>
      <c r="H42" s="24">
        <f t="shared" si="11"/>
        <v>1787.3999999999999</v>
      </c>
      <c r="I42" s="13">
        <f t="shared" si="12"/>
        <v>0</v>
      </c>
      <c r="J42" s="2"/>
      <c r="K42" s="20" t="s">
        <v>80</v>
      </c>
      <c r="M42" s="46"/>
      <c r="O42" s="46"/>
      <c r="Q42" s="49"/>
    </row>
    <row r="43" spans="1:17" ht="14.25" customHeight="1" x14ac:dyDescent="0.2">
      <c r="C43" s="13" t="s">
        <v>15</v>
      </c>
      <c r="D43" s="13">
        <v>0</v>
      </c>
      <c r="E43" s="23">
        <v>4964</v>
      </c>
      <c r="F43" s="13">
        <f t="shared" si="10"/>
        <v>0</v>
      </c>
      <c r="G43" s="23"/>
      <c r="H43" s="24">
        <f t="shared" si="11"/>
        <v>893.52</v>
      </c>
      <c r="I43" s="13">
        <f t="shared" si="12"/>
        <v>0</v>
      </c>
      <c r="J43" s="2"/>
      <c r="K43" s="20" t="s">
        <v>76</v>
      </c>
      <c r="M43" s="46"/>
      <c r="O43" s="46"/>
      <c r="Q43" s="49"/>
    </row>
    <row r="44" spans="1:17" ht="14.25" customHeight="1" x14ac:dyDescent="0.2">
      <c r="C44" s="13" t="s">
        <v>16</v>
      </c>
      <c r="D44" s="13">
        <v>0</v>
      </c>
      <c r="E44" s="23">
        <v>2482</v>
      </c>
      <c r="F44" s="13">
        <f t="shared" si="10"/>
        <v>0</v>
      </c>
      <c r="G44" s="23"/>
      <c r="H44" s="24">
        <f t="shared" si="11"/>
        <v>446.76</v>
      </c>
      <c r="I44" s="13">
        <f t="shared" si="12"/>
        <v>0</v>
      </c>
      <c r="J44" s="2"/>
      <c r="K44" s="20" t="s">
        <v>77</v>
      </c>
      <c r="M44" s="46"/>
      <c r="O44" s="46"/>
      <c r="Q44" s="49"/>
    </row>
    <row r="45" spans="1:17" ht="14.25" customHeight="1" x14ac:dyDescent="0.2">
      <c r="C45" s="13" t="s">
        <v>17</v>
      </c>
      <c r="D45" s="13">
        <v>0</v>
      </c>
      <c r="E45" s="23">
        <v>993</v>
      </c>
      <c r="F45" s="13">
        <f t="shared" si="10"/>
        <v>0</v>
      </c>
      <c r="G45" s="23"/>
      <c r="H45" s="24">
        <f t="shared" si="11"/>
        <v>178.73999999999998</v>
      </c>
      <c r="I45" s="13">
        <f t="shared" si="12"/>
        <v>0</v>
      </c>
      <c r="J45" s="2"/>
      <c r="K45" s="20"/>
      <c r="M45" s="46"/>
      <c r="O45" s="46"/>
      <c r="Q45" s="49"/>
    </row>
    <row r="46" spans="1:17" ht="14.25" customHeight="1" x14ac:dyDescent="0.2">
      <c r="A46" s="16" t="s">
        <v>25</v>
      </c>
      <c r="B46" s="16"/>
      <c r="C46" s="16"/>
      <c r="D46" s="15"/>
      <c r="E46" s="16"/>
      <c r="F46" s="15">
        <f>SUM(F38:F45)</f>
        <v>0</v>
      </c>
      <c r="G46" s="16"/>
      <c r="H46" s="76"/>
      <c r="I46" s="15">
        <f>SUM(I38:I45)</f>
        <v>0</v>
      </c>
      <c r="J46" s="1"/>
      <c r="K46" s="43"/>
    </row>
    <row r="47" spans="1:17" ht="14.25" customHeight="1" x14ac:dyDescent="0.2">
      <c r="D47" s="13"/>
      <c r="F47" s="13"/>
      <c r="H47" s="24"/>
      <c r="I47" s="13"/>
      <c r="J47" s="1"/>
      <c r="K47" s="20"/>
    </row>
    <row r="48" spans="1:17" ht="14.25" customHeight="1" x14ac:dyDescent="0.2">
      <c r="C48" s="21" t="s">
        <v>51</v>
      </c>
      <c r="D48" s="14" t="s">
        <v>70</v>
      </c>
      <c r="E48" s="14" t="s">
        <v>71</v>
      </c>
      <c r="F48" s="34" t="s">
        <v>25</v>
      </c>
      <c r="G48" s="14"/>
      <c r="H48" s="75" t="s">
        <v>72</v>
      </c>
      <c r="I48" s="34" t="s">
        <v>25</v>
      </c>
      <c r="J48" s="1"/>
      <c r="K48" s="20"/>
      <c r="L48" s="43"/>
      <c r="M48" s="48"/>
      <c r="N48" s="43"/>
      <c r="O48" s="48"/>
      <c r="Q48" s="48"/>
    </row>
    <row r="49" spans="1:231" ht="14.25" customHeight="1" x14ac:dyDescent="0.2">
      <c r="C49" s="13" t="s">
        <v>52</v>
      </c>
      <c r="D49" s="13">
        <v>0</v>
      </c>
      <c r="E49" s="23">
        <v>29945</v>
      </c>
      <c r="F49" s="13">
        <f t="shared" ref="F49:F53" si="13">+D49*E49</f>
        <v>0</v>
      </c>
      <c r="G49" s="23"/>
      <c r="H49" s="24">
        <f t="shared" ref="H49:H53" si="14">+E49*0.18</f>
        <v>5390.0999999999995</v>
      </c>
      <c r="I49" s="13">
        <f t="shared" ref="I49:I53" si="15">+D49*H49</f>
        <v>0</v>
      </c>
      <c r="J49" s="2"/>
      <c r="K49" s="44" t="s">
        <v>81</v>
      </c>
      <c r="M49" s="46"/>
      <c r="O49" s="46"/>
      <c r="Q49" s="49"/>
    </row>
    <row r="50" spans="1:231" ht="14.25" customHeight="1" x14ac:dyDescent="0.2">
      <c r="C50" s="13" t="s">
        <v>53</v>
      </c>
      <c r="D50" s="13">
        <v>0</v>
      </c>
      <c r="E50" s="23">
        <v>19210</v>
      </c>
      <c r="F50" s="13">
        <f t="shared" si="13"/>
        <v>0</v>
      </c>
      <c r="G50" s="23"/>
      <c r="H50" s="24">
        <f t="shared" si="14"/>
        <v>3457.7999999999997</v>
      </c>
      <c r="I50" s="13">
        <f t="shared" si="15"/>
        <v>0</v>
      </c>
      <c r="J50" s="2"/>
      <c r="K50" s="44" t="s">
        <v>81</v>
      </c>
      <c r="M50" s="46"/>
      <c r="O50" s="46"/>
      <c r="Q50" s="49"/>
    </row>
    <row r="51" spans="1:231" ht="14.25" customHeight="1" x14ac:dyDescent="0.2">
      <c r="C51" s="13" t="s">
        <v>15</v>
      </c>
      <c r="D51" s="13">
        <v>0</v>
      </c>
      <c r="E51" s="23">
        <v>9605</v>
      </c>
      <c r="F51" s="13">
        <f t="shared" si="13"/>
        <v>0</v>
      </c>
      <c r="G51" s="23"/>
      <c r="H51" s="24">
        <f t="shared" si="14"/>
        <v>1728.8999999999999</v>
      </c>
      <c r="I51" s="13">
        <f t="shared" si="15"/>
        <v>0</v>
      </c>
      <c r="J51" s="2"/>
      <c r="K51" s="20" t="s">
        <v>76</v>
      </c>
      <c r="M51" s="46"/>
      <c r="O51" s="46"/>
      <c r="Q51" s="49"/>
    </row>
    <row r="52" spans="1:231" ht="14.25" customHeight="1" x14ac:dyDescent="0.2">
      <c r="C52" s="13" t="s">
        <v>16</v>
      </c>
      <c r="D52" s="13">
        <v>0</v>
      </c>
      <c r="E52" s="23">
        <v>4803</v>
      </c>
      <c r="F52" s="13">
        <f t="shared" si="13"/>
        <v>0</v>
      </c>
      <c r="G52" s="23"/>
      <c r="H52" s="24">
        <f t="shared" si="14"/>
        <v>864.54</v>
      </c>
      <c r="I52" s="13">
        <f t="shared" si="15"/>
        <v>0</v>
      </c>
      <c r="J52" s="2"/>
      <c r="K52" s="20" t="s">
        <v>77</v>
      </c>
      <c r="M52" s="46"/>
      <c r="O52" s="46"/>
      <c r="Q52" s="49"/>
    </row>
    <row r="53" spans="1:231" ht="14.25" customHeight="1" x14ac:dyDescent="0.2">
      <c r="C53" s="13" t="s">
        <v>17</v>
      </c>
      <c r="D53" s="13">
        <v>0</v>
      </c>
      <c r="E53" s="23">
        <v>1921</v>
      </c>
      <c r="F53" s="13">
        <f t="shared" si="13"/>
        <v>0</v>
      </c>
      <c r="G53" s="23"/>
      <c r="H53" s="24">
        <f t="shared" si="14"/>
        <v>345.78</v>
      </c>
      <c r="I53" s="13">
        <f t="shared" si="15"/>
        <v>0</v>
      </c>
      <c r="J53" s="2"/>
      <c r="K53" s="20"/>
      <c r="M53" s="46"/>
      <c r="O53" s="46"/>
      <c r="Q53" s="49"/>
    </row>
    <row r="54" spans="1:231" ht="14.25" customHeight="1" x14ac:dyDescent="0.2">
      <c r="A54" s="16" t="s">
        <v>25</v>
      </c>
      <c r="B54" s="16"/>
      <c r="C54" s="16"/>
      <c r="D54" s="15"/>
      <c r="E54" s="16"/>
      <c r="F54" s="15">
        <f>SUM(F49:F53)</f>
        <v>0</v>
      </c>
      <c r="G54" s="16"/>
      <c r="H54" s="77"/>
      <c r="I54" s="15">
        <f>SUM(I49:I53)</f>
        <v>0</v>
      </c>
      <c r="J54" s="1"/>
      <c r="K54" s="20"/>
    </row>
    <row r="55" spans="1:231" ht="14.25" customHeight="1" x14ac:dyDescent="0.2">
      <c r="A55" s="16"/>
      <c r="B55" s="16"/>
      <c r="C55" s="16"/>
      <c r="D55" s="15"/>
      <c r="E55" s="16"/>
      <c r="F55" s="15"/>
      <c r="G55" s="16"/>
      <c r="H55" s="77"/>
      <c r="I55" s="15"/>
      <c r="J55" s="1"/>
      <c r="K55" s="20"/>
    </row>
    <row r="56" spans="1:231" ht="14.25" customHeight="1" x14ac:dyDescent="0.2">
      <c r="C56" s="21" t="s">
        <v>96</v>
      </c>
      <c r="D56" s="14" t="s">
        <v>70</v>
      </c>
      <c r="E56" s="14" t="s">
        <v>71</v>
      </c>
      <c r="F56" s="34" t="s">
        <v>25</v>
      </c>
      <c r="H56" s="75" t="s">
        <v>72</v>
      </c>
      <c r="I56" s="34" t="s">
        <v>25</v>
      </c>
      <c r="J56" s="20"/>
      <c r="K56" s="20"/>
      <c r="FS56" s="20"/>
      <c r="FT56" s="20"/>
      <c r="FU56" s="20"/>
      <c r="FV56" s="20"/>
      <c r="FW56" s="20"/>
      <c r="FX56" s="20"/>
      <c r="FY56" s="20"/>
      <c r="FZ56" s="20"/>
      <c r="GA56" s="20"/>
      <c r="GB56" s="20"/>
      <c r="GC56" s="20"/>
      <c r="GD56" s="20"/>
      <c r="GE56" s="20"/>
      <c r="GF56" s="20"/>
      <c r="GG56" s="20"/>
      <c r="GH56" s="20"/>
      <c r="GI56" s="20"/>
      <c r="GJ56" s="20"/>
      <c r="GK56" s="20"/>
      <c r="GL56" s="20"/>
      <c r="GM56" s="20"/>
      <c r="GN56" s="20"/>
      <c r="GO56" s="20"/>
      <c r="GP56" s="20"/>
      <c r="GQ56" s="20"/>
      <c r="GR56" s="20"/>
      <c r="GS56" s="20"/>
      <c r="GT56" s="20"/>
      <c r="GU56" s="20"/>
      <c r="GV56" s="20"/>
      <c r="GW56" s="20"/>
      <c r="GX56" s="20"/>
      <c r="GY56" s="20"/>
      <c r="GZ56" s="20"/>
      <c r="HA56" s="20"/>
      <c r="HB56" s="20"/>
      <c r="HC56" s="20"/>
      <c r="HD56" s="20"/>
      <c r="HE56" s="20"/>
      <c r="HF56" s="20"/>
      <c r="HG56" s="20"/>
      <c r="HH56" s="20"/>
      <c r="HI56" s="20"/>
      <c r="HJ56" s="20"/>
      <c r="HK56" s="20"/>
      <c r="HL56" s="20"/>
      <c r="HM56" s="20"/>
      <c r="HN56" s="20"/>
      <c r="HO56" s="20"/>
      <c r="HP56" s="20"/>
      <c r="HQ56" s="20"/>
      <c r="HR56" s="20"/>
      <c r="HS56" s="20"/>
      <c r="HT56" s="20"/>
      <c r="HU56" s="20"/>
      <c r="HV56" s="20"/>
      <c r="HW56" s="20"/>
    </row>
    <row r="57" spans="1:231" ht="14.25" customHeight="1" x14ac:dyDescent="0.2">
      <c r="A57" s="22" t="s">
        <v>4</v>
      </c>
      <c r="B57" s="13" t="s">
        <v>5</v>
      </c>
      <c r="C57" s="13" t="s">
        <v>96</v>
      </c>
      <c r="D57" s="13">
        <v>0</v>
      </c>
      <c r="E57" s="23">
        <v>62865</v>
      </c>
      <c r="F57" s="13">
        <f t="shared" ref="F57:F64" si="16">+D57*E57</f>
        <v>0</v>
      </c>
      <c r="H57" s="24">
        <f>+E57*0.18</f>
        <v>11315.699999999999</v>
      </c>
      <c r="I57" s="13">
        <f t="shared" ref="I57:I64" si="17">+D57*H57</f>
        <v>0</v>
      </c>
      <c r="J57" s="20"/>
      <c r="K57" s="20" t="s">
        <v>99</v>
      </c>
      <c r="FS57" s="20"/>
      <c r="FT57" s="20"/>
      <c r="FU57" s="20"/>
      <c r="FV57" s="20"/>
      <c r="FW57" s="20"/>
      <c r="FX57" s="20"/>
      <c r="FY57" s="20"/>
      <c r="FZ57" s="20"/>
      <c r="GA57" s="20"/>
      <c r="GB57" s="20"/>
      <c r="GC57" s="20"/>
      <c r="GD57" s="20"/>
      <c r="GE57" s="20"/>
      <c r="GF57" s="20"/>
      <c r="GG57" s="20"/>
      <c r="GH57" s="20"/>
      <c r="GI57" s="20"/>
      <c r="GJ57" s="20"/>
      <c r="GK57" s="20"/>
      <c r="GL57" s="20"/>
      <c r="GM57" s="20"/>
      <c r="GN57" s="20"/>
      <c r="GO57" s="20"/>
      <c r="GP57" s="20"/>
      <c r="GQ57" s="20"/>
      <c r="GR57" s="20"/>
      <c r="GS57" s="20"/>
      <c r="GT57" s="20"/>
      <c r="GU57" s="20"/>
      <c r="GV57" s="20"/>
      <c r="GW57" s="20"/>
      <c r="GX57" s="20"/>
      <c r="GY57" s="20"/>
      <c r="GZ57" s="20"/>
      <c r="HA57" s="20"/>
      <c r="HB57" s="20"/>
      <c r="HC57" s="20"/>
      <c r="HD57" s="20"/>
      <c r="HE57" s="20"/>
      <c r="HF57" s="20"/>
      <c r="HG57" s="20"/>
      <c r="HH57" s="20"/>
      <c r="HI57" s="20"/>
      <c r="HJ57" s="20"/>
      <c r="HK57" s="20"/>
      <c r="HL57" s="20"/>
      <c r="HM57" s="20"/>
      <c r="HN57" s="20"/>
      <c r="HO57" s="20"/>
      <c r="HP57" s="20"/>
      <c r="HQ57" s="20"/>
      <c r="HR57" s="20"/>
      <c r="HS57" s="20"/>
      <c r="HT57" s="20"/>
      <c r="HU57" s="20"/>
      <c r="HV57" s="20"/>
      <c r="HW57" s="20"/>
    </row>
    <row r="58" spans="1:231" ht="14.25" customHeight="1" x14ac:dyDescent="0.2">
      <c r="A58" s="22" t="s">
        <v>7</v>
      </c>
      <c r="B58" s="13" t="s">
        <v>8</v>
      </c>
      <c r="C58" s="13" t="s">
        <v>96</v>
      </c>
      <c r="D58" s="13">
        <v>0</v>
      </c>
      <c r="E58" s="23">
        <v>50735</v>
      </c>
      <c r="F58" s="13">
        <f t="shared" si="16"/>
        <v>0</v>
      </c>
      <c r="H58" s="24">
        <f t="shared" ref="H58:H64" si="18">+E58*0.18</f>
        <v>9132.2999999999993</v>
      </c>
      <c r="I58" s="13">
        <f t="shared" si="17"/>
        <v>0</v>
      </c>
      <c r="J58" s="20"/>
      <c r="K58" s="20" t="s">
        <v>99</v>
      </c>
      <c r="FS58" s="20"/>
      <c r="FT58" s="20"/>
      <c r="FU58" s="20"/>
      <c r="FV58" s="20"/>
      <c r="FW58" s="20"/>
      <c r="FX58" s="20"/>
      <c r="FY58" s="20"/>
      <c r="FZ58" s="20"/>
      <c r="GA58" s="20"/>
      <c r="GB58" s="20"/>
      <c r="GC58" s="20"/>
      <c r="GD58" s="20"/>
      <c r="GE58" s="20"/>
      <c r="GF58" s="20"/>
      <c r="GG58" s="20"/>
      <c r="GH58" s="20"/>
      <c r="GI58" s="20"/>
      <c r="GJ58" s="20"/>
      <c r="GK58" s="20"/>
      <c r="GL58" s="20"/>
      <c r="GM58" s="20"/>
      <c r="GN58" s="20"/>
      <c r="GO58" s="20"/>
      <c r="GP58" s="20"/>
      <c r="GQ58" s="20"/>
      <c r="GR58" s="20"/>
      <c r="GS58" s="20"/>
      <c r="GT58" s="20"/>
      <c r="GU58" s="20"/>
      <c r="GV58" s="20"/>
      <c r="GW58" s="20"/>
      <c r="GX58" s="20"/>
      <c r="GY58" s="20"/>
      <c r="GZ58" s="20"/>
      <c r="HA58" s="20"/>
      <c r="HB58" s="20"/>
      <c r="HC58" s="20"/>
      <c r="HD58" s="20"/>
      <c r="HE58" s="20"/>
      <c r="HF58" s="20"/>
      <c r="HG58" s="20"/>
      <c r="HH58" s="20"/>
      <c r="HI58" s="20"/>
      <c r="HJ58" s="20"/>
      <c r="HK58" s="20"/>
      <c r="HL58" s="20"/>
      <c r="HM58" s="20"/>
      <c r="HN58" s="20"/>
      <c r="HO58" s="20"/>
      <c r="HP58" s="20"/>
      <c r="HQ58" s="20"/>
      <c r="HR58" s="20"/>
      <c r="HS58" s="20"/>
      <c r="HT58" s="20"/>
      <c r="HU58" s="20"/>
      <c r="HV58" s="20"/>
      <c r="HW58" s="20"/>
    </row>
    <row r="59" spans="1:231" ht="14.25" customHeight="1" x14ac:dyDescent="0.2">
      <c r="A59" s="22" t="s">
        <v>9</v>
      </c>
      <c r="B59" s="13" t="s">
        <v>10</v>
      </c>
      <c r="C59" s="13" t="s">
        <v>96</v>
      </c>
      <c r="D59" s="13">
        <v>0</v>
      </c>
      <c r="E59" s="23">
        <v>38600</v>
      </c>
      <c r="F59" s="13">
        <f t="shared" si="16"/>
        <v>0</v>
      </c>
      <c r="H59" s="24">
        <f t="shared" si="18"/>
        <v>6948</v>
      </c>
      <c r="I59" s="13">
        <f t="shared" si="17"/>
        <v>0</v>
      </c>
      <c r="J59" s="20"/>
      <c r="K59" s="20" t="s">
        <v>99</v>
      </c>
      <c r="FS59" s="20"/>
      <c r="FT59" s="20"/>
      <c r="FU59" s="20"/>
      <c r="FV59" s="20"/>
      <c r="FW59" s="20"/>
      <c r="FX59" s="20"/>
      <c r="FY59" s="20"/>
      <c r="FZ59" s="20"/>
      <c r="GA59" s="20"/>
      <c r="GB59" s="20"/>
      <c r="GC59" s="20"/>
      <c r="GD59" s="20"/>
      <c r="GE59" s="20"/>
      <c r="GF59" s="20"/>
      <c r="GG59" s="20"/>
      <c r="GH59" s="20"/>
      <c r="GI59" s="20"/>
      <c r="GJ59" s="20"/>
      <c r="GK59" s="20"/>
      <c r="GL59" s="20"/>
      <c r="GM59" s="20"/>
      <c r="GN59" s="20"/>
      <c r="GO59" s="20"/>
      <c r="GP59" s="20"/>
      <c r="GQ59" s="20"/>
      <c r="GR59" s="20"/>
      <c r="GS59" s="20"/>
      <c r="GT59" s="20"/>
      <c r="GU59" s="20"/>
      <c r="GV59" s="20"/>
      <c r="GW59" s="20"/>
      <c r="GX59" s="20"/>
      <c r="GY59" s="20"/>
      <c r="GZ59" s="20"/>
      <c r="HA59" s="20"/>
      <c r="HB59" s="20"/>
      <c r="HC59" s="20"/>
      <c r="HD59" s="20"/>
      <c r="HE59" s="20"/>
      <c r="HF59" s="20"/>
      <c r="HG59" s="20"/>
      <c r="HH59" s="20"/>
      <c r="HI59" s="20"/>
      <c r="HJ59" s="20"/>
      <c r="HK59" s="20"/>
      <c r="HL59" s="20"/>
      <c r="HM59" s="20"/>
      <c r="HN59" s="20"/>
      <c r="HO59" s="20"/>
      <c r="HP59" s="20"/>
      <c r="HQ59" s="20"/>
      <c r="HR59" s="20"/>
      <c r="HS59" s="20"/>
      <c r="HT59" s="20"/>
      <c r="HU59" s="20"/>
      <c r="HV59" s="20"/>
      <c r="HW59" s="20"/>
    </row>
    <row r="60" spans="1:231" ht="14.25" customHeight="1" x14ac:dyDescent="0.2">
      <c r="A60" s="22" t="s">
        <v>11</v>
      </c>
      <c r="B60" s="13" t="s">
        <v>12</v>
      </c>
      <c r="C60" s="13" t="s">
        <v>96</v>
      </c>
      <c r="D60" s="13">
        <v>0</v>
      </c>
      <c r="E60" s="23">
        <v>26470</v>
      </c>
      <c r="F60" s="13">
        <f t="shared" si="16"/>
        <v>0</v>
      </c>
      <c r="H60" s="24">
        <f t="shared" si="18"/>
        <v>4764.5999999999995</v>
      </c>
      <c r="I60" s="13">
        <f t="shared" si="17"/>
        <v>0</v>
      </c>
      <c r="J60" s="20"/>
      <c r="K60" s="20" t="s">
        <v>99</v>
      </c>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20"/>
      <c r="GQ60" s="20"/>
      <c r="GR60" s="20"/>
      <c r="GS60" s="20"/>
      <c r="GT60" s="20"/>
      <c r="GU60" s="20"/>
      <c r="GV60" s="20"/>
      <c r="GW60" s="20"/>
      <c r="GX60" s="20"/>
      <c r="GY60" s="20"/>
      <c r="GZ60" s="20"/>
      <c r="HA60" s="20"/>
      <c r="HB60" s="20"/>
      <c r="HC60" s="20"/>
      <c r="HD60" s="20"/>
      <c r="HE60" s="20"/>
      <c r="HF60" s="20"/>
      <c r="HG60" s="20"/>
      <c r="HH60" s="20"/>
      <c r="HI60" s="20"/>
      <c r="HJ60" s="20"/>
      <c r="HK60" s="20"/>
      <c r="HL60" s="20"/>
      <c r="HM60" s="20"/>
      <c r="HN60" s="20"/>
      <c r="HO60" s="20"/>
      <c r="HP60" s="20"/>
      <c r="HQ60" s="20"/>
      <c r="HR60" s="20"/>
      <c r="HS60" s="20"/>
      <c r="HT60" s="20"/>
      <c r="HU60" s="20"/>
      <c r="HV60" s="20"/>
      <c r="HW60" s="20"/>
    </row>
    <row r="61" spans="1:231" ht="14.25" customHeight="1" x14ac:dyDescent="0.2">
      <c r="A61" s="22" t="s">
        <v>13</v>
      </c>
      <c r="B61" s="13" t="s">
        <v>14</v>
      </c>
      <c r="C61" s="13" t="s">
        <v>96</v>
      </c>
      <c r="D61" s="13">
        <v>0</v>
      </c>
      <c r="E61" s="23">
        <v>14340</v>
      </c>
      <c r="F61" s="13">
        <f t="shared" si="16"/>
        <v>0</v>
      </c>
      <c r="H61" s="24">
        <f t="shared" si="18"/>
        <v>2581.1999999999998</v>
      </c>
      <c r="I61" s="13">
        <f t="shared" si="17"/>
        <v>0</v>
      </c>
      <c r="J61" s="20"/>
      <c r="K61" s="20" t="s">
        <v>99</v>
      </c>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row>
    <row r="62" spans="1:231" ht="14.25" customHeight="1" x14ac:dyDescent="0.2">
      <c r="C62" s="13" t="s">
        <v>15</v>
      </c>
      <c r="D62" s="13">
        <v>0</v>
      </c>
      <c r="E62" s="23">
        <v>7170</v>
      </c>
      <c r="F62" s="13">
        <f t="shared" si="16"/>
        <v>0</v>
      </c>
      <c r="H62" s="24">
        <f t="shared" si="18"/>
        <v>1290.5999999999999</v>
      </c>
      <c r="I62" s="13">
        <f t="shared" si="17"/>
        <v>0</v>
      </c>
      <c r="J62" s="20"/>
      <c r="K62" s="20" t="s">
        <v>76</v>
      </c>
      <c r="FS62" s="20"/>
      <c r="FT62" s="20"/>
      <c r="FU62" s="20"/>
      <c r="FV62" s="20"/>
      <c r="FW62" s="20"/>
      <c r="FX62" s="20"/>
      <c r="FY62" s="20"/>
      <c r="FZ62" s="20"/>
      <c r="GA62" s="20"/>
      <c r="GB62" s="20"/>
      <c r="GC62" s="20"/>
      <c r="GD62" s="20"/>
      <c r="GE62" s="20"/>
      <c r="GF62" s="20"/>
      <c r="GG62" s="20"/>
      <c r="GH62" s="20"/>
      <c r="GI62" s="20"/>
      <c r="GJ62" s="20"/>
      <c r="GK62" s="20"/>
      <c r="GL62" s="20"/>
      <c r="GM62" s="20"/>
      <c r="GN62" s="20"/>
      <c r="GO62" s="20"/>
      <c r="GP62" s="20"/>
      <c r="GQ62" s="20"/>
      <c r="GR62" s="20"/>
      <c r="GS62" s="20"/>
      <c r="GT62" s="20"/>
      <c r="GU62" s="20"/>
      <c r="GV62" s="20"/>
      <c r="GW62" s="20"/>
      <c r="GX62" s="20"/>
      <c r="GY62" s="20"/>
      <c r="GZ62" s="20"/>
      <c r="HA62" s="20"/>
      <c r="HB62" s="20"/>
      <c r="HC62" s="20"/>
      <c r="HD62" s="20"/>
      <c r="HE62" s="20"/>
      <c r="HF62" s="20"/>
      <c r="HG62" s="20"/>
      <c r="HH62" s="20"/>
      <c r="HI62" s="20"/>
      <c r="HJ62" s="20"/>
      <c r="HK62" s="20"/>
      <c r="HL62" s="20"/>
      <c r="HM62" s="20"/>
      <c r="HN62" s="20"/>
      <c r="HO62" s="20"/>
      <c r="HP62" s="20"/>
      <c r="HQ62" s="20"/>
      <c r="HR62" s="20"/>
      <c r="HS62" s="20"/>
      <c r="HT62" s="20"/>
      <c r="HU62" s="20"/>
      <c r="HV62" s="20"/>
      <c r="HW62" s="20"/>
    </row>
    <row r="63" spans="1:231" ht="14.25" customHeight="1" x14ac:dyDescent="0.2">
      <c r="C63" s="13" t="s">
        <v>16</v>
      </c>
      <c r="D63" s="13">
        <v>0</v>
      </c>
      <c r="E63" s="23">
        <v>3580</v>
      </c>
      <c r="F63" s="13">
        <f t="shared" si="16"/>
        <v>0</v>
      </c>
      <c r="H63" s="24">
        <f t="shared" si="18"/>
        <v>644.4</v>
      </c>
      <c r="I63" s="13">
        <f t="shared" si="17"/>
        <v>0</v>
      </c>
      <c r="J63" s="20"/>
      <c r="K63" s="20" t="s">
        <v>77</v>
      </c>
      <c r="FS63" s="20"/>
      <c r="FT63" s="20"/>
      <c r="FU63" s="20"/>
      <c r="FV63" s="20"/>
      <c r="FW63" s="20"/>
      <c r="FX63" s="20"/>
      <c r="FY63" s="20"/>
      <c r="FZ63" s="20"/>
      <c r="GA63" s="20"/>
      <c r="GB63" s="20"/>
      <c r="GC63" s="20"/>
      <c r="GD63" s="20"/>
      <c r="GE63" s="20"/>
      <c r="GF63" s="20"/>
      <c r="GG63" s="20"/>
      <c r="GH63" s="20"/>
      <c r="GI63" s="20"/>
      <c r="GJ63" s="20"/>
      <c r="GK63" s="20"/>
      <c r="GL63" s="20"/>
      <c r="GM63" s="20"/>
      <c r="GN63" s="20"/>
      <c r="GO63" s="20"/>
      <c r="GP63" s="20"/>
      <c r="GQ63" s="20"/>
      <c r="GR63" s="20"/>
      <c r="GS63" s="20"/>
      <c r="GT63" s="20"/>
      <c r="GU63" s="20"/>
      <c r="GV63" s="20"/>
      <c r="GW63" s="20"/>
      <c r="GX63" s="20"/>
      <c r="GY63" s="20"/>
      <c r="GZ63" s="20"/>
      <c r="HA63" s="20"/>
      <c r="HB63" s="20"/>
      <c r="HC63" s="20"/>
      <c r="HD63" s="20"/>
      <c r="HE63" s="20"/>
      <c r="HF63" s="20"/>
      <c r="HG63" s="20"/>
      <c r="HH63" s="20"/>
      <c r="HI63" s="20"/>
      <c r="HJ63" s="20"/>
      <c r="HK63" s="20"/>
      <c r="HL63" s="20"/>
      <c r="HM63" s="20"/>
      <c r="HN63" s="20"/>
      <c r="HO63" s="20"/>
      <c r="HP63" s="20"/>
      <c r="HQ63" s="20"/>
      <c r="HR63" s="20"/>
      <c r="HS63" s="20"/>
      <c r="HT63" s="20"/>
      <c r="HU63" s="20"/>
      <c r="HV63" s="20"/>
      <c r="HW63" s="20"/>
    </row>
    <row r="64" spans="1:231" ht="14.25" customHeight="1" x14ac:dyDescent="0.2">
      <c r="C64" s="13" t="s">
        <v>17</v>
      </c>
      <c r="D64" s="13">
        <v>0</v>
      </c>
      <c r="E64" s="23">
        <v>1435</v>
      </c>
      <c r="F64" s="13">
        <f t="shared" si="16"/>
        <v>0</v>
      </c>
      <c r="H64" s="24">
        <f t="shared" si="18"/>
        <v>258.3</v>
      </c>
      <c r="I64" s="13">
        <f t="shared" si="17"/>
        <v>0</v>
      </c>
      <c r="J64" s="20"/>
      <c r="K64" s="20"/>
      <c r="FS64" s="20"/>
      <c r="FT64" s="20"/>
      <c r="FU64" s="20"/>
      <c r="FV64" s="20"/>
      <c r="FW64" s="20"/>
      <c r="FX64" s="20"/>
      <c r="FY64" s="20"/>
      <c r="FZ64" s="20"/>
      <c r="GA64" s="20"/>
      <c r="GB64" s="20"/>
      <c r="GC64" s="20"/>
      <c r="GD64" s="20"/>
      <c r="GE64" s="20"/>
      <c r="GF64" s="20"/>
      <c r="GG64" s="20"/>
      <c r="GH64" s="20"/>
      <c r="GI64" s="20"/>
      <c r="GJ64" s="20"/>
      <c r="GK64" s="20"/>
      <c r="GL64" s="20"/>
      <c r="GM64" s="20"/>
      <c r="GN64" s="20"/>
      <c r="GO64" s="20"/>
      <c r="GP64" s="20"/>
      <c r="GQ64" s="20"/>
      <c r="GR64" s="20"/>
      <c r="GS64" s="20"/>
      <c r="GT64" s="20"/>
      <c r="GU64" s="20"/>
      <c r="GV64" s="20"/>
      <c r="GW64" s="20"/>
      <c r="GX64" s="20"/>
      <c r="GY64" s="20"/>
      <c r="GZ64" s="20"/>
      <c r="HA64" s="20"/>
      <c r="HB64" s="20"/>
      <c r="HC64" s="20"/>
      <c r="HD64" s="20"/>
      <c r="HE64" s="20"/>
      <c r="HF64" s="20"/>
      <c r="HG64" s="20"/>
      <c r="HH64" s="20"/>
      <c r="HI64" s="20"/>
      <c r="HJ64" s="20"/>
      <c r="HK64" s="20"/>
      <c r="HL64" s="20"/>
      <c r="HM64" s="20"/>
      <c r="HN64" s="20"/>
      <c r="HO64" s="20"/>
      <c r="HP64" s="20"/>
      <c r="HQ64" s="20"/>
      <c r="HR64" s="20"/>
      <c r="HS64" s="20"/>
      <c r="HT64" s="20"/>
      <c r="HU64" s="20"/>
      <c r="HV64" s="20"/>
      <c r="HW64" s="20"/>
    </row>
    <row r="65" spans="1:231" ht="14.25" customHeight="1" x14ac:dyDescent="0.2">
      <c r="A65" s="15" t="s">
        <v>25</v>
      </c>
      <c r="B65" s="15"/>
      <c r="C65" s="15"/>
      <c r="D65" s="15"/>
      <c r="E65" s="15"/>
      <c r="F65" s="15">
        <f>SUM(F57:F64)</f>
        <v>0</v>
      </c>
      <c r="G65" s="15"/>
      <c r="H65" s="77"/>
      <c r="I65" s="15">
        <f>SUM(I57:I64)</f>
        <v>0</v>
      </c>
      <c r="J65" s="45"/>
      <c r="K65" s="45"/>
      <c r="FS65" s="20"/>
      <c r="FT65" s="20"/>
      <c r="FU65" s="20"/>
      <c r="FV65" s="20"/>
      <c r="FW65" s="20"/>
      <c r="FX65" s="20"/>
      <c r="FY65" s="20"/>
      <c r="FZ65" s="20"/>
      <c r="GA65" s="20"/>
      <c r="GB65" s="20"/>
      <c r="GC65" s="20"/>
      <c r="GD65" s="20"/>
      <c r="GE65" s="20"/>
      <c r="GF65" s="20"/>
      <c r="GG65" s="20"/>
      <c r="GH65" s="20"/>
      <c r="GI65" s="20"/>
      <c r="GJ65" s="20"/>
      <c r="GK65" s="20"/>
      <c r="GL65" s="20"/>
      <c r="GM65" s="20"/>
      <c r="GN65" s="20"/>
      <c r="GO65" s="20"/>
      <c r="GP65" s="20"/>
      <c r="GQ65" s="20"/>
      <c r="GR65" s="20"/>
      <c r="GS65" s="20"/>
      <c r="GT65" s="20"/>
      <c r="GU65" s="20"/>
      <c r="GV65" s="20"/>
      <c r="GW65" s="20"/>
      <c r="GX65" s="20"/>
      <c r="GY65" s="20"/>
      <c r="GZ65" s="20"/>
      <c r="HA65" s="20"/>
      <c r="HB65" s="20"/>
      <c r="HC65" s="20"/>
      <c r="HD65" s="20"/>
      <c r="HE65" s="20"/>
      <c r="HF65" s="20"/>
      <c r="HG65" s="20"/>
      <c r="HH65" s="20"/>
      <c r="HI65" s="20"/>
      <c r="HJ65" s="20"/>
      <c r="HK65" s="20"/>
      <c r="HL65" s="20"/>
      <c r="HM65" s="20"/>
      <c r="HN65" s="20"/>
      <c r="HO65" s="20"/>
      <c r="HP65" s="20"/>
      <c r="HQ65" s="20"/>
      <c r="HR65" s="20"/>
      <c r="HS65" s="20"/>
      <c r="HT65" s="20"/>
      <c r="HU65" s="20"/>
      <c r="HV65" s="20"/>
      <c r="HW65" s="20"/>
    </row>
    <row r="66" spans="1:231" ht="14.25" customHeight="1" x14ac:dyDescent="0.2">
      <c r="D66" s="13"/>
      <c r="F66" s="13"/>
      <c r="H66" s="24"/>
      <c r="I66" s="13"/>
      <c r="J66" s="20"/>
      <c r="K66" s="20"/>
      <c r="FS66" s="20"/>
      <c r="FT66" s="20"/>
      <c r="FU66" s="20"/>
      <c r="FV66" s="20"/>
      <c r="FW66" s="20"/>
      <c r="FX66" s="20"/>
      <c r="FY66" s="20"/>
      <c r="FZ66" s="20"/>
      <c r="GA66" s="20"/>
      <c r="GB66" s="20"/>
      <c r="GC66" s="20"/>
      <c r="GD66" s="20"/>
      <c r="GE66" s="20"/>
      <c r="GF66" s="20"/>
      <c r="GG66" s="20"/>
      <c r="GH66" s="20"/>
      <c r="GI66" s="20"/>
      <c r="GJ66" s="20"/>
      <c r="GK66" s="20"/>
      <c r="GL66" s="20"/>
      <c r="GM66" s="20"/>
      <c r="GN66" s="20"/>
      <c r="GO66" s="20"/>
      <c r="GP66" s="20"/>
      <c r="GQ66" s="20"/>
      <c r="GR66" s="20"/>
      <c r="GS66" s="20"/>
      <c r="GT66" s="20"/>
      <c r="GU66" s="20"/>
      <c r="GV66" s="20"/>
      <c r="GW66" s="20"/>
      <c r="GX66" s="20"/>
      <c r="GY66" s="20"/>
      <c r="GZ66" s="20"/>
      <c r="HA66" s="20"/>
      <c r="HB66" s="20"/>
      <c r="HC66" s="20"/>
      <c r="HD66" s="20"/>
      <c r="HE66" s="20"/>
      <c r="HF66" s="20"/>
      <c r="HG66" s="20"/>
      <c r="HH66" s="20"/>
      <c r="HI66" s="20"/>
      <c r="HJ66" s="20"/>
      <c r="HK66" s="20"/>
      <c r="HL66" s="20"/>
      <c r="HM66" s="20"/>
      <c r="HN66" s="20"/>
      <c r="HO66" s="20"/>
      <c r="HP66" s="20"/>
      <c r="HQ66" s="20"/>
      <c r="HR66" s="20"/>
      <c r="HS66" s="20"/>
      <c r="HT66" s="20"/>
      <c r="HU66" s="20"/>
      <c r="HV66" s="20"/>
      <c r="HW66" s="20"/>
    </row>
    <row r="67" spans="1:231" ht="14.25" customHeight="1" x14ac:dyDescent="0.2">
      <c r="C67" s="13" t="s">
        <v>97</v>
      </c>
      <c r="D67" s="13">
        <v>0</v>
      </c>
      <c r="E67" s="24">
        <v>0.43</v>
      </c>
      <c r="F67" s="13">
        <f>+D67*E67</f>
        <v>0</v>
      </c>
      <c r="H67" s="24"/>
      <c r="I67" s="13"/>
      <c r="J67" s="20"/>
      <c r="K67" s="44" t="s">
        <v>98</v>
      </c>
      <c r="FS67" s="20"/>
      <c r="FT67" s="20"/>
      <c r="FU67" s="20"/>
      <c r="FV67" s="20"/>
      <c r="FW67" s="20"/>
      <c r="FX67" s="20"/>
      <c r="FY67" s="20"/>
      <c r="FZ67" s="20"/>
      <c r="GA67" s="20"/>
      <c r="GB67" s="20"/>
      <c r="GC67" s="20"/>
      <c r="GD67" s="20"/>
      <c r="GE67" s="20"/>
      <c r="GF67" s="20"/>
      <c r="GG67" s="20"/>
      <c r="GH67" s="20"/>
      <c r="GI67" s="20"/>
      <c r="GJ67" s="20"/>
      <c r="GK67" s="20"/>
      <c r="GL67" s="20"/>
      <c r="GM67" s="20"/>
      <c r="GN67" s="20"/>
      <c r="GO67" s="20"/>
      <c r="GP67" s="20"/>
      <c r="GQ67" s="20"/>
      <c r="GR67" s="20"/>
      <c r="GS67" s="20"/>
      <c r="GT67" s="20"/>
      <c r="GU67" s="20"/>
      <c r="GV67" s="20"/>
      <c r="GW67" s="20"/>
      <c r="GX67" s="20"/>
      <c r="GY67" s="20"/>
      <c r="GZ67" s="20"/>
      <c r="HA67" s="20"/>
      <c r="HB67" s="20"/>
      <c r="HC67" s="20"/>
      <c r="HD67" s="20"/>
      <c r="HE67" s="20"/>
      <c r="HF67" s="20"/>
      <c r="HG67" s="20"/>
      <c r="HH67" s="20"/>
      <c r="HI67" s="20"/>
      <c r="HJ67" s="20"/>
      <c r="HK67" s="20"/>
      <c r="HL67" s="20"/>
      <c r="HM67" s="20"/>
      <c r="HN67" s="20"/>
      <c r="HO67" s="20"/>
      <c r="HP67" s="20"/>
      <c r="HQ67" s="20"/>
      <c r="HR67" s="20"/>
      <c r="HS67" s="20"/>
      <c r="HT67" s="20"/>
      <c r="HU67" s="20"/>
      <c r="HV67" s="20"/>
      <c r="HW67" s="20"/>
    </row>
    <row r="68" spans="1:231" ht="14.25" customHeight="1" x14ac:dyDescent="0.2">
      <c r="A68" s="16"/>
      <c r="B68" s="16"/>
      <c r="C68" s="16"/>
      <c r="D68" s="15"/>
      <c r="E68" s="16"/>
      <c r="F68" s="15"/>
      <c r="G68" s="16"/>
      <c r="H68" s="77"/>
      <c r="I68" s="15"/>
      <c r="J68" s="1"/>
      <c r="K68" s="20"/>
    </row>
    <row r="69" spans="1:231" ht="14.25" customHeight="1" x14ac:dyDescent="0.2">
      <c r="C69" s="21" t="s">
        <v>28</v>
      </c>
      <c r="D69" s="14" t="s">
        <v>70</v>
      </c>
      <c r="E69" s="14" t="s">
        <v>71</v>
      </c>
      <c r="F69" s="34" t="s">
        <v>25</v>
      </c>
      <c r="G69" s="14"/>
      <c r="H69" s="75" t="s">
        <v>72</v>
      </c>
      <c r="I69" s="34" t="s">
        <v>25</v>
      </c>
      <c r="J69" s="1"/>
      <c r="K69" s="20"/>
      <c r="L69" s="43"/>
      <c r="M69" s="48"/>
      <c r="N69" s="43"/>
      <c r="O69" s="48"/>
      <c r="Q69" s="48"/>
    </row>
    <row r="70" spans="1:231" ht="14.25" customHeight="1" x14ac:dyDescent="0.2">
      <c r="A70" s="22" t="s">
        <v>4</v>
      </c>
      <c r="B70" s="13" t="s">
        <v>5</v>
      </c>
      <c r="C70" s="13" t="s">
        <v>28</v>
      </c>
      <c r="D70" s="13">
        <v>0</v>
      </c>
      <c r="E70" s="23">
        <v>43505</v>
      </c>
      <c r="F70" s="13">
        <f t="shared" ref="F70:F77" si="19">+D70*E70</f>
        <v>0</v>
      </c>
      <c r="G70" s="23"/>
      <c r="H70" s="24">
        <f t="shared" ref="H70:H77" si="20">+E70*0.18</f>
        <v>7830.9</v>
      </c>
      <c r="I70" s="13">
        <f t="shared" ref="I70:I77" si="21">+D70*H70</f>
        <v>0</v>
      </c>
      <c r="J70" s="2"/>
      <c r="K70" s="20" t="s">
        <v>82</v>
      </c>
      <c r="M70" s="46"/>
      <c r="O70" s="46"/>
      <c r="Q70" s="49"/>
    </row>
    <row r="71" spans="1:231" ht="14.25" customHeight="1" x14ac:dyDescent="0.2">
      <c r="A71" s="22" t="s">
        <v>7</v>
      </c>
      <c r="B71" s="13" t="s">
        <v>8</v>
      </c>
      <c r="C71" s="13" t="s">
        <v>28</v>
      </c>
      <c r="D71" s="13">
        <v>0</v>
      </c>
      <c r="E71" s="23">
        <v>35030</v>
      </c>
      <c r="F71" s="13">
        <f t="shared" si="19"/>
        <v>0</v>
      </c>
      <c r="G71" s="23"/>
      <c r="H71" s="24">
        <f t="shared" si="20"/>
        <v>6305.4</v>
      </c>
      <c r="I71" s="13">
        <f t="shared" si="21"/>
        <v>0</v>
      </c>
      <c r="J71" s="2"/>
      <c r="K71" s="20" t="s">
        <v>82</v>
      </c>
      <c r="M71" s="46"/>
      <c r="O71" s="46"/>
      <c r="Q71" s="49"/>
    </row>
    <row r="72" spans="1:231" ht="14.25" customHeight="1" x14ac:dyDescent="0.2">
      <c r="A72" s="22" t="s">
        <v>9</v>
      </c>
      <c r="B72" s="13" t="s">
        <v>10</v>
      </c>
      <c r="C72" s="13" t="s">
        <v>28</v>
      </c>
      <c r="D72" s="13">
        <v>0</v>
      </c>
      <c r="E72" s="23">
        <v>27120</v>
      </c>
      <c r="F72" s="13">
        <f t="shared" si="19"/>
        <v>0</v>
      </c>
      <c r="G72" s="23"/>
      <c r="H72" s="24">
        <f t="shared" si="20"/>
        <v>4881.5999999999995</v>
      </c>
      <c r="I72" s="13">
        <f t="shared" si="21"/>
        <v>0</v>
      </c>
      <c r="J72" s="2"/>
      <c r="K72" s="20" t="s">
        <v>82</v>
      </c>
      <c r="M72" s="46"/>
      <c r="O72" s="46"/>
      <c r="Q72" s="49"/>
    </row>
    <row r="73" spans="1:231" ht="14.25" customHeight="1" x14ac:dyDescent="0.2">
      <c r="A73" s="22" t="s">
        <v>11</v>
      </c>
      <c r="B73" s="13" t="s">
        <v>12</v>
      </c>
      <c r="C73" s="13" t="s">
        <v>28</v>
      </c>
      <c r="D73" s="13">
        <v>0</v>
      </c>
      <c r="E73" s="23">
        <v>19210</v>
      </c>
      <c r="F73" s="13">
        <f t="shared" si="19"/>
        <v>0</v>
      </c>
      <c r="G73" s="23"/>
      <c r="H73" s="24">
        <f t="shared" si="20"/>
        <v>3457.7999999999997</v>
      </c>
      <c r="I73" s="13">
        <f t="shared" si="21"/>
        <v>0</v>
      </c>
      <c r="J73" s="2"/>
      <c r="K73" s="20" t="s">
        <v>82</v>
      </c>
      <c r="M73" s="46"/>
      <c r="O73" s="46"/>
      <c r="Q73" s="49"/>
    </row>
    <row r="74" spans="1:231" ht="14.25" customHeight="1" x14ac:dyDescent="0.2">
      <c r="A74" s="22" t="s">
        <v>13</v>
      </c>
      <c r="B74" s="13" t="s">
        <v>14</v>
      </c>
      <c r="C74" s="13" t="s">
        <v>28</v>
      </c>
      <c r="D74" s="13">
        <v>0</v>
      </c>
      <c r="E74" s="23">
        <v>12430</v>
      </c>
      <c r="F74" s="13">
        <f t="shared" si="19"/>
        <v>0</v>
      </c>
      <c r="G74" s="23"/>
      <c r="H74" s="24">
        <f t="shared" si="20"/>
        <v>2237.4</v>
      </c>
      <c r="I74" s="13">
        <f t="shared" si="21"/>
        <v>0</v>
      </c>
      <c r="J74" s="2"/>
      <c r="K74" s="20" t="s">
        <v>82</v>
      </c>
      <c r="M74" s="46"/>
      <c r="O74" s="46"/>
      <c r="Q74" s="49"/>
    </row>
    <row r="75" spans="1:231" ht="14.25" customHeight="1" x14ac:dyDescent="0.2">
      <c r="C75" s="13" t="s">
        <v>15</v>
      </c>
      <c r="D75" s="13">
        <v>0</v>
      </c>
      <c r="E75" s="23">
        <v>6215</v>
      </c>
      <c r="F75" s="13">
        <f t="shared" si="19"/>
        <v>0</v>
      </c>
      <c r="G75" s="23"/>
      <c r="H75" s="24">
        <f t="shared" si="20"/>
        <v>1118.7</v>
      </c>
      <c r="I75" s="13">
        <f t="shared" si="21"/>
        <v>0</v>
      </c>
      <c r="J75" s="2"/>
      <c r="K75" s="20" t="s">
        <v>76</v>
      </c>
      <c r="M75" s="46"/>
      <c r="O75" s="46"/>
      <c r="Q75" s="49"/>
    </row>
    <row r="76" spans="1:231" ht="14.25" customHeight="1" x14ac:dyDescent="0.2">
      <c r="C76" s="13" t="s">
        <v>16</v>
      </c>
      <c r="D76" s="13">
        <v>0</v>
      </c>
      <c r="E76" s="23">
        <v>3108</v>
      </c>
      <c r="F76" s="13">
        <f t="shared" si="19"/>
        <v>0</v>
      </c>
      <c r="G76" s="23"/>
      <c r="H76" s="24">
        <f t="shared" si="20"/>
        <v>559.43999999999994</v>
      </c>
      <c r="I76" s="13">
        <f t="shared" si="21"/>
        <v>0</v>
      </c>
      <c r="J76" s="2"/>
      <c r="K76" s="20" t="s">
        <v>77</v>
      </c>
      <c r="M76" s="46"/>
      <c r="O76" s="46"/>
      <c r="Q76" s="49"/>
    </row>
    <row r="77" spans="1:231" ht="14.25" customHeight="1" x14ac:dyDescent="0.2">
      <c r="C77" s="13" t="s">
        <v>17</v>
      </c>
      <c r="D77" s="13">
        <v>0</v>
      </c>
      <c r="E77" s="23">
        <v>1243</v>
      </c>
      <c r="F77" s="13">
        <f t="shared" si="19"/>
        <v>0</v>
      </c>
      <c r="G77" s="23"/>
      <c r="H77" s="24">
        <f t="shared" si="20"/>
        <v>223.73999999999998</v>
      </c>
      <c r="I77" s="13">
        <f t="shared" si="21"/>
        <v>0</v>
      </c>
      <c r="J77" s="2"/>
      <c r="K77" s="20"/>
      <c r="M77" s="46"/>
      <c r="O77" s="46"/>
      <c r="Q77" s="49"/>
    </row>
    <row r="78" spans="1:231" ht="14.25" customHeight="1" x14ac:dyDescent="0.2">
      <c r="A78" s="16" t="s">
        <v>25</v>
      </c>
      <c r="B78" s="16"/>
      <c r="C78" s="16"/>
      <c r="D78" s="15"/>
      <c r="E78" s="16"/>
      <c r="F78" s="15">
        <f>SUM(F70:F77)</f>
        <v>0</v>
      </c>
      <c r="G78" s="16"/>
      <c r="H78" s="77"/>
      <c r="I78" s="15">
        <f>SUM(I70:I77)</f>
        <v>0</v>
      </c>
      <c r="J78" s="1"/>
      <c r="K78" s="45"/>
    </row>
    <row r="79" spans="1:231" ht="14.25" customHeight="1" x14ac:dyDescent="0.2">
      <c r="D79" s="13"/>
      <c r="F79" s="13"/>
      <c r="H79" s="24"/>
      <c r="I79" s="13"/>
      <c r="J79" s="1"/>
      <c r="K79" s="20"/>
    </row>
    <row r="80" spans="1:231" ht="14.25" customHeight="1" x14ac:dyDescent="0.2">
      <c r="C80" s="13" t="s">
        <v>29</v>
      </c>
      <c r="D80" s="13">
        <v>0</v>
      </c>
      <c r="E80" s="24">
        <v>0.43</v>
      </c>
      <c r="F80" s="13">
        <f>+D80*E80</f>
        <v>0</v>
      </c>
      <c r="G80" s="24"/>
      <c r="H80" s="24"/>
      <c r="I80" s="13"/>
      <c r="J80" s="9"/>
      <c r="K80" s="44" t="s">
        <v>83</v>
      </c>
      <c r="M80" s="50"/>
      <c r="O80" s="50"/>
      <c r="Q80" s="49"/>
    </row>
    <row r="81" spans="1:17" ht="14.25" customHeight="1" x14ac:dyDescent="0.2">
      <c r="D81" s="13"/>
      <c r="F81" s="13"/>
      <c r="H81" s="24"/>
      <c r="I81" s="13"/>
      <c r="J81" s="1"/>
      <c r="K81" s="20"/>
    </row>
    <row r="82" spans="1:17" ht="14.25" customHeight="1" x14ac:dyDescent="0.2">
      <c r="C82" s="21" t="s">
        <v>54</v>
      </c>
      <c r="D82" s="14" t="s">
        <v>70</v>
      </c>
      <c r="E82" s="14" t="s">
        <v>71</v>
      </c>
      <c r="F82" s="34" t="s">
        <v>25</v>
      </c>
      <c r="G82" s="14"/>
      <c r="H82" s="75" t="s">
        <v>72</v>
      </c>
      <c r="I82" s="34" t="s">
        <v>25</v>
      </c>
      <c r="J82" s="1"/>
      <c r="K82" s="20"/>
      <c r="L82" s="43"/>
      <c r="M82" s="48"/>
      <c r="N82" s="43"/>
      <c r="O82" s="48"/>
      <c r="Q82" s="48"/>
    </row>
    <row r="83" spans="1:17" ht="14.25" customHeight="1" x14ac:dyDescent="0.2">
      <c r="A83" s="22" t="s">
        <v>4</v>
      </c>
      <c r="B83" s="13" t="s">
        <v>5</v>
      </c>
      <c r="C83" s="13" t="s">
        <v>30</v>
      </c>
      <c r="D83" s="13">
        <v>0</v>
      </c>
      <c r="E83" s="23">
        <v>96050</v>
      </c>
      <c r="F83" s="13">
        <f t="shared" ref="F83:F90" si="22">+D83*E83</f>
        <v>0</v>
      </c>
      <c r="G83" s="23"/>
      <c r="H83" s="24">
        <f t="shared" ref="H83:H90" si="23">+E83*0.18</f>
        <v>17289</v>
      </c>
      <c r="I83" s="13">
        <f t="shared" ref="I83:I90" si="24">+D83*H83</f>
        <v>0</v>
      </c>
      <c r="J83" s="2"/>
      <c r="K83" s="20"/>
      <c r="M83" s="46"/>
      <c r="O83" s="46"/>
      <c r="Q83" s="49"/>
    </row>
    <row r="84" spans="1:17" ht="14.25" customHeight="1" x14ac:dyDescent="0.2">
      <c r="A84" s="22" t="s">
        <v>7</v>
      </c>
      <c r="B84" s="13" t="s">
        <v>8</v>
      </c>
      <c r="C84" s="13" t="s">
        <v>30</v>
      </c>
      <c r="D84" s="13">
        <v>0</v>
      </c>
      <c r="E84" s="23">
        <v>70625</v>
      </c>
      <c r="F84" s="13">
        <f t="shared" si="22"/>
        <v>0</v>
      </c>
      <c r="G84" s="23"/>
      <c r="H84" s="24">
        <f t="shared" si="23"/>
        <v>12712.5</v>
      </c>
      <c r="I84" s="13">
        <f t="shared" si="24"/>
        <v>0</v>
      </c>
      <c r="J84" s="2"/>
      <c r="K84" s="20"/>
      <c r="M84" s="46"/>
      <c r="O84" s="46"/>
      <c r="Q84" s="49"/>
    </row>
    <row r="85" spans="1:17" ht="14.25" customHeight="1" x14ac:dyDescent="0.2">
      <c r="A85" s="22" t="s">
        <v>9</v>
      </c>
      <c r="B85" s="13" t="s">
        <v>10</v>
      </c>
      <c r="C85" s="13" t="s">
        <v>30</v>
      </c>
      <c r="D85" s="13">
        <v>0</v>
      </c>
      <c r="E85" s="23">
        <v>45200</v>
      </c>
      <c r="F85" s="13">
        <f t="shared" si="22"/>
        <v>0</v>
      </c>
      <c r="G85" s="23"/>
      <c r="H85" s="24">
        <f t="shared" si="23"/>
        <v>8136</v>
      </c>
      <c r="I85" s="13">
        <f t="shared" si="24"/>
        <v>0</v>
      </c>
      <c r="J85" s="2"/>
      <c r="K85" s="20"/>
      <c r="M85" s="46"/>
      <c r="O85" s="46"/>
      <c r="Q85" s="49"/>
    </row>
    <row r="86" spans="1:17" ht="14.25" customHeight="1" x14ac:dyDescent="0.2">
      <c r="A86" s="22" t="s">
        <v>11</v>
      </c>
      <c r="B86" s="13" t="s">
        <v>12</v>
      </c>
      <c r="C86" s="13" t="s">
        <v>30</v>
      </c>
      <c r="D86" s="13">
        <v>0</v>
      </c>
      <c r="E86" s="23">
        <v>29380</v>
      </c>
      <c r="F86" s="13">
        <f t="shared" si="22"/>
        <v>0</v>
      </c>
      <c r="G86" s="23"/>
      <c r="H86" s="24">
        <f t="shared" si="23"/>
        <v>5288.4</v>
      </c>
      <c r="I86" s="13">
        <f t="shared" si="24"/>
        <v>0</v>
      </c>
      <c r="J86" s="2"/>
      <c r="K86" s="20"/>
      <c r="M86" s="46"/>
      <c r="O86" s="46"/>
      <c r="Q86" s="49"/>
    </row>
    <row r="87" spans="1:17" ht="14.25" customHeight="1" x14ac:dyDescent="0.2">
      <c r="A87" s="22" t="s">
        <v>13</v>
      </c>
      <c r="B87" s="13" t="s">
        <v>14</v>
      </c>
      <c r="C87" s="13" t="s">
        <v>30</v>
      </c>
      <c r="D87" s="13">
        <v>0</v>
      </c>
      <c r="E87" s="23">
        <v>20905</v>
      </c>
      <c r="F87" s="13">
        <f t="shared" si="22"/>
        <v>0</v>
      </c>
      <c r="G87" s="23"/>
      <c r="H87" s="24">
        <f t="shared" si="23"/>
        <v>3762.8999999999996</v>
      </c>
      <c r="I87" s="13">
        <f t="shared" si="24"/>
        <v>0</v>
      </c>
      <c r="J87" s="2"/>
      <c r="K87" s="20"/>
      <c r="M87" s="46"/>
      <c r="O87" s="46"/>
      <c r="Q87" s="49"/>
    </row>
    <row r="88" spans="1:17" ht="14.25" customHeight="1" x14ac:dyDescent="0.2">
      <c r="C88" s="13" t="s">
        <v>15</v>
      </c>
      <c r="D88" s="13">
        <v>0</v>
      </c>
      <c r="E88" s="23">
        <v>10170</v>
      </c>
      <c r="F88" s="13">
        <f t="shared" si="22"/>
        <v>0</v>
      </c>
      <c r="G88" s="23"/>
      <c r="H88" s="24">
        <f t="shared" si="23"/>
        <v>1830.6</v>
      </c>
      <c r="I88" s="13">
        <f t="shared" si="24"/>
        <v>0</v>
      </c>
      <c r="J88" s="2"/>
      <c r="K88" s="20" t="s">
        <v>76</v>
      </c>
      <c r="M88" s="46"/>
      <c r="O88" s="46"/>
      <c r="Q88" s="49"/>
    </row>
    <row r="89" spans="1:17" ht="14.25" customHeight="1" x14ac:dyDescent="0.2">
      <c r="C89" s="13" t="s">
        <v>16</v>
      </c>
      <c r="D89" s="13">
        <v>0</v>
      </c>
      <c r="E89" s="23">
        <v>5029</v>
      </c>
      <c r="F89" s="13">
        <f t="shared" si="22"/>
        <v>0</v>
      </c>
      <c r="G89" s="23"/>
      <c r="H89" s="24">
        <f t="shared" si="23"/>
        <v>905.21999999999991</v>
      </c>
      <c r="I89" s="13">
        <f t="shared" si="24"/>
        <v>0</v>
      </c>
      <c r="J89" s="2"/>
      <c r="K89" s="20" t="s">
        <v>77</v>
      </c>
      <c r="M89" s="46"/>
      <c r="O89" s="46"/>
      <c r="Q89" s="49"/>
    </row>
    <row r="90" spans="1:17" ht="14.25" customHeight="1" x14ac:dyDescent="0.2">
      <c r="C90" s="13" t="s">
        <v>17</v>
      </c>
      <c r="D90" s="13">
        <v>0</v>
      </c>
      <c r="E90" s="23">
        <v>1978</v>
      </c>
      <c r="F90" s="13">
        <f t="shared" si="22"/>
        <v>0</v>
      </c>
      <c r="G90" s="23"/>
      <c r="H90" s="24">
        <f t="shared" si="23"/>
        <v>356.03999999999996</v>
      </c>
      <c r="I90" s="13">
        <f t="shared" si="24"/>
        <v>0</v>
      </c>
      <c r="J90" s="2"/>
      <c r="K90" s="20"/>
      <c r="M90" s="46"/>
      <c r="O90" s="46"/>
      <c r="Q90" s="49"/>
    </row>
    <row r="91" spans="1:17" ht="14.25" customHeight="1" x14ac:dyDescent="0.2">
      <c r="A91" s="16" t="s">
        <v>25</v>
      </c>
      <c r="B91" s="16"/>
      <c r="C91" s="16"/>
      <c r="D91" s="15"/>
      <c r="E91" s="16"/>
      <c r="F91" s="15">
        <f>SUM(F83:F90)</f>
        <v>0</v>
      </c>
      <c r="G91" s="16"/>
      <c r="H91" s="77"/>
      <c r="I91" s="15">
        <f>SUM(I83:I90)</f>
        <v>0</v>
      </c>
      <c r="J91" s="1"/>
      <c r="K91" s="45"/>
    </row>
    <row r="92" spans="1:17" ht="14.25" customHeight="1" x14ac:dyDescent="0.2">
      <c r="D92" s="13"/>
      <c r="F92" s="13"/>
      <c r="H92" s="24"/>
      <c r="I92" s="13"/>
      <c r="J92" s="1"/>
      <c r="K92" s="20"/>
    </row>
    <row r="93" spans="1:17" ht="14.25" customHeight="1" x14ac:dyDescent="0.2">
      <c r="C93" s="13" t="s">
        <v>40</v>
      </c>
      <c r="D93" s="13">
        <v>0</v>
      </c>
      <c r="E93" s="24">
        <v>0.87</v>
      </c>
      <c r="F93" s="13">
        <f t="shared" ref="F93:F94" si="25">+D93*E93</f>
        <v>0</v>
      </c>
      <c r="G93" s="24"/>
      <c r="H93" s="24"/>
      <c r="I93" s="13"/>
      <c r="J93" s="2"/>
      <c r="K93" s="20" t="s">
        <v>84</v>
      </c>
      <c r="M93" s="50"/>
      <c r="O93" s="50"/>
      <c r="Q93" s="49"/>
    </row>
    <row r="94" spans="1:17" ht="14.25" customHeight="1" x14ac:dyDescent="0.2">
      <c r="C94" s="13" t="s">
        <v>46</v>
      </c>
      <c r="D94" s="13">
        <v>0</v>
      </c>
      <c r="E94" s="24">
        <v>0.43</v>
      </c>
      <c r="F94" s="13">
        <f t="shared" si="25"/>
        <v>0</v>
      </c>
      <c r="G94" s="24"/>
      <c r="H94" s="24"/>
      <c r="I94" s="13"/>
      <c r="J94" s="9"/>
      <c r="K94" s="20" t="s">
        <v>85</v>
      </c>
      <c r="M94" s="50"/>
      <c r="O94" s="50"/>
      <c r="Q94" s="49"/>
    </row>
    <row r="95" spans="1:17" ht="14.25" customHeight="1" x14ac:dyDescent="0.2">
      <c r="D95" s="13"/>
      <c r="F95" s="13"/>
      <c r="H95" s="24"/>
      <c r="I95" s="13"/>
      <c r="J95" s="1"/>
      <c r="K95" s="20"/>
    </row>
    <row r="96" spans="1:17" ht="14.25" customHeight="1" x14ac:dyDescent="0.2">
      <c r="C96" s="21" t="s">
        <v>55</v>
      </c>
      <c r="D96" s="14" t="s">
        <v>70</v>
      </c>
      <c r="E96" s="14" t="s">
        <v>71</v>
      </c>
      <c r="F96" s="34" t="s">
        <v>25</v>
      </c>
      <c r="G96" s="14"/>
      <c r="H96" s="75" t="s">
        <v>72</v>
      </c>
      <c r="I96" s="34" t="s">
        <v>25</v>
      </c>
      <c r="J96" s="1"/>
      <c r="K96" s="20"/>
      <c r="L96" s="43"/>
      <c r="M96" s="48"/>
      <c r="N96" s="43"/>
      <c r="O96" s="48"/>
      <c r="Q96" s="48"/>
    </row>
    <row r="97" spans="1:17" ht="14.25" customHeight="1" x14ac:dyDescent="0.2">
      <c r="A97" s="22" t="s">
        <v>4</v>
      </c>
      <c r="B97" s="13" t="s">
        <v>5</v>
      </c>
      <c r="C97" s="13" t="s">
        <v>31</v>
      </c>
      <c r="D97" s="13">
        <v>0</v>
      </c>
      <c r="E97" s="23">
        <v>76840</v>
      </c>
      <c r="F97" s="13">
        <f t="shared" ref="F97:F104" si="26">+D97*E97</f>
        <v>0</v>
      </c>
      <c r="G97" s="23"/>
      <c r="H97" s="24">
        <f t="shared" ref="H97:H104" si="27">+E97*0.18</f>
        <v>13831.199999999999</v>
      </c>
      <c r="I97" s="13">
        <f t="shared" ref="I97:I104" si="28">+D97*H97</f>
        <v>0</v>
      </c>
      <c r="J97" s="2"/>
      <c r="K97" s="20"/>
      <c r="M97" s="46"/>
      <c r="O97" s="46"/>
      <c r="Q97" s="49"/>
    </row>
    <row r="98" spans="1:17" ht="14.25" customHeight="1" x14ac:dyDescent="0.2">
      <c r="A98" s="22" t="s">
        <v>7</v>
      </c>
      <c r="B98" s="13" t="s">
        <v>8</v>
      </c>
      <c r="C98" s="13" t="s">
        <v>31</v>
      </c>
      <c r="D98" s="13">
        <v>0</v>
      </c>
      <c r="E98" s="23">
        <v>54805</v>
      </c>
      <c r="F98" s="13">
        <f t="shared" si="26"/>
        <v>0</v>
      </c>
      <c r="G98" s="23"/>
      <c r="H98" s="24">
        <f t="shared" si="27"/>
        <v>9864.9</v>
      </c>
      <c r="I98" s="13">
        <f t="shared" si="28"/>
        <v>0</v>
      </c>
      <c r="J98" s="2"/>
      <c r="K98" s="20"/>
      <c r="M98" s="46"/>
      <c r="O98" s="46"/>
      <c r="Q98" s="49"/>
    </row>
    <row r="99" spans="1:17" ht="14.25" customHeight="1" x14ac:dyDescent="0.2">
      <c r="A99" s="22" t="s">
        <v>9</v>
      </c>
      <c r="B99" s="13" t="s">
        <v>10</v>
      </c>
      <c r="C99" s="13" t="s">
        <v>31</v>
      </c>
      <c r="D99" s="13">
        <v>0</v>
      </c>
      <c r="E99" s="23">
        <v>35595</v>
      </c>
      <c r="F99" s="13">
        <f t="shared" si="26"/>
        <v>0</v>
      </c>
      <c r="G99" s="23"/>
      <c r="H99" s="24">
        <f t="shared" si="27"/>
        <v>6407.0999999999995</v>
      </c>
      <c r="I99" s="13">
        <f t="shared" si="28"/>
        <v>0</v>
      </c>
      <c r="J99" s="2"/>
      <c r="K99" s="20"/>
      <c r="M99" s="46"/>
      <c r="O99" s="46"/>
      <c r="Q99" s="49"/>
    </row>
    <row r="100" spans="1:17" ht="14.25" customHeight="1" x14ac:dyDescent="0.2">
      <c r="A100" s="22" t="s">
        <v>11</v>
      </c>
      <c r="B100" s="13" t="s">
        <v>12</v>
      </c>
      <c r="C100" s="13" t="s">
        <v>31</v>
      </c>
      <c r="D100" s="13">
        <v>0</v>
      </c>
      <c r="E100" s="23">
        <v>23110</v>
      </c>
      <c r="F100" s="13">
        <f t="shared" si="26"/>
        <v>0</v>
      </c>
      <c r="G100" s="23"/>
      <c r="H100" s="24">
        <f t="shared" si="27"/>
        <v>4159.8</v>
      </c>
      <c r="I100" s="13">
        <f t="shared" si="28"/>
        <v>0</v>
      </c>
      <c r="J100" s="2"/>
      <c r="K100" s="20"/>
      <c r="M100" s="46"/>
      <c r="O100" s="46"/>
      <c r="Q100" s="49"/>
    </row>
    <row r="101" spans="1:17" ht="14.25" customHeight="1" x14ac:dyDescent="0.2">
      <c r="A101" s="22" t="s">
        <v>13</v>
      </c>
      <c r="B101" s="13" t="s">
        <v>14</v>
      </c>
      <c r="C101" s="13" t="s">
        <v>31</v>
      </c>
      <c r="D101" s="13">
        <v>0</v>
      </c>
      <c r="E101" s="23">
        <v>14125</v>
      </c>
      <c r="F101" s="13">
        <f t="shared" si="26"/>
        <v>0</v>
      </c>
      <c r="G101" s="23"/>
      <c r="H101" s="24">
        <f t="shared" si="27"/>
        <v>2542.5</v>
      </c>
      <c r="I101" s="13">
        <f t="shared" si="28"/>
        <v>0</v>
      </c>
      <c r="J101" s="2"/>
      <c r="K101" s="20"/>
      <c r="M101" s="46"/>
      <c r="O101" s="46"/>
      <c r="Q101" s="49"/>
    </row>
    <row r="102" spans="1:17" ht="14.25" customHeight="1" x14ac:dyDescent="0.2">
      <c r="C102" s="13" t="s">
        <v>15</v>
      </c>
      <c r="D102" s="13">
        <v>0</v>
      </c>
      <c r="E102" s="23">
        <v>7063</v>
      </c>
      <c r="F102" s="13">
        <f t="shared" si="26"/>
        <v>0</v>
      </c>
      <c r="G102" s="23"/>
      <c r="H102" s="24">
        <f t="shared" si="27"/>
        <v>1271.3399999999999</v>
      </c>
      <c r="I102" s="13">
        <f t="shared" si="28"/>
        <v>0</v>
      </c>
      <c r="J102" s="2"/>
      <c r="K102" s="20" t="s">
        <v>76</v>
      </c>
      <c r="M102" s="46"/>
      <c r="O102" s="46"/>
      <c r="Q102" s="49"/>
    </row>
    <row r="103" spans="1:17" ht="14.25" customHeight="1" x14ac:dyDescent="0.2">
      <c r="C103" s="13" t="s">
        <v>16</v>
      </c>
      <c r="D103" s="13">
        <v>0</v>
      </c>
      <c r="E103" s="23">
        <v>3531</v>
      </c>
      <c r="F103" s="13">
        <f t="shared" si="26"/>
        <v>0</v>
      </c>
      <c r="G103" s="23"/>
      <c r="H103" s="24">
        <f t="shared" si="27"/>
        <v>635.57999999999993</v>
      </c>
      <c r="I103" s="13">
        <f t="shared" si="28"/>
        <v>0</v>
      </c>
      <c r="J103" s="2"/>
      <c r="K103" s="20" t="s">
        <v>77</v>
      </c>
      <c r="M103" s="46"/>
      <c r="O103" s="46"/>
      <c r="Q103" s="49"/>
    </row>
    <row r="104" spans="1:17" ht="14.25" customHeight="1" x14ac:dyDescent="0.2">
      <c r="C104" s="13" t="s">
        <v>17</v>
      </c>
      <c r="D104" s="13">
        <v>0</v>
      </c>
      <c r="E104" s="23">
        <v>1413</v>
      </c>
      <c r="F104" s="13">
        <f t="shared" si="26"/>
        <v>0</v>
      </c>
      <c r="G104" s="23"/>
      <c r="H104" s="24">
        <f t="shared" si="27"/>
        <v>254.34</v>
      </c>
      <c r="I104" s="13">
        <f t="shared" si="28"/>
        <v>0</v>
      </c>
      <c r="J104" s="2"/>
      <c r="K104" s="20"/>
      <c r="M104" s="46"/>
      <c r="O104" s="46"/>
      <c r="Q104" s="49"/>
    </row>
    <row r="105" spans="1:17" ht="14.25" customHeight="1" x14ac:dyDescent="0.2">
      <c r="A105" s="16" t="s">
        <v>25</v>
      </c>
      <c r="B105" s="16"/>
      <c r="C105" s="16"/>
      <c r="D105" s="15"/>
      <c r="E105" s="16"/>
      <c r="F105" s="15">
        <f>SUM(F97:F104)</f>
        <v>0</v>
      </c>
      <c r="G105" s="16"/>
      <c r="H105" s="77"/>
      <c r="I105" s="15">
        <f>SUM(I97:I104)</f>
        <v>0</v>
      </c>
      <c r="J105" s="1"/>
      <c r="K105" s="45"/>
    </row>
    <row r="106" spans="1:17" ht="14.25" customHeight="1" x14ac:dyDescent="0.2">
      <c r="D106" s="13"/>
      <c r="F106" s="13"/>
      <c r="H106" s="24"/>
      <c r="I106" s="13"/>
      <c r="J106" s="1"/>
      <c r="K106" s="20"/>
    </row>
    <row r="107" spans="1:17" ht="14.25" customHeight="1" x14ac:dyDescent="0.2">
      <c r="C107" s="21" t="s">
        <v>32</v>
      </c>
      <c r="D107" s="14" t="s">
        <v>70</v>
      </c>
      <c r="E107" s="14" t="s">
        <v>71</v>
      </c>
      <c r="F107" s="34" t="s">
        <v>25</v>
      </c>
      <c r="G107" s="14"/>
      <c r="H107" s="75" t="s">
        <v>72</v>
      </c>
      <c r="I107" s="34" t="s">
        <v>25</v>
      </c>
      <c r="J107" s="1"/>
      <c r="K107" s="20"/>
      <c r="L107" s="43"/>
      <c r="M107" s="48"/>
      <c r="N107" s="43"/>
      <c r="O107" s="48"/>
      <c r="Q107" s="48"/>
    </row>
    <row r="108" spans="1:17" ht="14.25" customHeight="1" x14ac:dyDescent="0.2">
      <c r="A108" s="13" t="s">
        <v>4</v>
      </c>
      <c r="B108" s="13" t="s">
        <v>5</v>
      </c>
      <c r="C108" s="13" t="s">
        <v>32</v>
      </c>
      <c r="D108" s="13">
        <v>0</v>
      </c>
      <c r="E108" s="23">
        <v>39550</v>
      </c>
      <c r="F108" s="13">
        <f t="shared" ref="F108:F115" si="29">+D108*E108</f>
        <v>0</v>
      </c>
      <c r="G108" s="23"/>
      <c r="H108" s="24">
        <f t="shared" ref="H108:H115" si="30">+E108*0.18</f>
        <v>7119</v>
      </c>
      <c r="I108" s="13">
        <f t="shared" ref="I108:I115" si="31">+D108*H108</f>
        <v>0</v>
      </c>
      <c r="J108" s="2"/>
      <c r="K108" s="20" t="s">
        <v>86</v>
      </c>
      <c r="M108" s="46"/>
      <c r="O108" s="46"/>
      <c r="Q108" s="49"/>
    </row>
    <row r="109" spans="1:17" ht="14.25" customHeight="1" x14ac:dyDescent="0.2">
      <c r="A109" s="13" t="s">
        <v>7</v>
      </c>
      <c r="B109" s="13" t="s">
        <v>8</v>
      </c>
      <c r="C109" s="13" t="s">
        <v>32</v>
      </c>
      <c r="D109" s="13">
        <v>0</v>
      </c>
      <c r="E109" s="23">
        <v>31360</v>
      </c>
      <c r="F109" s="13">
        <f t="shared" si="29"/>
        <v>0</v>
      </c>
      <c r="G109" s="23"/>
      <c r="H109" s="24">
        <f t="shared" si="30"/>
        <v>5644.8</v>
      </c>
      <c r="I109" s="13">
        <f t="shared" si="31"/>
        <v>0</v>
      </c>
      <c r="J109" s="2"/>
      <c r="K109" s="20" t="s">
        <v>86</v>
      </c>
      <c r="M109" s="46"/>
      <c r="O109" s="46"/>
      <c r="Q109" s="49"/>
    </row>
    <row r="110" spans="1:17" ht="14.25" customHeight="1" x14ac:dyDescent="0.2">
      <c r="A110" s="13" t="s">
        <v>9</v>
      </c>
      <c r="B110" s="13" t="s">
        <v>10</v>
      </c>
      <c r="C110" s="13" t="s">
        <v>32</v>
      </c>
      <c r="D110" s="13">
        <v>0</v>
      </c>
      <c r="E110" s="23">
        <v>23730</v>
      </c>
      <c r="F110" s="13">
        <f t="shared" si="29"/>
        <v>0</v>
      </c>
      <c r="G110" s="23"/>
      <c r="H110" s="24">
        <f t="shared" si="30"/>
        <v>4271.3999999999996</v>
      </c>
      <c r="I110" s="13">
        <f t="shared" si="31"/>
        <v>0</v>
      </c>
      <c r="J110" s="2"/>
      <c r="K110" s="20" t="s">
        <v>86</v>
      </c>
      <c r="M110" s="46"/>
      <c r="O110" s="46"/>
      <c r="Q110" s="49"/>
    </row>
    <row r="111" spans="1:17" ht="14.25" customHeight="1" x14ac:dyDescent="0.2">
      <c r="A111" s="22" t="s">
        <v>11</v>
      </c>
      <c r="B111" s="13" t="s">
        <v>12</v>
      </c>
      <c r="C111" s="13" t="s">
        <v>32</v>
      </c>
      <c r="D111" s="13">
        <v>0</v>
      </c>
      <c r="E111" s="23">
        <v>15255</v>
      </c>
      <c r="F111" s="13">
        <f t="shared" si="29"/>
        <v>0</v>
      </c>
      <c r="G111" s="23"/>
      <c r="H111" s="24">
        <f t="shared" si="30"/>
        <v>2745.9</v>
      </c>
      <c r="I111" s="13">
        <f t="shared" si="31"/>
        <v>0</v>
      </c>
      <c r="J111" s="2"/>
      <c r="K111" s="20" t="s">
        <v>86</v>
      </c>
      <c r="M111" s="46"/>
      <c r="O111" s="46"/>
      <c r="Q111" s="49"/>
    </row>
    <row r="112" spans="1:17" ht="14.25" customHeight="1" x14ac:dyDescent="0.2">
      <c r="A112" s="22" t="s">
        <v>13</v>
      </c>
      <c r="B112" s="13" t="s">
        <v>14</v>
      </c>
      <c r="C112" s="13" t="s">
        <v>32</v>
      </c>
      <c r="D112" s="13">
        <v>0</v>
      </c>
      <c r="E112" s="23">
        <v>8760</v>
      </c>
      <c r="F112" s="13">
        <f t="shared" si="29"/>
        <v>0</v>
      </c>
      <c r="G112" s="23"/>
      <c r="H112" s="24">
        <f t="shared" si="30"/>
        <v>1576.8</v>
      </c>
      <c r="I112" s="13">
        <f t="shared" si="31"/>
        <v>0</v>
      </c>
      <c r="J112" s="2"/>
      <c r="K112" s="20" t="s">
        <v>86</v>
      </c>
      <c r="M112" s="46"/>
      <c r="O112" s="46"/>
      <c r="Q112" s="49"/>
    </row>
    <row r="113" spans="1:17" ht="14.25" customHeight="1" x14ac:dyDescent="0.2">
      <c r="C113" s="13" t="s">
        <v>15</v>
      </c>
      <c r="D113" s="13">
        <v>0</v>
      </c>
      <c r="E113" s="23">
        <v>4238</v>
      </c>
      <c r="F113" s="13">
        <f t="shared" si="29"/>
        <v>0</v>
      </c>
      <c r="G113" s="23"/>
      <c r="H113" s="24">
        <f t="shared" si="30"/>
        <v>762.83999999999992</v>
      </c>
      <c r="I113" s="13">
        <f t="shared" si="31"/>
        <v>0</v>
      </c>
      <c r="J113" s="2"/>
      <c r="K113" s="20" t="s">
        <v>76</v>
      </c>
      <c r="M113" s="46"/>
      <c r="O113" s="46"/>
      <c r="Q113" s="49"/>
    </row>
    <row r="114" spans="1:17" ht="14.25" customHeight="1" x14ac:dyDescent="0.2">
      <c r="C114" s="13" t="s">
        <v>16</v>
      </c>
      <c r="D114" s="13">
        <v>0</v>
      </c>
      <c r="E114" s="23">
        <v>2091</v>
      </c>
      <c r="F114" s="13">
        <f t="shared" si="29"/>
        <v>0</v>
      </c>
      <c r="G114" s="23"/>
      <c r="H114" s="24">
        <f t="shared" si="30"/>
        <v>376.38</v>
      </c>
      <c r="I114" s="13">
        <f t="shared" si="31"/>
        <v>0</v>
      </c>
      <c r="J114" s="2"/>
      <c r="K114" s="20" t="s">
        <v>77</v>
      </c>
      <c r="M114" s="46"/>
      <c r="O114" s="46"/>
      <c r="Q114" s="49"/>
    </row>
    <row r="115" spans="1:17" ht="14.25" customHeight="1" x14ac:dyDescent="0.2">
      <c r="C115" s="13" t="s">
        <v>17</v>
      </c>
      <c r="D115" s="13">
        <v>0</v>
      </c>
      <c r="E115" s="23">
        <v>876</v>
      </c>
      <c r="F115" s="13">
        <f t="shared" si="29"/>
        <v>0</v>
      </c>
      <c r="G115" s="23"/>
      <c r="H115" s="24">
        <f t="shared" si="30"/>
        <v>157.68</v>
      </c>
      <c r="I115" s="13">
        <f t="shared" si="31"/>
        <v>0</v>
      </c>
      <c r="J115" s="2"/>
      <c r="K115" s="20"/>
      <c r="M115" s="46"/>
      <c r="O115" s="46"/>
      <c r="Q115" s="49"/>
    </row>
    <row r="116" spans="1:17" ht="14.25" customHeight="1" x14ac:dyDescent="0.2">
      <c r="A116" s="16" t="s">
        <v>25</v>
      </c>
      <c r="B116" s="16"/>
      <c r="C116" s="16"/>
      <c r="D116" s="15"/>
      <c r="E116" s="16"/>
      <c r="F116" s="15">
        <f>SUM(F108:F115)</f>
        <v>0</v>
      </c>
      <c r="G116" s="16"/>
      <c r="H116" s="77"/>
      <c r="I116" s="15">
        <f>SUM(I108:I115)</f>
        <v>0</v>
      </c>
      <c r="J116" s="1"/>
      <c r="K116" s="45"/>
    </row>
    <row r="117" spans="1:17" ht="14.25" customHeight="1" x14ac:dyDescent="0.2">
      <c r="D117" s="13"/>
      <c r="F117" s="13"/>
      <c r="H117" s="24"/>
      <c r="I117" s="13"/>
      <c r="J117" s="1"/>
      <c r="K117" s="20"/>
    </row>
    <row r="118" spans="1:17" ht="14.25" customHeight="1" x14ac:dyDescent="0.2">
      <c r="C118" s="13" t="s">
        <v>33</v>
      </c>
      <c r="D118" s="13">
        <v>0</v>
      </c>
      <c r="E118" s="24">
        <v>0.42939999999999995</v>
      </c>
      <c r="F118" s="13">
        <f>+D118*E118</f>
        <v>0</v>
      </c>
      <c r="G118" s="24"/>
      <c r="H118" s="24"/>
      <c r="I118" s="13"/>
      <c r="J118" s="9"/>
      <c r="K118" s="44" t="s">
        <v>83</v>
      </c>
      <c r="M118" s="50"/>
      <c r="O118" s="50"/>
      <c r="Q118" s="49"/>
    </row>
    <row r="119" spans="1:17" ht="14.25" customHeight="1" x14ac:dyDescent="0.2">
      <c r="D119" s="13"/>
      <c r="F119" s="13"/>
      <c r="H119" s="24"/>
      <c r="I119" s="13"/>
      <c r="J119" s="1"/>
      <c r="K119" s="20"/>
    </row>
    <row r="120" spans="1:17" ht="14.25" customHeight="1" x14ac:dyDescent="0.2">
      <c r="C120" s="21" t="s">
        <v>56</v>
      </c>
      <c r="D120" s="14" t="s">
        <v>70</v>
      </c>
      <c r="E120" s="14" t="s">
        <v>71</v>
      </c>
      <c r="F120" s="34" t="s">
        <v>25</v>
      </c>
      <c r="G120" s="14"/>
      <c r="H120" s="75" t="s">
        <v>72</v>
      </c>
      <c r="I120" s="34" t="s">
        <v>25</v>
      </c>
      <c r="J120" s="1"/>
      <c r="K120" s="20"/>
      <c r="L120" s="43"/>
      <c r="M120" s="48"/>
      <c r="N120" s="43"/>
      <c r="O120" s="48"/>
      <c r="Q120" s="48"/>
    </row>
    <row r="121" spans="1:17" ht="14.25" customHeight="1" x14ac:dyDescent="0.2">
      <c r="A121" s="22" t="s">
        <v>4</v>
      </c>
      <c r="B121" s="13" t="s">
        <v>5</v>
      </c>
      <c r="C121" s="13" t="s">
        <v>34</v>
      </c>
      <c r="D121" s="13">
        <v>0</v>
      </c>
      <c r="E121" s="23">
        <v>73450</v>
      </c>
      <c r="F121" s="13">
        <f t="shared" ref="F121:F128" si="32">+D121*E121</f>
        <v>0</v>
      </c>
      <c r="G121" s="23"/>
      <c r="H121" s="24">
        <f t="shared" ref="H121:H128" si="33">+E121*0.18</f>
        <v>13221</v>
      </c>
      <c r="I121" s="13">
        <f t="shared" ref="I121:I128" si="34">+D121*H121</f>
        <v>0</v>
      </c>
      <c r="J121" s="2"/>
      <c r="K121" s="20"/>
      <c r="M121" s="46"/>
      <c r="O121" s="46"/>
      <c r="Q121" s="49"/>
    </row>
    <row r="122" spans="1:17" ht="14.25" customHeight="1" x14ac:dyDescent="0.2">
      <c r="A122" s="22" t="s">
        <v>7</v>
      </c>
      <c r="B122" s="13" t="s">
        <v>8</v>
      </c>
      <c r="C122" s="13" t="s">
        <v>34</v>
      </c>
      <c r="D122" s="13">
        <v>0</v>
      </c>
      <c r="E122" s="23">
        <v>56500</v>
      </c>
      <c r="F122" s="13">
        <f t="shared" si="32"/>
        <v>0</v>
      </c>
      <c r="G122" s="23"/>
      <c r="H122" s="24">
        <f t="shared" si="33"/>
        <v>10170</v>
      </c>
      <c r="I122" s="13">
        <f t="shared" si="34"/>
        <v>0</v>
      </c>
      <c r="J122" s="2"/>
      <c r="K122" s="20"/>
      <c r="M122" s="46"/>
      <c r="O122" s="46"/>
      <c r="Q122" s="49"/>
    </row>
    <row r="123" spans="1:17" ht="14.25" customHeight="1" x14ac:dyDescent="0.2">
      <c r="A123" s="22" t="s">
        <v>9</v>
      </c>
      <c r="B123" s="13" t="s">
        <v>10</v>
      </c>
      <c r="C123" s="13" t="s">
        <v>34</v>
      </c>
      <c r="D123" s="13">
        <v>0</v>
      </c>
      <c r="E123" s="23">
        <v>42940</v>
      </c>
      <c r="F123" s="13">
        <f t="shared" si="32"/>
        <v>0</v>
      </c>
      <c r="G123" s="23"/>
      <c r="H123" s="24">
        <f t="shared" si="33"/>
        <v>7729.2</v>
      </c>
      <c r="I123" s="13">
        <f t="shared" si="34"/>
        <v>0</v>
      </c>
      <c r="J123" s="2"/>
      <c r="K123" s="20"/>
      <c r="M123" s="46"/>
      <c r="O123" s="46"/>
      <c r="Q123" s="49"/>
    </row>
    <row r="124" spans="1:17" ht="14.25" customHeight="1" x14ac:dyDescent="0.2">
      <c r="A124" s="22" t="s">
        <v>11</v>
      </c>
      <c r="B124" s="13" t="s">
        <v>12</v>
      </c>
      <c r="C124" s="13" t="s">
        <v>34</v>
      </c>
      <c r="D124" s="13">
        <v>0</v>
      </c>
      <c r="E124" s="23">
        <v>28815</v>
      </c>
      <c r="F124" s="13">
        <f t="shared" si="32"/>
        <v>0</v>
      </c>
      <c r="G124" s="23"/>
      <c r="H124" s="24">
        <f t="shared" si="33"/>
        <v>5186.7</v>
      </c>
      <c r="I124" s="13">
        <f t="shared" si="34"/>
        <v>0</v>
      </c>
      <c r="J124" s="2"/>
      <c r="K124" s="20"/>
      <c r="M124" s="46"/>
      <c r="O124" s="46"/>
      <c r="Q124" s="49"/>
    </row>
    <row r="125" spans="1:17" ht="14.25" customHeight="1" x14ac:dyDescent="0.2">
      <c r="A125" s="22" t="s">
        <v>13</v>
      </c>
      <c r="B125" s="13" t="s">
        <v>14</v>
      </c>
      <c r="C125" s="13" t="s">
        <v>34</v>
      </c>
      <c r="D125" s="13">
        <v>0</v>
      </c>
      <c r="E125" s="23">
        <v>21470</v>
      </c>
      <c r="F125" s="13">
        <f t="shared" si="32"/>
        <v>0</v>
      </c>
      <c r="G125" s="23"/>
      <c r="H125" s="24">
        <f t="shared" si="33"/>
        <v>3864.6</v>
      </c>
      <c r="I125" s="13">
        <f t="shared" si="34"/>
        <v>0</v>
      </c>
      <c r="J125" s="2"/>
      <c r="K125" s="20"/>
      <c r="M125" s="46"/>
      <c r="O125" s="46"/>
      <c r="Q125" s="49"/>
    </row>
    <row r="126" spans="1:17" ht="14.25" customHeight="1" x14ac:dyDescent="0.2">
      <c r="C126" s="13" t="s">
        <v>15</v>
      </c>
      <c r="D126" s="13">
        <v>0</v>
      </c>
      <c r="E126" s="23">
        <v>10735</v>
      </c>
      <c r="F126" s="13">
        <f t="shared" si="32"/>
        <v>0</v>
      </c>
      <c r="G126" s="23"/>
      <c r="H126" s="24">
        <f t="shared" si="33"/>
        <v>1932.3</v>
      </c>
      <c r="I126" s="13">
        <f t="shared" si="34"/>
        <v>0</v>
      </c>
      <c r="J126" s="2"/>
      <c r="K126" s="20"/>
      <c r="M126" s="46"/>
      <c r="O126" s="46"/>
      <c r="Q126" s="49"/>
    </row>
    <row r="127" spans="1:17" ht="14.25" customHeight="1" x14ac:dyDescent="0.2">
      <c r="C127" s="13" t="s">
        <v>16</v>
      </c>
      <c r="D127" s="13">
        <v>0</v>
      </c>
      <c r="E127" s="23">
        <v>5368</v>
      </c>
      <c r="F127" s="13">
        <f t="shared" si="32"/>
        <v>0</v>
      </c>
      <c r="G127" s="23"/>
      <c r="H127" s="24">
        <f t="shared" si="33"/>
        <v>966.24</v>
      </c>
      <c r="I127" s="13">
        <f t="shared" si="34"/>
        <v>0</v>
      </c>
      <c r="J127" s="2"/>
      <c r="K127" s="20"/>
      <c r="M127" s="46"/>
      <c r="O127" s="46"/>
      <c r="Q127" s="49"/>
    </row>
    <row r="128" spans="1:17" ht="14.25" customHeight="1" x14ac:dyDescent="0.2">
      <c r="C128" s="13" t="s">
        <v>17</v>
      </c>
      <c r="D128" s="13">
        <v>0</v>
      </c>
      <c r="E128" s="23">
        <v>2147</v>
      </c>
      <c r="F128" s="13">
        <f t="shared" si="32"/>
        <v>0</v>
      </c>
      <c r="G128" s="23"/>
      <c r="H128" s="24">
        <f t="shared" si="33"/>
        <v>386.46</v>
      </c>
      <c r="I128" s="13">
        <f t="shared" si="34"/>
        <v>0</v>
      </c>
      <c r="J128" s="2"/>
      <c r="K128" s="20"/>
      <c r="M128" s="46"/>
      <c r="O128" s="46"/>
      <c r="Q128" s="49"/>
    </row>
    <row r="129" spans="1:17" ht="14.25" customHeight="1" x14ac:dyDescent="0.2">
      <c r="A129" s="16" t="s">
        <v>25</v>
      </c>
      <c r="B129" s="16"/>
      <c r="C129" s="16"/>
      <c r="D129" s="15"/>
      <c r="E129" s="16"/>
      <c r="F129" s="15">
        <f>SUM(F121:F128)</f>
        <v>0</v>
      </c>
      <c r="G129" s="16"/>
      <c r="H129" s="77"/>
      <c r="I129" s="15">
        <f>SUM(I121:I128)</f>
        <v>0</v>
      </c>
      <c r="J129" s="1"/>
      <c r="K129" s="45"/>
    </row>
    <row r="130" spans="1:17" ht="14.25" customHeight="1" x14ac:dyDescent="0.2">
      <c r="D130" s="13"/>
      <c r="F130" s="13"/>
      <c r="H130" s="24"/>
      <c r="I130" s="13"/>
      <c r="J130" s="1"/>
      <c r="K130" s="20"/>
    </row>
    <row r="131" spans="1:17" ht="14.25" customHeight="1" x14ac:dyDescent="0.2">
      <c r="C131" s="21" t="s">
        <v>57</v>
      </c>
      <c r="D131" s="14" t="s">
        <v>70</v>
      </c>
      <c r="E131" s="14" t="s">
        <v>71</v>
      </c>
      <c r="F131" s="34" t="s">
        <v>25</v>
      </c>
      <c r="G131" s="14"/>
      <c r="H131" s="75" t="s">
        <v>72</v>
      </c>
      <c r="I131" s="34" t="s">
        <v>25</v>
      </c>
      <c r="J131" s="1"/>
      <c r="K131" s="20"/>
      <c r="L131" s="43"/>
      <c r="M131" s="48"/>
      <c r="N131" s="43"/>
      <c r="O131" s="48"/>
      <c r="Q131" s="48"/>
    </row>
    <row r="132" spans="1:17" ht="14.25" customHeight="1" x14ac:dyDescent="0.2">
      <c r="A132" s="22" t="s">
        <v>4</v>
      </c>
      <c r="B132" s="13" t="s">
        <v>5</v>
      </c>
      <c r="C132" s="13" t="s">
        <v>35</v>
      </c>
      <c r="D132" s="13">
        <v>0</v>
      </c>
      <c r="E132" s="23">
        <v>45200</v>
      </c>
      <c r="F132" s="13">
        <f t="shared" ref="F132:F139" si="35">+D132*E132</f>
        <v>0</v>
      </c>
      <c r="G132" s="23"/>
      <c r="H132" s="24">
        <f t="shared" ref="H132:H139" si="36">+E132*0.18</f>
        <v>8136</v>
      </c>
      <c r="I132" s="13">
        <f t="shared" ref="I132:I139" si="37">+D132*H132</f>
        <v>0</v>
      </c>
      <c r="J132" s="2"/>
      <c r="K132" s="20" t="s">
        <v>87</v>
      </c>
      <c r="M132" s="46"/>
      <c r="O132" s="46"/>
      <c r="Q132" s="49"/>
    </row>
    <row r="133" spans="1:17" ht="14.25" customHeight="1" x14ac:dyDescent="0.2">
      <c r="A133" s="22" t="s">
        <v>7</v>
      </c>
      <c r="B133" s="13" t="s">
        <v>8</v>
      </c>
      <c r="C133" s="13" t="s">
        <v>35</v>
      </c>
      <c r="D133" s="13">
        <v>0</v>
      </c>
      <c r="E133" s="23">
        <v>33620</v>
      </c>
      <c r="F133" s="13">
        <f t="shared" si="35"/>
        <v>0</v>
      </c>
      <c r="G133" s="23"/>
      <c r="H133" s="24">
        <f t="shared" si="36"/>
        <v>6051.5999999999995</v>
      </c>
      <c r="I133" s="13">
        <f t="shared" si="37"/>
        <v>0</v>
      </c>
      <c r="J133" s="2"/>
      <c r="K133" s="20" t="s">
        <v>87</v>
      </c>
      <c r="M133" s="46"/>
      <c r="O133" s="46"/>
      <c r="Q133" s="49"/>
    </row>
    <row r="134" spans="1:17" ht="14.25" customHeight="1" x14ac:dyDescent="0.2">
      <c r="A134" s="22" t="s">
        <v>9</v>
      </c>
      <c r="B134" s="13" t="s">
        <v>10</v>
      </c>
      <c r="C134" s="13" t="s">
        <v>35</v>
      </c>
      <c r="D134" s="13">
        <v>0</v>
      </c>
      <c r="E134" s="23">
        <v>25990</v>
      </c>
      <c r="F134" s="13">
        <f t="shared" si="35"/>
        <v>0</v>
      </c>
      <c r="G134" s="23"/>
      <c r="H134" s="24">
        <f t="shared" si="36"/>
        <v>4678.2</v>
      </c>
      <c r="I134" s="13">
        <f t="shared" si="37"/>
        <v>0</v>
      </c>
      <c r="J134" s="2"/>
      <c r="K134" s="20" t="s">
        <v>87</v>
      </c>
      <c r="M134" s="46"/>
      <c r="O134" s="46"/>
      <c r="Q134" s="49"/>
    </row>
    <row r="135" spans="1:17" ht="14.25" customHeight="1" x14ac:dyDescent="0.2">
      <c r="A135" s="22" t="s">
        <v>11</v>
      </c>
      <c r="B135" s="13" t="s">
        <v>12</v>
      </c>
      <c r="C135" s="13" t="s">
        <v>35</v>
      </c>
      <c r="D135" s="13">
        <v>0</v>
      </c>
      <c r="E135" s="23">
        <v>16385</v>
      </c>
      <c r="F135" s="13">
        <f t="shared" si="35"/>
        <v>0</v>
      </c>
      <c r="G135" s="23"/>
      <c r="H135" s="24">
        <f t="shared" si="36"/>
        <v>2949.2999999999997</v>
      </c>
      <c r="I135" s="13">
        <f t="shared" si="37"/>
        <v>0</v>
      </c>
      <c r="J135" s="2"/>
      <c r="K135" s="20" t="s">
        <v>87</v>
      </c>
      <c r="M135" s="46"/>
      <c r="O135" s="46"/>
      <c r="Q135" s="49"/>
    </row>
    <row r="136" spans="1:17" ht="14.25" customHeight="1" x14ac:dyDescent="0.2">
      <c r="A136" s="22" t="s">
        <v>13</v>
      </c>
      <c r="B136" s="13" t="s">
        <v>14</v>
      </c>
      <c r="C136" s="13" t="s">
        <v>35</v>
      </c>
      <c r="D136" s="13">
        <v>0</v>
      </c>
      <c r="E136" s="23">
        <v>13560</v>
      </c>
      <c r="F136" s="13">
        <f t="shared" si="35"/>
        <v>0</v>
      </c>
      <c r="G136" s="23"/>
      <c r="H136" s="24">
        <f t="shared" si="36"/>
        <v>2440.7999999999997</v>
      </c>
      <c r="I136" s="13">
        <f t="shared" si="37"/>
        <v>0</v>
      </c>
      <c r="J136" s="2"/>
      <c r="K136" s="20" t="s">
        <v>87</v>
      </c>
      <c r="M136" s="46"/>
      <c r="O136" s="46"/>
      <c r="Q136" s="49"/>
    </row>
    <row r="137" spans="1:17" ht="14.25" customHeight="1" x14ac:dyDescent="0.2">
      <c r="C137" s="13" t="s">
        <v>15</v>
      </c>
      <c r="D137" s="13">
        <v>0</v>
      </c>
      <c r="E137" s="23">
        <v>6780</v>
      </c>
      <c r="F137" s="13">
        <f t="shared" si="35"/>
        <v>0</v>
      </c>
      <c r="G137" s="23"/>
      <c r="H137" s="24">
        <f t="shared" si="36"/>
        <v>1220.3999999999999</v>
      </c>
      <c r="I137" s="13">
        <f t="shared" si="37"/>
        <v>0</v>
      </c>
      <c r="J137" s="2"/>
      <c r="K137" s="20" t="s">
        <v>76</v>
      </c>
      <c r="M137" s="46"/>
      <c r="O137" s="46"/>
      <c r="Q137" s="49"/>
    </row>
    <row r="138" spans="1:17" ht="14.25" customHeight="1" x14ac:dyDescent="0.2">
      <c r="C138" s="13" t="s">
        <v>16</v>
      </c>
      <c r="D138" s="13">
        <v>0</v>
      </c>
      <c r="E138" s="23">
        <v>3390</v>
      </c>
      <c r="F138" s="13">
        <f t="shared" si="35"/>
        <v>0</v>
      </c>
      <c r="G138" s="23"/>
      <c r="H138" s="24">
        <f t="shared" si="36"/>
        <v>610.19999999999993</v>
      </c>
      <c r="I138" s="13">
        <f t="shared" si="37"/>
        <v>0</v>
      </c>
      <c r="J138" s="2"/>
      <c r="K138" s="20" t="s">
        <v>77</v>
      </c>
      <c r="M138" s="46"/>
      <c r="O138" s="46"/>
      <c r="Q138" s="49"/>
    </row>
    <row r="139" spans="1:17" ht="14.25" customHeight="1" x14ac:dyDescent="0.2">
      <c r="C139" s="13" t="s">
        <v>17</v>
      </c>
      <c r="D139" s="13">
        <v>0</v>
      </c>
      <c r="E139" s="23">
        <v>1356</v>
      </c>
      <c r="F139" s="13">
        <f t="shared" si="35"/>
        <v>0</v>
      </c>
      <c r="G139" s="23"/>
      <c r="H139" s="24">
        <f t="shared" si="36"/>
        <v>244.07999999999998</v>
      </c>
      <c r="I139" s="13">
        <f t="shared" si="37"/>
        <v>0</v>
      </c>
      <c r="J139" s="2"/>
      <c r="K139" s="20"/>
      <c r="M139" s="46"/>
      <c r="O139" s="46"/>
      <c r="Q139" s="49"/>
    </row>
    <row r="140" spans="1:17" ht="14.25" customHeight="1" x14ac:dyDescent="0.2">
      <c r="A140" s="16" t="s">
        <v>25</v>
      </c>
      <c r="B140" s="16"/>
      <c r="C140" s="16"/>
      <c r="D140" s="15"/>
      <c r="E140" s="16"/>
      <c r="F140" s="15">
        <f>SUM(F132:F139)</f>
        <v>0</v>
      </c>
      <c r="G140" s="16"/>
      <c r="H140" s="77"/>
      <c r="I140" s="15">
        <f>SUM(I132:I139)</f>
        <v>0</v>
      </c>
      <c r="J140" s="1"/>
      <c r="K140" s="45"/>
    </row>
    <row r="141" spans="1:17" ht="14.25" customHeight="1" x14ac:dyDescent="0.2">
      <c r="A141" s="16"/>
      <c r="B141" s="16"/>
      <c r="C141" s="16"/>
      <c r="D141" s="16"/>
      <c r="E141" s="16"/>
      <c r="F141" s="13"/>
      <c r="G141" s="16"/>
      <c r="H141" s="24"/>
      <c r="I141" s="13"/>
      <c r="J141" s="1"/>
      <c r="K141" s="20"/>
    </row>
    <row r="142" spans="1:17" ht="14.25" customHeight="1" x14ac:dyDescent="0.2">
      <c r="C142" s="21" t="s">
        <v>58</v>
      </c>
      <c r="D142" s="14" t="s">
        <v>70</v>
      </c>
      <c r="E142" s="14" t="s">
        <v>71</v>
      </c>
      <c r="F142" s="34" t="s">
        <v>25</v>
      </c>
      <c r="G142" s="14"/>
      <c r="H142" s="75" t="s">
        <v>72</v>
      </c>
      <c r="I142" s="34" t="s">
        <v>25</v>
      </c>
      <c r="J142" s="1"/>
      <c r="K142" s="20"/>
      <c r="L142" s="43"/>
      <c r="M142" s="48"/>
      <c r="N142" s="43"/>
      <c r="O142" s="48"/>
      <c r="Q142" s="48"/>
    </row>
    <row r="143" spans="1:17" ht="14.25" customHeight="1" x14ac:dyDescent="0.2">
      <c r="A143" s="22" t="s">
        <v>4</v>
      </c>
      <c r="B143" s="13" t="s">
        <v>5</v>
      </c>
      <c r="C143" s="13" t="s">
        <v>41</v>
      </c>
      <c r="D143" s="13">
        <v>0</v>
      </c>
      <c r="E143" s="23">
        <v>18290</v>
      </c>
      <c r="F143" s="13">
        <f t="shared" ref="F143:F150" si="38">+D143*E143</f>
        <v>0</v>
      </c>
      <c r="G143" s="23"/>
      <c r="H143" s="24">
        <f t="shared" ref="H143:H150" si="39">+E143*0.18</f>
        <v>3292.2</v>
      </c>
      <c r="I143" s="13">
        <f t="shared" ref="I143:I150" si="40">+D143*H143</f>
        <v>0</v>
      </c>
      <c r="J143" s="2"/>
      <c r="K143" s="20" t="s">
        <v>87</v>
      </c>
      <c r="M143" s="46"/>
      <c r="O143" s="46"/>
      <c r="Q143" s="49"/>
    </row>
    <row r="144" spans="1:17" ht="14.25" customHeight="1" x14ac:dyDescent="0.2">
      <c r="A144" s="22" t="s">
        <v>7</v>
      </c>
      <c r="B144" s="13" t="s">
        <v>8</v>
      </c>
      <c r="C144" s="13" t="s">
        <v>41</v>
      </c>
      <c r="D144" s="13">
        <v>0</v>
      </c>
      <c r="E144" s="23">
        <v>16300</v>
      </c>
      <c r="F144" s="13">
        <f t="shared" si="38"/>
        <v>0</v>
      </c>
      <c r="G144" s="23"/>
      <c r="H144" s="24">
        <f t="shared" si="39"/>
        <v>2934</v>
      </c>
      <c r="I144" s="13">
        <f t="shared" si="40"/>
        <v>0</v>
      </c>
      <c r="J144" s="2"/>
      <c r="K144" s="20" t="s">
        <v>87</v>
      </c>
      <c r="M144" s="46"/>
      <c r="O144" s="46"/>
      <c r="Q144" s="49"/>
    </row>
    <row r="145" spans="1:17" ht="14.25" customHeight="1" x14ac:dyDescent="0.2">
      <c r="A145" s="22" t="s">
        <v>9</v>
      </c>
      <c r="B145" s="13" t="s">
        <v>10</v>
      </c>
      <c r="C145" s="13" t="s">
        <v>41</v>
      </c>
      <c r="D145" s="13">
        <v>0</v>
      </c>
      <c r="E145" s="23">
        <v>14265</v>
      </c>
      <c r="F145" s="13">
        <f t="shared" si="38"/>
        <v>0</v>
      </c>
      <c r="G145" s="23"/>
      <c r="H145" s="24">
        <f t="shared" si="39"/>
        <v>2567.6999999999998</v>
      </c>
      <c r="I145" s="13">
        <f t="shared" si="40"/>
        <v>0</v>
      </c>
      <c r="J145" s="2"/>
      <c r="K145" s="20" t="s">
        <v>87</v>
      </c>
      <c r="M145" s="46"/>
      <c r="O145" s="46"/>
      <c r="Q145" s="49"/>
    </row>
    <row r="146" spans="1:17" ht="14.25" customHeight="1" x14ac:dyDescent="0.2">
      <c r="A146" s="22" t="s">
        <v>11</v>
      </c>
      <c r="B146" s="13" t="s">
        <v>12</v>
      </c>
      <c r="C146" s="13" t="s">
        <v>41</v>
      </c>
      <c r="D146" s="13">
        <v>0</v>
      </c>
      <c r="E146" s="23">
        <v>12195</v>
      </c>
      <c r="F146" s="13">
        <f t="shared" si="38"/>
        <v>0</v>
      </c>
      <c r="G146" s="23"/>
      <c r="H146" s="24">
        <f t="shared" si="39"/>
        <v>2195.1</v>
      </c>
      <c r="I146" s="13">
        <f t="shared" si="40"/>
        <v>0</v>
      </c>
      <c r="J146" s="2"/>
      <c r="K146" s="20" t="s">
        <v>87</v>
      </c>
      <c r="M146" s="46"/>
      <c r="O146" s="46"/>
      <c r="Q146" s="49"/>
    </row>
    <row r="147" spans="1:17" ht="14.25" customHeight="1" x14ac:dyDescent="0.2">
      <c r="A147" s="22" t="s">
        <v>13</v>
      </c>
      <c r="B147" s="13" t="s">
        <v>14</v>
      </c>
      <c r="C147" s="13" t="s">
        <v>41</v>
      </c>
      <c r="D147" s="13">
        <v>0</v>
      </c>
      <c r="E147" s="23">
        <v>10190</v>
      </c>
      <c r="F147" s="13">
        <f t="shared" si="38"/>
        <v>0</v>
      </c>
      <c r="G147" s="23"/>
      <c r="H147" s="24">
        <f t="shared" si="39"/>
        <v>1834.2</v>
      </c>
      <c r="I147" s="13">
        <f t="shared" si="40"/>
        <v>0</v>
      </c>
      <c r="J147" s="2"/>
      <c r="K147" s="20" t="s">
        <v>87</v>
      </c>
      <c r="M147" s="46"/>
      <c r="O147" s="46"/>
      <c r="Q147" s="49"/>
    </row>
    <row r="148" spans="1:17" ht="14.25" customHeight="1" x14ac:dyDescent="0.2">
      <c r="C148" s="13" t="s">
        <v>15</v>
      </c>
      <c r="D148" s="13">
        <v>0</v>
      </c>
      <c r="E148" s="23">
        <v>5089</v>
      </c>
      <c r="F148" s="13">
        <f t="shared" si="38"/>
        <v>0</v>
      </c>
      <c r="G148" s="23"/>
      <c r="H148" s="24">
        <f t="shared" si="39"/>
        <v>916.02</v>
      </c>
      <c r="I148" s="13">
        <f t="shared" si="40"/>
        <v>0</v>
      </c>
      <c r="J148" s="2"/>
      <c r="K148" s="20" t="s">
        <v>76</v>
      </c>
      <c r="M148" s="46"/>
      <c r="O148" s="46"/>
      <c r="Q148" s="49"/>
    </row>
    <row r="149" spans="1:17" ht="14.25" customHeight="1" x14ac:dyDescent="0.2">
      <c r="C149" s="13" t="s">
        <v>16</v>
      </c>
      <c r="D149" s="13">
        <v>0</v>
      </c>
      <c r="E149" s="23">
        <v>2545</v>
      </c>
      <c r="F149" s="13">
        <f t="shared" si="38"/>
        <v>0</v>
      </c>
      <c r="G149" s="23"/>
      <c r="H149" s="24">
        <f t="shared" si="39"/>
        <v>458.09999999999997</v>
      </c>
      <c r="I149" s="13">
        <f t="shared" si="40"/>
        <v>0</v>
      </c>
      <c r="J149" s="2"/>
      <c r="K149" s="20" t="s">
        <v>77</v>
      </c>
      <c r="M149" s="46"/>
      <c r="O149" s="46"/>
      <c r="Q149" s="49"/>
    </row>
    <row r="150" spans="1:17" ht="14.25" customHeight="1" x14ac:dyDescent="0.2">
      <c r="C150" s="13" t="s">
        <v>17</v>
      </c>
      <c r="D150" s="13">
        <v>0</v>
      </c>
      <c r="E150" s="23">
        <v>1019</v>
      </c>
      <c r="F150" s="13">
        <f t="shared" si="38"/>
        <v>0</v>
      </c>
      <c r="G150" s="23"/>
      <c r="H150" s="24">
        <f t="shared" si="39"/>
        <v>183.42</v>
      </c>
      <c r="I150" s="13">
        <f t="shared" si="40"/>
        <v>0</v>
      </c>
      <c r="J150" s="2"/>
      <c r="K150" s="20"/>
      <c r="M150" s="46"/>
      <c r="O150" s="46"/>
      <c r="Q150" s="49"/>
    </row>
    <row r="151" spans="1:17" ht="14.25" customHeight="1" x14ac:dyDescent="0.2">
      <c r="A151" s="16" t="s">
        <v>25</v>
      </c>
      <c r="B151" s="16"/>
      <c r="C151" s="16"/>
      <c r="D151" s="15"/>
      <c r="E151" s="16"/>
      <c r="F151" s="15">
        <f>SUM(F143:F150)</f>
        <v>0</v>
      </c>
      <c r="G151" s="16"/>
      <c r="H151" s="77"/>
      <c r="I151" s="15">
        <f>SUM(I143:I150)</f>
        <v>0</v>
      </c>
      <c r="J151" s="1"/>
      <c r="K151" s="45"/>
    </row>
    <row r="152" spans="1:17" ht="14.25" customHeight="1" x14ac:dyDescent="0.2">
      <c r="A152" s="16"/>
      <c r="B152" s="16"/>
      <c r="C152" s="16"/>
      <c r="D152" s="16"/>
      <c r="E152" s="16"/>
      <c r="F152" s="13"/>
      <c r="G152" s="16"/>
      <c r="H152" s="24"/>
      <c r="I152" s="13"/>
      <c r="J152" s="1"/>
      <c r="K152" s="20"/>
    </row>
    <row r="153" spans="1:17" ht="14.25" customHeight="1" x14ac:dyDescent="0.2">
      <c r="C153" s="21" t="s">
        <v>59</v>
      </c>
      <c r="D153" s="14" t="s">
        <v>70</v>
      </c>
      <c r="E153" s="14" t="s">
        <v>71</v>
      </c>
      <c r="F153" s="34" t="s">
        <v>25</v>
      </c>
      <c r="G153" s="14"/>
      <c r="H153" s="75" t="s">
        <v>72</v>
      </c>
      <c r="I153" s="34" t="s">
        <v>25</v>
      </c>
      <c r="J153" s="1"/>
      <c r="K153" s="20"/>
      <c r="L153" s="43"/>
      <c r="M153" s="48"/>
      <c r="N153" s="43"/>
      <c r="O153" s="48"/>
      <c r="Q153" s="48"/>
    </row>
    <row r="154" spans="1:17" ht="14.25" customHeight="1" x14ac:dyDescent="0.2">
      <c r="A154" s="22" t="s">
        <v>4</v>
      </c>
      <c r="B154" s="13" t="s">
        <v>5</v>
      </c>
      <c r="C154" s="13" t="s">
        <v>60</v>
      </c>
      <c r="D154" s="13">
        <v>0</v>
      </c>
      <c r="E154" s="23">
        <v>18290</v>
      </c>
      <c r="F154" s="13">
        <f t="shared" ref="F154:F161" si="41">+D154*E154</f>
        <v>0</v>
      </c>
      <c r="G154" s="23"/>
      <c r="H154" s="24">
        <f t="shared" ref="H154:H161" si="42">+E154*0.18</f>
        <v>3292.2</v>
      </c>
      <c r="I154" s="13">
        <f t="shared" ref="I154:I161" si="43">+D154*H154</f>
        <v>0</v>
      </c>
      <c r="J154" s="2"/>
      <c r="K154" s="20" t="s">
        <v>87</v>
      </c>
      <c r="M154" s="46"/>
      <c r="O154" s="46"/>
      <c r="Q154" s="49"/>
    </row>
    <row r="155" spans="1:17" ht="14.25" customHeight="1" x14ac:dyDescent="0.2">
      <c r="A155" s="22" t="s">
        <v>7</v>
      </c>
      <c r="B155" s="13" t="s">
        <v>8</v>
      </c>
      <c r="C155" s="13" t="s">
        <v>60</v>
      </c>
      <c r="D155" s="13">
        <v>0</v>
      </c>
      <c r="E155" s="23">
        <v>16300</v>
      </c>
      <c r="F155" s="13">
        <f t="shared" si="41"/>
        <v>0</v>
      </c>
      <c r="G155" s="23"/>
      <c r="H155" s="24">
        <f t="shared" si="42"/>
        <v>2934</v>
      </c>
      <c r="I155" s="13">
        <f t="shared" si="43"/>
        <v>0</v>
      </c>
      <c r="J155" s="2"/>
      <c r="K155" s="20" t="s">
        <v>87</v>
      </c>
      <c r="M155" s="46"/>
      <c r="O155" s="46"/>
      <c r="Q155" s="49"/>
    </row>
    <row r="156" spans="1:17" ht="14.25" customHeight="1" x14ac:dyDescent="0.2">
      <c r="A156" s="22" t="s">
        <v>9</v>
      </c>
      <c r="B156" s="13" t="s">
        <v>10</v>
      </c>
      <c r="C156" s="13" t="s">
        <v>60</v>
      </c>
      <c r="D156" s="13">
        <v>0</v>
      </c>
      <c r="E156" s="23">
        <v>14265</v>
      </c>
      <c r="F156" s="13">
        <f t="shared" si="41"/>
        <v>0</v>
      </c>
      <c r="G156" s="23"/>
      <c r="H156" s="24">
        <f t="shared" si="42"/>
        <v>2567.6999999999998</v>
      </c>
      <c r="I156" s="13">
        <f t="shared" si="43"/>
        <v>0</v>
      </c>
      <c r="J156" s="2"/>
      <c r="K156" s="20" t="s">
        <v>87</v>
      </c>
      <c r="M156" s="46"/>
      <c r="O156" s="46"/>
      <c r="Q156" s="49"/>
    </row>
    <row r="157" spans="1:17" ht="14.25" customHeight="1" x14ac:dyDescent="0.2">
      <c r="A157" s="22" t="s">
        <v>11</v>
      </c>
      <c r="B157" s="13" t="s">
        <v>12</v>
      </c>
      <c r="C157" s="13" t="s">
        <v>60</v>
      </c>
      <c r="D157" s="13">
        <v>0</v>
      </c>
      <c r="E157" s="23">
        <v>12195</v>
      </c>
      <c r="F157" s="13">
        <f t="shared" si="41"/>
        <v>0</v>
      </c>
      <c r="G157" s="23"/>
      <c r="H157" s="24">
        <f t="shared" si="42"/>
        <v>2195.1</v>
      </c>
      <c r="I157" s="13">
        <f t="shared" si="43"/>
        <v>0</v>
      </c>
      <c r="J157" s="2"/>
      <c r="K157" s="20" t="s">
        <v>87</v>
      </c>
      <c r="M157" s="46"/>
      <c r="O157" s="46"/>
      <c r="Q157" s="49"/>
    </row>
    <row r="158" spans="1:17" ht="14.25" customHeight="1" x14ac:dyDescent="0.2">
      <c r="A158" s="22" t="s">
        <v>13</v>
      </c>
      <c r="B158" s="13" t="s">
        <v>14</v>
      </c>
      <c r="C158" s="13" t="s">
        <v>60</v>
      </c>
      <c r="D158" s="13">
        <v>0</v>
      </c>
      <c r="E158" s="23">
        <v>10190</v>
      </c>
      <c r="F158" s="13">
        <f t="shared" si="41"/>
        <v>0</v>
      </c>
      <c r="G158" s="23"/>
      <c r="H158" s="24">
        <f t="shared" si="42"/>
        <v>1834.2</v>
      </c>
      <c r="I158" s="13">
        <f t="shared" si="43"/>
        <v>0</v>
      </c>
      <c r="J158" s="2"/>
      <c r="K158" s="20" t="s">
        <v>87</v>
      </c>
      <c r="M158" s="46"/>
      <c r="O158" s="46"/>
      <c r="Q158" s="49"/>
    </row>
    <row r="159" spans="1:17" ht="14.25" customHeight="1" x14ac:dyDescent="0.2">
      <c r="C159" s="13" t="s">
        <v>15</v>
      </c>
      <c r="D159" s="13">
        <v>0</v>
      </c>
      <c r="E159" s="23">
        <v>5089</v>
      </c>
      <c r="F159" s="13">
        <f t="shared" si="41"/>
        <v>0</v>
      </c>
      <c r="G159" s="23"/>
      <c r="H159" s="24">
        <f t="shared" si="42"/>
        <v>916.02</v>
      </c>
      <c r="I159" s="13">
        <f t="shared" si="43"/>
        <v>0</v>
      </c>
      <c r="J159" s="2"/>
      <c r="K159" s="20" t="s">
        <v>76</v>
      </c>
      <c r="M159" s="46"/>
      <c r="O159" s="46"/>
      <c r="Q159" s="49"/>
    </row>
    <row r="160" spans="1:17" ht="14.25" customHeight="1" x14ac:dyDescent="0.2">
      <c r="C160" s="13" t="s">
        <v>16</v>
      </c>
      <c r="D160" s="13">
        <v>0</v>
      </c>
      <c r="E160" s="23">
        <v>2545</v>
      </c>
      <c r="F160" s="13">
        <f t="shared" si="41"/>
        <v>0</v>
      </c>
      <c r="G160" s="23"/>
      <c r="H160" s="24">
        <f t="shared" si="42"/>
        <v>458.09999999999997</v>
      </c>
      <c r="I160" s="13">
        <f t="shared" si="43"/>
        <v>0</v>
      </c>
      <c r="J160" s="2"/>
      <c r="K160" s="20" t="s">
        <v>77</v>
      </c>
      <c r="M160" s="46"/>
      <c r="O160" s="46"/>
      <c r="Q160" s="49"/>
    </row>
    <row r="161" spans="1:17" ht="14.25" customHeight="1" x14ac:dyDescent="0.2">
      <c r="C161" s="13" t="s">
        <v>17</v>
      </c>
      <c r="D161" s="13">
        <v>0</v>
      </c>
      <c r="E161" s="23">
        <v>1019</v>
      </c>
      <c r="F161" s="13">
        <f t="shared" si="41"/>
        <v>0</v>
      </c>
      <c r="G161" s="23"/>
      <c r="H161" s="24">
        <f t="shared" si="42"/>
        <v>183.42</v>
      </c>
      <c r="I161" s="13">
        <f t="shared" si="43"/>
        <v>0</v>
      </c>
      <c r="J161" s="2"/>
      <c r="K161" s="20"/>
      <c r="M161" s="46"/>
      <c r="O161" s="46"/>
      <c r="Q161" s="49"/>
    </row>
    <row r="162" spans="1:17" ht="14.25" customHeight="1" x14ac:dyDescent="0.2">
      <c r="A162" s="16" t="s">
        <v>25</v>
      </c>
      <c r="B162" s="16"/>
      <c r="C162" s="16"/>
      <c r="D162" s="15"/>
      <c r="E162" s="16"/>
      <c r="F162" s="15">
        <f>SUM(F154:F161)</f>
        <v>0</v>
      </c>
      <c r="G162" s="16"/>
      <c r="H162" s="77"/>
      <c r="I162" s="15">
        <f>SUM(I154:I161)</f>
        <v>0</v>
      </c>
      <c r="J162" s="1"/>
      <c r="K162" s="45"/>
    </row>
    <row r="163" spans="1:17" ht="14.25" customHeight="1" x14ac:dyDescent="0.2">
      <c r="A163" s="16"/>
      <c r="B163" s="16"/>
      <c r="C163" s="16"/>
      <c r="D163" s="16"/>
      <c r="E163" s="16"/>
      <c r="F163" s="13"/>
      <c r="G163" s="16"/>
      <c r="H163" s="24"/>
      <c r="I163" s="13"/>
      <c r="J163" s="1"/>
      <c r="K163" s="20"/>
    </row>
    <row r="164" spans="1:17" ht="14.25" customHeight="1" x14ac:dyDescent="0.2">
      <c r="C164" s="21" t="s">
        <v>61</v>
      </c>
      <c r="D164" s="14" t="s">
        <v>70</v>
      </c>
      <c r="E164" s="14" t="s">
        <v>71</v>
      </c>
      <c r="F164" s="34" t="s">
        <v>25</v>
      </c>
      <c r="G164" s="14"/>
      <c r="H164" s="75" t="s">
        <v>72</v>
      </c>
      <c r="I164" s="34" t="s">
        <v>25</v>
      </c>
      <c r="J164" s="1"/>
      <c r="K164" s="20"/>
      <c r="L164" s="43"/>
      <c r="M164" s="48"/>
      <c r="N164" s="43"/>
      <c r="O164" s="48"/>
      <c r="Q164" s="48"/>
    </row>
    <row r="165" spans="1:17" ht="14.25" customHeight="1" x14ac:dyDescent="0.2">
      <c r="A165" s="22" t="s">
        <v>4</v>
      </c>
      <c r="B165" s="13" t="s">
        <v>5</v>
      </c>
      <c r="C165" s="13" t="s">
        <v>42</v>
      </c>
      <c r="D165" s="13">
        <v>0</v>
      </c>
      <c r="E165" s="23">
        <v>18290</v>
      </c>
      <c r="F165" s="13">
        <f t="shared" ref="F165:F172" si="44">+D165*E165</f>
        <v>0</v>
      </c>
      <c r="G165" s="23"/>
      <c r="H165" s="24">
        <f t="shared" ref="H165:H172" si="45">+E165*0.18</f>
        <v>3292.2</v>
      </c>
      <c r="I165" s="13">
        <f t="shared" ref="I165:I172" si="46">+D165*H165</f>
        <v>0</v>
      </c>
      <c r="J165" s="2"/>
      <c r="K165" s="20" t="s">
        <v>87</v>
      </c>
      <c r="M165" s="46"/>
      <c r="O165" s="46"/>
      <c r="Q165" s="49"/>
    </row>
    <row r="166" spans="1:17" ht="14.25" customHeight="1" x14ac:dyDescent="0.2">
      <c r="A166" s="22" t="s">
        <v>7</v>
      </c>
      <c r="B166" s="13" t="s">
        <v>8</v>
      </c>
      <c r="C166" s="13" t="s">
        <v>42</v>
      </c>
      <c r="D166" s="13">
        <v>0</v>
      </c>
      <c r="E166" s="23">
        <v>16300</v>
      </c>
      <c r="F166" s="13">
        <f t="shared" si="44"/>
        <v>0</v>
      </c>
      <c r="G166" s="23"/>
      <c r="H166" s="24">
        <f t="shared" si="45"/>
        <v>2934</v>
      </c>
      <c r="I166" s="13">
        <f t="shared" si="46"/>
        <v>0</v>
      </c>
      <c r="J166" s="2"/>
      <c r="K166" s="20" t="s">
        <v>87</v>
      </c>
      <c r="M166" s="46"/>
      <c r="O166" s="46"/>
      <c r="Q166" s="49"/>
    </row>
    <row r="167" spans="1:17" ht="14.25" customHeight="1" x14ac:dyDescent="0.2">
      <c r="A167" s="22" t="s">
        <v>9</v>
      </c>
      <c r="B167" s="13" t="s">
        <v>10</v>
      </c>
      <c r="C167" s="13" t="s">
        <v>42</v>
      </c>
      <c r="D167" s="13">
        <v>0</v>
      </c>
      <c r="E167" s="23">
        <v>14265</v>
      </c>
      <c r="F167" s="13">
        <f t="shared" si="44"/>
        <v>0</v>
      </c>
      <c r="G167" s="23"/>
      <c r="H167" s="24">
        <f t="shared" si="45"/>
        <v>2567.6999999999998</v>
      </c>
      <c r="I167" s="13">
        <f t="shared" si="46"/>
        <v>0</v>
      </c>
      <c r="J167" s="2"/>
      <c r="K167" s="20" t="s">
        <v>87</v>
      </c>
      <c r="M167" s="46"/>
      <c r="O167" s="46"/>
      <c r="Q167" s="49"/>
    </row>
    <row r="168" spans="1:17" ht="14.25" customHeight="1" x14ac:dyDescent="0.2">
      <c r="A168" s="22" t="s">
        <v>11</v>
      </c>
      <c r="B168" s="13" t="s">
        <v>12</v>
      </c>
      <c r="C168" s="13" t="s">
        <v>42</v>
      </c>
      <c r="D168" s="13">
        <v>0</v>
      </c>
      <c r="E168" s="23">
        <v>12195</v>
      </c>
      <c r="F168" s="13">
        <f t="shared" si="44"/>
        <v>0</v>
      </c>
      <c r="G168" s="23"/>
      <c r="H168" s="24">
        <f t="shared" si="45"/>
        <v>2195.1</v>
      </c>
      <c r="I168" s="13">
        <f t="shared" si="46"/>
        <v>0</v>
      </c>
      <c r="J168" s="2"/>
      <c r="K168" s="20" t="s">
        <v>87</v>
      </c>
      <c r="M168" s="46"/>
      <c r="O168" s="46"/>
      <c r="Q168" s="49"/>
    </row>
    <row r="169" spans="1:17" ht="14.25" customHeight="1" x14ac:dyDescent="0.2">
      <c r="A169" s="22" t="s">
        <v>13</v>
      </c>
      <c r="B169" s="13" t="s">
        <v>14</v>
      </c>
      <c r="C169" s="13" t="s">
        <v>42</v>
      </c>
      <c r="D169" s="13">
        <v>0</v>
      </c>
      <c r="E169" s="23">
        <v>10190</v>
      </c>
      <c r="F169" s="13">
        <f t="shared" si="44"/>
        <v>0</v>
      </c>
      <c r="G169" s="23"/>
      <c r="H169" s="24">
        <f t="shared" si="45"/>
        <v>1834.2</v>
      </c>
      <c r="I169" s="13">
        <f t="shared" si="46"/>
        <v>0</v>
      </c>
      <c r="J169" s="2"/>
      <c r="K169" s="20" t="s">
        <v>87</v>
      </c>
      <c r="M169" s="46"/>
      <c r="O169" s="46"/>
      <c r="Q169" s="49"/>
    </row>
    <row r="170" spans="1:17" ht="14.25" customHeight="1" x14ac:dyDescent="0.2">
      <c r="C170" s="13" t="s">
        <v>15</v>
      </c>
      <c r="D170" s="13">
        <v>0</v>
      </c>
      <c r="E170" s="23">
        <v>5089</v>
      </c>
      <c r="F170" s="13">
        <f t="shared" si="44"/>
        <v>0</v>
      </c>
      <c r="G170" s="23"/>
      <c r="H170" s="24">
        <f t="shared" si="45"/>
        <v>916.02</v>
      </c>
      <c r="I170" s="13">
        <f t="shared" si="46"/>
        <v>0</v>
      </c>
      <c r="J170" s="2"/>
      <c r="K170" s="20" t="s">
        <v>76</v>
      </c>
      <c r="M170" s="46"/>
      <c r="O170" s="46"/>
      <c r="Q170" s="49"/>
    </row>
    <row r="171" spans="1:17" ht="14.25" customHeight="1" x14ac:dyDescent="0.2">
      <c r="C171" s="13" t="s">
        <v>16</v>
      </c>
      <c r="D171" s="13">
        <v>0</v>
      </c>
      <c r="E171" s="23">
        <v>2545</v>
      </c>
      <c r="F171" s="13">
        <f t="shared" si="44"/>
        <v>0</v>
      </c>
      <c r="G171" s="23"/>
      <c r="H171" s="24">
        <f t="shared" si="45"/>
        <v>458.09999999999997</v>
      </c>
      <c r="I171" s="13">
        <f t="shared" si="46"/>
        <v>0</v>
      </c>
      <c r="J171" s="2"/>
      <c r="K171" s="20" t="s">
        <v>77</v>
      </c>
      <c r="M171" s="46"/>
      <c r="O171" s="46"/>
      <c r="Q171" s="49"/>
    </row>
    <row r="172" spans="1:17" ht="14.25" customHeight="1" x14ac:dyDescent="0.2">
      <c r="C172" s="13" t="s">
        <v>17</v>
      </c>
      <c r="D172" s="13">
        <v>0</v>
      </c>
      <c r="E172" s="23">
        <v>1019</v>
      </c>
      <c r="F172" s="13">
        <f t="shared" si="44"/>
        <v>0</v>
      </c>
      <c r="G172" s="23"/>
      <c r="H172" s="24">
        <f t="shared" si="45"/>
        <v>183.42</v>
      </c>
      <c r="I172" s="13">
        <f t="shared" si="46"/>
        <v>0</v>
      </c>
      <c r="J172" s="2"/>
      <c r="K172" s="20"/>
      <c r="M172" s="46"/>
      <c r="O172" s="46"/>
      <c r="Q172" s="49"/>
    </row>
    <row r="173" spans="1:17" ht="14.25" customHeight="1" x14ac:dyDescent="0.2">
      <c r="A173" s="16" t="s">
        <v>25</v>
      </c>
      <c r="B173" s="16"/>
      <c r="C173" s="16"/>
      <c r="D173" s="15"/>
      <c r="E173" s="16"/>
      <c r="F173" s="15">
        <f>SUM(F165:F172)</f>
        <v>0</v>
      </c>
      <c r="G173" s="16"/>
      <c r="H173" s="77"/>
      <c r="I173" s="15">
        <f>SUM(I165:I172)</f>
        <v>0</v>
      </c>
      <c r="J173" s="1"/>
      <c r="K173" s="45"/>
    </row>
    <row r="174" spans="1:17" ht="14.25" customHeight="1" x14ac:dyDescent="0.2">
      <c r="C174" s="16"/>
      <c r="D174" s="16"/>
      <c r="F174" s="13"/>
      <c r="H174" s="24"/>
      <c r="I174" s="13"/>
      <c r="J174" s="1"/>
      <c r="K174" s="20"/>
    </row>
    <row r="175" spans="1:17" ht="14.25" customHeight="1" x14ac:dyDescent="0.2">
      <c r="C175" s="21" t="s">
        <v>62</v>
      </c>
      <c r="D175" s="14" t="s">
        <v>70</v>
      </c>
      <c r="E175" s="14" t="s">
        <v>71</v>
      </c>
      <c r="F175" s="34" t="s">
        <v>25</v>
      </c>
      <c r="G175" s="14"/>
      <c r="H175" s="75" t="s">
        <v>72</v>
      </c>
      <c r="I175" s="34" t="s">
        <v>25</v>
      </c>
      <c r="J175" s="1"/>
      <c r="K175" s="20"/>
      <c r="L175" s="43"/>
      <c r="M175" s="48"/>
      <c r="N175" s="43"/>
      <c r="O175" s="48"/>
      <c r="Q175" s="48"/>
    </row>
    <row r="176" spans="1:17" ht="14.25" customHeight="1" x14ac:dyDescent="0.2">
      <c r="A176" s="22" t="s">
        <v>4</v>
      </c>
      <c r="B176" s="13" t="s">
        <v>5</v>
      </c>
      <c r="C176" s="13" t="s">
        <v>36</v>
      </c>
      <c r="D176" s="13">
        <v>0</v>
      </c>
      <c r="E176" s="23">
        <v>105655</v>
      </c>
      <c r="F176" s="13">
        <f t="shared" ref="F176:F183" si="47">+D176*E176</f>
        <v>0</v>
      </c>
      <c r="G176" s="23"/>
      <c r="H176" s="24">
        <f t="shared" ref="H176:H183" si="48">+E176*0.18</f>
        <v>19017.899999999998</v>
      </c>
      <c r="I176" s="13">
        <f t="shared" ref="I176:I183" si="49">+D176*H176</f>
        <v>0</v>
      </c>
      <c r="J176" s="2"/>
      <c r="K176" s="20" t="s">
        <v>88</v>
      </c>
      <c r="M176" s="46"/>
      <c r="O176" s="46"/>
      <c r="Q176" s="49"/>
    </row>
    <row r="177" spans="1:17" ht="14.25" customHeight="1" x14ac:dyDescent="0.2">
      <c r="A177" s="22" t="s">
        <v>7</v>
      </c>
      <c r="B177" s="13" t="s">
        <v>8</v>
      </c>
      <c r="C177" s="13" t="s">
        <v>36</v>
      </c>
      <c r="D177" s="13">
        <v>0</v>
      </c>
      <c r="E177" s="23">
        <v>85880</v>
      </c>
      <c r="F177" s="13">
        <f t="shared" si="47"/>
        <v>0</v>
      </c>
      <c r="G177" s="23"/>
      <c r="H177" s="24">
        <f t="shared" si="48"/>
        <v>15458.4</v>
      </c>
      <c r="I177" s="13">
        <f t="shared" si="49"/>
        <v>0</v>
      </c>
      <c r="J177" s="2"/>
      <c r="K177" s="20" t="s">
        <v>88</v>
      </c>
      <c r="M177" s="46"/>
      <c r="O177" s="46"/>
      <c r="Q177" s="49"/>
    </row>
    <row r="178" spans="1:17" ht="14.25" customHeight="1" x14ac:dyDescent="0.2">
      <c r="A178" s="22" t="s">
        <v>9</v>
      </c>
      <c r="B178" s="13" t="s">
        <v>10</v>
      </c>
      <c r="C178" s="13" t="s">
        <v>36</v>
      </c>
      <c r="D178" s="13">
        <v>0</v>
      </c>
      <c r="E178" s="23">
        <v>69495</v>
      </c>
      <c r="F178" s="13">
        <f t="shared" si="47"/>
        <v>0</v>
      </c>
      <c r="G178" s="23"/>
      <c r="H178" s="24">
        <f t="shared" si="48"/>
        <v>12509.1</v>
      </c>
      <c r="I178" s="13">
        <f t="shared" si="49"/>
        <v>0</v>
      </c>
      <c r="J178" s="2"/>
      <c r="K178" s="20" t="s">
        <v>88</v>
      </c>
      <c r="M178" s="46"/>
      <c r="O178" s="46"/>
      <c r="Q178" s="49"/>
    </row>
    <row r="179" spans="1:17" ht="14.25" customHeight="1" x14ac:dyDescent="0.2">
      <c r="A179" s="22" t="s">
        <v>11</v>
      </c>
      <c r="B179" s="13" t="s">
        <v>12</v>
      </c>
      <c r="C179" s="13" t="s">
        <v>36</v>
      </c>
      <c r="D179" s="13">
        <v>0</v>
      </c>
      <c r="E179" s="23">
        <v>48025</v>
      </c>
      <c r="F179" s="13">
        <f t="shared" si="47"/>
        <v>0</v>
      </c>
      <c r="G179" s="23"/>
      <c r="H179" s="24">
        <f t="shared" si="48"/>
        <v>8644.5</v>
      </c>
      <c r="I179" s="13">
        <f t="shared" si="49"/>
        <v>0</v>
      </c>
      <c r="J179" s="2"/>
      <c r="K179" s="20" t="s">
        <v>88</v>
      </c>
      <c r="M179" s="46"/>
      <c r="O179" s="46"/>
      <c r="Q179" s="49"/>
    </row>
    <row r="180" spans="1:17" ht="14.25" customHeight="1" x14ac:dyDescent="0.2">
      <c r="A180" s="22" t="s">
        <v>13</v>
      </c>
      <c r="B180" s="13" t="s">
        <v>14</v>
      </c>
      <c r="C180" s="13" t="s">
        <v>36</v>
      </c>
      <c r="D180" s="13">
        <v>0</v>
      </c>
      <c r="E180" s="23">
        <v>40115</v>
      </c>
      <c r="F180" s="13">
        <f t="shared" si="47"/>
        <v>0</v>
      </c>
      <c r="G180" s="23"/>
      <c r="H180" s="24">
        <f t="shared" si="48"/>
        <v>7220.7</v>
      </c>
      <c r="I180" s="13">
        <f t="shared" si="49"/>
        <v>0</v>
      </c>
      <c r="J180" s="2"/>
      <c r="K180" s="20" t="s">
        <v>88</v>
      </c>
      <c r="M180" s="46"/>
      <c r="O180" s="46"/>
      <c r="Q180" s="49"/>
    </row>
    <row r="181" spans="1:17" ht="14.25" customHeight="1" x14ac:dyDescent="0.2">
      <c r="C181" s="13" t="s">
        <v>15</v>
      </c>
      <c r="D181" s="13">
        <v>0</v>
      </c>
      <c r="E181" s="23">
        <v>11865</v>
      </c>
      <c r="F181" s="13">
        <f t="shared" si="47"/>
        <v>0</v>
      </c>
      <c r="G181" s="23"/>
      <c r="H181" s="24">
        <f t="shared" si="48"/>
        <v>2135.6999999999998</v>
      </c>
      <c r="I181" s="13">
        <f t="shared" si="49"/>
        <v>0</v>
      </c>
      <c r="J181" s="2"/>
      <c r="K181" s="20" t="s">
        <v>76</v>
      </c>
      <c r="M181" s="46"/>
      <c r="O181" s="46"/>
      <c r="Q181" s="49"/>
    </row>
    <row r="182" spans="1:17" ht="14.25" customHeight="1" x14ac:dyDescent="0.2">
      <c r="C182" s="13" t="s">
        <v>16</v>
      </c>
      <c r="D182" s="13">
        <v>0</v>
      </c>
      <c r="E182" s="23">
        <v>5933</v>
      </c>
      <c r="F182" s="13">
        <f t="shared" si="47"/>
        <v>0</v>
      </c>
      <c r="G182" s="23"/>
      <c r="H182" s="24">
        <f t="shared" si="48"/>
        <v>1067.94</v>
      </c>
      <c r="I182" s="13">
        <f t="shared" si="49"/>
        <v>0</v>
      </c>
      <c r="J182" s="2"/>
      <c r="K182" s="20" t="s">
        <v>77</v>
      </c>
      <c r="M182" s="46"/>
      <c r="O182" s="46"/>
      <c r="Q182" s="49"/>
    </row>
    <row r="183" spans="1:17" ht="14.25" customHeight="1" x14ac:dyDescent="0.2">
      <c r="C183" s="13" t="s">
        <v>17</v>
      </c>
      <c r="D183" s="13">
        <v>0</v>
      </c>
      <c r="E183" s="23">
        <v>2373</v>
      </c>
      <c r="F183" s="13">
        <f t="shared" si="47"/>
        <v>0</v>
      </c>
      <c r="G183" s="23"/>
      <c r="H183" s="24">
        <f t="shared" si="48"/>
        <v>427.14</v>
      </c>
      <c r="I183" s="13">
        <f t="shared" si="49"/>
        <v>0</v>
      </c>
      <c r="J183" s="2"/>
      <c r="K183" s="46"/>
      <c r="M183" s="46"/>
      <c r="O183" s="46"/>
      <c r="Q183" s="49"/>
    </row>
    <row r="184" spans="1:17" ht="14.25" customHeight="1" x14ac:dyDescent="0.2">
      <c r="A184" s="16" t="s">
        <v>25</v>
      </c>
      <c r="D184" s="13"/>
      <c r="F184" s="15">
        <f>SUM(F176:F183)</f>
        <v>0</v>
      </c>
      <c r="H184" s="37"/>
      <c r="I184" s="15">
        <f>SUM(I176:I183)</f>
        <v>0</v>
      </c>
      <c r="J184" s="1"/>
      <c r="K184" s="46"/>
    </row>
    <row r="185" spans="1:17" ht="14.25" customHeight="1" x14ac:dyDescent="0.2">
      <c r="D185" s="13"/>
      <c r="F185" s="1"/>
      <c r="H185" s="1"/>
      <c r="I185" s="1"/>
      <c r="J185" s="1"/>
    </row>
    <row r="186" spans="1:17" ht="14.25" customHeight="1" x14ac:dyDescent="0.2">
      <c r="A186" s="22"/>
      <c r="D186" s="13"/>
      <c r="E186" s="23"/>
      <c r="F186" s="1"/>
      <c r="G186" s="23"/>
      <c r="H186" s="1"/>
      <c r="I186" s="1"/>
      <c r="J186" s="1"/>
      <c r="M186" s="46"/>
      <c r="O186" s="46"/>
      <c r="Q186" s="49"/>
    </row>
    <row r="187" spans="1:17" s="20" customFormat="1" ht="38.25" customHeight="1" x14ac:dyDescent="0.2">
      <c r="A187" s="47" t="s">
        <v>47</v>
      </c>
      <c r="B187" s="17"/>
      <c r="C187" s="17"/>
      <c r="D187" s="17"/>
      <c r="E187" s="17"/>
      <c r="F187" s="17"/>
      <c r="G187" s="17"/>
      <c r="H187" s="1"/>
      <c r="I187" s="1"/>
      <c r="J187" s="1"/>
      <c r="K187" s="3"/>
    </row>
    <row r="188" spans="1:17" s="20" customFormat="1" x14ac:dyDescent="0.2">
      <c r="A188" s="1" t="s">
        <v>48</v>
      </c>
      <c r="B188" s="1"/>
      <c r="C188" s="1"/>
      <c r="D188" s="1">
        <v>0</v>
      </c>
      <c r="E188" s="2">
        <v>7561</v>
      </c>
      <c r="F188" s="13">
        <f t="shared" ref="F188" si="50">+D188*E188</f>
        <v>0</v>
      </c>
      <c r="G188" s="2"/>
      <c r="H188" s="6"/>
      <c r="I188" s="1"/>
      <c r="J188" s="2"/>
      <c r="K188" s="3"/>
      <c r="M188" s="46"/>
      <c r="O188" s="46"/>
      <c r="Q188" s="49"/>
    </row>
    <row r="189" spans="1:17" x14ac:dyDescent="0.2">
      <c r="A189" s="1"/>
      <c r="B189" s="1"/>
      <c r="C189" s="1"/>
      <c r="D189" s="1"/>
      <c r="E189" s="1"/>
      <c r="F189" s="1"/>
      <c r="G189" s="1"/>
      <c r="H189" s="1"/>
      <c r="I189" s="1"/>
      <c r="J189" s="1"/>
    </row>
    <row r="190" spans="1:17" x14ac:dyDescent="0.2">
      <c r="A190" s="18" t="s">
        <v>90</v>
      </c>
      <c r="B190" s="18"/>
      <c r="C190" s="18"/>
      <c r="D190" s="18"/>
      <c r="E190" s="18"/>
      <c r="F190" s="18">
        <f>+F184+F173+F162+F151+F140+F129+F116+F105+F91+F78+F54+F46+F32+F65</f>
        <v>0</v>
      </c>
      <c r="G190" s="18"/>
      <c r="H190" s="38"/>
      <c r="I190" s="18">
        <f>+I184+I173+I162+I151+I140+I129+I116+I105+I91+I78+I54+I46+I32+I65</f>
        <v>0</v>
      </c>
      <c r="J190" s="20"/>
      <c r="K190" s="20" t="s">
        <v>89</v>
      </c>
    </row>
    <row r="191" spans="1:17" x14ac:dyDescent="0.2">
      <c r="A191" s="19" t="s">
        <v>91</v>
      </c>
      <c r="B191" s="19"/>
      <c r="C191" s="19"/>
      <c r="D191" s="19"/>
      <c r="E191" s="19"/>
      <c r="F191" s="19">
        <f>+F118+F94+F93+F80+F35+F34+F188+F67</f>
        <v>0</v>
      </c>
      <c r="G191" s="19"/>
      <c r="H191" s="39"/>
      <c r="I191" s="19"/>
      <c r="J191" s="20"/>
      <c r="K191" s="20"/>
    </row>
    <row r="192" spans="1:17" x14ac:dyDescent="0.2">
      <c r="A192" s="20"/>
      <c r="B192" s="20"/>
      <c r="C192" s="20"/>
      <c r="E192" s="20"/>
      <c r="G192" s="20"/>
    </row>
    <row r="193" spans="1:7" x14ac:dyDescent="0.2">
      <c r="A193" s="20"/>
      <c r="B193" s="20"/>
      <c r="C193" s="20"/>
      <c r="E193" s="20"/>
      <c r="G193" s="20"/>
    </row>
    <row r="194" spans="1:7" x14ac:dyDescent="0.2">
      <c r="A194" s="20"/>
      <c r="B194" s="20"/>
      <c r="C194" s="20"/>
      <c r="E194" s="20"/>
      <c r="G194" s="20"/>
    </row>
    <row r="195" spans="1:7" x14ac:dyDescent="0.2">
      <c r="A195" s="20"/>
      <c r="B195" s="20"/>
      <c r="C195" s="20"/>
      <c r="E195" s="20"/>
      <c r="G195" s="20"/>
    </row>
    <row r="196" spans="1:7" x14ac:dyDescent="0.2">
      <c r="A196" s="20"/>
      <c r="B196" s="20"/>
      <c r="C196" s="20"/>
      <c r="E196" s="20"/>
      <c r="G196" s="20"/>
    </row>
    <row r="197" spans="1:7" x14ac:dyDescent="0.2">
      <c r="A197" s="20"/>
      <c r="B197" s="20"/>
      <c r="C197" s="20"/>
      <c r="E197" s="20"/>
      <c r="G197" s="20"/>
    </row>
    <row r="198" spans="1:7" x14ac:dyDescent="0.2">
      <c r="A198" s="20"/>
      <c r="B198" s="20"/>
      <c r="C198" s="20"/>
      <c r="E198" s="20"/>
      <c r="G198" s="20"/>
    </row>
    <row r="199" spans="1:7" x14ac:dyDescent="0.2">
      <c r="A199" s="20"/>
      <c r="B199" s="20"/>
      <c r="C199" s="20"/>
      <c r="E199" s="20"/>
      <c r="G199" s="20"/>
    </row>
    <row r="200" spans="1:7" x14ac:dyDescent="0.2">
      <c r="A200" s="20"/>
      <c r="B200" s="20"/>
      <c r="C200" s="20"/>
      <c r="E200" s="20"/>
      <c r="G200" s="20"/>
    </row>
    <row r="201" spans="1:7" x14ac:dyDescent="0.2">
      <c r="A201" s="20"/>
      <c r="B201" s="20"/>
      <c r="C201" s="20"/>
      <c r="E201" s="20"/>
      <c r="G201" s="20"/>
    </row>
    <row r="202" spans="1:7" x14ac:dyDescent="0.2">
      <c r="A202" s="20"/>
      <c r="B202" s="20"/>
      <c r="C202" s="20"/>
      <c r="E202" s="20"/>
      <c r="G202" s="20"/>
    </row>
    <row r="203" spans="1:7" x14ac:dyDescent="0.2">
      <c r="A203" s="20"/>
      <c r="B203" s="20"/>
      <c r="C203" s="20"/>
      <c r="E203" s="20"/>
      <c r="G203" s="20"/>
    </row>
    <row r="204" spans="1:7" x14ac:dyDescent="0.2">
      <c r="A204" s="20"/>
      <c r="B204" s="20"/>
      <c r="C204" s="20"/>
      <c r="E204" s="20"/>
      <c r="G204" s="20"/>
    </row>
    <row r="205" spans="1:7" x14ac:dyDescent="0.2">
      <c r="A205" s="20"/>
      <c r="B205" s="20"/>
      <c r="C205" s="20"/>
      <c r="E205" s="20"/>
      <c r="G205" s="20"/>
    </row>
    <row r="206" spans="1:7" x14ac:dyDescent="0.2">
      <c r="A206" s="20"/>
      <c r="B206" s="20"/>
      <c r="C206" s="20"/>
      <c r="E206" s="20"/>
      <c r="G206" s="20"/>
    </row>
    <row r="207" spans="1:7" x14ac:dyDescent="0.2">
      <c r="A207" s="20"/>
      <c r="B207" s="20"/>
      <c r="C207" s="20"/>
      <c r="E207" s="20"/>
      <c r="G207" s="20"/>
    </row>
    <row r="208" spans="1:7" x14ac:dyDescent="0.2">
      <c r="A208" s="20"/>
      <c r="B208" s="20"/>
      <c r="C208" s="20"/>
      <c r="E208" s="20"/>
      <c r="G208" s="20"/>
    </row>
    <row r="209" spans="1:7" x14ac:dyDescent="0.2">
      <c r="A209" s="20"/>
      <c r="B209" s="20"/>
      <c r="C209" s="20"/>
      <c r="E209" s="20"/>
      <c r="G209" s="20"/>
    </row>
    <row r="210" spans="1:7" x14ac:dyDescent="0.2">
      <c r="A210" s="20"/>
      <c r="B210" s="20"/>
      <c r="C210" s="20"/>
      <c r="E210" s="20"/>
      <c r="G210" s="20"/>
    </row>
    <row r="211" spans="1:7" x14ac:dyDescent="0.2">
      <c r="A211" s="20"/>
      <c r="B211" s="20"/>
      <c r="C211" s="20"/>
      <c r="E211" s="20"/>
      <c r="G211" s="20"/>
    </row>
    <row r="212" spans="1:7" x14ac:dyDescent="0.2">
      <c r="A212" s="20"/>
      <c r="B212" s="20"/>
      <c r="C212" s="20"/>
      <c r="E212" s="20"/>
      <c r="G212" s="20"/>
    </row>
    <row r="213" spans="1:7" x14ac:dyDescent="0.2">
      <c r="A213" s="20"/>
      <c r="B213" s="20"/>
      <c r="C213" s="20"/>
      <c r="E213" s="20"/>
      <c r="G213" s="20"/>
    </row>
    <row r="214" spans="1:7" x14ac:dyDescent="0.2">
      <c r="A214" s="20"/>
      <c r="B214" s="20"/>
      <c r="C214" s="20"/>
      <c r="E214" s="20"/>
      <c r="G214" s="20"/>
    </row>
    <row r="215" spans="1:7" x14ac:dyDescent="0.2">
      <c r="A215" s="20"/>
      <c r="B215" s="20"/>
      <c r="C215" s="20"/>
      <c r="E215" s="20"/>
      <c r="G215" s="20"/>
    </row>
    <row r="216" spans="1:7" x14ac:dyDescent="0.2">
      <c r="A216" s="20"/>
      <c r="B216" s="20"/>
      <c r="C216" s="20"/>
      <c r="E216" s="20"/>
      <c r="G216" s="20"/>
    </row>
    <row r="217" spans="1:7" x14ac:dyDescent="0.2">
      <c r="A217" s="20"/>
      <c r="B217" s="20"/>
      <c r="C217" s="20"/>
      <c r="E217" s="20"/>
      <c r="G217" s="20"/>
    </row>
    <row r="218" spans="1:7" x14ac:dyDescent="0.2">
      <c r="A218" s="20"/>
      <c r="B218" s="20"/>
      <c r="C218" s="20"/>
      <c r="E218" s="20"/>
      <c r="G218" s="20"/>
    </row>
    <row r="219" spans="1:7" x14ac:dyDescent="0.2">
      <c r="A219" s="20"/>
      <c r="B219" s="20"/>
      <c r="C219" s="20"/>
      <c r="E219" s="20"/>
      <c r="G219" s="20"/>
    </row>
    <row r="220" spans="1:7" x14ac:dyDescent="0.2">
      <c r="A220" s="20"/>
      <c r="B220" s="20"/>
      <c r="C220" s="20"/>
      <c r="E220" s="20"/>
      <c r="G220" s="20"/>
    </row>
    <row r="221" spans="1:7" x14ac:dyDescent="0.2">
      <c r="A221" s="20"/>
      <c r="B221" s="20"/>
      <c r="C221" s="20"/>
      <c r="E221" s="20"/>
      <c r="G221" s="20"/>
    </row>
    <row r="222" spans="1:7" x14ac:dyDescent="0.2">
      <c r="A222" s="20"/>
      <c r="B222" s="20"/>
      <c r="C222" s="20"/>
      <c r="E222" s="20"/>
      <c r="G222" s="20"/>
    </row>
    <row r="223" spans="1:7" x14ac:dyDescent="0.2">
      <c r="A223" s="20"/>
      <c r="B223" s="20"/>
      <c r="C223" s="20"/>
      <c r="E223" s="20"/>
      <c r="G223" s="20"/>
    </row>
    <row r="224" spans="1:7" x14ac:dyDescent="0.2">
      <c r="A224" s="20"/>
      <c r="B224" s="20"/>
      <c r="C224" s="20"/>
      <c r="E224" s="20"/>
      <c r="G224" s="20"/>
    </row>
    <row r="225" spans="1:7" x14ac:dyDescent="0.2">
      <c r="A225" s="20"/>
      <c r="B225" s="20"/>
      <c r="C225" s="20"/>
      <c r="E225" s="20"/>
      <c r="G225" s="20"/>
    </row>
    <row r="226" spans="1:7" x14ac:dyDescent="0.2">
      <c r="A226" s="20"/>
      <c r="B226" s="20"/>
      <c r="C226" s="20"/>
      <c r="E226" s="20"/>
      <c r="G226" s="20"/>
    </row>
    <row r="227" spans="1:7" x14ac:dyDescent="0.2">
      <c r="A227" s="20"/>
      <c r="B227" s="20"/>
      <c r="C227" s="20"/>
      <c r="E227" s="20"/>
      <c r="G227" s="20"/>
    </row>
    <row r="228" spans="1:7" x14ac:dyDescent="0.2">
      <c r="A228" s="20"/>
      <c r="B228" s="20"/>
      <c r="C228" s="20"/>
      <c r="E228" s="20"/>
      <c r="G228" s="20"/>
    </row>
    <row r="229" spans="1:7" x14ac:dyDescent="0.2">
      <c r="A229" s="20"/>
      <c r="B229" s="20"/>
      <c r="C229" s="20"/>
      <c r="E229" s="20"/>
      <c r="G229" s="20"/>
    </row>
    <row r="230" spans="1:7" x14ac:dyDescent="0.2">
      <c r="A230" s="20"/>
      <c r="B230" s="20"/>
      <c r="C230" s="20"/>
      <c r="E230" s="20"/>
      <c r="G230" s="20"/>
    </row>
    <row r="231" spans="1:7" x14ac:dyDescent="0.2">
      <c r="A231" s="20"/>
      <c r="B231" s="20"/>
      <c r="C231" s="20"/>
      <c r="E231" s="20"/>
      <c r="G231" s="20"/>
    </row>
    <row r="232" spans="1:7" x14ac:dyDescent="0.2">
      <c r="A232" s="20"/>
      <c r="B232" s="20"/>
      <c r="C232" s="20"/>
      <c r="E232" s="20"/>
      <c r="G232" s="20"/>
    </row>
    <row r="233" spans="1:7" x14ac:dyDescent="0.2">
      <c r="A233" s="20"/>
      <c r="B233" s="20"/>
      <c r="C233" s="20"/>
      <c r="E233" s="20"/>
      <c r="G233" s="20"/>
    </row>
    <row r="234" spans="1:7" x14ac:dyDescent="0.2">
      <c r="A234" s="20"/>
      <c r="B234" s="20"/>
      <c r="C234" s="20"/>
      <c r="E234" s="20"/>
      <c r="G234" s="20"/>
    </row>
    <row r="235" spans="1:7" x14ac:dyDescent="0.2">
      <c r="A235" s="20"/>
      <c r="B235" s="20"/>
      <c r="C235" s="20"/>
      <c r="E235" s="20"/>
      <c r="G235" s="20"/>
    </row>
    <row r="236" spans="1:7" x14ac:dyDescent="0.2">
      <c r="A236" s="20"/>
      <c r="B236" s="20"/>
      <c r="C236" s="20"/>
      <c r="E236" s="20"/>
      <c r="G236" s="20"/>
    </row>
    <row r="237" spans="1:7" x14ac:dyDescent="0.2">
      <c r="A237" s="20"/>
      <c r="B237" s="20"/>
      <c r="C237" s="20"/>
      <c r="E237" s="20"/>
      <c r="G237" s="20"/>
    </row>
    <row r="238" spans="1:7" x14ac:dyDescent="0.2">
      <c r="A238" s="20"/>
      <c r="B238" s="20"/>
      <c r="C238" s="20"/>
      <c r="E238" s="20"/>
      <c r="G238" s="20"/>
    </row>
    <row r="239" spans="1:7" x14ac:dyDescent="0.2">
      <c r="A239" s="20"/>
      <c r="B239" s="20"/>
      <c r="C239" s="20"/>
      <c r="E239" s="20"/>
      <c r="G239" s="20"/>
    </row>
    <row r="240" spans="1:7" x14ac:dyDescent="0.2">
      <c r="A240" s="20"/>
      <c r="B240" s="20"/>
      <c r="C240" s="20"/>
      <c r="E240" s="20"/>
      <c r="G240" s="20"/>
    </row>
    <row r="241" spans="1:7" x14ac:dyDescent="0.2">
      <c r="A241" s="20"/>
      <c r="B241" s="20"/>
      <c r="C241" s="20"/>
      <c r="E241" s="20"/>
      <c r="G241" s="20"/>
    </row>
    <row r="242" spans="1:7" x14ac:dyDescent="0.2">
      <c r="A242" s="20"/>
      <c r="B242" s="20"/>
      <c r="C242" s="20"/>
      <c r="E242" s="20"/>
      <c r="G242" s="20"/>
    </row>
    <row r="243" spans="1:7" x14ac:dyDescent="0.2">
      <c r="A243" s="20"/>
      <c r="B243" s="20"/>
      <c r="C243" s="20"/>
      <c r="E243" s="20"/>
      <c r="G243" s="20"/>
    </row>
    <row r="244" spans="1:7" x14ac:dyDescent="0.2">
      <c r="A244" s="20"/>
      <c r="B244" s="20"/>
      <c r="C244" s="20"/>
      <c r="E244" s="20"/>
      <c r="G244" s="20"/>
    </row>
    <row r="245" spans="1:7" x14ac:dyDescent="0.2">
      <c r="A245" s="20"/>
      <c r="B245" s="20"/>
      <c r="C245" s="20"/>
      <c r="E245" s="20"/>
      <c r="G245" s="20"/>
    </row>
    <row r="246" spans="1:7" x14ac:dyDescent="0.2">
      <c r="A246" s="20"/>
      <c r="B246" s="20"/>
      <c r="C246" s="20"/>
      <c r="E246" s="20"/>
      <c r="G246" s="20"/>
    </row>
    <row r="247" spans="1:7" x14ac:dyDescent="0.2">
      <c r="A247" s="20"/>
      <c r="B247" s="20"/>
      <c r="C247" s="20"/>
      <c r="E247" s="20"/>
      <c r="G247" s="20"/>
    </row>
    <row r="248" spans="1:7" x14ac:dyDescent="0.2">
      <c r="A248" s="20"/>
      <c r="B248" s="20"/>
      <c r="C248" s="20"/>
      <c r="E248" s="20"/>
      <c r="G248" s="20"/>
    </row>
    <row r="249" spans="1:7" x14ac:dyDescent="0.2">
      <c r="A249" s="20"/>
      <c r="B249" s="20"/>
      <c r="C249" s="20"/>
      <c r="E249" s="20"/>
      <c r="G249" s="20"/>
    </row>
    <row r="250" spans="1:7" x14ac:dyDescent="0.2">
      <c r="A250" s="20"/>
      <c r="B250" s="20"/>
      <c r="C250" s="20"/>
      <c r="E250" s="20"/>
      <c r="G250" s="20"/>
    </row>
    <row r="251" spans="1:7" x14ac:dyDescent="0.2">
      <c r="A251" s="20"/>
      <c r="B251" s="20"/>
      <c r="C251" s="20"/>
      <c r="E251" s="20"/>
      <c r="G251" s="20"/>
    </row>
    <row r="252" spans="1:7" x14ac:dyDescent="0.2">
      <c r="A252" s="20"/>
      <c r="B252" s="20"/>
      <c r="C252" s="20"/>
      <c r="E252" s="20"/>
      <c r="G252" s="20"/>
    </row>
    <row r="253" spans="1:7" x14ac:dyDescent="0.2">
      <c r="A253" s="20"/>
      <c r="B253" s="20"/>
      <c r="C253" s="20"/>
      <c r="E253" s="20"/>
      <c r="G253" s="20"/>
    </row>
    <row r="254" spans="1:7" x14ac:dyDescent="0.2">
      <c r="A254" s="20"/>
      <c r="B254" s="20"/>
      <c r="C254" s="20"/>
      <c r="E254" s="20"/>
      <c r="G254" s="20"/>
    </row>
    <row r="255" spans="1:7" x14ac:dyDescent="0.2">
      <c r="A255" s="20"/>
      <c r="B255" s="20"/>
      <c r="C255" s="20"/>
      <c r="E255" s="20"/>
      <c r="G255" s="20"/>
    </row>
    <row r="256" spans="1:7" x14ac:dyDescent="0.2">
      <c r="A256" s="20"/>
      <c r="B256" s="20"/>
      <c r="C256" s="20"/>
      <c r="E256" s="20"/>
      <c r="G256" s="20"/>
    </row>
    <row r="257" spans="1:7" x14ac:dyDescent="0.2">
      <c r="A257" s="20"/>
      <c r="B257" s="20"/>
      <c r="C257" s="20"/>
      <c r="E257" s="20"/>
      <c r="G257" s="20"/>
    </row>
    <row r="258" spans="1:7" x14ac:dyDescent="0.2">
      <c r="A258" s="20"/>
      <c r="B258" s="20"/>
      <c r="C258" s="20"/>
      <c r="E258" s="20"/>
      <c r="G258" s="20"/>
    </row>
    <row r="259" spans="1:7" x14ac:dyDescent="0.2">
      <c r="A259" s="20"/>
      <c r="B259" s="20"/>
      <c r="C259" s="20"/>
      <c r="E259" s="20"/>
      <c r="G259" s="20"/>
    </row>
    <row r="260" spans="1:7" x14ac:dyDescent="0.2">
      <c r="A260" s="20"/>
      <c r="B260" s="20"/>
      <c r="C260" s="20"/>
      <c r="E260" s="20"/>
      <c r="G260" s="20"/>
    </row>
    <row r="261" spans="1:7" x14ac:dyDescent="0.2">
      <c r="A261" s="20"/>
      <c r="B261" s="20"/>
      <c r="C261" s="20"/>
      <c r="E261" s="20"/>
      <c r="G261" s="20"/>
    </row>
    <row r="262" spans="1:7" x14ac:dyDescent="0.2">
      <c r="A262" s="20"/>
      <c r="B262" s="20"/>
      <c r="C262" s="20"/>
      <c r="E262" s="20"/>
      <c r="G262" s="20"/>
    </row>
    <row r="263" spans="1:7" x14ac:dyDescent="0.2">
      <c r="A263" s="20"/>
      <c r="B263" s="20"/>
      <c r="C263" s="20"/>
      <c r="E263" s="20"/>
      <c r="G263" s="20"/>
    </row>
    <row r="264" spans="1:7" x14ac:dyDescent="0.2">
      <c r="A264" s="20"/>
      <c r="B264" s="20"/>
      <c r="C264" s="20"/>
      <c r="E264" s="20"/>
      <c r="G264" s="20"/>
    </row>
    <row r="265" spans="1:7" x14ac:dyDescent="0.2">
      <c r="A265" s="20"/>
      <c r="B265" s="20"/>
      <c r="C265" s="20"/>
      <c r="E265" s="20"/>
      <c r="G265" s="20"/>
    </row>
    <row r="266" spans="1:7" x14ac:dyDescent="0.2">
      <c r="A266" s="20"/>
      <c r="B266" s="20"/>
      <c r="C266" s="20"/>
      <c r="E266" s="20"/>
      <c r="G266" s="20"/>
    </row>
    <row r="267" spans="1:7" x14ac:dyDescent="0.2">
      <c r="A267" s="20"/>
      <c r="B267" s="20"/>
      <c r="C267" s="20"/>
      <c r="E267" s="20"/>
      <c r="G267" s="20"/>
    </row>
    <row r="268" spans="1:7" x14ac:dyDescent="0.2">
      <c r="A268" s="20"/>
      <c r="B268" s="20"/>
      <c r="C268" s="20"/>
      <c r="E268" s="20"/>
      <c r="G268" s="20"/>
    </row>
    <row r="269" spans="1:7" x14ac:dyDescent="0.2">
      <c r="A269" s="20"/>
      <c r="B269" s="20"/>
      <c r="C269" s="20"/>
      <c r="E269" s="20"/>
      <c r="G269" s="20"/>
    </row>
    <row r="270" spans="1:7" x14ac:dyDescent="0.2">
      <c r="A270" s="20"/>
      <c r="B270" s="20"/>
      <c r="C270" s="20"/>
      <c r="E270" s="20"/>
      <c r="G270" s="20"/>
    </row>
    <row r="271" spans="1:7" x14ac:dyDescent="0.2">
      <c r="A271" s="20"/>
      <c r="B271" s="20"/>
      <c r="C271" s="20"/>
      <c r="E271" s="20"/>
      <c r="G271" s="20"/>
    </row>
    <row r="272" spans="1:7" x14ac:dyDescent="0.2">
      <c r="A272" s="20"/>
      <c r="B272" s="20"/>
      <c r="C272" s="20"/>
      <c r="E272" s="20"/>
      <c r="G272" s="20"/>
    </row>
    <row r="273" spans="1:7" x14ac:dyDescent="0.2">
      <c r="A273" s="20"/>
      <c r="B273" s="20"/>
      <c r="C273" s="20"/>
      <c r="E273" s="20"/>
      <c r="G273" s="20"/>
    </row>
    <row r="274" spans="1:7" x14ac:dyDescent="0.2">
      <c r="A274" s="20"/>
      <c r="B274" s="20"/>
      <c r="C274" s="20"/>
      <c r="E274" s="20"/>
      <c r="G274" s="20"/>
    </row>
    <row r="275" spans="1:7" x14ac:dyDescent="0.2">
      <c r="A275" s="20"/>
      <c r="B275" s="20"/>
      <c r="C275" s="20"/>
      <c r="E275" s="20"/>
      <c r="G275" s="20"/>
    </row>
    <row r="276" spans="1:7" x14ac:dyDescent="0.2">
      <c r="A276" s="20"/>
      <c r="B276" s="20"/>
      <c r="C276" s="20"/>
      <c r="E276" s="20"/>
      <c r="G276" s="20"/>
    </row>
    <row r="277" spans="1:7" x14ac:dyDescent="0.2">
      <c r="A277" s="20"/>
      <c r="B277" s="20"/>
      <c r="C277" s="20"/>
      <c r="E277" s="20"/>
      <c r="G277" s="20"/>
    </row>
    <row r="278" spans="1:7" x14ac:dyDescent="0.2">
      <c r="A278" s="20"/>
      <c r="B278" s="20"/>
      <c r="C278" s="20"/>
      <c r="E278" s="20"/>
      <c r="G278" s="20"/>
    </row>
    <row r="279" spans="1:7" x14ac:dyDescent="0.2">
      <c r="A279" s="20"/>
      <c r="B279" s="20"/>
      <c r="C279" s="20"/>
      <c r="E279" s="20"/>
      <c r="G279" s="20"/>
    </row>
    <row r="280" spans="1:7" x14ac:dyDescent="0.2">
      <c r="A280" s="20"/>
      <c r="B280" s="20"/>
      <c r="C280" s="20"/>
      <c r="E280" s="20"/>
      <c r="G280" s="20"/>
    </row>
    <row r="281" spans="1:7" x14ac:dyDescent="0.2">
      <c r="A281" s="20"/>
      <c r="B281" s="20"/>
      <c r="C281" s="20"/>
      <c r="E281" s="20"/>
      <c r="G281" s="20"/>
    </row>
    <row r="282" spans="1:7" x14ac:dyDescent="0.2">
      <c r="A282" s="20"/>
      <c r="B282" s="20"/>
      <c r="C282" s="20"/>
      <c r="E282" s="20"/>
      <c r="G282" s="20"/>
    </row>
    <row r="283" spans="1:7" x14ac:dyDescent="0.2">
      <c r="A283" s="20"/>
      <c r="B283" s="20"/>
      <c r="C283" s="20"/>
      <c r="E283" s="20"/>
      <c r="G283" s="20"/>
    </row>
    <row r="284" spans="1:7" x14ac:dyDescent="0.2">
      <c r="A284" s="20"/>
      <c r="B284" s="20"/>
      <c r="C284" s="20"/>
      <c r="E284" s="20"/>
      <c r="G284" s="20"/>
    </row>
    <row r="285" spans="1:7" x14ac:dyDescent="0.2">
      <c r="A285" s="20"/>
      <c r="B285" s="20"/>
      <c r="C285" s="20"/>
      <c r="E285" s="20"/>
      <c r="G285" s="20"/>
    </row>
    <row r="286" spans="1:7" x14ac:dyDescent="0.2">
      <c r="A286" s="20"/>
      <c r="B286" s="20"/>
      <c r="C286" s="20"/>
      <c r="E286" s="20"/>
      <c r="G286" s="20"/>
    </row>
    <row r="287" spans="1:7" x14ac:dyDescent="0.2">
      <c r="A287" s="20"/>
      <c r="B287" s="20"/>
      <c r="C287" s="20"/>
      <c r="E287" s="20"/>
      <c r="G287" s="20"/>
    </row>
    <row r="288" spans="1:7" x14ac:dyDescent="0.2">
      <c r="A288" s="20"/>
      <c r="B288" s="20"/>
      <c r="C288" s="20"/>
      <c r="E288" s="20"/>
      <c r="G288" s="20"/>
    </row>
    <row r="289" spans="1:7" x14ac:dyDescent="0.2">
      <c r="A289" s="20"/>
      <c r="B289" s="20"/>
      <c r="C289" s="20"/>
      <c r="E289" s="20"/>
      <c r="G289" s="20"/>
    </row>
    <row r="290" spans="1:7" x14ac:dyDescent="0.2">
      <c r="A290" s="20"/>
      <c r="B290" s="20"/>
      <c r="C290" s="20"/>
      <c r="E290" s="20"/>
      <c r="G290" s="20"/>
    </row>
    <row r="291" spans="1:7" x14ac:dyDescent="0.2">
      <c r="A291" s="20"/>
      <c r="B291" s="20"/>
      <c r="C291" s="20"/>
      <c r="E291" s="20"/>
      <c r="G291" s="20"/>
    </row>
    <row r="292" spans="1:7" x14ac:dyDescent="0.2">
      <c r="A292" s="20"/>
      <c r="B292" s="20"/>
      <c r="C292" s="20"/>
      <c r="E292" s="20"/>
      <c r="G292" s="20"/>
    </row>
    <row r="293" spans="1:7" x14ac:dyDescent="0.2">
      <c r="A293" s="20"/>
      <c r="B293" s="20"/>
      <c r="C293" s="20"/>
      <c r="E293" s="20"/>
      <c r="G293" s="20"/>
    </row>
    <row r="294" spans="1:7" x14ac:dyDescent="0.2">
      <c r="A294" s="20"/>
      <c r="B294" s="20"/>
      <c r="C294" s="20"/>
      <c r="E294" s="20"/>
      <c r="G294" s="20"/>
    </row>
    <row r="295" spans="1:7" x14ac:dyDescent="0.2">
      <c r="A295" s="20"/>
      <c r="B295" s="20"/>
      <c r="C295" s="20"/>
      <c r="E295" s="20"/>
      <c r="G295" s="20"/>
    </row>
    <row r="296" spans="1:7" x14ac:dyDescent="0.2">
      <c r="A296" s="20"/>
      <c r="B296" s="20"/>
      <c r="C296" s="20"/>
      <c r="E296" s="20"/>
      <c r="G296" s="20"/>
    </row>
    <row r="297" spans="1:7" x14ac:dyDescent="0.2">
      <c r="A297" s="20"/>
      <c r="B297" s="20"/>
      <c r="C297" s="20"/>
      <c r="E297" s="20"/>
      <c r="G297" s="20"/>
    </row>
    <row r="298" spans="1:7" x14ac:dyDescent="0.2">
      <c r="A298" s="20"/>
      <c r="B298" s="20"/>
      <c r="C298" s="20"/>
      <c r="E298" s="20"/>
      <c r="G298" s="20"/>
    </row>
    <row r="299" spans="1:7" x14ac:dyDescent="0.2">
      <c r="A299" s="20"/>
      <c r="B299" s="20"/>
      <c r="C299" s="20"/>
      <c r="E299" s="20"/>
      <c r="G299" s="20"/>
    </row>
    <row r="300" spans="1:7" x14ac:dyDescent="0.2">
      <c r="A300" s="20"/>
      <c r="B300" s="20"/>
      <c r="C300" s="20"/>
      <c r="E300" s="20"/>
      <c r="G300" s="20"/>
    </row>
    <row r="301" spans="1:7" x14ac:dyDescent="0.2">
      <c r="A301" s="20"/>
      <c r="B301" s="20"/>
      <c r="C301" s="20"/>
      <c r="E301" s="20"/>
      <c r="G301" s="20"/>
    </row>
    <row r="302" spans="1:7" x14ac:dyDescent="0.2">
      <c r="A302" s="20"/>
      <c r="B302" s="20"/>
      <c r="C302" s="20"/>
      <c r="E302" s="20"/>
      <c r="G302" s="20"/>
    </row>
    <row r="303" spans="1:7" x14ac:dyDescent="0.2">
      <c r="A303" s="20"/>
      <c r="B303" s="20"/>
      <c r="C303" s="20"/>
      <c r="E303" s="20"/>
      <c r="G303" s="20"/>
    </row>
    <row r="304" spans="1:7" x14ac:dyDescent="0.2">
      <c r="A304" s="20"/>
      <c r="B304" s="20"/>
      <c r="C304" s="20"/>
      <c r="E304" s="20"/>
      <c r="G304" s="20"/>
    </row>
    <row r="305" spans="1:7" x14ac:dyDescent="0.2">
      <c r="A305" s="20"/>
      <c r="B305" s="20"/>
      <c r="C305" s="20"/>
      <c r="E305" s="20"/>
      <c r="G305" s="20"/>
    </row>
    <row r="306" spans="1:7" x14ac:dyDescent="0.2">
      <c r="A306" s="20"/>
      <c r="B306" s="20"/>
      <c r="C306" s="20"/>
      <c r="E306" s="20"/>
      <c r="G306" s="20"/>
    </row>
    <row r="307" spans="1:7" x14ac:dyDescent="0.2">
      <c r="A307" s="20"/>
      <c r="B307" s="20"/>
      <c r="C307" s="20"/>
      <c r="E307" s="20"/>
      <c r="G307" s="20"/>
    </row>
    <row r="308" spans="1:7" x14ac:dyDescent="0.2">
      <c r="A308" s="20"/>
      <c r="B308" s="20"/>
      <c r="C308" s="20"/>
      <c r="E308" s="20"/>
      <c r="G308" s="20"/>
    </row>
    <row r="309" spans="1:7" x14ac:dyDescent="0.2">
      <c r="A309" s="20"/>
      <c r="B309" s="20"/>
      <c r="C309" s="20"/>
      <c r="E309" s="20"/>
      <c r="G309" s="20"/>
    </row>
    <row r="310" spans="1:7" x14ac:dyDescent="0.2">
      <c r="A310" s="20"/>
      <c r="B310" s="20"/>
      <c r="C310" s="20"/>
      <c r="E310" s="20"/>
      <c r="G310" s="20"/>
    </row>
    <row r="311" spans="1:7" x14ac:dyDescent="0.2">
      <c r="A311" s="20"/>
      <c r="B311" s="20"/>
      <c r="C311" s="20"/>
      <c r="E311" s="20"/>
      <c r="G311" s="20"/>
    </row>
    <row r="312" spans="1:7" x14ac:dyDescent="0.2">
      <c r="A312" s="20"/>
      <c r="B312" s="20"/>
      <c r="C312" s="20"/>
      <c r="E312" s="20"/>
      <c r="G312" s="20"/>
    </row>
    <row r="313" spans="1:7" x14ac:dyDescent="0.2">
      <c r="A313" s="20"/>
      <c r="B313" s="20"/>
      <c r="C313" s="20"/>
      <c r="E313" s="20"/>
      <c r="G313" s="20"/>
    </row>
    <row r="314" spans="1:7" x14ac:dyDescent="0.2">
      <c r="A314" s="20"/>
      <c r="B314" s="20"/>
      <c r="C314" s="20"/>
      <c r="E314" s="20"/>
      <c r="G314" s="20"/>
    </row>
    <row r="315" spans="1:7" x14ac:dyDescent="0.2">
      <c r="A315" s="20"/>
      <c r="B315" s="20"/>
      <c r="C315" s="20"/>
      <c r="E315" s="20"/>
      <c r="G315" s="20"/>
    </row>
    <row r="316" spans="1:7" x14ac:dyDescent="0.2">
      <c r="A316" s="20"/>
      <c r="B316" s="20"/>
      <c r="C316" s="20"/>
      <c r="E316" s="20"/>
      <c r="G316" s="20"/>
    </row>
    <row r="317" spans="1:7" x14ac:dyDescent="0.2">
      <c r="A317" s="20"/>
      <c r="B317" s="20"/>
      <c r="C317" s="20"/>
      <c r="E317" s="20"/>
      <c r="G317" s="20"/>
    </row>
    <row r="318" spans="1:7" x14ac:dyDescent="0.2">
      <c r="A318" s="20"/>
      <c r="B318" s="20"/>
      <c r="C318" s="20"/>
      <c r="E318" s="20"/>
      <c r="G318" s="20"/>
    </row>
    <row r="319" spans="1:7" x14ac:dyDescent="0.2">
      <c r="A319" s="20"/>
      <c r="B319" s="20"/>
      <c r="C319" s="20"/>
      <c r="E319" s="20"/>
      <c r="G319" s="20"/>
    </row>
    <row r="320" spans="1:7" x14ac:dyDescent="0.2">
      <c r="A320" s="20"/>
      <c r="B320" s="20"/>
      <c r="C320" s="20"/>
      <c r="E320" s="20"/>
      <c r="G320" s="20"/>
    </row>
    <row r="321" spans="1:7" x14ac:dyDescent="0.2">
      <c r="A321" s="20"/>
      <c r="B321" s="20"/>
      <c r="C321" s="20"/>
      <c r="E321" s="20"/>
      <c r="G321" s="20"/>
    </row>
    <row r="322" spans="1:7" x14ac:dyDescent="0.2">
      <c r="A322" s="20"/>
      <c r="B322" s="20"/>
      <c r="C322" s="20"/>
      <c r="E322" s="20"/>
      <c r="G322" s="20"/>
    </row>
    <row r="323" spans="1:7" x14ac:dyDescent="0.2">
      <c r="A323" s="20"/>
      <c r="B323" s="20"/>
      <c r="C323" s="20"/>
      <c r="E323" s="20"/>
      <c r="G323" s="20"/>
    </row>
    <row r="324" spans="1:7" x14ac:dyDescent="0.2">
      <c r="A324" s="20"/>
      <c r="B324" s="20"/>
      <c r="C324" s="20"/>
      <c r="E324" s="20"/>
      <c r="G324" s="20"/>
    </row>
    <row r="325" spans="1:7" x14ac:dyDescent="0.2">
      <c r="A325" s="20"/>
      <c r="B325" s="20"/>
      <c r="C325" s="20"/>
      <c r="E325" s="20"/>
      <c r="G325" s="20"/>
    </row>
    <row r="326" spans="1:7" x14ac:dyDescent="0.2">
      <c r="A326" s="20"/>
      <c r="B326" s="20"/>
      <c r="C326" s="20"/>
      <c r="E326" s="20"/>
      <c r="G326" s="20"/>
    </row>
    <row r="327" spans="1:7" x14ac:dyDescent="0.2">
      <c r="A327" s="20"/>
      <c r="B327" s="20"/>
      <c r="C327" s="20"/>
      <c r="E327" s="20"/>
      <c r="G327" s="20"/>
    </row>
    <row r="328" spans="1:7" x14ac:dyDescent="0.2">
      <c r="A328" s="20"/>
      <c r="B328" s="20"/>
      <c r="C328" s="20"/>
      <c r="E328" s="20"/>
      <c r="G328" s="20"/>
    </row>
    <row r="329" spans="1:7" x14ac:dyDescent="0.2">
      <c r="A329" s="20"/>
      <c r="B329" s="20"/>
      <c r="C329" s="20"/>
      <c r="E329" s="20"/>
      <c r="G329" s="20"/>
    </row>
    <row r="330" spans="1:7" x14ac:dyDescent="0.2">
      <c r="A330" s="20"/>
      <c r="B330" s="20"/>
      <c r="C330" s="20"/>
      <c r="E330" s="20"/>
      <c r="G330" s="20"/>
    </row>
    <row r="331" spans="1:7" x14ac:dyDescent="0.2">
      <c r="A331" s="20"/>
      <c r="B331" s="20"/>
      <c r="C331" s="20"/>
      <c r="E331" s="20"/>
      <c r="G331" s="20"/>
    </row>
    <row r="332" spans="1:7" x14ac:dyDescent="0.2">
      <c r="A332" s="20"/>
      <c r="B332" s="20"/>
      <c r="C332" s="20"/>
      <c r="E332" s="20"/>
      <c r="G332" s="20"/>
    </row>
    <row r="333" spans="1:7" x14ac:dyDescent="0.2">
      <c r="A333" s="20"/>
      <c r="B333" s="20"/>
      <c r="C333" s="20"/>
      <c r="E333" s="20"/>
      <c r="G333" s="20"/>
    </row>
    <row r="334" spans="1:7" x14ac:dyDescent="0.2">
      <c r="A334" s="20"/>
      <c r="B334" s="20"/>
      <c r="C334" s="20"/>
      <c r="E334" s="20"/>
      <c r="G334" s="20"/>
    </row>
    <row r="335" spans="1:7" x14ac:dyDescent="0.2">
      <c r="A335" s="20"/>
      <c r="B335" s="20"/>
      <c r="C335" s="20"/>
      <c r="E335" s="20"/>
      <c r="G335" s="20"/>
    </row>
    <row r="336" spans="1:7" x14ac:dyDescent="0.2">
      <c r="A336" s="20"/>
      <c r="B336" s="20"/>
      <c r="C336" s="20"/>
      <c r="E336" s="20"/>
      <c r="G336" s="20"/>
    </row>
    <row r="337" spans="1:7" x14ac:dyDescent="0.2">
      <c r="A337" s="20"/>
      <c r="B337" s="20"/>
      <c r="C337" s="20"/>
      <c r="E337" s="20"/>
      <c r="G337" s="20"/>
    </row>
    <row r="338" spans="1:7" x14ac:dyDescent="0.2">
      <c r="A338" s="20"/>
      <c r="B338" s="20"/>
      <c r="C338" s="20"/>
      <c r="E338" s="20"/>
      <c r="G338" s="20"/>
    </row>
    <row r="339" spans="1:7" x14ac:dyDescent="0.2">
      <c r="A339" s="20"/>
      <c r="B339" s="20"/>
      <c r="C339" s="20"/>
      <c r="E339" s="20"/>
      <c r="G339" s="20"/>
    </row>
    <row r="340" spans="1:7" x14ac:dyDescent="0.2">
      <c r="A340" s="20"/>
      <c r="B340" s="20"/>
      <c r="C340" s="20"/>
      <c r="E340" s="20"/>
      <c r="G340" s="20"/>
    </row>
    <row r="341" spans="1:7" x14ac:dyDescent="0.2">
      <c r="A341" s="20"/>
      <c r="B341" s="20"/>
      <c r="C341" s="20"/>
      <c r="E341" s="20"/>
      <c r="G341" s="20"/>
    </row>
    <row r="342" spans="1:7" x14ac:dyDescent="0.2">
      <c r="A342" s="20"/>
      <c r="B342" s="20"/>
      <c r="C342" s="20"/>
      <c r="E342" s="20"/>
      <c r="G342" s="20"/>
    </row>
    <row r="343" spans="1:7" x14ac:dyDescent="0.2">
      <c r="A343" s="20"/>
      <c r="B343" s="20"/>
      <c r="C343" s="20"/>
      <c r="E343" s="20"/>
      <c r="G343" s="20"/>
    </row>
    <row r="344" spans="1:7" x14ac:dyDescent="0.2">
      <c r="A344" s="20"/>
      <c r="B344" s="20"/>
      <c r="C344" s="20"/>
      <c r="E344" s="20"/>
      <c r="G344" s="20"/>
    </row>
    <row r="345" spans="1:7" x14ac:dyDescent="0.2">
      <c r="A345" s="20"/>
      <c r="B345" s="20"/>
      <c r="C345" s="20"/>
      <c r="E345" s="20"/>
      <c r="G345" s="20"/>
    </row>
    <row r="346" spans="1:7" x14ac:dyDescent="0.2">
      <c r="A346" s="20"/>
      <c r="B346" s="20"/>
      <c r="C346" s="20"/>
      <c r="E346" s="20"/>
      <c r="G346" s="20"/>
    </row>
    <row r="347" spans="1:7" x14ac:dyDescent="0.2">
      <c r="A347" s="20"/>
      <c r="B347" s="20"/>
      <c r="C347" s="20"/>
      <c r="E347" s="20"/>
      <c r="G347" s="20"/>
    </row>
    <row r="348" spans="1:7" x14ac:dyDescent="0.2">
      <c r="A348" s="20"/>
      <c r="B348" s="20"/>
      <c r="C348" s="20"/>
      <c r="E348" s="20"/>
      <c r="G348" s="20"/>
    </row>
    <row r="349" spans="1:7" x14ac:dyDescent="0.2">
      <c r="A349" s="20"/>
      <c r="B349" s="20"/>
      <c r="C349" s="20"/>
      <c r="E349" s="20"/>
      <c r="G349" s="20"/>
    </row>
    <row r="350" spans="1:7" x14ac:dyDescent="0.2">
      <c r="A350" s="20"/>
      <c r="B350" s="20"/>
      <c r="C350" s="20"/>
      <c r="E350" s="20"/>
      <c r="G350" s="20"/>
    </row>
    <row r="351" spans="1:7" x14ac:dyDescent="0.2">
      <c r="A351" s="20"/>
      <c r="B351" s="20"/>
      <c r="C351" s="20"/>
      <c r="E351" s="20"/>
      <c r="G351" s="20"/>
    </row>
    <row r="352" spans="1:7" x14ac:dyDescent="0.2">
      <c r="A352" s="20"/>
      <c r="B352" s="20"/>
      <c r="C352" s="20"/>
      <c r="E352" s="20"/>
      <c r="G352" s="20"/>
    </row>
    <row r="353" spans="1:7" x14ac:dyDescent="0.2">
      <c r="A353" s="20"/>
      <c r="B353" s="20"/>
      <c r="C353" s="20"/>
      <c r="E353" s="20"/>
      <c r="G353" s="20"/>
    </row>
    <row r="354" spans="1:7" x14ac:dyDescent="0.2">
      <c r="A354" s="20"/>
      <c r="B354" s="20"/>
      <c r="C354" s="20"/>
      <c r="E354" s="20"/>
      <c r="G354" s="20"/>
    </row>
    <row r="355" spans="1:7" x14ac:dyDescent="0.2">
      <c r="A355" s="20"/>
      <c r="B355" s="20"/>
      <c r="C355" s="20"/>
      <c r="E355" s="20"/>
      <c r="G355" s="20"/>
    </row>
    <row r="356" spans="1:7" x14ac:dyDescent="0.2">
      <c r="A356" s="20"/>
      <c r="B356" s="20"/>
      <c r="C356" s="20"/>
      <c r="E356" s="20"/>
      <c r="G356" s="20"/>
    </row>
    <row r="357" spans="1:7" x14ac:dyDescent="0.2">
      <c r="A357" s="20"/>
      <c r="B357" s="20"/>
      <c r="C357" s="20"/>
      <c r="E357" s="20"/>
      <c r="G357" s="20"/>
    </row>
    <row r="358" spans="1:7" x14ac:dyDescent="0.2">
      <c r="A358" s="20"/>
      <c r="B358" s="20"/>
      <c r="C358" s="20"/>
      <c r="E358" s="20"/>
      <c r="G358" s="20"/>
    </row>
    <row r="359" spans="1:7" x14ac:dyDescent="0.2">
      <c r="A359" s="20"/>
      <c r="B359" s="20"/>
      <c r="C359" s="20"/>
      <c r="E359" s="20"/>
      <c r="G359" s="20"/>
    </row>
    <row r="360" spans="1:7" x14ac:dyDescent="0.2">
      <c r="A360" s="20"/>
      <c r="B360" s="20"/>
      <c r="C360" s="20"/>
      <c r="E360" s="20"/>
      <c r="G360" s="20"/>
    </row>
    <row r="361" spans="1:7" x14ac:dyDescent="0.2">
      <c r="A361" s="20"/>
      <c r="B361" s="20"/>
      <c r="C361" s="20"/>
      <c r="E361" s="20"/>
      <c r="G361" s="20"/>
    </row>
    <row r="362" spans="1:7" x14ac:dyDescent="0.2">
      <c r="A362" s="20"/>
      <c r="B362" s="20"/>
      <c r="C362" s="20"/>
      <c r="E362" s="20"/>
      <c r="G362" s="20"/>
    </row>
    <row r="363" spans="1:7" x14ac:dyDescent="0.2">
      <c r="A363" s="20"/>
      <c r="B363" s="20"/>
      <c r="C363" s="20"/>
      <c r="E363" s="20"/>
      <c r="G363" s="20"/>
    </row>
    <row r="364" spans="1:7" x14ac:dyDescent="0.2">
      <c r="A364" s="20"/>
      <c r="B364" s="20"/>
      <c r="C364" s="20"/>
      <c r="E364" s="20"/>
      <c r="G364" s="20"/>
    </row>
    <row r="365" spans="1:7" x14ac:dyDescent="0.2">
      <c r="A365" s="20"/>
      <c r="B365" s="20"/>
      <c r="C365" s="20"/>
      <c r="E365" s="20"/>
      <c r="G365" s="20"/>
    </row>
    <row r="366" spans="1:7" x14ac:dyDescent="0.2">
      <c r="A366" s="20"/>
      <c r="B366" s="20"/>
      <c r="C366" s="20"/>
      <c r="E366" s="20"/>
      <c r="G366" s="20"/>
    </row>
    <row r="367" spans="1:7" x14ac:dyDescent="0.2">
      <c r="A367" s="20"/>
      <c r="B367" s="20"/>
      <c r="C367" s="20"/>
      <c r="E367" s="20"/>
      <c r="G367" s="20"/>
    </row>
    <row r="368" spans="1:7" x14ac:dyDescent="0.2">
      <c r="A368" s="20"/>
      <c r="B368" s="20"/>
      <c r="C368" s="20"/>
      <c r="E368" s="20"/>
      <c r="G368" s="20"/>
    </row>
    <row r="369" spans="1:7" x14ac:dyDescent="0.2">
      <c r="A369" s="20"/>
      <c r="B369" s="20"/>
      <c r="C369" s="20"/>
      <c r="E369" s="20"/>
      <c r="G369" s="20"/>
    </row>
    <row r="370" spans="1:7" x14ac:dyDescent="0.2">
      <c r="A370" s="20"/>
      <c r="B370" s="20"/>
      <c r="C370" s="20"/>
      <c r="E370" s="20"/>
      <c r="G370" s="20"/>
    </row>
    <row r="371" spans="1:7" x14ac:dyDescent="0.2">
      <c r="A371" s="20"/>
      <c r="B371" s="20"/>
      <c r="C371" s="20"/>
      <c r="E371" s="20"/>
      <c r="G371" s="20"/>
    </row>
    <row r="372" spans="1:7" x14ac:dyDescent="0.2">
      <c r="A372" s="20"/>
      <c r="B372" s="20"/>
      <c r="C372" s="20"/>
      <c r="E372" s="20"/>
      <c r="G372" s="20"/>
    </row>
    <row r="373" spans="1:7" x14ac:dyDescent="0.2">
      <c r="A373" s="20"/>
      <c r="B373" s="20"/>
      <c r="C373" s="20"/>
      <c r="E373" s="20"/>
      <c r="G373" s="20"/>
    </row>
    <row r="374" spans="1:7" x14ac:dyDescent="0.2">
      <c r="A374" s="20"/>
      <c r="B374" s="20"/>
      <c r="C374" s="20"/>
      <c r="E374" s="20"/>
      <c r="G374" s="20"/>
    </row>
    <row r="375" spans="1:7" x14ac:dyDescent="0.2">
      <c r="A375" s="20"/>
      <c r="B375" s="20"/>
      <c r="C375" s="20"/>
      <c r="E375" s="20"/>
      <c r="G375" s="20"/>
    </row>
    <row r="376" spans="1:7" x14ac:dyDescent="0.2">
      <c r="A376" s="20"/>
      <c r="B376" s="20"/>
      <c r="C376" s="20"/>
      <c r="E376" s="20"/>
      <c r="G376" s="20"/>
    </row>
    <row r="377" spans="1:7" x14ac:dyDescent="0.2">
      <c r="A377" s="20"/>
      <c r="B377" s="20"/>
      <c r="C377" s="20"/>
      <c r="E377" s="20"/>
      <c r="G377" s="20"/>
    </row>
    <row r="378" spans="1:7" x14ac:dyDescent="0.2">
      <c r="A378" s="20"/>
      <c r="B378" s="20"/>
      <c r="C378" s="20"/>
      <c r="E378" s="20"/>
      <c r="G378" s="20"/>
    </row>
    <row r="379" spans="1:7" x14ac:dyDescent="0.2">
      <c r="A379" s="20"/>
      <c r="B379" s="20"/>
      <c r="C379" s="20"/>
      <c r="E379" s="20"/>
      <c r="G379" s="20"/>
    </row>
    <row r="380" spans="1:7" x14ac:dyDescent="0.2">
      <c r="A380" s="20"/>
      <c r="B380" s="20"/>
      <c r="C380" s="20"/>
      <c r="E380" s="20"/>
      <c r="G380" s="20"/>
    </row>
    <row r="381" spans="1:7" x14ac:dyDescent="0.2">
      <c r="A381" s="20"/>
      <c r="B381" s="20"/>
      <c r="C381" s="20"/>
      <c r="E381" s="20"/>
      <c r="G381" s="20"/>
    </row>
    <row r="382" spans="1:7" x14ac:dyDescent="0.2">
      <c r="A382" s="20"/>
      <c r="B382" s="20"/>
      <c r="C382" s="20"/>
      <c r="E382" s="20"/>
      <c r="G382" s="20"/>
    </row>
    <row r="383" spans="1:7" x14ac:dyDescent="0.2">
      <c r="A383" s="20"/>
      <c r="B383" s="20"/>
      <c r="C383" s="20"/>
      <c r="E383" s="20"/>
      <c r="G383" s="20"/>
    </row>
    <row r="384" spans="1:7" x14ac:dyDescent="0.2">
      <c r="A384" s="20"/>
      <c r="B384" s="20"/>
      <c r="C384" s="20"/>
      <c r="E384" s="20"/>
      <c r="G384" s="20"/>
    </row>
    <row r="385" spans="1:7" x14ac:dyDescent="0.2">
      <c r="A385" s="20"/>
      <c r="B385" s="20"/>
      <c r="C385" s="20"/>
      <c r="E385" s="20"/>
      <c r="G385" s="20"/>
    </row>
    <row r="386" spans="1:7" x14ac:dyDescent="0.2">
      <c r="A386" s="20"/>
      <c r="B386" s="20"/>
      <c r="C386" s="20"/>
      <c r="E386" s="20"/>
      <c r="G386" s="20"/>
    </row>
    <row r="387" spans="1:7" x14ac:dyDescent="0.2">
      <c r="A387" s="20"/>
      <c r="B387" s="20"/>
      <c r="C387" s="20"/>
      <c r="E387" s="20"/>
      <c r="G387" s="20"/>
    </row>
    <row r="388" spans="1:7" x14ac:dyDescent="0.2">
      <c r="A388" s="20"/>
      <c r="B388" s="20"/>
      <c r="C388" s="20"/>
      <c r="E388" s="20"/>
      <c r="G388" s="20"/>
    </row>
    <row r="389" spans="1:7" x14ac:dyDescent="0.2">
      <c r="A389" s="20"/>
      <c r="B389" s="20"/>
      <c r="C389" s="20"/>
      <c r="E389" s="20"/>
      <c r="G389" s="20"/>
    </row>
    <row r="390" spans="1:7" x14ac:dyDescent="0.2">
      <c r="A390" s="20"/>
      <c r="B390" s="20"/>
      <c r="C390" s="20"/>
      <c r="E390" s="20"/>
      <c r="G390" s="20"/>
    </row>
    <row r="391" spans="1:7" x14ac:dyDescent="0.2">
      <c r="A391" s="20"/>
      <c r="B391" s="20"/>
      <c r="C391" s="20"/>
      <c r="E391" s="20"/>
      <c r="G391" s="20"/>
    </row>
    <row r="392" spans="1:7" x14ac:dyDescent="0.2">
      <c r="A392" s="20"/>
      <c r="B392" s="20"/>
      <c r="C392" s="20"/>
      <c r="E392" s="20"/>
      <c r="G392" s="20"/>
    </row>
    <row r="393" spans="1:7" x14ac:dyDescent="0.2">
      <c r="A393" s="20"/>
      <c r="B393" s="20"/>
      <c r="C393" s="20"/>
      <c r="E393" s="20"/>
      <c r="G393" s="20"/>
    </row>
    <row r="394" spans="1:7" x14ac:dyDescent="0.2">
      <c r="A394" s="20"/>
      <c r="B394" s="20"/>
      <c r="C394" s="20"/>
      <c r="E394" s="20"/>
      <c r="G394" s="20"/>
    </row>
    <row r="395" spans="1:7" x14ac:dyDescent="0.2">
      <c r="A395" s="20"/>
      <c r="B395" s="20"/>
      <c r="C395" s="20"/>
      <c r="E395" s="20"/>
      <c r="G395" s="20"/>
    </row>
    <row r="396" spans="1:7" x14ac:dyDescent="0.2">
      <c r="A396" s="20"/>
      <c r="B396" s="20"/>
      <c r="C396" s="20"/>
      <c r="E396" s="20"/>
      <c r="G396" s="20"/>
    </row>
    <row r="397" spans="1:7" x14ac:dyDescent="0.2">
      <c r="A397" s="20"/>
      <c r="B397" s="20"/>
      <c r="C397" s="20"/>
      <c r="E397" s="20"/>
      <c r="G397" s="20"/>
    </row>
    <row r="398" spans="1:7" x14ac:dyDescent="0.2">
      <c r="A398" s="20"/>
      <c r="B398" s="20"/>
      <c r="C398" s="20"/>
      <c r="E398" s="20"/>
      <c r="G398" s="20"/>
    </row>
    <row r="399" spans="1:7" x14ac:dyDescent="0.2">
      <c r="A399" s="20"/>
      <c r="B399" s="20"/>
      <c r="C399" s="20"/>
      <c r="E399" s="20"/>
      <c r="G399" s="20"/>
    </row>
    <row r="400" spans="1:7" x14ac:dyDescent="0.2">
      <c r="A400" s="20"/>
      <c r="B400" s="20"/>
      <c r="C400" s="20"/>
      <c r="E400" s="20"/>
      <c r="G400" s="20"/>
    </row>
    <row r="401" spans="1:7" x14ac:dyDescent="0.2">
      <c r="A401" s="20"/>
      <c r="B401" s="20"/>
      <c r="C401" s="20"/>
      <c r="E401" s="20"/>
      <c r="G401" s="20"/>
    </row>
    <row r="402" spans="1:7" x14ac:dyDescent="0.2">
      <c r="A402" s="20"/>
      <c r="B402" s="20"/>
      <c r="C402" s="20"/>
      <c r="E402" s="20"/>
      <c r="G402" s="20"/>
    </row>
    <row r="403" spans="1:7" x14ac:dyDescent="0.2">
      <c r="A403" s="20"/>
      <c r="B403" s="20"/>
      <c r="C403" s="20"/>
      <c r="E403" s="20"/>
      <c r="G403" s="20"/>
    </row>
    <row r="404" spans="1:7" x14ac:dyDescent="0.2">
      <c r="A404" s="20"/>
      <c r="B404" s="20"/>
      <c r="C404" s="20"/>
      <c r="E404" s="20"/>
      <c r="G404" s="20"/>
    </row>
    <row r="405" spans="1:7" x14ac:dyDescent="0.2">
      <c r="A405" s="20"/>
      <c r="B405" s="20"/>
      <c r="C405" s="20"/>
      <c r="E405" s="20"/>
      <c r="G405" s="20"/>
    </row>
    <row r="406" spans="1:7" x14ac:dyDescent="0.2">
      <c r="A406" s="20"/>
      <c r="B406" s="20"/>
      <c r="C406" s="20"/>
      <c r="E406" s="20"/>
      <c r="G406" s="20"/>
    </row>
    <row r="407" spans="1:7" x14ac:dyDescent="0.2">
      <c r="A407" s="20"/>
      <c r="B407" s="20"/>
      <c r="C407" s="20"/>
      <c r="E407" s="20"/>
      <c r="G407" s="20"/>
    </row>
    <row r="408" spans="1:7" x14ac:dyDescent="0.2">
      <c r="A408" s="20"/>
      <c r="B408" s="20"/>
      <c r="C408" s="20"/>
      <c r="E408" s="20"/>
      <c r="G408" s="20"/>
    </row>
    <row r="409" spans="1:7" x14ac:dyDescent="0.2">
      <c r="A409" s="20"/>
      <c r="B409" s="20"/>
      <c r="C409" s="20"/>
      <c r="E409" s="20"/>
      <c r="G409" s="20"/>
    </row>
    <row r="410" spans="1:7" x14ac:dyDescent="0.2">
      <c r="A410" s="20"/>
      <c r="B410" s="20"/>
      <c r="C410" s="20"/>
      <c r="E410" s="20"/>
      <c r="G410" s="20"/>
    </row>
    <row r="411" spans="1:7" x14ac:dyDescent="0.2">
      <c r="A411" s="20"/>
      <c r="B411" s="20"/>
      <c r="C411" s="20"/>
      <c r="E411" s="20"/>
      <c r="G411" s="20"/>
    </row>
    <row r="412" spans="1:7" x14ac:dyDescent="0.2">
      <c r="A412" s="20"/>
      <c r="B412" s="20"/>
      <c r="C412" s="20"/>
      <c r="E412" s="20"/>
      <c r="G412" s="20"/>
    </row>
    <row r="413" spans="1:7" x14ac:dyDescent="0.2">
      <c r="A413" s="20"/>
      <c r="B413" s="20"/>
      <c r="C413" s="20"/>
      <c r="E413" s="20"/>
      <c r="G413" s="20"/>
    </row>
    <row r="414" spans="1:7" x14ac:dyDescent="0.2">
      <c r="A414" s="20"/>
      <c r="B414" s="20"/>
      <c r="C414" s="20"/>
      <c r="E414" s="20"/>
      <c r="G414" s="20"/>
    </row>
    <row r="415" spans="1:7" x14ac:dyDescent="0.2">
      <c r="A415" s="20"/>
      <c r="B415" s="20"/>
      <c r="C415" s="20"/>
      <c r="E415" s="20"/>
      <c r="G415" s="20"/>
    </row>
    <row r="416" spans="1:7" x14ac:dyDescent="0.2">
      <c r="A416" s="20"/>
      <c r="B416" s="20"/>
      <c r="C416" s="20"/>
      <c r="E416" s="20"/>
      <c r="G416" s="20"/>
    </row>
    <row r="417" spans="1:7" x14ac:dyDescent="0.2">
      <c r="A417" s="20"/>
      <c r="B417" s="20"/>
      <c r="C417" s="20"/>
      <c r="E417" s="20"/>
      <c r="G417" s="20"/>
    </row>
    <row r="418" spans="1:7" x14ac:dyDescent="0.2">
      <c r="A418" s="20"/>
      <c r="B418" s="20"/>
      <c r="C418" s="20"/>
      <c r="E418" s="20"/>
      <c r="G418" s="20"/>
    </row>
    <row r="419" spans="1:7" x14ac:dyDescent="0.2">
      <c r="A419" s="20"/>
      <c r="B419" s="20"/>
      <c r="C419" s="20"/>
      <c r="E419" s="20"/>
      <c r="G419" s="20"/>
    </row>
    <row r="420" spans="1:7" x14ac:dyDescent="0.2">
      <c r="A420" s="20"/>
      <c r="B420" s="20"/>
      <c r="C420" s="20"/>
      <c r="E420" s="20"/>
      <c r="G420" s="20"/>
    </row>
    <row r="421" spans="1:7" x14ac:dyDescent="0.2">
      <c r="A421" s="20"/>
      <c r="B421" s="20"/>
      <c r="C421" s="20"/>
      <c r="E421" s="20"/>
      <c r="G421" s="20"/>
    </row>
    <row r="422" spans="1:7" x14ac:dyDescent="0.2">
      <c r="A422" s="20"/>
      <c r="B422" s="20"/>
      <c r="C422" s="20"/>
      <c r="E422" s="20"/>
      <c r="G422" s="20"/>
    </row>
    <row r="423" spans="1:7" x14ac:dyDescent="0.2">
      <c r="A423" s="20"/>
      <c r="B423" s="20"/>
      <c r="C423" s="20"/>
      <c r="E423" s="20"/>
      <c r="G423" s="20"/>
    </row>
    <row r="424" spans="1:7" x14ac:dyDescent="0.2">
      <c r="A424" s="20"/>
      <c r="B424" s="20"/>
      <c r="C424" s="20"/>
      <c r="E424" s="20"/>
      <c r="G424" s="20"/>
    </row>
    <row r="425" spans="1:7" x14ac:dyDescent="0.2">
      <c r="A425" s="20"/>
      <c r="B425" s="20"/>
      <c r="C425" s="20"/>
      <c r="E425" s="20"/>
      <c r="G425" s="20"/>
    </row>
    <row r="426" spans="1:7" x14ac:dyDescent="0.2">
      <c r="A426" s="20"/>
      <c r="B426" s="20"/>
      <c r="C426" s="20"/>
      <c r="E426" s="20"/>
      <c r="G426" s="20"/>
    </row>
    <row r="427" spans="1:7" x14ac:dyDescent="0.2">
      <c r="A427" s="20"/>
      <c r="B427" s="20"/>
      <c r="C427" s="20"/>
      <c r="E427" s="20"/>
      <c r="G427" s="20"/>
    </row>
    <row r="428" spans="1:7" x14ac:dyDescent="0.2">
      <c r="A428" s="20"/>
      <c r="B428" s="20"/>
      <c r="C428" s="20"/>
      <c r="E428" s="20"/>
      <c r="G428" s="20"/>
    </row>
    <row r="429" spans="1:7" x14ac:dyDescent="0.2">
      <c r="A429" s="20"/>
      <c r="B429" s="20"/>
      <c r="C429" s="20"/>
      <c r="E429" s="20"/>
      <c r="G429" s="20"/>
    </row>
    <row r="430" spans="1:7" x14ac:dyDescent="0.2">
      <c r="A430" s="20"/>
      <c r="B430" s="20"/>
      <c r="C430" s="20"/>
      <c r="E430" s="20"/>
      <c r="G430" s="20"/>
    </row>
    <row r="431" spans="1:7" x14ac:dyDescent="0.2">
      <c r="A431" s="20"/>
      <c r="B431" s="20"/>
      <c r="C431" s="20"/>
      <c r="E431" s="20"/>
      <c r="G431" s="20"/>
    </row>
    <row r="432" spans="1:7" x14ac:dyDescent="0.2">
      <c r="A432" s="20"/>
      <c r="B432" s="20"/>
      <c r="C432" s="20"/>
      <c r="E432" s="20"/>
      <c r="G432" s="20"/>
    </row>
    <row r="433" spans="1:7" x14ac:dyDescent="0.2">
      <c r="A433" s="20"/>
      <c r="B433" s="20"/>
      <c r="C433" s="20"/>
      <c r="E433" s="20"/>
      <c r="G433" s="20"/>
    </row>
    <row r="434" spans="1:7" x14ac:dyDescent="0.2">
      <c r="A434" s="20"/>
      <c r="B434" s="20"/>
      <c r="C434" s="20"/>
      <c r="E434" s="20"/>
      <c r="G434" s="20"/>
    </row>
    <row r="435" spans="1:7" x14ac:dyDescent="0.2">
      <c r="A435" s="20"/>
      <c r="B435" s="20"/>
      <c r="C435" s="20"/>
      <c r="E435" s="20"/>
      <c r="G435" s="20"/>
    </row>
    <row r="436" spans="1:7" x14ac:dyDescent="0.2">
      <c r="A436" s="20"/>
      <c r="B436" s="20"/>
      <c r="C436" s="20"/>
      <c r="E436" s="20"/>
      <c r="G436" s="20"/>
    </row>
    <row r="437" spans="1:7" x14ac:dyDescent="0.2">
      <c r="A437" s="20"/>
      <c r="B437" s="20"/>
      <c r="C437" s="20"/>
      <c r="E437" s="20"/>
      <c r="G437" s="20"/>
    </row>
    <row r="438" spans="1:7" x14ac:dyDescent="0.2">
      <c r="A438" s="20"/>
      <c r="B438" s="20"/>
      <c r="C438" s="20"/>
      <c r="E438" s="20"/>
      <c r="G438" s="20"/>
    </row>
    <row r="439" spans="1:7" x14ac:dyDescent="0.2">
      <c r="A439" s="20"/>
      <c r="B439" s="20"/>
      <c r="C439" s="20"/>
      <c r="E439" s="20"/>
      <c r="G439" s="20"/>
    </row>
    <row r="440" spans="1:7" x14ac:dyDescent="0.2">
      <c r="A440" s="20"/>
      <c r="B440" s="20"/>
      <c r="C440" s="20"/>
      <c r="E440" s="20"/>
      <c r="G440" s="20"/>
    </row>
    <row r="441" spans="1:7" x14ac:dyDescent="0.2">
      <c r="A441" s="20"/>
      <c r="B441" s="20"/>
      <c r="C441" s="20"/>
      <c r="E441" s="20"/>
      <c r="G441" s="20"/>
    </row>
    <row r="442" spans="1:7" x14ac:dyDescent="0.2">
      <c r="A442" s="20"/>
      <c r="B442" s="20"/>
      <c r="C442" s="20"/>
      <c r="E442" s="20"/>
      <c r="G442" s="20"/>
    </row>
    <row r="443" spans="1:7" x14ac:dyDescent="0.2">
      <c r="A443" s="20"/>
      <c r="B443" s="20"/>
      <c r="C443" s="20"/>
      <c r="E443" s="20"/>
      <c r="G443" s="20"/>
    </row>
    <row r="444" spans="1:7" x14ac:dyDescent="0.2">
      <c r="A444" s="20"/>
      <c r="B444" s="20"/>
      <c r="C444" s="20"/>
      <c r="E444" s="20"/>
      <c r="G444" s="20"/>
    </row>
    <row r="445" spans="1:7" x14ac:dyDescent="0.2">
      <c r="A445" s="20"/>
      <c r="B445" s="20"/>
      <c r="C445" s="20"/>
      <c r="E445" s="20"/>
      <c r="G445" s="20"/>
    </row>
    <row r="446" spans="1:7" x14ac:dyDescent="0.2">
      <c r="A446" s="20"/>
      <c r="B446" s="20"/>
      <c r="C446" s="20"/>
      <c r="E446" s="20"/>
      <c r="G446" s="20"/>
    </row>
    <row r="447" spans="1:7" x14ac:dyDescent="0.2">
      <c r="A447" s="20"/>
      <c r="B447" s="20"/>
      <c r="C447" s="20"/>
      <c r="E447" s="20"/>
      <c r="G447" s="20"/>
    </row>
    <row r="448" spans="1:7" x14ac:dyDescent="0.2">
      <c r="A448" s="20"/>
      <c r="B448" s="20"/>
      <c r="C448" s="20"/>
      <c r="E448" s="20"/>
      <c r="G448" s="20"/>
    </row>
    <row r="449" spans="1:7" x14ac:dyDescent="0.2">
      <c r="A449" s="20"/>
      <c r="B449" s="20"/>
      <c r="C449" s="20"/>
      <c r="E449" s="20"/>
      <c r="G449" s="20"/>
    </row>
    <row r="450" spans="1:7" x14ac:dyDescent="0.2">
      <c r="A450" s="20"/>
      <c r="B450" s="20"/>
      <c r="C450" s="20"/>
      <c r="E450" s="20"/>
      <c r="G450" s="20"/>
    </row>
    <row r="451" spans="1:7" x14ac:dyDescent="0.2">
      <c r="A451" s="20"/>
      <c r="B451" s="20"/>
      <c r="C451" s="20"/>
      <c r="E451" s="20"/>
      <c r="G451" s="20"/>
    </row>
    <row r="452" spans="1:7" x14ac:dyDescent="0.2">
      <c r="A452" s="20"/>
      <c r="B452" s="20"/>
      <c r="C452" s="20"/>
      <c r="E452" s="20"/>
      <c r="G452" s="20"/>
    </row>
    <row r="453" spans="1:7" x14ac:dyDescent="0.2">
      <c r="A453" s="20"/>
      <c r="B453" s="20"/>
      <c r="C453" s="20"/>
      <c r="E453" s="20"/>
      <c r="G453" s="20"/>
    </row>
    <row r="454" spans="1:7" x14ac:dyDescent="0.2">
      <c r="A454" s="20"/>
      <c r="B454" s="20"/>
      <c r="C454" s="20"/>
      <c r="E454" s="20"/>
      <c r="G454" s="20"/>
    </row>
    <row r="455" spans="1:7" x14ac:dyDescent="0.2">
      <c r="A455" s="20"/>
      <c r="B455" s="20"/>
      <c r="C455" s="20"/>
      <c r="E455" s="20"/>
      <c r="G455" s="20"/>
    </row>
    <row r="456" spans="1:7" x14ac:dyDescent="0.2">
      <c r="A456" s="20"/>
      <c r="B456" s="20"/>
      <c r="C456" s="20"/>
      <c r="E456" s="20"/>
      <c r="G456" s="20"/>
    </row>
    <row r="457" spans="1:7" x14ac:dyDescent="0.2">
      <c r="A457" s="20"/>
      <c r="B457" s="20"/>
      <c r="C457" s="20"/>
      <c r="E457" s="20"/>
      <c r="G457" s="20"/>
    </row>
    <row r="458" spans="1:7" x14ac:dyDescent="0.2">
      <c r="A458" s="20"/>
      <c r="B458" s="20"/>
      <c r="C458" s="20"/>
      <c r="E458" s="20"/>
      <c r="G458" s="20"/>
    </row>
    <row r="459" spans="1:7" x14ac:dyDescent="0.2">
      <c r="A459" s="20"/>
      <c r="B459" s="20"/>
      <c r="C459" s="20"/>
      <c r="E459" s="20"/>
      <c r="G459" s="20"/>
    </row>
    <row r="460" spans="1:7" x14ac:dyDescent="0.2">
      <c r="A460" s="20"/>
      <c r="B460" s="20"/>
      <c r="C460" s="20"/>
      <c r="E460" s="20"/>
      <c r="G460" s="20"/>
    </row>
    <row r="461" spans="1:7" x14ac:dyDescent="0.2">
      <c r="A461" s="20"/>
      <c r="B461" s="20"/>
      <c r="C461" s="20"/>
      <c r="E461" s="20"/>
      <c r="G461" s="20"/>
    </row>
    <row r="462" spans="1:7" x14ac:dyDescent="0.2">
      <c r="A462" s="20"/>
      <c r="B462" s="20"/>
      <c r="C462" s="20"/>
      <c r="E462" s="20"/>
      <c r="G462" s="20"/>
    </row>
    <row r="463" spans="1:7" x14ac:dyDescent="0.2">
      <c r="A463" s="20"/>
      <c r="B463" s="20"/>
      <c r="C463" s="20"/>
      <c r="E463" s="20"/>
      <c r="G463" s="20"/>
    </row>
    <row r="464" spans="1:7" x14ac:dyDescent="0.2">
      <c r="A464" s="20"/>
      <c r="B464" s="20"/>
      <c r="C464" s="20"/>
      <c r="E464" s="20"/>
      <c r="G464" s="20"/>
    </row>
    <row r="465" spans="1:7" x14ac:dyDescent="0.2">
      <c r="A465" s="20"/>
      <c r="B465" s="20"/>
      <c r="C465" s="20"/>
      <c r="E465" s="20"/>
      <c r="G465" s="20"/>
    </row>
    <row r="466" spans="1:7" x14ac:dyDescent="0.2">
      <c r="A466" s="20"/>
      <c r="B466" s="20"/>
      <c r="C466" s="20"/>
      <c r="E466" s="20"/>
      <c r="G466" s="20"/>
    </row>
    <row r="467" spans="1:7" x14ac:dyDescent="0.2">
      <c r="A467" s="20"/>
      <c r="B467" s="20"/>
      <c r="C467" s="20"/>
      <c r="E467" s="20"/>
      <c r="G467" s="20"/>
    </row>
    <row r="468" spans="1:7" x14ac:dyDescent="0.2">
      <c r="A468" s="20"/>
      <c r="B468" s="20"/>
      <c r="C468" s="20"/>
      <c r="E468" s="20"/>
      <c r="G468" s="20"/>
    </row>
    <row r="469" spans="1:7" x14ac:dyDescent="0.2">
      <c r="A469" s="20"/>
      <c r="B469" s="20"/>
      <c r="C469" s="20"/>
      <c r="E469" s="20"/>
      <c r="G469" s="20"/>
    </row>
    <row r="470" spans="1:7" x14ac:dyDescent="0.2">
      <c r="A470" s="20"/>
      <c r="B470" s="20"/>
      <c r="C470" s="20"/>
      <c r="E470" s="20"/>
      <c r="G470" s="20"/>
    </row>
    <row r="471" spans="1:7" x14ac:dyDescent="0.2">
      <c r="A471" s="20"/>
      <c r="B471" s="20"/>
      <c r="C471" s="20"/>
      <c r="E471" s="20"/>
      <c r="G471" s="20"/>
    </row>
    <row r="472" spans="1:7" x14ac:dyDescent="0.2">
      <c r="A472" s="20"/>
      <c r="B472" s="20"/>
      <c r="C472" s="20"/>
      <c r="E472" s="20"/>
      <c r="G472" s="20"/>
    </row>
    <row r="473" spans="1:7" x14ac:dyDescent="0.2">
      <c r="A473" s="20"/>
      <c r="B473" s="20"/>
      <c r="C473" s="20"/>
      <c r="E473" s="20"/>
      <c r="G473" s="20"/>
    </row>
    <row r="474" spans="1:7" x14ac:dyDescent="0.2">
      <c r="A474" s="20"/>
      <c r="B474" s="20"/>
      <c r="C474" s="20"/>
      <c r="E474" s="20"/>
      <c r="G474" s="20"/>
    </row>
    <row r="475" spans="1:7" x14ac:dyDescent="0.2">
      <c r="A475" s="20"/>
      <c r="B475" s="20"/>
      <c r="C475" s="20"/>
      <c r="E475" s="20"/>
      <c r="G475" s="20"/>
    </row>
    <row r="476" spans="1:7" x14ac:dyDescent="0.2">
      <c r="A476" s="20"/>
      <c r="B476" s="20"/>
      <c r="C476" s="20"/>
      <c r="E476" s="20"/>
      <c r="G476" s="20"/>
    </row>
    <row r="477" spans="1:7" x14ac:dyDescent="0.2">
      <c r="A477" s="20"/>
      <c r="B477" s="20"/>
      <c r="C477" s="20"/>
      <c r="E477" s="20"/>
      <c r="G477" s="20"/>
    </row>
    <row r="478" spans="1:7" x14ac:dyDescent="0.2">
      <c r="A478" s="20"/>
      <c r="B478" s="20"/>
      <c r="C478" s="20"/>
      <c r="E478" s="20"/>
      <c r="G478" s="20"/>
    </row>
    <row r="479" spans="1:7" x14ac:dyDescent="0.2">
      <c r="A479" s="20"/>
      <c r="B479" s="20"/>
      <c r="C479" s="20"/>
      <c r="E479" s="20"/>
      <c r="G479" s="20"/>
    </row>
    <row r="480" spans="1:7" x14ac:dyDescent="0.2">
      <c r="A480" s="20"/>
      <c r="B480" s="20"/>
      <c r="C480" s="20"/>
      <c r="E480" s="20"/>
      <c r="G480" s="20"/>
    </row>
    <row r="481" spans="1:7" x14ac:dyDescent="0.2">
      <c r="A481" s="20"/>
      <c r="B481" s="20"/>
      <c r="C481" s="20"/>
      <c r="E481" s="20"/>
      <c r="G481" s="20"/>
    </row>
    <row r="482" spans="1:7" x14ac:dyDescent="0.2">
      <c r="A482" s="20"/>
      <c r="B482" s="20"/>
      <c r="C482" s="20"/>
      <c r="E482" s="20"/>
      <c r="G482" s="20"/>
    </row>
    <row r="483" spans="1:7" x14ac:dyDescent="0.2">
      <c r="A483" s="20"/>
      <c r="B483" s="20"/>
      <c r="C483" s="20"/>
      <c r="E483" s="20"/>
      <c r="G483" s="20"/>
    </row>
    <row r="484" spans="1:7" x14ac:dyDescent="0.2">
      <c r="A484" s="20"/>
      <c r="B484" s="20"/>
      <c r="C484" s="20"/>
      <c r="E484" s="20"/>
      <c r="G484" s="20"/>
    </row>
    <row r="485" spans="1:7" x14ac:dyDescent="0.2">
      <c r="A485" s="20"/>
      <c r="B485" s="20"/>
      <c r="C485" s="20"/>
      <c r="E485" s="20"/>
      <c r="G485" s="20"/>
    </row>
    <row r="486" spans="1:7" x14ac:dyDescent="0.2">
      <c r="A486" s="20"/>
      <c r="B486" s="20"/>
      <c r="C486" s="20"/>
      <c r="E486" s="20"/>
      <c r="G486" s="20"/>
    </row>
    <row r="487" spans="1:7" x14ac:dyDescent="0.2">
      <c r="A487" s="20"/>
      <c r="B487" s="20"/>
      <c r="C487" s="20"/>
      <c r="E487" s="20"/>
      <c r="G487" s="20"/>
    </row>
    <row r="488" spans="1:7" x14ac:dyDescent="0.2">
      <c r="A488" s="20"/>
      <c r="B488" s="20"/>
      <c r="C488" s="20"/>
      <c r="E488" s="20"/>
      <c r="G488" s="20"/>
    </row>
    <row r="489" spans="1:7" x14ac:dyDescent="0.2">
      <c r="A489" s="20"/>
      <c r="B489" s="20"/>
      <c r="C489" s="20"/>
      <c r="E489" s="20"/>
      <c r="G489" s="20"/>
    </row>
    <row r="490" spans="1:7" x14ac:dyDescent="0.2">
      <c r="A490" s="20"/>
      <c r="B490" s="20"/>
      <c r="C490" s="20"/>
      <c r="E490" s="20"/>
      <c r="G490" s="20"/>
    </row>
    <row r="491" spans="1:7" x14ac:dyDescent="0.2">
      <c r="A491" s="20"/>
      <c r="B491" s="20"/>
      <c r="C491" s="20"/>
      <c r="E491" s="20"/>
      <c r="G491" s="20"/>
    </row>
    <row r="492" spans="1:7" x14ac:dyDescent="0.2">
      <c r="A492" s="20"/>
      <c r="B492" s="20"/>
      <c r="C492" s="20"/>
      <c r="E492" s="20"/>
      <c r="G492" s="20"/>
    </row>
    <row r="493" spans="1:7" x14ac:dyDescent="0.2">
      <c r="A493" s="20"/>
      <c r="B493" s="20"/>
      <c r="C493" s="20"/>
      <c r="E493" s="20"/>
      <c r="G493" s="20"/>
    </row>
    <row r="494" spans="1:7" x14ac:dyDescent="0.2">
      <c r="A494" s="20"/>
      <c r="B494" s="20"/>
      <c r="C494" s="20"/>
      <c r="E494" s="20"/>
      <c r="G494" s="20"/>
    </row>
    <row r="495" spans="1:7" x14ac:dyDescent="0.2">
      <c r="A495" s="20"/>
      <c r="B495" s="20"/>
      <c r="C495" s="20"/>
      <c r="E495" s="20"/>
      <c r="G495" s="20"/>
    </row>
    <row r="496" spans="1:7" x14ac:dyDescent="0.2">
      <c r="A496" s="20"/>
      <c r="B496" s="20"/>
      <c r="C496" s="20"/>
      <c r="E496" s="20"/>
      <c r="G496" s="20"/>
    </row>
    <row r="497" spans="1:7" x14ac:dyDescent="0.2">
      <c r="A497" s="20"/>
      <c r="B497" s="20"/>
      <c r="C497" s="20"/>
      <c r="E497" s="20"/>
      <c r="G497" s="20"/>
    </row>
    <row r="498" spans="1:7" x14ac:dyDescent="0.2">
      <c r="A498" s="20"/>
      <c r="B498" s="20"/>
      <c r="C498" s="20"/>
      <c r="E498" s="20"/>
      <c r="G498" s="20"/>
    </row>
    <row r="499" spans="1:7" x14ac:dyDescent="0.2">
      <c r="A499" s="20"/>
      <c r="B499" s="20"/>
      <c r="C499" s="20"/>
      <c r="E499" s="20"/>
      <c r="G499" s="20"/>
    </row>
    <row r="500" spans="1:7" x14ac:dyDescent="0.2">
      <c r="A500" s="20"/>
      <c r="B500" s="20"/>
      <c r="C500" s="20"/>
      <c r="E500" s="20"/>
      <c r="G500" s="20"/>
    </row>
    <row r="501" spans="1:7" x14ac:dyDescent="0.2">
      <c r="A501" s="20"/>
      <c r="B501" s="20"/>
      <c r="C501" s="20"/>
      <c r="E501" s="20"/>
      <c r="G501" s="20"/>
    </row>
    <row r="502" spans="1:7" x14ac:dyDescent="0.2">
      <c r="A502" s="20"/>
      <c r="B502" s="20"/>
      <c r="C502" s="20"/>
      <c r="E502" s="20"/>
      <c r="G502" s="20"/>
    </row>
    <row r="503" spans="1:7" x14ac:dyDescent="0.2">
      <c r="A503" s="20"/>
      <c r="B503" s="20"/>
      <c r="C503" s="20"/>
      <c r="E503" s="20"/>
      <c r="G503" s="20"/>
    </row>
    <row r="504" spans="1:7" x14ac:dyDescent="0.2">
      <c r="A504" s="20"/>
      <c r="B504" s="20"/>
      <c r="C504" s="20"/>
      <c r="E504" s="20"/>
      <c r="G504" s="20"/>
    </row>
    <row r="505" spans="1:7" x14ac:dyDescent="0.2">
      <c r="A505" s="20"/>
      <c r="B505" s="20"/>
      <c r="C505" s="20"/>
      <c r="E505" s="20"/>
      <c r="G505" s="20"/>
    </row>
    <row r="506" spans="1:7" x14ac:dyDescent="0.2">
      <c r="A506" s="20"/>
      <c r="B506" s="20"/>
      <c r="C506" s="20"/>
      <c r="E506" s="20"/>
      <c r="G506" s="20"/>
    </row>
    <row r="507" spans="1:7" x14ac:dyDescent="0.2">
      <c r="A507" s="20"/>
      <c r="B507" s="20"/>
      <c r="C507" s="20"/>
      <c r="E507" s="20"/>
      <c r="G507" s="20"/>
    </row>
    <row r="508" spans="1:7" x14ac:dyDescent="0.2">
      <c r="A508" s="20"/>
      <c r="B508" s="20"/>
      <c r="C508" s="20"/>
      <c r="E508" s="20"/>
      <c r="G508" s="20"/>
    </row>
    <row r="509" spans="1:7" x14ac:dyDescent="0.2">
      <c r="A509" s="20"/>
      <c r="B509" s="20"/>
      <c r="C509" s="20"/>
      <c r="E509" s="20"/>
      <c r="G509" s="20"/>
    </row>
    <row r="510" spans="1:7" x14ac:dyDescent="0.2">
      <c r="A510" s="20"/>
      <c r="B510" s="20"/>
      <c r="C510" s="20"/>
      <c r="E510" s="20"/>
      <c r="G510" s="20"/>
    </row>
    <row r="511" spans="1:7" x14ac:dyDescent="0.2">
      <c r="A511" s="20"/>
      <c r="B511" s="20"/>
      <c r="C511" s="20"/>
      <c r="E511" s="20"/>
      <c r="G511" s="20"/>
    </row>
    <row r="512" spans="1:7" x14ac:dyDescent="0.2">
      <c r="A512" s="20"/>
      <c r="B512" s="20"/>
      <c r="C512" s="20"/>
      <c r="E512" s="20"/>
      <c r="G512" s="20"/>
    </row>
    <row r="513" spans="1:7" x14ac:dyDescent="0.2">
      <c r="A513" s="20"/>
      <c r="B513" s="20"/>
      <c r="C513" s="20"/>
      <c r="E513" s="20"/>
      <c r="G513" s="20"/>
    </row>
    <row r="514" spans="1:7" x14ac:dyDescent="0.2">
      <c r="A514" s="20"/>
      <c r="B514" s="20"/>
      <c r="C514" s="20"/>
      <c r="E514" s="20"/>
      <c r="G514" s="20"/>
    </row>
    <row r="515" spans="1:7" x14ac:dyDescent="0.2">
      <c r="A515" s="20"/>
      <c r="B515" s="20"/>
      <c r="C515" s="20"/>
      <c r="E515" s="20"/>
      <c r="G515" s="20"/>
    </row>
    <row r="516" spans="1:7" x14ac:dyDescent="0.2">
      <c r="A516" s="20"/>
      <c r="B516" s="20"/>
      <c r="C516" s="20"/>
      <c r="E516" s="20"/>
      <c r="G516" s="20"/>
    </row>
    <row r="517" spans="1:7" x14ac:dyDescent="0.2">
      <c r="A517" s="20"/>
      <c r="B517" s="20"/>
      <c r="C517" s="20"/>
      <c r="E517" s="20"/>
      <c r="G517" s="20"/>
    </row>
    <row r="518" spans="1:7" x14ac:dyDescent="0.2">
      <c r="A518" s="20"/>
      <c r="B518" s="20"/>
      <c r="C518" s="20"/>
      <c r="E518" s="20"/>
      <c r="G518" s="20"/>
    </row>
    <row r="519" spans="1:7" x14ac:dyDescent="0.2">
      <c r="A519" s="20"/>
      <c r="B519" s="20"/>
      <c r="C519" s="20"/>
      <c r="E519" s="20"/>
      <c r="G519" s="20"/>
    </row>
    <row r="520" spans="1:7" x14ac:dyDescent="0.2">
      <c r="A520" s="20"/>
      <c r="B520" s="20"/>
      <c r="C520" s="20"/>
      <c r="E520" s="20"/>
      <c r="G520" s="20"/>
    </row>
    <row r="521" spans="1:7" x14ac:dyDescent="0.2">
      <c r="A521" s="20"/>
      <c r="B521" s="20"/>
      <c r="C521" s="20"/>
      <c r="E521" s="20"/>
      <c r="G521" s="20"/>
    </row>
    <row r="522" spans="1:7" x14ac:dyDescent="0.2">
      <c r="A522" s="20"/>
      <c r="B522" s="20"/>
      <c r="C522" s="20"/>
      <c r="E522" s="20"/>
      <c r="G522" s="20"/>
    </row>
    <row r="523" spans="1:7" x14ac:dyDescent="0.2">
      <c r="A523" s="20"/>
      <c r="B523" s="20"/>
      <c r="C523" s="20"/>
      <c r="E523" s="20"/>
      <c r="G523" s="20"/>
    </row>
    <row r="524" spans="1:7" x14ac:dyDescent="0.2">
      <c r="A524" s="20"/>
      <c r="B524" s="20"/>
      <c r="C524" s="20"/>
      <c r="E524" s="20"/>
      <c r="G524" s="20"/>
    </row>
    <row r="525" spans="1:7" x14ac:dyDescent="0.2">
      <c r="A525" s="20"/>
      <c r="B525" s="20"/>
      <c r="C525" s="20"/>
      <c r="E525" s="20"/>
      <c r="G525" s="20"/>
    </row>
    <row r="526" spans="1:7" x14ac:dyDescent="0.2">
      <c r="A526" s="20"/>
      <c r="B526" s="20"/>
      <c r="C526" s="20"/>
      <c r="E526" s="20"/>
      <c r="G526" s="20"/>
    </row>
    <row r="527" spans="1:7" x14ac:dyDescent="0.2">
      <c r="A527" s="20"/>
      <c r="B527" s="20"/>
      <c r="C527" s="20"/>
      <c r="E527" s="20"/>
      <c r="G527" s="20"/>
    </row>
    <row r="528" spans="1:7" x14ac:dyDescent="0.2">
      <c r="A528" s="20"/>
      <c r="B528" s="20"/>
      <c r="C528" s="20"/>
      <c r="E528" s="20"/>
      <c r="G528" s="20"/>
    </row>
    <row r="529" spans="1:7" x14ac:dyDescent="0.2">
      <c r="A529" s="20"/>
      <c r="B529" s="20"/>
      <c r="C529" s="20"/>
      <c r="E529" s="20"/>
      <c r="G529" s="20"/>
    </row>
    <row r="530" spans="1:7" x14ac:dyDescent="0.2">
      <c r="A530" s="20"/>
      <c r="B530" s="20"/>
      <c r="C530" s="20"/>
      <c r="E530" s="20"/>
      <c r="G530" s="20"/>
    </row>
    <row r="531" spans="1:7" x14ac:dyDescent="0.2">
      <c r="A531" s="20"/>
      <c r="B531" s="20"/>
      <c r="C531" s="20"/>
      <c r="E531" s="20"/>
      <c r="G531" s="20"/>
    </row>
    <row r="532" spans="1:7" x14ac:dyDescent="0.2">
      <c r="A532" s="20"/>
      <c r="B532" s="20"/>
      <c r="C532" s="20"/>
      <c r="E532" s="20"/>
      <c r="G532" s="20"/>
    </row>
    <row r="533" spans="1:7" x14ac:dyDescent="0.2">
      <c r="A533" s="20"/>
      <c r="B533" s="20"/>
      <c r="C533" s="20"/>
      <c r="E533" s="20"/>
      <c r="G533" s="20"/>
    </row>
    <row r="534" spans="1:7" x14ac:dyDescent="0.2">
      <c r="A534" s="20"/>
      <c r="B534" s="20"/>
      <c r="C534" s="20"/>
      <c r="E534" s="20"/>
      <c r="G534" s="20"/>
    </row>
    <row r="535" spans="1:7" x14ac:dyDescent="0.2">
      <c r="A535" s="20"/>
      <c r="B535" s="20"/>
      <c r="C535" s="20"/>
      <c r="E535" s="20"/>
      <c r="G535" s="20"/>
    </row>
    <row r="536" spans="1:7" x14ac:dyDescent="0.2">
      <c r="A536" s="20"/>
      <c r="B536" s="20"/>
      <c r="C536" s="20"/>
      <c r="E536" s="20"/>
      <c r="G536" s="20"/>
    </row>
    <row r="537" spans="1:7" x14ac:dyDescent="0.2">
      <c r="A537" s="20"/>
      <c r="B537" s="20"/>
      <c r="C537" s="20"/>
      <c r="E537" s="20"/>
      <c r="G537" s="20"/>
    </row>
    <row r="538" spans="1:7" x14ac:dyDescent="0.2">
      <c r="A538" s="20"/>
      <c r="B538" s="20"/>
      <c r="C538" s="20"/>
      <c r="E538" s="20"/>
      <c r="G538" s="20"/>
    </row>
    <row r="539" spans="1:7" x14ac:dyDescent="0.2">
      <c r="A539" s="20"/>
      <c r="B539" s="20"/>
      <c r="C539" s="20"/>
      <c r="E539" s="20"/>
      <c r="G539" s="20"/>
    </row>
    <row r="540" spans="1:7" x14ac:dyDescent="0.2">
      <c r="A540" s="20"/>
      <c r="B540" s="20"/>
      <c r="C540" s="20"/>
      <c r="E540" s="20"/>
      <c r="G540" s="20"/>
    </row>
    <row r="541" spans="1:7" x14ac:dyDescent="0.2">
      <c r="A541" s="20"/>
      <c r="B541" s="20"/>
      <c r="C541" s="20"/>
      <c r="E541" s="20"/>
      <c r="G541" s="20"/>
    </row>
    <row r="542" spans="1:7" x14ac:dyDescent="0.2">
      <c r="A542" s="20"/>
      <c r="B542" s="20"/>
      <c r="C542" s="20"/>
      <c r="E542" s="20"/>
      <c r="G542" s="20"/>
    </row>
    <row r="543" spans="1:7" x14ac:dyDescent="0.2">
      <c r="A543" s="20"/>
      <c r="B543" s="20"/>
      <c r="C543" s="20"/>
      <c r="E543" s="20"/>
      <c r="G543" s="20"/>
    </row>
    <row r="544" spans="1:7" x14ac:dyDescent="0.2">
      <c r="A544" s="20"/>
      <c r="B544" s="20"/>
      <c r="C544" s="20"/>
      <c r="E544" s="20"/>
      <c r="G544" s="20"/>
    </row>
    <row r="545" spans="1:7" x14ac:dyDescent="0.2">
      <c r="A545" s="20"/>
      <c r="B545" s="20"/>
      <c r="C545" s="20"/>
      <c r="E545" s="20"/>
      <c r="G545" s="20"/>
    </row>
    <row r="546" spans="1:7" x14ac:dyDescent="0.2">
      <c r="A546" s="20"/>
      <c r="B546" s="20"/>
      <c r="C546" s="20"/>
      <c r="E546" s="20"/>
      <c r="G546" s="20"/>
    </row>
    <row r="547" spans="1:7" x14ac:dyDescent="0.2">
      <c r="A547" s="20"/>
      <c r="B547" s="20"/>
      <c r="C547" s="20"/>
      <c r="E547" s="20"/>
      <c r="G547" s="20"/>
    </row>
    <row r="548" spans="1:7" x14ac:dyDescent="0.2">
      <c r="A548" s="20"/>
      <c r="B548" s="20"/>
      <c r="C548" s="20"/>
      <c r="E548" s="20"/>
      <c r="G548" s="20"/>
    </row>
    <row r="549" spans="1:7" x14ac:dyDescent="0.2">
      <c r="A549" s="20"/>
      <c r="B549" s="20"/>
      <c r="C549" s="20"/>
      <c r="E549" s="20"/>
      <c r="G549" s="20"/>
    </row>
    <row r="550" spans="1:7" x14ac:dyDescent="0.2">
      <c r="A550" s="20"/>
      <c r="B550" s="20"/>
      <c r="C550" s="20"/>
      <c r="E550" s="20"/>
      <c r="G550" s="20"/>
    </row>
    <row r="551" spans="1:7" x14ac:dyDescent="0.2">
      <c r="A551" s="20"/>
      <c r="B551" s="20"/>
      <c r="C551" s="20"/>
      <c r="E551" s="20"/>
      <c r="G551" s="20"/>
    </row>
    <row r="552" spans="1:7" x14ac:dyDescent="0.2">
      <c r="A552" s="20"/>
      <c r="B552" s="20"/>
      <c r="C552" s="20"/>
      <c r="E552" s="20"/>
      <c r="G552" s="20"/>
    </row>
    <row r="553" spans="1:7" x14ac:dyDescent="0.2">
      <c r="A553" s="20"/>
      <c r="B553" s="20"/>
      <c r="C553" s="20"/>
      <c r="E553" s="20"/>
      <c r="G553" s="20"/>
    </row>
    <row r="554" spans="1:7" x14ac:dyDescent="0.2">
      <c r="A554" s="20"/>
      <c r="B554" s="20"/>
      <c r="C554" s="20"/>
      <c r="E554" s="20"/>
      <c r="G554" s="20"/>
    </row>
    <row r="555" spans="1:7" x14ac:dyDescent="0.2">
      <c r="A555" s="20"/>
      <c r="B555" s="20"/>
      <c r="C555" s="20"/>
      <c r="E555" s="20"/>
      <c r="G555" s="20"/>
    </row>
    <row r="556" spans="1:7" x14ac:dyDescent="0.2">
      <c r="A556" s="20"/>
      <c r="B556" s="20"/>
      <c r="C556" s="20"/>
      <c r="E556" s="20"/>
      <c r="G556" s="20"/>
    </row>
    <row r="557" spans="1:7" x14ac:dyDescent="0.2">
      <c r="A557" s="20"/>
      <c r="B557" s="20"/>
      <c r="C557" s="20"/>
      <c r="E557" s="20"/>
      <c r="G557" s="20"/>
    </row>
    <row r="558" spans="1:7" x14ac:dyDescent="0.2">
      <c r="A558" s="20"/>
      <c r="B558" s="20"/>
      <c r="C558" s="20"/>
      <c r="E558" s="20"/>
      <c r="G558" s="20"/>
    </row>
    <row r="559" spans="1:7" x14ac:dyDescent="0.2">
      <c r="A559" s="20"/>
      <c r="B559" s="20"/>
      <c r="C559" s="20"/>
      <c r="E559" s="20"/>
      <c r="G559" s="20"/>
    </row>
    <row r="560" spans="1:7" x14ac:dyDescent="0.2">
      <c r="A560" s="20"/>
      <c r="B560" s="20"/>
      <c r="C560" s="20"/>
      <c r="E560" s="20"/>
      <c r="G560" s="20"/>
    </row>
    <row r="561" spans="1:7" x14ac:dyDescent="0.2">
      <c r="A561" s="20"/>
      <c r="B561" s="20"/>
      <c r="C561" s="20"/>
      <c r="E561" s="20"/>
      <c r="G561" s="20"/>
    </row>
    <row r="562" spans="1:7" x14ac:dyDescent="0.2">
      <c r="A562" s="20"/>
      <c r="B562" s="20"/>
      <c r="C562" s="20"/>
      <c r="E562" s="20"/>
      <c r="G562" s="20"/>
    </row>
    <row r="563" spans="1:7" x14ac:dyDescent="0.2">
      <c r="A563" s="20"/>
      <c r="B563" s="20"/>
      <c r="C563" s="20"/>
      <c r="E563" s="20"/>
      <c r="G563" s="20"/>
    </row>
    <row r="564" spans="1:7" x14ac:dyDescent="0.2">
      <c r="A564" s="20"/>
      <c r="B564" s="20"/>
      <c r="C564" s="20"/>
      <c r="E564" s="20"/>
      <c r="G564" s="20"/>
    </row>
    <row r="565" spans="1:7" x14ac:dyDescent="0.2">
      <c r="A565" s="20"/>
      <c r="B565" s="20"/>
      <c r="C565" s="20"/>
      <c r="E565" s="20"/>
      <c r="G565" s="20"/>
    </row>
    <row r="566" spans="1:7" x14ac:dyDescent="0.2">
      <c r="A566" s="20"/>
      <c r="B566" s="20"/>
      <c r="C566" s="20"/>
      <c r="E566" s="20"/>
      <c r="G566" s="20"/>
    </row>
    <row r="567" spans="1:7" x14ac:dyDescent="0.2">
      <c r="A567" s="20"/>
      <c r="B567" s="20"/>
      <c r="C567" s="20"/>
      <c r="E567" s="20"/>
      <c r="G567" s="20"/>
    </row>
    <row r="568" spans="1:7" x14ac:dyDescent="0.2">
      <c r="A568" s="20"/>
      <c r="B568" s="20"/>
      <c r="C568" s="20"/>
      <c r="E568" s="20"/>
      <c r="G568" s="20"/>
    </row>
    <row r="569" spans="1:7" x14ac:dyDescent="0.2">
      <c r="A569" s="20"/>
      <c r="B569" s="20"/>
      <c r="C569" s="20"/>
      <c r="E569" s="20"/>
      <c r="G569" s="20"/>
    </row>
    <row r="570" spans="1:7" x14ac:dyDescent="0.2">
      <c r="A570" s="20"/>
      <c r="B570" s="20"/>
      <c r="C570" s="20"/>
      <c r="E570" s="20"/>
      <c r="G570" s="20"/>
    </row>
    <row r="571" spans="1:7" x14ac:dyDescent="0.2">
      <c r="A571" s="20"/>
      <c r="B571" s="20"/>
      <c r="C571" s="20"/>
      <c r="E571" s="20"/>
      <c r="G571" s="20"/>
    </row>
    <row r="572" spans="1:7" x14ac:dyDescent="0.2">
      <c r="A572" s="20"/>
      <c r="B572" s="20"/>
      <c r="C572" s="20"/>
      <c r="E572" s="20"/>
      <c r="G572" s="20"/>
    </row>
    <row r="573" spans="1:7" x14ac:dyDescent="0.2">
      <c r="A573" s="20"/>
      <c r="B573" s="20"/>
      <c r="C573" s="20"/>
      <c r="E573" s="20"/>
      <c r="G573" s="20"/>
    </row>
    <row r="574" spans="1:7" x14ac:dyDescent="0.2">
      <c r="A574" s="20"/>
      <c r="B574" s="20"/>
      <c r="C574" s="20"/>
      <c r="E574" s="20"/>
      <c r="G574" s="20"/>
    </row>
    <row r="575" spans="1:7" x14ac:dyDescent="0.2">
      <c r="A575" s="20"/>
      <c r="B575" s="20"/>
      <c r="C575" s="20"/>
      <c r="E575" s="20"/>
      <c r="G575" s="20"/>
    </row>
    <row r="576" spans="1:7" x14ac:dyDescent="0.2">
      <c r="A576" s="20"/>
      <c r="B576" s="20"/>
      <c r="C576" s="20"/>
      <c r="E576" s="20"/>
      <c r="G576" s="20"/>
    </row>
    <row r="577" spans="1:7" x14ac:dyDescent="0.2">
      <c r="A577" s="20"/>
      <c r="B577" s="20"/>
      <c r="C577" s="20"/>
      <c r="E577" s="20"/>
      <c r="G577" s="20"/>
    </row>
    <row r="578" spans="1:7" x14ac:dyDescent="0.2">
      <c r="A578" s="20"/>
      <c r="B578" s="20"/>
      <c r="C578" s="20"/>
      <c r="E578" s="20"/>
      <c r="G578" s="20"/>
    </row>
    <row r="579" spans="1:7" x14ac:dyDescent="0.2">
      <c r="A579" s="20"/>
      <c r="B579" s="20"/>
      <c r="C579" s="20"/>
      <c r="E579" s="20"/>
      <c r="G579" s="20"/>
    </row>
    <row r="580" spans="1:7" x14ac:dyDescent="0.2">
      <c r="A580" s="20"/>
      <c r="B580" s="20"/>
      <c r="C580" s="20"/>
      <c r="E580" s="20"/>
      <c r="G580" s="20"/>
    </row>
    <row r="581" spans="1:7" x14ac:dyDescent="0.2">
      <c r="A581" s="20"/>
      <c r="B581" s="20"/>
      <c r="C581" s="20"/>
      <c r="E581" s="20"/>
      <c r="G581" s="20"/>
    </row>
    <row r="582" spans="1:7" x14ac:dyDescent="0.2">
      <c r="A582" s="20"/>
      <c r="B582" s="20"/>
      <c r="C582" s="20"/>
      <c r="E582" s="20"/>
      <c r="G582" s="20"/>
    </row>
    <row r="583" spans="1:7" x14ac:dyDescent="0.2">
      <c r="A583" s="20"/>
      <c r="B583" s="20"/>
      <c r="C583" s="20"/>
      <c r="E583" s="20"/>
      <c r="G583" s="20"/>
    </row>
    <row r="584" spans="1:7" x14ac:dyDescent="0.2">
      <c r="A584" s="20"/>
      <c r="B584" s="20"/>
      <c r="C584" s="20"/>
      <c r="E584" s="20"/>
      <c r="G584" s="20"/>
    </row>
    <row r="585" spans="1:7" x14ac:dyDescent="0.2">
      <c r="A585" s="20"/>
      <c r="B585" s="20"/>
      <c r="C585" s="20"/>
      <c r="E585" s="20"/>
      <c r="G585" s="20"/>
    </row>
    <row r="586" spans="1:7" x14ac:dyDescent="0.2">
      <c r="A586" s="20"/>
      <c r="B586" s="20"/>
      <c r="C586" s="20"/>
      <c r="E586" s="20"/>
      <c r="G586" s="20"/>
    </row>
    <row r="587" spans="1:7" x14ac:dyDescent="0.2">
      <c r="A587" s="20"/>
      <c r="B587" s="20"/>
      <c r="C587" s="20"/>
      <c r="E587" s="20"/>
      <c r="G587" s="20"/>
    </row>
    <row r="588" spans="1:7" x14ac:dyDescent="0.2">
      <c r="A588" s="20"/>
      <c r="B588" s="20"/>
      <c r="C588" s="20"/>
      <c r="E588" s="20"/>
      <c r="G588" s="20"/>
    </row>
    <row r="589" spans="1:7" x14ac:dyDescent="0.2">
      <c r="A589" s="20"/>
      <c r="B589" s="20"/>
      <c r="C589" s="20"/>
      <c r="E589" s="20"/>
      <c r="G589" s="20"/>
    </row>
    <row r="590" spans="1:7" x14ac:dyDescent="0.2">
      <c r="A590" s="20"/>
      <c r="B590" s="20"/>
      <c r="C590" s="20"/>
      <c r="E590" s="20"/>
      <c r="G590" s="20"/>
    </row>
    <row r="591" spans="1:7" x14ac:dyDescent="0.2">
      <c r="A591" s="20"/>
      <c r="B591" s="20"/>
      <c r="C591" s="20"/>
      <c r="E591" s="20"/>
      <c r="G591" s="20"/>
    </row>
    <row r="592" spans="1:7" x14ac:dyDescent="0.2">
      <c r="A592" s="20"/>
      <c r="B592" s="20"/>
      <c r="C592" s="20"/>
      <c r="E592" s="20"/>
      <c r="G592" s="20"/>
    </row>
    <row r="593" spans="1:7" x14ac:dyDescent="0.2">
      <c r="A593" s="20"/>
      <c r="B593" s="20"/>
      <c r="C593" s="20"/>
      <c r="E593" s="20"/>
      <c r="G593" s="20"/>
    </row>
    <row r="594" spans="1:7" x14ac:dyDescent="0.2">
      <c r="A594" s="20"/>
      <c r="B594" s="20"/>
      <c r="C594" s="20"/>
      <c r="E594" s="20"/>
      <c r="G594" s="20"/>
    </row>
    <row r="595" spans="1:7" x14ac:dyDescent="0.2">
      <c r="A595" s="20"/>
      <c r="B595" s="20"/>
      <c r="C595" s="20"/>
      <c r="E595" s="20"/>
      <c r="G595" s="20"/>
    </row>
    <row r="596" spans="1:7" x14ac:dyDescent="0.2">
      <c r="A596" s="20"/>
      <c r="B596" s="20"/>
      <c r="C596" s="20"/>
      <c r="E596" s="20"/>
      <c r="G596" s="20"/>
    </row>
    <row r="597" spans="1:7" x14ac:dyDescent="0.2">
      <c r="A597" s="20"/>
      <c r="B597" s="20"/>
      <c r="C597" s="20"/>
      <c r="E597" s="20"/>
      <c r="G597" s="20"/>
    </row>
    <row r="598" spans="1:7" x14ac:dyDescent="0.2">
      <c r="A598" s="20"/>
      <c r="B598" s="20"/>
      <c r="C598" s="20"/>
      <c r="E598" s="20"/>
      <c r="G598" s="20"/>
    </row>
    <row r="599" spans="1:7" x14ac:dyDescent="0.2">
      <c r="A599" s="20"/>
      <c r="B599" s="20"/>
      <c r="C599" s="20"/>
      <c r="E599" s="20"/>
      <c r="G599" s="20"/>
    </row>
    <row r="600" spans="1:7" x14ac:dyDescent="0.2">
      <c r="A600" s="20"/>
      <c r="B600" s="20"/>
      <c r="C600" s="20"/>
      <c r="E600" s="20"/>
      <c r="G600" s="20"/>
    </row>
    <row r="601" spans="1:7" x14ac:dyDescent="0.2">
      <c r="A601" s="20"/>
      <c r="B601" s="20"/>
      <c r="C601" s="20"/>
      <c r="E601" s="20"/>
      <c r="G601" s="20"/>
    </row>
    <row r="602" spans="1:7" x14ac:dyDescent="0.2">
      <c r="A602" s="20"/>
      <c r="B602" s="20"/>
      <c r="C602" s="20"/>
      <c r="E602" s="20"/>
      <c r="G602" s="20"/>
    </row>
    <row r="603" spans="1:7" x14ac:dyDescent="0.2">
      <c r="A603" s="20"/>
      <c r="B603" s="20"/>
      <c r="C603" s="20"/>
      <c r="E603" s="20"/>
      <c r="G603" s="20"/>
    </row>
    <row r="604" spans="1:7" x14ac:dyDescent="0.2">
      <c r="A604" s="20"/>
      <c r="B604" s="20"/>
      <c r="C604" s="20"/>
      <c r="E604" s="20"/>
      <c r="G604" s="20"/>
    </row>
    <row r="605" spans="1:7" x14ac:dyDescent="0.2">
      <c r="A605" s="20"/>
      <c r="B605" s="20"/>
      <c r="C605" s="20"/>
      <c r="E605" s="20"/>
      <c r="G605" s="20"/>
    </row>
    <row r="606" spans="1:7" x14ac:dyDescent="0.2">
      <c r="A606" s="20"/>
      <c r="B606" s="20"/>
      <c r="C606" s="20"/>
      <c r="E606" s="20"/>
      <c r="G606" s="20"/>
    </row>
    <row r="607" spans="1:7" x14ac:dyDescent="0.2">
      <c r="A607" s="20"/>
      <c r="B607" s="20"/>
      <c r="C607" s="20"/>
      <c r="E607" s="20"/>
      <c r="G607" s="20"/>
    </row>
    <row r="608" spans="1:7" x14ac:dyDescent="0.2">
      <c r="A608" s="20"/>
      <c r="B608" s="20"/>
      <c r="C608" s="20"/>
      <c r="E608" s="20"/>
      <c r="G608" s="20"/>
    </row>
    <row r="609" spans="1:7" x14ac:dyDescent="0.2">
      <c r="A609" s="20"/>
      <c r="B609" s="20"/>
      <c r="C609" s="20"/>
      <c r="E609" s="20"/>
      <c r="G609" s="20"/>
    </row>
    <row r="610" spans="1:7" x14ac:dyDescent="0.2">
      <c r="A610" s="20"/>
      <c r="B610" s="20"/>
      <c r="C610" s="20"/>
      <c r="E610" s="20"/>
      <c r="G610" s="20"/>
    </row>
    <row r="611" spans="1:7" x14ac:dyDescent="0.2">
      <c r="A611" s="20"/>
      <c r="B611" s="20"/>
      <c r="C611" s="20"/>
      <c r="E611" s="20"/>
      <c r="G611" s="20"/>
    </row>
    <row r="612" spans="1:7" x14ac:dyDescent="0.2">
      <c r="A612" s="20"/>
      <c r="B612" s="20"/>
      <c r="C612" s="20"/>
      <c r="E612" s="20"/>
      <c r="G612" s="20"/>
    </row>
    <row r="613" spans="1:7" x14ac:dyDescent="0.2">
      <c r="A613" s="20"/>
      <c r="B613" s="20"/>
      <c r="C613" s="20"/>
      <c r="E613" s="20"/>
      <c r="G613" s="20"/>
    </row>
    <row r="614" spans="1:7" x14ac:dyDescent="0.2">
      <c r="A614" s="20"/>
      <c r="B614" s="20"/>
      <c r="C614" s="20"/>
      <c r="E614" s="20"/>
      <c r="G614" s="20"/>
    </row>
    <row r="615" spans="1:7" x14ac:dyDescent="0.2">
      <c r="A615" s="20"/>
      <c r="B615" s="20"/>
      <c r="C615" s="20"/>
      <c r="E615" s="20"/>
      <c r="G615" s="20"/>
    </row>
    <row r="616" spans="1:7" x14ac:dyDescent="0.2">
      <c r="A616" s="20"/>
      <c r="B616" s="20"/>
      <c r="C616" s="20"/>
      <c r="E616" s="20"/>
      <c r="G616" s="20"/>
    </row>
    <row r="617" spans="1:7" x14ac:dyDescent="0.2">
      <c r="A617" s="20"/>
      <c r="B617" s="20"/>
      <c r="C617" s="20"/>
      <c r="E617" s="20"/>
      <c r="G617" s="20"/>
    </row>
    <row r="618" spans="1:7" x14ac:dyDescent="0.2">
      <c r="A618" s="20"/>
      <c r="B618" s="20"/>
      <c r="C618" s="20"/>
      <c r="E618" s="20"/>
      <c r="G618" s="20"/>
    </row>
    <row r="619" spans="1:7" x14ac:dyDescent="0.2">
      <c r="A619" s="20"/>
      <c r="B619" s="20"/>
      <c r="C619" s="20"/>
      <c r="E619" s="20"/>
      <c r="G619" s="20"/>
    </row>
    <row r="620" spans="1:7" x14ac:dyDescent="0.2">
      <c r="A620" s="20"/>
      <c r="B620" s="20"/>
      <c r="C620" s="20"/>
      <c r="E620" s="20"/>
      <c r="G620" s="20"/>
    </row>
    <row r="621" spans="1:7" x14ac:dyDescent="0.2">
      <c r="A621" s="20"/>
      <c r="B621" s="20"/>
      <c r="C621" s="20"/>
      <c r="E621" s="20"/>
      <c r="G621" s="20"/>
    </row>
    <row r="622" spans="1:7" x14ac:dyDescent="0.2">
      <c r="A622" s="20"/>
      <c r="B622" s="20"/>
      <c r="C622" s="20"/>
      <c r="E622" s="20"/>
      <c r="G622" s="20"/>
    </row>
    <row r="623" spans="1:7" x14ac:dyDescent="0.2">
      <c r="A623" s="20"/>
      <c r="B623" s="20"/>
      <c r="C623" s="20"/>
      <c r="E623" s="20"/>
      <c r="G623" s="20"/>
    </row>
    <row r="624" spans="1:7" x14ac:dyDescent="0.2">
      <c r="A624" s="20"/>
      <c r="B624" s="20"/>
      <c r="C624" s="20"/>
      <c r="E624" s="20"/>
      <c r="G624" s="20"/>
    </row>
    <row r="625" spans="1:7" x14ac:dyDescent="0.2">
      <c r="A625" s="20"/>
      <c r="B625" s="20"/>
      <c r="C625" s="20"/>
      <c r="E625" s="20"/>
      <c r="G625" s="20"/>
    </row>
    <row r="626" spans="1:7" x14ac:dyDescent="0.2">
      <c r="A626" s="20"/>
      <c r="B626" s="20"/>
      <c r="C626" s="20"/>
      <c r="E626" s="20"/>
      <c r="G626" s="20"/>
    </row>
    <row r="627" spans="1:7" x14ac:dyDescent="0.2">
      <c r="A627" s="20"/>
      <c r="B627" s="20"/>
      <c r="C627" s="20"/>
      <c r="E627" s="20"/>
      <c r="G627" s="20"/>
    </row>
    <row r="628" spans="1:7" x14ac:dyDescent="0.2">
      <c r="A628" s="20"/>
      <c r="B628" s="20"/>
      <c r="C628" s="20"/>
      <c r="E628" s="20"/>
      <c r="G628" s="20"/>
    </row>
    <row r="629" spans="1:7" x14ac:dyDescent="0.2">
      <c r="A629" s="20"/>
      <c r="B629" s="20"/>
      <c r="C629" s="20"/>
      <c r="E629" s="20"/>
      <c r="G629" s="20"/>
    </row>
    <row r="630" spans="1:7" x14ac:dyDescent="0.2">
      <c r="A630" s="20"/>
      <c r="B630" s="20"/>
      <c r="C630" s="20"/>
      <c r="E630" s="20"/>
      <c r="G630" s="20"/>
    </row>
    <row r="631" spans="1:7" x14ac:dyDescent="0.2">
      <c r="A631" s="20"/>
      <c r="B631" s="20"/>
      <c r="C631" s="20"/>
      <c r="E631" s="20"/>
      <c r="G631" s="20"/>
    </row>
    <row r="632" spans="1:7" x14ac:dyDescent="0.2">
      <c r="A632" s="20"/>
      <c r="B632" s="20"/>
      <c r="C632" s="20"/>
      <c r="E632" s="20"/>
      <c r="G632" s="20"/>
    </row>
    <row r="633" spans="1:7" x14ac:dyDescent="0.2">
      <c r="A633" s="20"/>
      <c r="B633" s="20"/>
      <c r="C633" s="20"/>
      <c r="E633" s="20"/>
      <c r="G633" s="20"/>
    </row>
    <row r="634" spans="1:7" x14ac:dyDescent="0.2">
      <c r="A634" s="20"/>
      <c r="B634" s="20"/>
      <c r="C634" s="20"/>
      <c r="E634" s="20"/>
      <c r="G634" s="20"/>
    </row>
    <row r="635" spans="1:7" x14ac:dyDescent="0.2">
      <c r="A635" s="20"/>
      <c r="B635" s="20"/>
      <c r="C635" s="20"/>
      <c r="E635" s="20"/>
      <c r="G635" s="20"/>
    </row>
    <row r="636" spans="1:7" x14ac:dyDescent="0.2">
      <c r="A636" s="20"/>
      <c r="B636" s="20"/>
      <c r="C636" s="20"/>
      <c r="E636" s="20"/>
      <c r="G636" s="20"/>
    </row>
    <row r="637" spans="1:7" x14ac:dyDescent="0.2">
      <c r="A637" s="20"/>
      <c r="B637" s="20"/>
      <c r="C637" s="20"/>
      <c r="E637" s="20"/>
      <c r="G637" s="20"/>
    </row>
    <row r="638" spans="1:7" x14ac:dyDescent="0.2">
      <c r="A638" s="20"/>
      <c r="B638" s="20"/>
      <c r="C638" s="20"/>
      <c r="E638" s="20"/>
      <c r="G638" s="20"/>
    </row>
    <row r="639" spans="1:7" x14ac:dyDescent="0.2">
      <c r="A639" s="20"/>
      <c r="B639" s="20"/>
      <c r="C639" s="20"/>
      <c r="E639" s="20"/>
      <c r="G639" s="20"/>
    </row>
    <row r="640" spans="1:7" x14ac:dyDescent="0.2">
      <c r="A640" s="20"/>
      <c r="B640" s="20"/>
      <c r="C640" s="20"/>
      <c r="E640" s="20"/>
      <c r="G640" s="20"/>
    </row>
    <row r="641" spans="1:7" x14ac:dyDescent="0.2">
      <c r="A641" s="20"/>
      <c r="B641" s="20"/>
      <c r="C641" s="20"/>
      <c r="E641" s="20"/>
      <c r="G641" s="20"/>
    </row>
    <row r="642" spans="1:7" x14ac:dyDescent="0.2">
      <c r="A642" s="20"/>
      <c r="B642" s="20"/>
      <c r="C642" s="20"/>
      <c r="E642" s="20"/>
      <c r="G642" s="20"/>
    </row>
    <row r="643" spans="1:7" x14ac:dyDescent="0.2">
      <c r="A643" s="20"/>
      <c r="B643" s="20"/>
      <c r="C643" s="20"/>
      <c r="E643" s="20"/>
      <c r="G643" s="20"/>
    </row>
    <row r="644" spans="1:7" x14ac:dyDescent="0.2">
      <c r="A644" s="20"/>
      <c r="B644" s="20"/>
      <c r="C644" s="20"/>
      <c r="E644" s="20"/>
      <c r="G644" s="20"/>
    </row>
    <row r="645" spans="1:7" x14ac:dyDescent="0.2">
      <c r="A645" s="20"/>
      <c r="B645" s="20"/>
      <c r="C645" s="20"/>
      <c r="E645" s="20"/>
      <c r="G645" s="20"/>
    </row>
    <row r="646" spans="1:7" x14ac:dyDescent="0.2">
      <c r="A646" s="20"/>
      <c r="B646" s="20"/>
      <c r="C646" s="20"/>
      <c r="E646" s="20"/>
      <c r="G646" s="20"/>
    </row>
    <row r="647" spans="1:7" x14ac:dyDescent="0.2">
      <c r="A647" s="20"/>
      <c r="B647" s="20"/>
      <c r="C647" s="20"/>
      <c r="E647" s="20"/>
      <c r="G647" s="20"/>
    </row>
    <row r="648" spans="1:7" x14ac:dyDescent="0.2">
      <c r="A648" s="20"/>
      <c r="B648" s="20"/>
      <c r="C648" s="20"/>
      <c r="E648" s="20"/>
      <c r="G648" s="20"/>
    </row>
    <row r="649" spans="1:7" x14ac:dyDescent="0.2">
      <c r="A649" s="20"/>
      <c r="B649" s="20"/>
      <c r="C649" s="20"/>
      <c r="E649" s="20"/>
      <c r="G649" s="20"/>
    </row>
    <row r="650" spans="1:7" x14ac:dyDescent="0.2">
      <c r="A650" s="20"/>
      <c r="B650" s="20"/>
      <c r="C650" s="20"/>
      <c r="E650" s="20"/>
      <c r="G650" s="20"/>
    </row>
    <row r="651" spans="1:7" x14ac:dyDescent="0.2">
      <c r="A651" s="20"/>
      <c r="B651" s="20"/>
      <c r="C651" s="20"/>
      <c r="E651" s="20"/>
      <c r="G651" s="20"/>
    </row>
    <row r="652" spans="1:7" x14ac:dyDescent="0.2">
      <c r="A652" s="20"/>
      <c r="B652" s="20"/>
      <c r="C652" s="20"/>
      <c r="E652" s="20"/>
      <c r="G652" s="20"/>
    </row>
    <row r="653" spans="1:7" x14ac:dyDescent="0.2">
      <c r="A653" s="20"/>
      <c r="B653" s="20"/>
      <c r="C653" s="20"/>
      <c r="E653" s="20"/>
      <c r="G653" s="20"/>
    </row>
    <row r="654" spans="1:7" x14ac:dyDescent="0.2">
      <c r="A654" s="20"/>
      <c r="B654" s="20"/>
      <c r="C654" s="20"/>
      <c r="E654" s="20"/>
      <c r="G654" s="20"/>
    </row>
    <row r="655" spans="1:7" x14ac:dyDescent="0.2">
      <c r="A655" s="20"/>
      <c r="B655" s="20"/>
      <c r="C655" s="20"/>
      <c r="E655" s="20"/>
      <c r="G655" s="20"/>
    </row>
    <row r="656" spans="1:7" x14ac:dyDescent="0.2">
      <c r="A656" s="20"/>
      <c r="B656" s="20"/>
      <c r="C656" s="20"/>
      <c r="E656" s="20"/>
      <c r="G656" s="20"/>
    </row>
    <row r="657" spans="1:7" x14ac:dyDescent="0.2">
      <c r="A657" s="20"/>
      <c r="B657" s="20"/>
      <c r="C657" s="20"/>
      <c r="E657" s="20"/>
      <c r="G657" s="20"/>
    </row>
    <row r="658" spans="1:7" x14ac:dyDescent="0.2">
      <c r="A658" s="20"/>
      <c r="B658" s="20"/>
      <c r="C658" s="20"/>
      <c r="E658" s="20"/>
      <c r="G658" s="20"/>
    </row>
    <row r="659" spans="1:7" x14ac:dyDescent="0.2">
      <c r="A659" s="20"/>
      <c r="B659" s="20"/>
      <c r="C659" s="20"/>
      <c r="E659" s="20"/>
      <c r="G659" s="20"/>
    </row>
    <row r="660" spans="1:7" x14ac:dyDescent="0.2">
      <c r="A660" s="20"/>
      <c r="B660" s="20"/>
      <c r="C660" s="20"/>
      <c r="E660" s="20"/>
      <c r="G660" s="20"/>
    </row>
    <row r="661" spans="1:7" x14ac:dyDescent="0.2">
      <c r="A661" s="20"/>
      <c r="B661" s="20"/>
      <c r="C661" s="20"/>
      <c r="E661" s="20"/>
      <c r="G661" s="20"/>
    </row>
    <row r="662" spans="1:7" x14ac:dyDescent="0.2">
      <c r="A662" s="20"/>
      <c r="B662" s="20"/>
      <c r="C662" s="20"/>
      <c r="E662" s="20"/>
      <c r="G662" s="20"/>
    </row>
    <row r="663" spans="1:7" x14ac:dyDescent="0.2">
      <c r="A663" s="20"/>
      <c r="B663" s="20"/>
      <c r="C663" s="20"/>
      <c r="E663" s="20"/>
      <c r="G663" s="20"/>
    </row>
    <row r="664" spans="1:7" x14ac:dyDescent="0.2">
      <c r="A664" s="20"/>
      <c r="B664" s="20"/>
      <c r="C664" s="20"/>
      <c r="E664" s="20"/>
      <c r="G664" s="20"/>
    </row>
    <row r="665" spans="1:7" x14ac:dyDescent="0.2">
      <c r="A665" s="20"/>
      <c r="B665" s="20"/>
      <c r="C665" s="20"/>
      <c r="E665" s="20"/>
      <c r="G665" s="20"/>
    </row>
    <row r="666" spans="1:7" x14ac:dyDescent="0.2">
      <c r="A666" s="20"/>
      <c r="B666" s="20"/>
      <c r="C666" s="20"/>
      <c r="E666" s="20"/>
      <c r="G666" s="20"/>
    </row>
    <row r="667" spans="1:7" x14ac:dyDescent="0.2">
      <c r="A667" s="20"/>
      <c r="B667" s="20"/>
      <c r="C667" s="20"/>
      <c r="E667" s="20"/>
      <c r="G667" s="20"/>
    </row>
    <row r="668" spans="1:7" x14ac:dyDescent="0.2">
      <c r="A668" s="20"/>
      <c r="B668" s="20"/>
      <c r="C668" s="20"/>
      <c r="E668" s="20"/>
      <c r="G668" s="20"/>
    </row>
    <row r="669" spans="1:7" x14ac:dyDescent="0.2">
      <c r="A669" s="20"/>
      <c r="B669" s="20"/>
      <c r="C669" s="20"/>
      <c r="E669" s="20"/>
      <c r="G669" s="20"/>
    </row>
    <row r="670" spans="1:7" x14ac:dyDescent="0.2">
      <c r="A670" s="20"/>
      <c r="B670" s="20"/>
      <c r="C670" s="20"/>
      <c r="E670" s="20"/>
      <c r="G670" s="20"/>
    </row>
    <row r="671" spans="1:7" x14ac:dyDescent="0.2">
      <c r="A671" s="20"/>
      <c r="B671" s="20"/>
      <c r="C671" s="20"/>
      <c r="E671" s="20"/>
      <c r="G671" s="20"/>
    </row>
    <row r="672" spans="1:7" x14ac:dyDescent="0.2">
      <c r="A672" s="20"/>
      <c r="B672" s="20"/>
      <c r="C672" s="20"/>
      <c r="E672" s="20"/>
      <c r="G672" s="20"/>
    </row>
    <row r="673" spans="1:7" x14ac:dyDescent="0.2">
      <c r="A673" s="20"/>
      <c r="B673" s="20"/>
      <c r="C673" s="20"/>
      <c r="E673" s="20"/>
      <c r="G673" s="20"/>
    </row>
    <row r="674" spans="1:7" x14ac:dyDescent="0.2">
      <c r="A674" s="20"/>
      <c r="B674" s="20"/>
      <c r="C674" s="20"/>
      <c r="E674" s="20"/>
      <c r="G674" s="20"/>
    </row>
    <row r="675" spans="1:7" x14ac:dyDescent="0.2">
      <c r="A675" s="20"/>
      <c r="B675" s="20"/>
      <c r="C675" s="20"/>
      <c r="E675" s="20"/>
      <c r="G675" s="20"/>
    </row>
    <row r="676" spans="1:7" x14ac:dyDescent="0.2">
      <c r="A676" s="20"/>
      <c r="B676" s="20"/>
      <c r="C676" s="20"/>
      <c r="E676" s="20"/>
      <c r="G676" s="20"/>
    </row>
    <row r="677" spans="1:7" x14ac:dyDescent="0.2">
      <c r="A677" s="20"/>
      <c r="B677" s="20"/>
      <c r="C677" s="20"/>
      <c r="E677" s="20"/>
      <c r="G677" s="20"/>
    </row>
    <row r="678" spans="1:7" x14ac:dyDescent="0.2">
      <c r="A678" s="20"/>
      <c r="B678" s="20"/>
      <c r="C678" s="20"/>
      <c r="E678" s="20"/>
      <c r="G678" s="20"/>
    </row>
    <row r="679" spans="1:7" x14ac:dyDescent="0.2">
      <c r="A679" s="20"/>
      <c r="B679" s="20"/>
      <c r="C679" s="20"/>
      <c r="E679" s="20"/>
      <c r="G679" s="20"/>
    </row>
    <row r="680" spans="1:7" x14ac:dyDescent="0.2">
      <c r="A680" s="20"/>
      <c r="B680" s="20"/>
      <c r="C680" s="20"/>
      <c r="E680" s="20"/>
      <c r="G680" s="20"/>
    </row>
    <row r="681" spans="1:7" x14ac:dyDescent="0.2">
      <c r="A681" s="20"/>
      <c r="B681" s="20"/>
      <c r="C681" s="20"/>
      <c r="E681" s="20"/>
      <c r="G681" s="20"/>
    </row>
    <row r="682" spans="1:7" x14ac:dyDescent="0.2">
      <c r="A682" s="20"/>
      <c r="B682" s="20"/>
      <c r="C682" s="20"/>
      <c r="E682" s="20"/>
      <c r="G682" s="20"/>
    </row>
    <row r="683" spans="1:7" x14ac:dyDescent="0.2">
      <c r="A683" s="20"/>
      <c r="B683" s="20"/>
      <c r="C683" s="20"/>
      <c r="E683" s="20"/>
      <c r="G683" s="20"/>
    </row>
    <row r="684" spans="1:7" x14ac:dyDescent="0.2">
      <c r="A684" s="20"/>
      <c r="B684" s="20"/>
      <c r="C684" s="20"/>
      <c r="E684" s="20"/>
      <c r="G684" s="20"/>
    </row>
    <row r="685" spans="1:7" x14ac:dyDescent="0.2">
      <c r="A685" s="20"/>
      <c r="B685" s="20"/>
      <c r="C685" s="20"/>
      <c r="E685" s="20"/>
      <c r="G685" s="20"/>
    </row>
    <row r="686" spans="1:7" x14ac:dyDescent="0.2">
      <c r="A686" s="20"/>
      <c r="B686" s="20"/>
      <c r="C686" s="20"/>
      <c r="E686" s="20"/>
      <c r="G686" s="20"/>
    </row>
    <row r="687" spans="1:7" x14ac:dyDescent="0.2">
      <c r="A687" s="20"/>
      <c r="B687" s="20"/>
      <c r="C687" s="20"/>
      <c r="E687" s="20"/>
      <c r="G687" s="20"/>
    </row>
    <row r="688" spans="1:7" x14ac:dyDescent="0.2">
      <c r="A688" s="20"/>
      <c r="B688" s="20"/>
      <c r="C688" s="20"/>
      <c r="E688" s="20"/>
      <c r="G688" s="20"/>
    </row>
    <row r="689" spans="1:7" x14ac:dyDescent="0.2">
      <c r="A689" s="20"/>
      <c r="B689" s="20"/>
      <c r="C689" s="20"/>
      <c r="E689" s="20"/>
      <c r="G689" s="20"/>
    </row>
    <row r="690" spans="1:7" x14ac:dyDescent="0.2">
      <c r="A690" s="20"/>
      <c r="B690" s="20"/>
      <c r="C690" s="20"/>
      <c r="E690" s="20"/>
      <c r="G690" s="20"/>
    </row>
    <row r="691" spans="1:7" x14ac:dyDescent="0.2">
      <c r="A691" s="20"/>
      <c r="B691" s="20"/>
      <c r="C691" s="20"/>
      <c r="E691" s="20"/>
      <c r="G691" s="20"/>
    </row>
    <row r="692" spans="1:7" x14ac:dyDescent="0.2">
      <c r="A692" s="20"/>
      <c r="B692" s="20"/>
      <c r="C692" s="20"/>
      <c r="E692" s="20"/>
      <c r="G692" s="20"/>
    </row>
    <row r="693" spans="1:7" x14ac:dyDescent="0.2">
      <c r="A693" s="20"/>
      <c r="B693" s="20"/>
      <c r="C693" s="20"/>
      <c r="E693" s="20"/>
      <c r="G693" s="20"/>
    </row>
    <row r="694" spans="1:7" x14ac:dyDescent="0.2">
      <c r="A694" s="20"/>
      <c r="B694" s="20"/>
      <c r="C694" s="20"/>
      <c r="E694" s="20"/>
      <c r="G694" s="20"/>
    </row>
    <row r="695" spans="1:7" x14ac:dyDescent="0.2">
      <c r="A695" s="20"/>
      <c r="B695" s="20"/>
      <c r="C695" s="20"/>
      <c r="E695" s="20"/>
      <c r="G695" s="20"/>
    </row>
    <row r="696" spans="1:7" x14ac:dyDescent="0.2">
      <c r="A696" s="20"/>
      <c r="B696" s="20"/>
      <c r="C696" s="20"/>
      <c r="E696" s="20"/>
      <c r="G696" s="20"/>
    </row>
    <row r="697" spans="1:7" x14ac:dyDescent="0.2">
      <c r="A697" s="20"/>
      <c r="B697" s="20"/>
      <c r="C697" s="20"/>
      <c r="E697" s="20"/>
      <c r="G697" s="20"/>
    </row>
    <row r="698" spans="1:7" x14ac:dyDescent="0.2">
      <c r="A698" s="20"/>
      <c r="B698" s="20"/>
      <c r="C698" s="20"/>
      <c r="E698" s="20"/>
      <c r="G698" s="20"/>
    </row>
    <row r="699" spans="1:7" x14ac:dyDescent="0.2">
      <c r="A699" s="20"/>
      <c r="B699" s="20"/>
      <c r="C699" s="20"/>
      <c r="E699" s="20"/>
      <c r="G699" s="20"/>
    </row>
    <row r="700" spans="1:7" x14ac:dyDescent="0.2">
      <c r="A700" s="20"/>
      <c r="B700" s="20"/>
      <c r="C700" s="20"/>
      <c r="E700" s="20"/>
      <c r="G700" s="20"/>
    </row>
    <row r="701" spans="1:7" x14ac:dyDescent="0.2">
      <c r="A701" s="20"/>
      <c r="B701" s="20"/>
      <c r="C701" s="20"/>
      <c r="E701" s="20"/>
      <c r="G701" s="20"/>
    </row>
    <row r="702" spans="1:7" x14ac:dyDescent="0.2">
      <c r="A702" s="20"/>
      <c r="B702" s="20"/>
      <c r="C702" s="20"/>
      <c r="E702" s="20"/>
      <c r="G702" s="20"/>
    </row>
    <row r="703" spans="1:7" x14ac:dyDescent="0.2">
      <c r="A703" s="20"/>
      <c r="B703" s="20"/>
      <c r="C703" s="20"/>
      <c r="E703" s="20"/>
      <c r="G703" s="20"/>
    </row>
    <row r="704" spans="1:7" x14ac:dyDescent="0.2">
      <c r="A704" s="20"/>
      <c r="B704" s="20"/>
      <c r="C704" s="20"/>
      <c r="E704" s="20"/>
      <c r="G704" s="20"/>
    </row>
    <row r="705" spans="1:7" x14ac:dyDescent="0.2">
      <c r="A705" s="20"/>
      <c r="B705" s="20"/>
      <c r="C705" s="20"/>
      <c r="E705" s="20"/>
      <c r="G705" s="20"/>
    </row>
    <row r="706" spans="1:7" x14ac:dyDescent="0.2">
      <c r="A706" s="20"/>
      <c r="B706" s="20"/>
      <c r="C706" s="20"/>
      <c r="E706" s="20"/>
      <c r="G706" s="20"/>
    </row>
    <row r="707" spans="1:7" x14ac:dyDescent="0.2">
      <c r="A707" s="20"/>
      <c r="B707" s="20"/>
      <c r="C707" s="20"/>
      <c r="E707" s="20"/>
      <c r="G707" s="20"/>
    </row>
    <row r="708" spans="1:7" x14ac:dyDescent="0.2">
      <c r="A708" s="20"/>
      <c r="B708" s="20"/>
      <c r="C708" s="20"/>
      <c r="E708" s="20"/>
      <c r="G708" s="20"/>
    </row>
    <row r="709" spans="1:7" x14ac:dyDescent="0.2">
      <c r="A709" s="20"/>
      <c r="B709" s="20"/>
      <c r="C709" s="20"/>
      <c r="E709" s="20"/>
      <c r="G709" s="20"/>
    </row>
  </sheetData>
  <pageMargins left="0.7" right="0.7" top="0.75" bottom="0.75" header="0.3" footer="0.3"/>
  <pageSetup paperSize="9" orientation="portrait" r:id="rId1"/>
  <ignoredErrors>
    <ignoredError sqref="A10 A73 A41 A86 A100 A111 A124 A135 A146 A157 A168 A179" twoDigitTextYear="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253977"/>
  </sheetPr>
  <dimension ref="A1:MO501"/>
  <sheetViews>
    <sheetView zoomScaleNormal="100" workbookViewId="0">
      <pane ySplit="3" topLeftCell="A4" activePane="bottomLeft" state="frozen"/>
      <selection pane="bottomLeft" activeCell="A4" sqref="A4"/>
    </sheetView>
  </sheetViews>
  <sheetFormatPr defaultColWidth="9.140625" defaultRowHeight="15" x14ac:dyDescent="0.25"/>
  <cols>
    <col min="1" max="1" width="21" style="13" customWidth="1"/>
    <col min="2" max="2" width="6.7109375" style="13" customWidth="1"/>
    <col min="3" max="3" width="55.85546875" style="13" bestFit="1" customWidth="1"/>
    <col min="4" max="4" width="4.28515625" style="20" customWidth="1"/>
    <col min="5" max="5" width="17.85546875" style="20" customWidth="1"/>
    <col min="6" max="6" width="14.85546875" style="4" customWidth="1"/>
    <col min="7" max="7" width="28.85546875" style="20" customWidth="1"/>
    <col min="8" max="8" width="32.28515625" style="3" customWidth="1"/>
    <col min="9" max="9" width="13.7109375" style="3" customWidth="1"/>
    <col min="10" max="10" width="4" style="3" customWidth="1"/>
    <col min="11" max="11" width="15.85546875" style="3" customWidth="1"/>
    <col min="12" max="12" width="4" style="3" customWidth="1"/>
    <col min="13" max="13" width="18.5703125" style="3" customWidth="1"/>
    <col min="14" max="14" width="3.5703125" style="20" customWidth="1"/>
    <col min="15" max="15" width="9.140625" style="20"/>
    <col min="16" max="16" width="3" style="20" customWidth="1"/>
    <col min="17" max="325" width="9.140625" style="20"/>
    <col min="326" max="16384" width="9.140625" style="13"/>
  </cols>
  <sheetData>
    <row r="1" spans="1:17" ht="72" customHeight="1" x14ac:dyDescent="0.4">
      <c r="A1" s="59" t="s">
        <v>37</v>
      </c>
      <c r="B1" s="56"/>
      <c r="C1" s="56"/>
      <c r="D1" s="53"/>
      <c r="E1" s="56"/>
      <c r="F1" s="51"/>
      <c r="G1" s="56"/>
      <c r="H1" s="60" t="s">
        <v>93</v>
      </c>
      <c r="I1" s="61"/>
      <c r="J1" s="51"/>
      <c r="K1" s="51"/>
      <c r="L1" s="51"/>
      <c r="M1" s="51"/>
      <c r="N1" s="56"/>
      <c r="O1" s="56"/>
      <c r="P1" s="56"/>
      <c r="Q1" s="56"/>
    </row>
    <row r="2" spans="1:17" ht="39.75" customHeight="1" x14ac:dyDescent="0.3">
      <c r="A2" s="73" t="s">
        <v>1</v>
      </c>
      <c r="B2" s="57"/>
      <c r="C2" s="53"/>
      <c r="D2" s="53"/>
      <c r="E2" s="56"/>
      <c r="F2" s="51"/>
      <c r="G2" s="56"/>
      <c r="H2" s="36" t="s">
        <v>94</v>
      </c>
      <c r="I2" s="42">
        <f>+F188</f>
        <v>0</v>
      </c>
      <c r="J2" s="51"/>
      <c r="K2" s="51"/>
      <c r="L2" s="51"/>
      <c r="M2" s="51"/>
      <c r="N2" s="56"/>
      <c r="O2" s="56"/>
      <c r="P2" s="56"/>
      <c r="Q2" s="56"/>
    </row>
    <row r="3" spans="1:17" ht="33.75" customHeight="1" x14ac:dyDescent="0.25">
      <c r="A3" s="30" t="s">
        <v>2</v>
      </c>
      <c r="B3" s="31" t="s">
        <v>3</v>
      </c>
      <c r="C3" s="58" t="s">
        <v>49</v>
      </c>
      <c r="D3" s="53"/>
      <c r="E3" s="56"/>
      <c r="F3" s="51"/>
      <c r="G3" s="56"/>
      <c r="H3" s="36" t="s">
        <v>73</v>
      </c>
      <c r="I3" s="42">
        <f>+F189</f>
        <v>0</v>
      </c>
      <c r="J3" s="51"/>
      <c r="K3" s="51"/>
      <c r="L3" s="51"/>
      <c r="M3" s="51"/>
      <c r="N3" s="56"/>
      <c r="O3" s="56"/>
      <c r="P3" s="56"/>
      <c r="Q3" s="56"/>
    </row>
    <row r="4" spans="1:17" ht="12" x14ac:dyDescent="0.2">
      <c r="D4" s="13"/>
      <c r="E4" s="13"/>
      <c r="F4" s="1"/>
      <c r="G4" s="13"/>
    </row>
    <row r="5" spans="1:17" ht="12" x14ac:dyDescent="0.2">
      <c r="C5" s="21" t="s">
        <v>50</v>
      </c>
      <c r="D5" s="14" t="s">
        <v>70</v>
      </c>
      <c r="E5" s="14" t="s">
        <v>38</v>
      </c>
      <c r="F5" s="14" t="s">
        <v>92</v>
      </c>
      <c r="G5" s="14"/>
      <c r="H5" s="21" t="s">
        <v>74</v>
      </c>
      <c r="I5" s="62"/>
      <c r="K5" s="62"/>
      <c r="L5" s="63"/>
      <c r="M5" s="62"/>
      <c r="N5" s="43"/>
      <c r="O5" s="48"/>
      <c r="Q5" s="48"/>
    </row>
    <row r="6" spans="1:17" ht="12" x14ac:dyDescent="0.2">
      <c r="A6" s="22" t="s">
        <v>4</v>
      </c>
      <c r="B6" s="13" t="s">
        <v>5</v>
      </c>
      <c r="C6" s="13" t="s">
        <v>6</v>
      </c>
      <c r="D6" s="13">
        <v>0</v>
      </c>
      <c r="E6" s="23">
        <v>4650</v>
      </c>
      <c r="F6" s="23">
        <f>+D6*E6</f>
        <v>0</v>
      </c>
      <c r="G6" s="23"/>
      <c r="H6" s="20" t="s">
        <v>75</v>
      </c>
      <c r="I6" s="64"/>
      <c r="K6" s="5"/>
      <c r="M6" s="5"/>
      <c r="N6" s="68"/>
      <c r="O6" s="68"/>
      <c r="Q6" s="49"/>
    </row>
    <row r="7" spans="1:17" ht="12" x14ac:dyDescent="0.2">
      <c r="A7" s="22" t="s">
        <v>7</v>
      </c>
      <c r="B7" s="13" t="s">
        <v>8</v>
      </c>
      <c r="C7" s="13" t="s">
        <v>6</v>
      </c>
      <c r="D7" s="13">
        <v>0</v>
      </c>
      <c r="E7" s="23">
        <v>3190</v>
      </c>
      <c r="F7" s="23">
        <f t="shared" ref="F7:F13" si="0">+D7*E7</f>
        <v>0</v>
      </c>
      <c r="G7" s="23"/>
      <c r="H7" s="20" t="s">
        <v>75</v>
      </c>
      <c r="I7" s="64"/>
      <c r="K7" s="5"/>
      <c r="M7" s="5"/>
      <c r="N7" s="68"/>
      <c r="O7" s="68"/>
      <c r="Q7" s="49"/>
    </row>
    <row r="8" spans="1:17" ht="12" x14ac:dyDescent="0.2">
      <c r="A8" s="22" t="s">
        <v>9</v>
      </c>
      <c r="B8" s="13" t="s">
        <v>10</v>
      </c>
      <c r="C8" s="13" t="s">
        <v>6</v>
      </c>
      <c r="D8" s="13">
        <v>0</v>
      </c>
      <c r="E8" s="23">
        <v>2240</v>
      </c>
      <c r="F8" s="23">
        <f t="shared" si="0"/>
        <v>0</v>
      </c>
      <c r="G8" s="23"/>
      <c r="H8" s="20" t="s">
        <v>75</v>
      </c>
      <c r="I8" s="64"/>
      <c r="K8" s="5"/>
      <c r="M8" s="5"/>
      <c r="N8" s="68"/>
      <c r="O8" s="68"/>
      <c r="Q8" s="49"/>
    </row>
    <row r="9" spans="1:17" ht="12" x14ac:dyDescent="0.2">
      <c r="A9" s="22" t="s">
        <v>11</v>
      </c>
      <c r="B9" s="13" t="s">
        <v>12</v>
      </c>
      <c r="C9" s="13" t="s">
        <v>6</v>
      </c>
      <c r="D9" s="13">
        <v>0</v>
      </c>
      <c r="E9" s="23">
        <v>1735</v>
      </c>
      <c r="F9" s="23">
        <f t="shared" si="0"/>
        <v>0</v>
      </c>
      <c r="G9" s="23"/>
      <c r="H9" s="20" t="s">
        <v>75</v>
      </c>
      <c r="I9" s="64"/>
      <c r="K9" s="5"/>
      <c r="M9" s="5"/>
      <c r="N9" s="68"/>
      <c r="O9" s="68"/>
      <c r="Q9" s="49"/>
    </row>
    <row r="10" spans="1:17" ht="12" x14ac:dyDescent="0.2">
      <c r="A10" s="22" t="s">
        <v>13</v>
      </c>
      <c r="B10" s="13" t="s">
        <v>14</v>
      </c>
      <c r="C10" s="13" t="s">
        <v>6</v>
      </c>
      <c r="D10" s="13">
        <v>0</v>
      </c>
      <c r="E10" s="23">
        <v>1455</v>
      </c>
      <c r="F10" s="23">
        <f t="shared" si="0"/>
        <v>0</v>
      </c>
      <c r="G10" s="23"/>
      <c r="H10" s="20" t="s">
        <v>75</v>
      </c>
      <c r="I10" s="64"/>
      <c r="K10" s="5"/>
      <c r="M10" s="5"/>
      <c r="N10" s="68"/>
      <c r="O10" s="68"/>
      <c r="Q10" s="49"/>
    </row>
    <row r="11" spans="1:17" ht="12" x14ac:dyDescent="0.2">
      <c r="C11" s="13" t="s">
        <v>15</v>
      </c>
      <c r="D11" s="13">
        <v>0</v>
      </c>
      <c r="E11" s="23">
        <v>588</v>
      </c>
      <c r="F11" s="23">
        <f t="shared" si="0"/>
        <v>0</v>
      </c>
      <c r="G11" s="23"/>
      <c r="H11" s="20" t="s">
        <v>76</v>
      </c>
      <c r="I11" s="64"/>
      <c r="K11" s="5"/>
      <c r="M11" s="5"/>
      <c r="N11" s="68"/>
      <c r="O11" s="68"/>
      <c r="Q11" s="49"/>
    </row>
    <row r="12" spans="1:17" ht="12" x14ac:dyDescent="0.2">
      <c r="C12" s="13" t="s">
        <v>16</v>
      </c>
      <c r="D12" s="13">
        <v>0</v>
      </c>
      <c r="E12" s="23">
        <v>291</v>
      </c>
      <c r="F12" s="23">
        <f t="shared" si="0"/>
        <v>0</v>
      </c>
      <c r="G12" s="23"/>
      <c r="H12" s="20" t="s">
        <v>77</v>
      </c>
      <c r="I12" s="64"/>
      <c r="K12" s="5"/>
      <c r="M12" s="5"/>
      <c r="N12" s="68"/>
      <c r="O12" s="68"/>
      <c r="Q12" s="49"/>
    </row>
    <row r="13" spans="1:17" ht="12" x14ac:dyDescent="0.2">
      <c r="C13" s="13" t="s">
        <v>17</v>
      </c>
      <c r="D13" s="13">
        <v>0</v>
      </c>
      <c r="E13" s="23">
        <v>112</v>
      </c>
      <c r="F13" s="23">
        <f t="shared" si="0"/>
        <v>0</v>
      </c>
      <c r="G13" s="23"/>
      <c r="H13" s="20"/>
      <c r="I13" s="64"/>
      <c r="K13" s="5"/>
      <c r="M13" s="5"/>
      <c r="N13" s="68"/>
      <c r="O13" s="68"/>
      <c r="Q13" s="49"/>
    </row>
    <row r="14" spans="1:17" ht="12" x14ac:dyDescent="0.2">
      <c r="D14" s="13"/>
      <c r="E14" s="13"/>
      <c r="F14" s="13"/>
      <c r="G14" s="13"/>
      <c r="H14" s="20"/>
    </row>
    <row r="15" spans="1:17" ht="12" x14ac:dyDescent="0.2">
      <c r="C15" s="13" t="s">
        <v>18</v>
      </c>
      <c r="D15" s="13">
        <v>0</v>
      </c>
      <c r="E15" s="23">
        <v>932</v>
      </c>
      <c r="F15" s="23">
        <f t="shared" ref="F15:F24" si="1">+D15*E15</f>
        <v>0</v>
      </c>
      <c r="G15" s="23"/>
      <c r="H15" s="20" t="s">
        <v>78</v>
      </c>
      <c r="I15" s="64"/>
      <c r="K15" s="5"/>
      <c r="M15" s="5"/>
      <c r="N15" s="68"/>
      <c r="O15" s="68"/>
      <c r="Q15" s="49"/>
    </row>
    <row r="16" spans="1:17" ht="12" x14ac:dyDescent="0.2">
      <c r="C16" s="13" t="s">
        <v>19</v>
      </c>
      <c r="D16" s="13">
        <v>0</v>
      </c>
      <c r="E16" s="23">
        <v>1747</v>
      </c>
      <c r="F16" s="23">
        <f t="shared" si="1"/>
        <v>0</v>
      </c>
      <c r="G16" s="23"/>
      <c r="H16" s="20" t="s">
        <v>78</v>
      </c>
      <c r="I16" s="64"/>
      <c r="K16" s="5"/>
      <c r="M16" s="5"/>
      <c r="N16" s="68"/>
      <c r="O16" s="68"/>
      <c r="Q16" s="49"/>
    </row>
    <row r="17" spans="1:17" ht="12" x14ac:dyDescent="0.2">
      <c r="C17" s="13" t="s">
        <v>43</v>
      </c>
      <c r="D17" s="13">
        <v>0</v>
      </c>
      <c r="E17" s="23">
        <v>815</v>
      </c>
      <c r="F17" s="23">
        <f t="shared" si="1"/>
        <v>0</v>
      </c>
      <c r="G17" s="23"/>
      <c r="H17" s="20" t="s">
        <v>78</v>
      </c>
      <c r="I17" s="64"/>
      <c r="K17" s="5"/>
      <c r="M17" s="5"/>
      <c r="N17" s="68"/>
      <c r="O17" s="68"/>
      <c r="Q17" s="49"/>
    </row>
    <row r="18" spans="1:17" ht="12" x14ac:dyDescent="0.2">
      <c r="C18" s="13" t="s">
        <v>20</v>
      </c>
      <c r="D18" s="13">
        <v>0</v>
      </c>
      <c r="E18" s="23">
        <v>2688</v>
      </c>
      <c r="F18" s="23">
        <f t="shared" si="1"/>
        <v>0</v>
      </c>
      <c r="G18" s="23"/>
      <c r="H18" s="20" t="s">
        <v>78</v>
      </c>
      <c r="I18" s="64"/>
      <c r="K18" s="5"/>
      <c r="M18" s="5"/>
      <c r="N18" s="68"/>
      <c r="O18" s="68"/>
      <c r="Q18" s="49"/>
    </row>
    <row r="19" spans="1:17" ht="12" x14ac:dyDescent="0.2">
      <c r="C19" s="13" t="s">
        <v>44</v>
      </c>
      <c r="D19" s="13">
        <v>0</v>
      </c>
      <c r="E19" s="23">
        <v>1756</v>
      </c>
      <c r="F19" s="23">
        <f t="shared" si="1"/>
        <v>0</v>
      </c>
      <c r="G19" s="23"/>
      <c r="H19" s="20" t="s">
        <v>78</v>
      </c>
      <c r="I19" s="64"/>
      <c r="K19" s="5"/>
      <c r="M19" s="5"/>
      <c r="N19" s="68"/>
      <c r="O19" s="68"/>
      <c r="Q19" s="49"/>
    </row>
    <row r="20" spans="1:17" ht="12" x14ac:dyDescent="0.2">
      <c r="C20" s="13" t="s">
        <v>45</v>
      </c>
      <c r="D20" s="13">
        <v>0</v>
      </c>
      <c r="E20" s="23">
        <v>941</v>
      </c>
      <c r="F20" s="23">
        <f t="shared" si="1"/>
        <v>0</v>
      </c>
      <c r="G20" s="23"/>
      <c r="H20" s="20" t="s">
        <v>78</v>
      </c>
      <c r="I20" s="64"/>
      <c r="K20" s="5"/>
      <c r="M20" s="5"/>
      <c r="N20" s="68"/>
      <c r="O20" s="68"/>
      <c r="Q20" s="49"/>
    </row>
    <row r="21" spans="1:17" ht="12" x14ac:dyDescent="0.2">
      <c r="C21" s="13" t="s">
        <v>65</v>
      </c>
      <c r="D21" s="13">
        <v>0</v>
      </c>
      <c r="E21" s="23">
        <v>5172</v>
      </c>
      <c r="F21" s="23">
        <f t="shared" si="1"/>
        <v>0</v>
      </c>
      <c r="G21" s="23"/>
      <c r="H21" s="20" t="s">
        <v>78</v>
      </c>
      <c r="I21" s="64"/>
      <c r="K21" s="5"/>
      <c r="M21" s="5"/>
      <c r="N21" s="68"/>
      <c r="O21" s="68"/>
      <c r="Q21" s="49"/>
    </row>
    <row r="22" spans="1:17" ht="12" x14ac:dyDescent="0.2">
      <c r="C22" s="13" t="s">
        <v>66</v>
      </c>
      <c r="D22" s="13">
        <v>0</v>
      </c>
      <c r="E22" s="23">
        <v>4240</v>
      </c>
      <c r="F22" s="23">
        <f t="shared" si="1"/>
        <v>0</v>
      </c>
      <c r="G22" s="23"/>
      <c r="H22" s="20" t="s">
        <v>78</v>
      </c>
      <c r="I22" s="64"/>
      <c r="K22" s="5"/>
      <c r="M22" s="5"/>
      <c r="N22" s="68"/>
      <c r="O22" s="68"/>
      <c r="Q22" s="49"/>
    </row>
    <row r="23" spans="1:17" ht="12" x14ac:dyDescent="0.2">
      <c r="C23" s="13" t="s">
        <v>67</v>
      </c>
      <c r="D23" s="13">
        <v>0</v>
      </c>
      <c r="E23" s="23">
        <v>3425</v>
      </c>
      <c r="F23" s="23">
        <f t="shared" si="1"/>
        <v>0</v>
      </c>
      <c r="G23" s="23"/>
      <c r="H23" s="20" t="s">
        <v>78</v>
      </c>
      <c r="I23" s="64"/>
      <c r="K23" s="5"/>
      <c r="M23" s="5"/>
      <c r="N23" s="68"/>
      <c r="O23" s="68"/>
      <c r="Q23" s="49"/>
    </row>
    <row r="24" spans="1:17" ht="12" x14ac:dyDescent="0.2">
      <c r="C24" s="13" t="s">
        <v>68</v>
      </c>
      <c r="D24" s="13">
        <v>0</v>
      </c>
      <c r="E24" s="23">
        <v>2484</v>
      </c>
      <c r="F24" s="23">
        <f t="shared" si="1"/>
        <v>0</v>
      </c>
      <c r="G24" s="23"/>
      <c r="H24" s="20" t="s">
        <v>78</v>
      </c>
      <c r="I24" s="64"/>
      <c r="K24" s="5"/>
      <c r="M24" s="5"/>
      <c r="N24" s="68"/>
      <c r="O24" s="68"/>
      <c r="Q24" s="49"/>
    </row>
    <row r="25" spans="1:17" ht="12" x14ac:dyDescent="0.2">
      <c r="D25" s="13"/>
      <c r="E25" s="23"/>
      <c r="F25" s="13"/>
      <c r="G25" s="23"/>
      <c r="H25" s="20"/>
      <c r="I25" s="64"/>
      <c r="K25" s="5"/>
      <c r="M25" s="5"/>
      <c r="N25" s="68"/>
      <c r="O25" s="68"/>
      <c r="Q25" s="49"/>
    </row>
    <row r="26" spans="1:17" ht="12" x14ac:dyDescent="0.2">
      <c r="C26" s="13" t="s">
        <v>21</v>
      </c>
      <c r="D26" s="13">
        <v>0</v>
      </c>
      <c r="E26" s="23">
        <v>211</v>
      </c>
      <c r="F26" s="23">
        <f t="shared" ref="F26:F29" si="2">+D26*E26</f>
        <v>0</v>
      </c>
      <c r="G26" s="23"/>
      <c r="H26" s="20" t="s">
        <v>78</v>
      </c>
      <c r="I26" s="64"/>
      <c r="K26" s="5"/>
      <c r="M26" s="5"/>
      <c r="N26" s="68"/>
      <c r="O26" s="68"/>
      <c r="Q26" s="49"/>
    </row>
    <row r="27" spans="1:17" ht="12" x14ac:dyDescent="0.2">
      <c r="C27" s="13" t="s">
        <v>22</v>
      </c>
      <c r="D27" s="13">
        <v>0</v>
      </c>
      <c r="E27" s="23">
        <v>269</v>
      </c>
      <c r="F27" s="23">
        <f t="shared" si="2"/>
        <v>0</v>
      </c>
      <c r="G27" s="23"/>
      <c r="H27" s="20" t="s">
        <v>78</v>
      </c>
      <c r="I27" s="64"/>
      <c r="K27" s="5"/>
      <c r="M27" s="5"/>
      <c r="N27" s="68"/>
      <c r="O27" s="68"/>
      <c r="Q27" s="49"/>
    </row>
    <row r="28" spans="1:17" ht="12" x14ac:dyDescent="0.2">
      <c r="C28" s="13" t="s">
        <v>23</v>
      </c>
      <c r="D28" s="13">
        <v>0</v>
      </c>
      <c r="E28" s="23">
        <v>526</v>
      </c>
      <c r="F28" s="23">
        <f t="shared" si="2"/>
        <v>0</v>
      </c>
      <c r="G28" s="23"/>
      <c r="H28" s="20" t="s">
        <v>78</v>
      </c>
      <c r="I28" s="64"/>
      <c r="K28" s="5"/>
      <c r="M28" s="5"/>
      <c r="N28" s="68"/>
      <c r="O28" s="68"/>
      <c r="Q28" s="49"/>
    </row>
    <row r="29" spans="1:17" ht="12" x14ac:dyDescent="0.2">
      <c r="C29" s="13" t="s">
        <v>24</v>
      </c>
      <c r="D29" s="13">
        <v>0</v>
      </c>
      <c r="E29" s="23">
        <v>762</v>
      </c>
      <c r="F29" s="23">
        <f t="shared" si="2"/>
        <v>0</v>
      </c>
      <c r="G29" s="23"/>
      <c r="H29" s="20" t="s">
        <v>78</v>
      </c>
      <c r="I29" s="64"/>
      <c r="K29" s="5"/>
      <c r="M29" s="5"/>
      <c r="N29" s="68"/>
      <c r="O29" s="68"/>
      <c r="Q29" s="49"/>
    </row>
    <row r="30" spans="1:17" ht="12" x14ac:dyDescent="0.2">
      <c r="A30" s="16" t="s">
        <v>25</v>
      </c>
      <c r="B30" s="16"/>
      <c r="C30" s="16"/>
      <c r="D30" s="15"/>
      <c r="E30" s="13"/>
      <c r="F30" s="37">
        <f>SUM(F6:F29)</f>
        <v>0</v>
      </c>
      <c r="G30" s="13"/>
      <c r="H30" s="20"/>
    </row>
    <row r="31" spans="1:17" ht="12.75" customHeight="1" x14ac:dyDescent="0.2">
      <c r="D31" s="13"/>
      <c r="E31" s="13"/>
      <c r="F31" s="13"/>
      <c r="G31" s="13"/>
      <c r="H31" s="20"/>
    </row>
    <row r="32" spans="1:17" ht="12" x14ac:dyDescent="0.2">
      <c r="C32" s="13" t="s">
        <v>26</v>
      </c>
      <c r="D32" s="13">
        <v>0</v>
      </c>
      <c r="E32" s="24">
        <v>0.43</v>
      </c>
      <c r="F32" s="23">
        <f t="shared" ref="F32:F33" si="3">+D32*E32</f>
        <v>0</v>
      </c>
      <c r="G32" s="24"/>
      <c r="H32" s="20" t="s">
        <v>79</v>
      </c>
      <c r="I32" s="64"/>
      <c r="K32" s="65"/>
      <c r="L32" s="65"/>
      <c r="M32" s="65"/>
      <c r="N32" s="69"/>
      <c r="O32" s="69"/>
      <c r="Q32" s="49"/>
    </row>
    <row r="33" spans="1:17" ht="12" x14ac:dyDescent="0.2">
      <c r="C33" s="13" t="s">
        <v>27</v>
      </c>
      <c r="D33" s="13">
        <v>0</v>
      </c>
      <c r="E33" s="23">
        <v>6277</v>
      </c>
      <c r="F33" s="23">
        <f t="shared" si="3"/>
        <v>0</v>
      </c>
      <c r="G33" s="23"/>
      <c r="H33" s="20"/>
      <c r="I33" s="64"/>
      <c r="K33" s="5"/>
      <c r="M33" s="5"/>
      <c r="N33" s="68"/>
      <c r="O33" s="68"/>
      <c r="Q33" s="49"/>
    </row>
    <row r="34" spans="1:17" ht="12" x14ac:dyDescent="0.2">
      <c r="D34" s="13"/>
      <c r="E34" s="13"/>
      <c r="F34" s="13"/>
      <c r="G34" s="13"/>
      <c r="H34" s="20"/>
    </row>
    <row r="35" spans="1:17" ht="12" x14ac:dyDescent="0.2">
      <c r="C35" s="21" t="s">
        <v>39</v>
      </c>
      <c r="D35" s="14" t="s">
        <v>70</v>
      </c>
      <c r="E35" s="14" t="s">
        <v>38</v>
      </c>
      <c r="F35" s="14" t="s">
        <v>92</v>
      </c>
      <c r="G35" s="14"/>
      <c r="H35" s="20"/>
      <c r="I35" s="62"/>
      <c r="K35" s="62"/>
      <c r="L35" s="63"/>
      <c r="M35" s="62"/>
      <c r="N35" s="43"/>
      <c r="O35" s="48"/>
      <c r="Q35" s="48"/>
    </row>
    <row r="36" spans="1:17" ht="12" x14ac:dyDescent="0.2">
      <c r="A36" s="22" t="s">
        <v>4</v>
      </c>
      <c r="B36" s="13" t="s">
        <v>5</v>
      </c>
      <c r="C36" s="13" t="s">
        <v>39</v>
      </c>
      <c r="D36" s="13">
        <v>0</v>
      </c>
      <c r="E36" s="23">
        <v>1340</v>
      </c>
      <c r="F36" s="23">
        <f t="shared" ref="F36:F43" si="4">+D36*E36</f>
        <v>0</v>
      </c>
      <c r="G36" s="23"/>
      <c r="H36" s="20" t="s">
        <v>80</v>
      </c>
      <c r="I36" s="64"/>
      <c r="K36" s="5"/>
      <c r="M36" s="5"/>
      <c r="N36" s="68"/>
      <c r="O36" s="68"/>
      <c r="Q36" s="49"/>
    </row>
    <row r="37" spans="1:17" ht="12" x14ac:dyDescent="0.2">
      <c r="A37" s="22" t="s">
        <v>7</v>
      </c>
      <c r="B37" s="13" t="s">
        <v>8</v>
      </c>
      <c r="C37" s="13" t="s">
        <v>39</v>
      </c>
      <c r="D37" s="13">
        <v>0</v>
      </c>
      <c r="E37" s="23">
        <v>1130</v>
      </c>
      <c r="F37" s="23">
        <f t="shared" si="4"/>
        <v>0</v>
      </c>
      <c r="G37" s="23"/>
      <c r="H37" s="20" t="s">
        <v>80</v>
      </c>
      <c r="I37" s="64"/>
      <c r="K37" s="5"/>
      <c r="M37" s="5"/>
      <c r="N37" s="68"/>
      <c r="O37" s="68"/>
      <c r="Q37" s="49"/>
    </row>
    <row r="38" spans="1:17" ht="12" x14ac:dyDescent="0.2">
      <c r="A38" s="22" t="s">
        <v>9</v>
      </c>
      <c r="B38" s="13" t="s">
        <v>10</v>
      </c>
      <c r="C38" s="13" t="s">
        <v>39</v>
      </c>
      <c r="D38" s="13">
        <v>0</v>
      </c>
      <c r="E38" s="23">
        <v>885</v>
      </c>
      <c r="F38" s="23">
        <f t="shared" si="4"/>
        <v>0</v>
      </c>
      <c r="G38" s="23"/>
      <c r="H38" s="20" t="s">
        <v>80</v>
      </c>
      <c r="I38" s="64"/>
      <c r="K38" s="5"/>
      <c r="M38" s="5"/>
      <c r="N38" s="68"/>
      <c r="O38" s="68"/>
      <c r="Q38" s="49"/>
    </row>
    <row r="39" spans="1:17" ht="12" x14ac:dyDescent="0.2">
      <c r="A39" s="22" t="s">
        <v>11</v>
      </c>
      <c r="B39" s="13" t="s">
        <v>12</v>
      </c>
      <c r="C39" s="13" t="s">
        <v>39</v>
      </c>
      <c r="D39" s="13">
        <v>0</v>
      </c>
      <c r="E39" s="23">
        <v>645</v>
      </c>
      <c r="F39" s="23">
        <f t="shared" si="4"/>
        <v>0</v>
      </c>
      <c r="G39" s="23"/>
      <c r="H39" s="20" t="s">
        <v>80</v>
      </c>
      <c r="I39" s="64"/>
      <c r="K39" s="5"/>
      <c r="M39" s="5"/>
      <c r="N39" s="68"/>
      <c r="O39" s="68"/>
      <c r="Q39" s="49"/>
    </row>
    <row r="40" spans="1:17" ht="12" x14ac:dyDescent="0.2">
      <c r="A40" s="22" t="s">
        <v>13</v>
      </c>
      <c r="B40" s="13" t="s">
        <v>14</v>
      </c>
      <c r="C40" s="13" t="s">
        <v>39</v>
      </c>
      <c r="D40" s="13">
        <v>0</v>
      </c>
      <c r="E40" s="23">
        <v>375</v>
      </c>
      <c r="F40" s="23">
        <f t="shared" si="4"/>
        <v>0</v>
      </c>
      <c r="G40" s="23"/>
      <c r="H40" s="20" t="s">
        <v>80</v>
      </c>
      <c r="I40" s="64"/>
      <c r="K40" s="5"/>
      <c r="M40" s="5"/>
      <c r="N40" s="68"/>
      <c r="O40" s="68"/>
      <c r="Q40" s="49"/>
    </row>
    <row r="41" spans="1:17" ht="12" x14ac:dyDescent="0.2">
      <c r="C41" s="13" t="s">
        <v>15</v>
      </c>
      <c r="D41" s="13">
        <v>0</v>
      </c>
      <c r="E41" s="23">
        <v>184</v>
      </c>
      <c r="F41" s="23">
        <f t="shared" si="4"/>
        <v>0</v>
      </c>
      <c r="G41" s="23"/>
      <c r="H41" s="20" t="s">
        <v>76</v>
      </c>
      <c r="I41" s="64"/>
      <c r="K41" s="5"/>
      <c r="M41" s="5"/>
      <c r="N41" s="68"/>
      <c r="O41" s="68"/>
      <c r="Q41" s="49"/>
    </row>
    <row r="42" spans="1:17" ht="12" x14ac:dyDescent="0.2">
      <c r="C42" s="13" t="s">
        <v>16</v>
      </c>
      <c r="D42" s="13">
        <v>0</v>
      </c>
      <c r="E42" s="23">
        <v>92</v>
      </c>
      <c r="F42" s="23">
        <f t="shared" si="4"/>
        <v>0</v>
      </c>
      <c r="G42" s="23"/>
      <c r="H42" s="20" t="s">
        <v>77</v>
      </c>
      <c r="I42" s="64"/>
      <c r="K42" s="5"/>
      <c r="M42" s="5"/>
      <c r="N42" s="68"/>
      <c r="O42" s="68"/>
      <c r="Q42" s="49"/>
    </row>
    <row r="43" spans="1:17" ht="12" x14ac:dyDescent="0.2">
      <c r="C43" s="13" t="s">
        <v>17</v>
      </c>
      <c r="D43" s="13">
        <v>0</v>
      </c>
      <c r="E43" s="23">
        <v>37</v>
      </c>
      <c r="F43" s="23">
        <f t="shared" si="4"/>
        <v>0</v>
      </c>
      <c r="G43" s="23"/>
      <c r="H43" s="20"/>
      <c r="I43" s="64"/>
      <c r="K43" s="5"/>
      <c r="M43" s="5"/>
      <c r="N43" s="68"/>
      <c r="O43" s="68"/>
      <c r="Q43" s="49"/>
    </row>
    <row r="44" spans="1:17" ht="12" x14ac:dyDescent="0.2">
      <c r="A44" s="16" t="s">
        <v>25</v>
      </c>
      <c r="B44" s="16"/>
      <c r="C44" s="16"/>
      <c r="D44" s="15"/>
      <c r="E44" s="13"/>
      <c r="F44" s="37">
        <f>SUM(F36:F43)</f>
        <v>0</v>
      </c>
      <c r="G44" s="13"/>
      <c r="H44" s="20"/>
    </row>
    <row r="45" spans="1:17" ht="12" x14ac:dyDescent="0.2">
      <c r="D45" s="13"/>
      <c r="E45" s="13"/>
      <c r="F45" s="13"/>
      <c r="G45" s="13"/>
      <c r="H45" s="20"/>
    </row>
    <row r="46" spans="1:17" ht="12" x14ac:dyDescent="0.2">
      <c r="C46" s="21" t="s">
        <v>63</v>
      </c>
      <c r="D46" s="14" t="s">
        <v>70</v>
      </c>
      <c r="E46" s="14" t="s">
        <v>38</v>
      </c>
      <c r="F46" s="14" t="s">
        <v>92</v>
      </c>
      <c r="G46" s="14"/>
      <c r="H46" s="20"/>
      <c r="I46" s="62"/>
      <c r="K46" s="62"/>
      <c r="L46" s="63"/>
      <c r="M46" s="62"/>
      <c r="N46" s="43"/>
      <c r="O46" s="48"/>
      <c r="Q46" s="48"/>
    </row>
    <row r="47" spans="1:17" ht="12" x14ac:dyDescent="0.2">
      <c r="C47" s="13" t="s">
        <v>52</v>
      </c>
      <c r="D47" s="13">
        <v>0</v>
      </c>
      <c r="E47" s="23">
        <v>925</v>
      </c>
      <c r="F47" s="23">
        <f t="shared" ref="F47:F51" si="5">+D47*E47</f>
        <v>0</v>
      </c>
      <c r="G47" s="23"/>
      <c r="H47" s="44" t="s">
        <v>81</v>
      </c>
      <c r="I47" s="64"/>
      <c r="K47" s="5"/>
      <c r="M47" s="5"/>
      <c r="N47" s="68"/>
      <c r="O47" s="68"/>
      <c r="Q47" s="49"/>
    </row>
    <row r="48" spans="1:17" ht="12" x14ac:dyDescent="0.2">
      <c r="C48" s="13" t="s">
        <v>53</v>
      </c>
      <c r="D48" s="13">
        <v>0</v>
      </c>
      <c r="E48" s="23">
        <v>440</v>
      </c>
      <c r="F48" s="23">
        <f t="shared" si="5"/>
        <v>0</v>
      </c>
      <c r="G48" s="23"/>
      <c r="H48" s="44" t="s">
        <v>81</v>
      </c>
      <c r="I48" s="64"/>
      <c r="K48" s="5"/>
      <c r="M48" s="5"/>
      <c r="N48" s="68"/>
      <c r="O48" s="68"/>
      <c r="Q48" s="49"/>
    </row>
    <row r="49" spans="1:353" ht="12" x14ac:dyDescent="0.2">
      <c r="C49" s="13" t="s">
        <v>15</v>
      </c>
      <c r="D49" s="13">
        <v>0</v>
      </c>
      <c r="E49" s="23">
        <v>218</v>
      </c>
      <c r="F49" s="23">
        <f t="shared" si="5"/>
        <v>0</v>
      </c>
      <c r="G49" s="23"/>
      <c r="H49" s="20" t="s">
        <v>76</v>
      </c>
      <c r="I49" s="64"/>
      <c r="K49" s="5"/>
      <c r="M49" s="5"/>
      <c r="N49" s="68"/>
      <c r="O49" s="68"/>
      <c r="Q49" s="49"/>
    </row>
    <row r="50" spans="1:353" ht="12" x14ac:dyDescent="0.2">
      <c r="C50" s="13" t="s">
        <v>16</v>
      </c>
      <c r="D50" s="13">
        <v>0</v>
      </c>
      <c r="E50" s="23">
        <v>106</v>
      </c>
      <c r="F50" s="23">
        <f t="shared" si="5"/>
        <v>0</v>
      </c>
      <c r="G50" s="23"/>
      <c r="H50" s="20" t="s">
        <v>77</v>
      </c>
      <c r="I50" s="64"/>
      <c r="K50" s="5"/>
      <c r="M50" s="5"/>
      <c r="N50" s="68"/>
      <c r="O50" s="68"/>
      <c r="Q50" s="49"/>
    </row>
    <row r="51" spans="1:353" ht="12" x14ac:dyDescent="0.2">
      <c r="C51" s="13" t="s">
        <v>17</v>
      </c>
      <c r="D51" s="13">
        <v>0</v>
      </c>
      <c r="E51" s="23">
        <v>45</v>
      </c>
      <c r="F51" s="23">
        <f t="shared" si="5"/>
        <v>0</v>
      </c>
      <c r="G51" s="23"/>
      <c r="H51" s="20"/>
      <c r="I51" s="64"/>
      <c r="K51" s="5"/>
      <c r="M51" s="5"/>
      <c r="N51" s="68"/>
      <c r="O51" s="68"/>
      <c r="Q51" s="49"/>
    </row>
    <row r="52" spans="1:353" ht="12" x14ac:dyDescent="0.2">
      <c r="A52" s="16" t="s">
        <v>25</v>
      </c>
      <c r="B52" s="16"/>
      <c r="C52" s="16"/>
      <c r="D52" s="15"/>
      <c r="E52" s="13"/>
      <c r="F52" s="37">
        <f>SUM(F47:F51)</f>
        <v>0</v>
      </c>
      <c r="G52" s="13"/>
      <c r="H52" s="20"/>
    </row>
    <row r="53" spans="1:353" ht="12" x14ac:dyDescent="0.2">
      <c r="A53" s="16"/>
      <c r="B53" s="16"/>
      <c r="C53" s="16"/>
      <c r="D53" s="15"/>
      <c r="E53" s="13"/>
      <c r="F53" s="37"/>
      <c r="G53" s="13"/>
      <c r="H53" s="20"/>
    </row>
    <row r="54" spans="1:353" ht="12" x14ac:dyDescent="0.2">
      <c r="C54" s="21" t="s">
        <v>96</v>
      </c>
      <c r="D54" s="14" t="s">
        <v>70</v>
      </c>
      <c r="E54" s="14" t="s">
        <v>38</v>
      </c>
      <c r="F54" s="14" t="s">
        <v>92</v>
      </c>
      <c r="G54" s="13"/>
      <c r="H54" s="20"/>
      <c r="I54" s="20"/>
      <c r="J54" s="20"/>
      <c r="K54" s="20"/>
      <c r="L54" s="20"/>
      <c r="M54" s="20"/>
      <c r="LN54" s="20"/>
      <c r="LO54" s="20"/>
      <c r="LP54" s="20"/>
      <c r="LQ54" s="20"/>
      <c r="LR54" s="20"/>
      <c r="LS54" s="20"/>
      <c r="LT54" s="20"/>
      <c r="LU54" s="20"/>
      <c r="LV54" s="20"/>
      <c r="LW54" s="20"/>
      <c r="LX54" s="20"/>
      <c r="LY54" s="20"/>
      <c r="LZ54" s="20"/>
      <c r="MA54" s="20"/>
      <c r="MB54" s="20"/>
      <c r="MC54" s="20"/>
      <c r="MD54" s="20"/>
      <c r="ME54" s="20"/>
      <c r="MF54" s="20"/>
      <c r="MG54" s="20"/>
      <c r="MH54" s="20"/>
      <c r="MI54" s="20"/>
      <c r="MJ54" s="20"/>
      <c r="MK54" s="20"/>
      <c r="ML54" s="20"/>
      <c r="MM54" s="20"/>
      <c r="MN54" s="20"/>
      <c r="MO54" s="20"/>
    </row>
    <row r="55" spans="1:353" ht="12" x14ac:dyDescent="0.2">
      <c r="A55" s="22" t="s">
        <v>4</v>
      </c>
      <c r="B55" s="13" t="s">
        <v>5</v>
      </c>
      <c r="C55" s="13" t="s">
        <v>96</v>
      </c>
      <c r="D55" s="13">
        <v>0</v>
      </c>
      <c r="E55" s="23">
        <v>2355</v>
      </c>
      <c r="F55" s="23">
        <f t="shared" ref="F55:F62" si="6">+D55*E55</f>
        <v>0</v>
      </c>
      <c r="G55" s="13"/>
      <c r="H55" s="20" t="s">
        <v>99</v>
      </c>
      <c r="I55" s="20"/>
      <c r="J55" s="20"/>
      <c r="K55" s="20"/>
      <c r="L55" s="20"/>
      <c r="M55" s="20"/>
      <c r="LN55" s="20"/>
      <c r="LO55" s="20"/>
      <c r="LP55" s="20"/>
      <c r="LQ55" s="20"/>
      <c r="LR55" s="20"/>
      <c r="LS55" s="20"/>
      <c r="LT55" s="20"/>
      <c r="LU55" s="20"/>
      <c r="LV55" s="20"/>
      <c r="LW55" s="20"/>
      <c r="LX55" s="20"/>
      <c r="LY55" s="20"/>
      <c r="LZ55" s="20"/>
      <c r="MA55" s="20"/>
      <c r="MB55" s="20"/>
      <c r="MC55" s="20"/>
      <c r="MD55" s="20"/>
      <c r="ME55" s="20"/>
      <c r="MF55" s="20"/>
      <c r="MG55" s="20"/>
      <c r="MH55" s="20"/>
      <c r="MI55" s="20"/>
      <c r="MJ55" s="20"/>
      <c r="MK55" s="20"/>
      <c r="ML55" s="20"/>
      <c r="MM55" s="20"/>
      <c r="MN55" s="20"/>
      <c r="MO55" s="20"/>
    </row>
    <row r="56" spans="1:353" ht="12" x14ac:dyDescent="0.2">
      <c r="A56" s="22" t="s">
        <v>7</v>
      </c>
      <c r="B56" s="13" t="s">
        <v>8</v>
      </c>
      <c r="C56" s="13" t="s">
        <v>96</v>
      </c>
      <c r="D56" s="13">
        <v>0</v>
      </c>
      <c r="E56" s="23">
        <v>1910</v>
      </c>
      <c r="F56" s="23">
        <f t="shared" si="6"/>
        <v>0</v>
      </c>
      <c r="G56" s="13"/>
      <c r="H56" s="20" t="s">
        <v>99</v>
      </c>
      <c r="I56" s="20"/>
      <c r="J56" s="20"/>
      <c r="K56" s="20"/>
      <c r="L56" s="20"/>
      <c r="M56" s="20"/>
      <c r="LN56" s="20"/>
      <c r="LO56" s="20"/>
      <c r="LP56" s="20"/>
      <c r="LQ56" s="20"/>
      <c r="LR56" s="20"/>
      <c r="LS56" s="20"/>
      <c r="LT56" s="20"/>
      <c r="LU56" s="20"/>
      <c r="LV56" s="20"/>
      <c r="LW56" s="20"/>
      <c r="LX56" s="20"/>
      <c r="LY56" s="20"/>
      <c r="LZ56" s="20"/>
      <c r="MA56" s="20"/>
      <c r="MB56" s="20"/>
      <c r="MC56" s="20"/>
      <c r="MD56" s="20"/>
      <c r="ME56" s="20"/>
      <c r="MF56" s="20"/>
      <c r="MG56" s="20"/>
      <c r="MH56" s="20"/>
      <c r="MI56" s="20"/>
      <c r="MJ56" s="20"/>
      <c r="MK56" s="20"/>
      <c r="ML56" s="20"/>
      <c r="MM56" s="20"/>
      <c r="MN56" s="20"/>
      <c r="MO56" s="20"/>
    </row>
    <row r="57" spans="1:353" ht="12" x14ac:dyDescent="0.2">
      <c r="A57" s="22" t="s">
        <v>9</v>
      </c>
      <c r="B57" s="13" t="s">
        <v>10</v>
      </c>
      <c r="C57" s="13" t="s">
        <v>96</v>
      </c>
      <c r="D57" s="13">
        <v>0</v>
      </c>
      <c r="E57" s="23">
        <v>1425</v>
      </c>
      <c r="F57" s="23">
        <f t="shared" si="6"/>
        <v>0</v>
      </c>
      <c r="G57" s="13"/>
      <c r="H57" s="20" t="s">
        <v>99</v>
      </c>
      <c r="I57" s="20"/>
      <c r="J57" s="20"/>
      <c r="K57" s="20"/>
      <c r="L57" s="20"/>
      <c r="M57" s="20"/>
      <c r="LN57" s="20"/>
      <c r="LO57" s="20"/>
      <c r="LP57" s="20"/>
      <c r="LQ57" s="20"/>
      <c r="LR57" s="20"/>
      <c r="LS57" s="20"/>
      <c r="LT57" s="20"/>
      <c r="LU57" s="20"/>
      <c r="LV57" s="20"/>
      <c r="LW57" s="20"/>
      <c r="LX57" s="20"/>
      <c r="LY57" s="20"/>
      <c r="LZ57" s="20"/>
      <c r="MA57" s="20"/>
      <c r="MB57" s="20"/>
      <c r="MC57" s="20"/>
      <c r="MD57" s="20"/>
      <c r="ME57" s="20"/>
      <c r="MF57" s="20"/>
      <c r="MG57" s="20"/>
      <c r="MH57" s="20"/>
      <c r="MI57" s="20"/>
      <c r="MJ57" s="20"/>
      <c r="MK57" s="20"/>
      <c r="ML57" s="20"/>
      <c r="MM57" s="20"/>
      <c r="MN57" s="20"/>
      <c r="MO57" s="20"/>
    </row>
    <row r="58" spans="1:353" ht="12" x14ac:dyDescent="0.2">
      <c r="A58" s="22" t="s">
        <v>11</v>
      </c>
      <c r="B58" s="13" t="s">
        <v>12</v>
      </c>
      <c r="C58" s="13" t="s">
        <v>96</v>
      </c>
      <c r="D58" s="13">
        <v>0</v>
      </c>
      <c r="E58" s="23">
        <v>985</v>
      </c>
      <c r="F58" s="23">
        <f t="shared" si="6"/>
        <v>0</v>
      </c>
      <c r="G58" s="13"/>
      <c r="H58" s="20" t="s">
        <v>99</v>
      </c>
      <c r="I58" s="20"/>
      <c r="J58" s="20"/>
      <c r="K58" s="20"/>
      <c r="L58" s="20"/>
      <c r="M58" s="20"/>
      <c r="LN58" s="20"/>
      <c r="LO58" s="20"/>
      <c r="LP58" s="20"/>
      <c r="LQ58" s="20"/>
      <c r="LR58" s="20"/>
      <c r="LS58" s="20"/>
      <c r="LT58" s="20"/>
      <c r="LU58" s="20"/>
      <c r="LV58" s="20"/>
      <c r="LW58" s="20"/>
      <c r="LX58" s="20"/>
      <c r="LY58" s="20"/>
      <c r="LZ58" s="20"/>
      <c r="MA58" s="20"/>
      <c r="MB58" s="20"/>
      <c r="MC58" s="20"/>
      <c r="MD58" s="20"/>
      <c r="ME58" s="20"/>
      <c r="MF58" s="20"/>
      <c r="MG58" s="20"/>
      <c r="MH58" s="20"/>
      <c r="MI58" s="20"/>
      <c r="MJ58" s="20"/>
      <c r="MK58" s="20"/>
      <c r="ML58" s="20"/>
      <c r="MM58" s="20"/>
      <c r="MN58" s="20"/>
      <c r="MO58" s="20"/>
    </row>
    <row r="59" spans="1:353" ht="12" x14ac:dyDescent="0.2">
      <c r="A59" s="22" t="s">
        <v>13</v>
      </c>
      <c r="B59" s="13" t="s">
        <v>14</v>
      </c>
      <c r="C59" s="13" t="s">
        <v>96</v>
      </c>
      <c r="D59" s="13">
        <v>0</v>
      </c>
      <c r="E59" s="23">
        <v>550</v>
      </c>
      <c r="F59" s="23">
        <f t="shared" si="6"/>
        <v>0</v>
      </c>
      <c r="G59" s="13"/>
      <c r="H59" s="20" t="s">
        <v>99</v>
      </c>
      <c r="I59" s="20"/>
      <c r="J59" s="20"/>
      <c r="K59" s="20"/>
      <c r="L59" s="20"/>
      <c r="M59" s="20"/>
      <c r="LN59" s="20"/>
      <c r="LO59" s="20"/>
      <c r="LP59" s="20"/>
      <c r="LQ59" s="20"/>
      <c r="LR59" s="20"/>
      <c r="LS59" s="20"/>
      <c r="LT59" s="20"/>
      <c r="LU59" s="20"/>
      <c r="LV59" s="20"/>
      <c r="LW59" s="20"/>
      <c r="LX59" s="20"/>
      <c r="LY59" s="20"/>
      <c r="LZ59" s="20"/>
      <c r="MA59" s="20"/>
      <c r="MB59" s="20"/>
      <c r="MC59" s="20"/>
      <c r="MD59" s="20"/>
      <c r="ME59" s="20"/>
      <c r="MF59" s="20"/>
      <c r="MG59" s="20"/>
      <c r="MH59" s="20"/>
      <c r="MI59" s="20"/>
      <c r="MJ59" s="20"/>
      <c r="MK59" s="20"/>
      <c r="ML59" s="20"/>
      <c r="MM59" s="20"/>
      <c r="MN59" s="20"/>
      <c r="MO59" s="20"/>
    </row>
    <row r="60" spans="1:353" ht="12" x14ac:dyDescent="0.2">
      <c r="C60" s="13" t="s">
        <v>15</v>
      </c>
      <c r="D60" s="13">
        <v>0</v>
      </c>
      <c r="E60" s="23">
        <v>272</v>
      </c>
      <c r="F60" s="23">
        <f t="shared" si="6"/>
        <v>0</v>
      </c>
      <c r="G60" s="13"/>
      <c r="H60" s="20" t="s">
        <v>76</v>
      </c>
      <c r="I60" s="20"/>
      <c r="J60" s="20"/>
      <c r="K60" s="20"/>
      <c r="L60" s="20"/>
      <c r="M60" s="20"/>
      <c r="LN60" s="20"/>
      <c r="LO60" s="20"/>
      <c r="LP60" s="20"/>
      <c r="LQ60" s="20"/>
      <c r="LR60" s="20"/>
      <c r="LS60" s="20"/>
      <c r="LT60" s="20"/>
      <c r="LU60" s="20"/>
      <c r="LV60" s="20"/>
      <c r="LW60" s="20"/>
      <c r="LX60" s="20"/>
      <c r="LY60" s="20"/>
      <c r="LZ60" s="20"/>
      <c r="MA60" s="20"/>
      <c r="MB60" s="20"/>
      <c r="MC60" s="20"/>
      <c r="MD60" s="20"/>
      <c r="ME60" s="20"/>
      <c r="MF60" s="20"/>
      <c r="MG60" s="20"/>
      <c r="MH60" s="20"/>
      <c r="MI60" s="20"/>
      <c r="MJ60" s="20"/>
      <c r="MK60" s="20"/>
      <c r="ML60" s="20"/>
      <c r="MM60" s="20"/>
      <c r="MN60" s="20"/>
      <c r="MO60" s="20"/>
    </row>
    <row r="61" spans="1:353" ht="12" x14ac:dyDescent="0.2">
      <c r="C61" s="13" t="s">
        <v>16</v>
      </c>
      <c r="D61" s="13">
        <v>0</v>
      </c>
      <c r="E61" s="23">
        <v>132</v>
      </c>
      <c r="F61" s="23">
        <f t="shared" si="6"/>
        <v>0</v>
      </c>
      <c r="G61" s="13"/>
      <c r="H61" s="20" t="s">
        <v>77</v>
      </c>
      <c r="I61" s="20"/>
      <c r="J61" s="20"/>
      <c r="K61" s="20"/>
      <c r="L61" s="20"/>
      <c r="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row>
    <row r="62" spans="1:353" ht="12" x14ac:dyDescent="0.2">
      <c r="C62" s="13" t="s">
        <v>17</v>
      </c>
      <c r="D62" s="13">
        <v>0</v>
      </c>
      <c r="E62" s="23">
        <v>55</v>
      </c>
      <c r="F62" s="23">
        <f t="shared" si="6"/>
        <v>0</v>
      </c>
      <c r="G62" s="13"/>
      <c r="H62" s="20"/>
      <c r="I62" s="20"/>
      <c r="J62" s="20"/>
      <c r="K62" s="20"/>
      <c r="L62" s="20"/>
      <c r="M62" s="20"/>
      <c r="LN62" s="20"/>
      <c r="LO62" s="20"/>
      <c r="LP62" s="20"/>
      <c r="LQ62" s="20"/>
      <c r="LR62" s="20"/>
      <c r="LS62" s="20"/>
      <c r="LT62" s="20"/>
      <c r="LU62" s="20"/>
      <c r="LV62" s="20"/>
      <c r="LW62" s="20"/>
      <c r="LX62" s="20"/>
      <c r="LY62" s="20"/>
      <c r="LZ62" s="20"/>
      <c r="MA62" s="20"/>
      <c r="MB62" s="20"/>
      <c r="MC62" s="20"/>
      <c r="MD62" s="20"/>
      <c r="ME62" s="20"/>
      <c r="MF62" s="20"/>
      <c r="MG62" s="20"/>
      <c r="MH62" s="20"/>
      <c r="MI62" s="20"/>
      <c r="MJ62" s="20"/>
      <c r="MK62" s="20"/>
      <c r="ML62" s="20"/>
      <c r="MM62" s="20"/>
      <c r="MN62" s="20"/>
      <c r="MO62" s="20"/>
    </row>
    <row r="63" spans="1:353" ht="12" x14ac:dyDescent="0.2">
      <c r="A63" s="15" t="s">
        <v>25</v>
      </c>
      <c r="B63" s="15"/>
      <c r="C63" s="15"/>
      <c r="D63" s="15"/>
      <c r="E63" s="15"/>
      <c r="F63" s="37">
        <f>SUM(F55:F62)</f>
        <v>0</v>
      </c>
      <c r="G63" s="13"/>
      <c r="H63" s="20"/>
      <c r="I63" s="20"/>
      <c r="J63" s="20"/>
      <c r="K63" s="20"/>
      <c r="L63" s="20"/>
      <c r="M63" s="20"/>
      <c r="LN63" s="20"/>
      <c r="LO63" s="20"/>
      <c r="LP63" s="20"/>
      <c r="LQ63" s="20"/>
      <c r="LR63" s="20"/>
      <c r="LS63" s="20"/>
      <c r="LT63" s="20"/>
      <c r="LU63" s="20"/>
      <c r="LV63" s="20"/>
      <c r="LW63" s="20"/>
      <c r="LX63" s="20"/>
      <c r="LY63" s="20"/>
      <c r="LZ63" s="20"/>
      <c r="MA63" s="20"/>
      <c r="MB63" s="20"/>
      <c r="MC63" s="20"/>
      <c r="MD63" s="20"/>
      <c r="ME63" s="20"/>
      <c r="MF63" s="20"/>
      <c r="MG63" s="20"/>
      <c r="MH63" s="20"/>
      <c r="MI63" s="20"/>
      <c r="MJ63" s="20"/>
      <c r="MK63" s="20"/>
      <c r="ML63" s="20"/>
      <c r="MM63" s="20"/>
      <c r="MN63" s="20"/>
      <c r="MO63" s="20"/>
    </row>
    <row r="64" spans="1:353" ht="12" x14ac:dyDescent="0.2">
      <c r="D64" s="13"/>
      <c r="E64" s="13"/>
      <c r="F64" s="13"/>
      <c r="G64" s="13"/>
      <c r="H64" s="20"/>
      <c r="I64" s="20"/>
      <c r="J64" s="20"/>
      <c r="K64" s="20"/>
      <c r="L64" s="20"/>
      <c r="M64" s="20"/>
      <c r="LN64" s="20"/>
      <c r="LO64" s="20"/>
      <c r="LP64" s="20"/>
      <c r="LQ64" s="20"/>
      <c r="LR64" s="20"/>
      <c r="LS64" s="20"/>
      <c r="LT64" s="20"/>
      <c r="LU64" s="20"/>
      <c r="LV64" s="20"/>
      <c r="LW64" s="20"/>
      <c r="LX64" s="20"/>
      <c r="LY64" s="20"/>
      <c r="LZ64" s="20"/>
      <c r="MA64" s="20"/>
      <c r="MB64" s="20"/>
      <c r="MC64" s="20"/>
      <c r="MD64" s="20"/>
      <c r="ME64" s="20"/>
      <c r="MF64" s="20"/>
      <c r="MG64" s="20"/>
      <c r="MH64" s="20"/>
      <c r="MI64" s="20"/>
      <c r="MJ64" s="20"/>
      <c r="MK64" s="20"/>
      <c r="ML64" s="20"/>
      <c r="MM64" s="20"/>
      <c r="MN64" s="20"/>
      <c r="MO64" s="20"/>
    </row>
    <row r="65" spans="1:353" ht="12" x14ac:dyDescent="0.2">
      <c r="C65" s="13" t="s">
        <v>97</v>
      </c>
      <c r="D65" s="13"/>
      <c r="E65" s="24">
        <v>0.43</v>
      </c>
      <c r="F65" s="23">
        <f>+D65*E65</f>
        <v>0</v>
      </c>
      <c r="G65" s="13"/>
      <c r="H65" s="44" t="s">
        <v>98</v>
      </c>
      <c r="I65" s="20"/>
      <c r="J65" s="20"/>
      <c r="K65" s="20"/>
      <c r="L65" s="20"/>
      <c r="M65" s="20"/>
      <c r="LN65" s="20"/>
      <c r="LO65" s="20"/>
      <c r="LP65" s="20"/>
      <c r="LQ65" s="20"/>
      <c r="LR65" s="20"/>
      <c r="LS65" s="20"/>
      <c r="LT65" s="20"/>
      <c r="LU65" s="20"/>
      <c r="LV65" s="20"/>
      <c r="LW65" s="20"/>
      <c r="LX65" s="20"/>
      <c r="LY65" s="20"/>
      <c r="LZ65" s="20"/>
      <c r="MA65" s="20"/>
      <c r="MB65" s="20"/>
      <c r="MC65" s="20"/>
      <c r="MD65" s="20"/>
      <c r="ME65" s="20"/>
      <c r="MF65" s="20"/>
      <c r="MG65" s="20"/>
      <c r="MH65" s="20"/>
      <c r="MI65" s="20"/>
      <c r="MJ65" s="20"/>
      <c r="MK65" s="20"/>
      <c r="ML65" s="20"/>
      <c r="MM65" s="20"/>
      <c r="MN65" s="20"/>
      <c r="MO65" s="20"/>
    </row>
    <row r="66" spans="1:353" ht="12" x14ac:dyDescent="0.2">
      <c r="A66" s="16"/>
      <c r="B66" s="16"/>
      <c r="C66" s="16"/>
      <c r="D66" s="15"/>
      <c r="E66" s="13"/>
      <c r="F66" s="37"/>
      <c r="G66" s="13"/>
      <c r="H66" s="20"/>
    </row>
    <row r="67" spans="1:353" ht="12" x14ac:dyDescent="0.2">
      <c r="C67" s="21" t="s">
        <v>28</v>
      </c>
      <c r="D67" s="14" t="s">
        <v>70</v>
      </c>
      <c r="E67" s="14" t="s">
        <v>38</v>
      </c>
      <c r="F67" s="14" t="s">
        <v>92</v>
      </c>
      <c r="G67" s="14"/>
      <c r="H67" s="20"/>
      <c r="I67" s="62"/>
      <c r="K67" s="62"/>
      <c r="L67" s="63"/>
      <c r="M67" s="62"/>
      <c r="N67" s="43"/>
      <c r="O67" s="48"/>
      <c r="Q67" s="48"/>
    </row>
    <row r="68" spans="1:353" ht="12" x14ac:dyDescent="0.2">
      <c r="A68" s="22" t="s">
        <v>4</v>
      </c>
      <c r="B68" s="13" t="s">
        <v>5</v>
      </c>
      <c r="C68" s="13" t="s">
        <v>28</v>
      </c>
      <c r="D68" s="13">
        <v>0</v>
      </c>
      <c r="E68" s="23">
        <v>1400</v>
      </c>
      <c r="F68" s="23">
        <f t="shared" ref="F68:F75" si="7">+D68*E68</f>
        <v>0</v>
      </c>
      <c r="G68" s="23"/>
      <c r="H68" s="20" t="s">
        <v>82</v>
      </c>
      <c r="I68" s="64"/>
      <c r="K68" s="5"/>
      <c r="M68" s="5"/>
      <c r="N68" s="68"/>
      <c r="O68" s="68"/>
      <c r="Q68" s="49"/>
    </row>
    <row r="69" spans="1:353" ht="12" x14ac:dyDescent="0.2">
      <c r="A69" s="22" t="s">
        <v>7</v>
      </c>
      <c r="B69" s="13" t="s">
        <v>8</v>
      </c>
      <c r="C69" s="13" t="s">
        <v>28</v>
      </c>
      <c r="D69" s="13">
        <v>0</v>
      </c>
      <c r="E69" s="23">
        <v>1110</v>
      </c>
      <c r="F69" s="23">
        <f t="shared" si="7"/>
        <v>0</v>
      </c>
      <c r="G69" s="23"/>
      <c r="H69" s="20" t="s">
        <v>82</v>
      </c>
      <c r="I69" s="64"/>
      <c r="K69" s="5"/>
      <c r="M69" s="5"/>
      <c r="N69" s="68"/>
      <c r="O69" s="68"/>
      <c r="Q69" s="49"/>
    </row>
    <row r="70" spans="1:353" ht="12" x14ac:dyDescent="0.2">
      <c r="A70" s="22" t="s">
        <v>9</v>
      </c>
      <c r="B70" s="13" t="s">
        <v>10</v>
      </c>
      <c r="C70" s="13" t="s">
        <v>28</v>
      </c>
      <c r="D70" s="13">
        <v>0</v>
      </c>
      <c r="E70" s="23">
        <v>845</v>
      </c>
      <c r="F70" s="23">
        <f t="shared" si="7"/>
        <v>0</v>
      </c>
      <c r="G70" s="23"/>
      <c r="H70" s="20" t="s">
        <v>82</v>
      </c>
      <c r="I70" s="64"/>
      <c r="K70" s="5"/>
      <c r="M70" s="5"/>
      <c r="N70" s="68"/>
      <c r="O70" s="68"/>
      <c r="Q70" s="49"/>
    </row>
    <row r="71" spans="1:353" ht="12" x14ac:dyDescent="0.2">
      <c r="A71" s="22" t="s">
        <v>11</v>
      </c>
      <c r="B71" s="13" t="s">
        <v>12</v>
      </c>
      <c r="C71" s="13" t="s">
        <v>28</v>
      </c>
      <c r="D71" s="13">
        <v>0</v>
      </c>
      <c r="E71" s="23">
        <v>580</v>
      </c>
      <c r="F71" s="23">
        <f t="shared" si="7"/>
        <v>0</v>
      </c>
      <c r="G71" s="23"/>
      <c r="H71" s="20" t="s">
        <v>82</v>
      </c>
      <c r="I71" s="64"/>
      <c r="K71" s="5"/>
      <c r="M71" s="5"/>
      <c r="N71" s="68"/>
      <c r="O71" s="68"/>
      <c r="Q71" s="49"/>
    </row>
    <row r="72" spans="1:353" ht="12" x14ac:dyDescent="0.2">
      <c r="A72" s="22" t="s">
        <v>13</v>
      </c>
      <c r="B72" s="13" t="s">
        <v>14</v>
      </c>
      <c r="C72" s="13" t="s">
        <v>28</v>
      </c>
      <c r="D72" s="13">
        <v>0</v>
      </c>
      <c r="E72" s="23">
        <v>290</v>
      </c>
      <c r="F72" s="23">
        <f t="shared" si="7"/>
        <v>0</v>
      </c>
      <c r="G72" s="23"/>
      <c r="H72" s="20" t="s">
        <v>82</v>
      </c>
      <c r="I72" s="64"/>
      <c r="K72" s="5"/>
      <c r="M72" s="5"/>
      <c r="N72" s="68"/>
      <c r="O72" s="68"/>
      <c r="Q72" s="49"/>
    </row>
    <row r="73" spans="1:353" ht="12" x14ac:dyDescent="0.2">
      <c r="C73" s="13" t="s">
        <v>15</v>
      </c>
      <c r="D73" s="13">
        <v>0</v>
      </c>
      <c r="E73" s="23">
        <v>146</v>
      </c>
      <c r="F73" s="23">
        <f t="shared" si="7"/>
        <v>0</v>
      </c>
      <c r="G73" s="23"/>
      <c r="H73" s="20" t="s">
        <v>76</v>
      </c>
      <c r="I73" s="64"/>
      <c r="K73" s="5"/>
      <c r="M73" s="5"/>
      <c r="N73" s="68"/>
      <c r="O73" s="68"/>
      <c r="Q73" s="49"/>
    </row>
    <row r="74" spans="1:353" ht="12" x14ac:dyDescent="0.2">
      <c r="C74" s="13" t="s">
        <v>16</v>
      </c>
      <c r="D74" s="13">
        <v>0</v>
      </c>
      <c r="E74" s="23">
        <v>76</v>
      </c>
      <c r="F74" s="23">
        <f t="shared" si="7"/>
        <v>0</v>
      </c>
      <c r="G74" s="23"/>
      <c r="H74" s="20" t="s">
        <v>77</v>
      </c>
      <c r="I74" s="64"/>
      <c r="K74" s="5"/>
      <c r="M74" s="5"/>
      <c r="N74" s="68"/>
      <c r="O74" s="68"/>
      <c r="Q74" s="49"/>
    </row>
    <row r="75" spans="1:353" ht="12" x14ac:dyDescent="0.2">
      <c r="C75" s="13" t="s">
        <v>17</v>
      </c>
      <c r="D75" s="13">
        <v>0</v>
      </c>
      <c r="E75" s="23">
        <v>30</v>
      </c>
      <c r="F75" s="23">
        <f t="shared" si="7"/>
        <v>0</v>
      </c>
      <c r="G75" s="23"/>
      <c r="H75" s="20"/>
      <c r="I75" s="64"/>
      <c r="K75" s="5"/>
      <c r="M75" s="5"/>
      <c r="N75" s="68"/>
      <c r="O75" s="68"/>
      <c r="Q75" s="49"/>
    </row>
    <row r="76" spans="1:353" ht="12" x14ac:dyDescent="0.2">
      <c r="A76" s="16" t="s">
        <v>25</v>
      </c>
      <c r="B76" s="16"/>
      <c r="C76" s="16"/>
      <c r="D76" s="15"/>
      <c r="E76" s="13"/>
      <c r="F76" s="37">
        <f>SUM(F68:F75)</f>
        <v>0</v>
      </c>
      <c r="G76" s="13"/>
      <c r="H76" s="20"/>
    </row>
    <row r="77" spans="1:353" ht="12" x14ac:dyDescent="0.2">
      <c r="D77" s="13"/>
      <c r="E77" s="13"/>
      <c r="F77" s="13"/>
      <c r="G77" s="13"/>
      <c r="H77" s="20"/>
    </row>
    <row r="78" spans="1:353" ht="12" x14ac:dyDescent="0.2">
      <c r="C78" s="13" t="s">
        <v>29</v>
      </c>
      <c r="D78" s="13"/>
      <c r="E78" s="24">
        <v>0.43</v>
      </c>
      <c r="F78" s="23">
        <f>+D78*E78</f>
        <v>0</v>
      </c>
      <c r="G78" s="24"/>
      <c r="H78" s="44" t="s">
        <v>83</v>
      </c>
      <c r="I78" s="64"/>
      <c r="K78" s="65"/>
      <c r="L78" s="65"/>
      <c r="M78" s="65"/>
      <c r="N78" s="69"/>
      <c r="O78" s="69"/>
      <c r="Q78" s="49"/>
    </row>
    <row r="79" spans="1:353" ht="12" x14ac:dyDescent="0.2">
      <c r="D79" s="13"/>
      <c r="E79" s="13"/>
      <c r="F79" s="13"/>
      <c r="G79" s="13"/>
      <c r="H79" s="20"/>
    </row>
    <row r="80" spans="1:353" ht="12" x14ac:dyDescent="0.2">
      <c r="C80" s="21" t="s">
        <v>54</v>
      </c>
      <c r="D80" s="14" t="s">
        <v>70</v>
      </c>
      <c r="E80" s="14" t="s">
        <v>38</v>
      </c>
      <c r="F80" s="14" t="s">
        <v>92</v>
      </c>
      <c r="G80" s="14"/>
      <c r="H80" s="20"/>
      <c r="I80" s="62"/>
      <c r="K80" s="62"/>
      <c r="L80" s="63"/>
      <c r="M80" s="62"/>
      <c r="N80" s="43"/>
      <c r="O80" s="48"/>
      <c r="Q80" s="48"/>
    </row>
    <row r="81" spans="1:17" ht="12" x14ac:dyDescent="0.2">
      <c r="A81" s="22" t="s">
        <v>4</v>
      </c>
      <c r="B81" s="13" t="s">
        <v>5</v>
      </c>
      <c r="C81" s="13" t="s">
        <v>30</v>
      </c>
      <c r="D81" s="13">
        <v>0</v>
      </c>
      <c r="E81" s="23">
        <v>3250</v>
      </c>
      <c r="F81" s="23">
        <f t="shared" ref="F81:F88" si="8">+D81*E81</f>
        <v>0</v>
      </c>
      <c r="G81" s="23"/>
      <c r="H81" s="20"/>
      <c r="I81" s="64"/>
      <c r="K81" s="5"/>
      <c r="M81" s="5"/>
      <c r="N81" s="68"/>
      <c r="O81" s="68"/>
      <c r="Q81" s="49"/>
    </row>
    <row r="82" spans="1:17" ht="12" x14ac:dyDescent="0.2">
      <c r="A82" s="22" t="s">
        <v>7</v>
      </c>
      <c r="B82" s="13" t="s">
        <v>8</v>
      </c>
      <c r="C82" s="13" t="s">
        <v>30</v>
      </c>
      <c r="D82" s="13">
        <v>0</v>
      </c>
      <c r="E82" s="23">
        <v>2350</v>
      </c>
      <c r="F82" s="23">
        <f t="shared" si="8"/>
        <v>0</v>
      </c>
      <c r="G82" s="23"/>
      <c r="H82" s="20"/>
      <c r="I82" s="64"/>
      <c r="K82" s="5"/>
      <c r="M82" s="5"/>
      <c r="N82" s="68"/>
      <c r="O82" s="68"/>
      <c r="Q82" s="49"/>
    </row>
    <row r="83" spans="1:17" ht="12" x14ac:dyDescent="0.2">
      <c r="A83" s="22" t="s">
        <v>9</v>
      </c>
      <c r="B83" s="13" t="s">
        <v>10</v>
      </c>
      <c r="C83" s="13" t="s">
        <v>30</v>
      </c>
      <c r="D83" s="13">
        <v>0</v>
      </c>
      <c r="E83" s="23">
        <v>1570</v>
      </c>
      <c r="F83" s="23">
        <f t="shared" si="8"/>
        <v>0</v>
      </c>
      <c r="G83" s="23"/>
      <c r="H83" s="20"/>
      <c r="I83" s="64"/>
      <c r="K83" s="5"/>
      <c r="M83" s="5"/>
      <c r="N83" s="68"/>
      <c r="O83" s="68"/>
      <c r="Q83" s="49"/>
    </row>
    <row r="84" spans="1:17" ht="12" x14ac:dyDescent="0.2">
      <c r="A84" s="22" t="s">
        <v>11</v>
      </c>
      <c r="B84" s="13" t="s">
        <v>12</v>
      </c>
      <c r="C84" s="13" t="s">
        <v>30</v>
      </c>
      <c r="D84" s="13">
        <v>0</v>
      </c>
      <c r="E84" s="23">
        <v>980</v>
      </c>
      <c r="F84" s="23">
        <f t="shared" si="8"/>
        <v>0</v>
      </c>
      <c r="G84" s="23"/>
      <c r="H84" s="20"/>
      <c r="I84" s="64"/>
      <c r="K84" s="5"/>
      <c r="M84" s="5"/>
      <c r="N84" s="68"/>
      <c r="O84" s="68"/>
      <c r="Q84" s="49"/>
    </row>
    <row r="85" spans="1:17" ht="12" x14ac:dyDescent="0.2">
      <c r="A85" s="22" t="s">
        <v>13</v>
      </c>
      <c r="B85" s="13" t="s">
        <v>14</v>
      </c>
      <c r="C85" s="13" t="s">
        <v>30</v>
      </c>
      <c r="D85" s="13">
        <v>0</v>
      </c>
      <c r="E85" s="23">
        <v>730</v>
      </c>
      <c r="F85" s="23">
        <f t="shared" si="8"/>
        <v>0</v>
      </c>
      <c r="G85" s="23"/>
      <c r="H85" s="20"/>
      <c r="I85" s="64"/>
      <c r="K85" s="5"/>
      <c r="M85" s="5"/>
      <c r="N85" s="68"/>
      <c r="O85" s="68"/>
      <c r="Q85" s="49"/>
    </row>
    <row r="86" spans="1:17" ht="12" x14ac:dyDescent="0.2">
      <c r="C86" s="13" t="s">
        <v>15</v>
      </c>
      <c r="D86" s="13">
        <v>0</v>
      </c>
      <c r="E86" s="23">
        <v>336</v>
      </c>
      <c r="F86" s="23">
        <f t="shared" si="8"/>
        <v>0</v>
      </c>
      <c r="G86" s="23"/>
      <c r="H86" s="20" t="s">
        <v>76</v>
      </c>
      <c r="I86" s="64"/>
      <c r="K86" s="5"/>
      <c r="M86" s="5"/>
      <c r="N86" s="68"/>
      <c r="O86" s="68"/>
      <c r="Q86" s="49"/>
    </row>
    <row r="87" spans="1:17" ht="12" x14ac:dyDescent="0.2">
      <c r="C87" s="13" t="s">
        <v>16</v>
      </c>
      <c r="D87" s="13">
        <v>0</v>
      </c>
      <c r="E87" s="23">
        <v>168</v>
      </c>
      <c r="F87" s="23">
        <f t="shared" si="8"/>
        <v>0</v>
      </c>
      <c r="G87" s="23"/>
      <c r="H87" s="20" t="s">
        <v>77</v>
      </c>
      <c r="I87" s="64"/>
      <c r="K87" s="5"/>
      <c r="M87" s="5"/>
      <c r="N87" s="68"/>
      <c r="O87" s="68"/>
      <c r="Q87" s="49"/>
    </row>
    <row r="88" spans="1:17" ht="12" x14ac:dyDescent="0.2">
      <c r="C88" s="13" t="s">
        <v>17</v>
      </c>
      <c r="D88" s="13">
        <v>0</v>
      </c>
      <c r="E88" s="23">
        <v>67</v>
      </c>
      <c r="F88" s="23">
        <f t="shared" si="8"/>
        <v>0</v>
      </c>
      <c r="G88" s="23"/>
      <c r="H88" s="20"/>
      <c r="I88" s="64"/>
      <c r="K88" s="5"/>
      <c r="M88" s="5"/>
      <c r="N88" s="68"/>
      <c r="O88" s="68"/>
      <c r="Q88" s="49"/>
    </row>
    <row r="89" spans="1:17" ht="12" x14ac:dyDescent="0.2">
      <c r="A89" s="16" t="s">
        <v>25</v>
      </c>
      <c r="B89" s="16"/>
      <c r="C89" s="16"/>
      <c r="D89" s="15"/>
      <c r="E89" s="13"/>
      <c r="F89" s="37">
        <f>SUM(F81:F88)</f>
        <v>0</v>
      </c>
      <c r="G89" s="13"/>
      <c r="H89" s="20"/>
    </row>
    <row r="90" spans="1:17" ht="12" x14ac:dyDescent="0.2">
      <c r="D90" s="13"/>
      <c r="E90" s="13"/>
      <c r="F90" s="13"/>
      <c r="G90" s="13"/>
      <c r="H90" s="20"/>
    </row>
    <row r="91" spans="1:17" ht="12" x14ac:dyDescent="0.2">
      <c r="C91" s="13" t="s">
        <v>40</v>
      </c>
      <c r="D91" s="13">
        <v>0</v>
      </c>
      <c r="E91" s="24">
        <v>0.87</v>
      </c>
      <c r="F91" s="23">
        <f t="shared" ref="F91:F92" si="9">+D91*E91</f>
        <v>0</v>
      </c>
      <c r="G91" s="24"/>
      <c r="H91" s="20" t="s">
        <v>95</v>
      </c>
      <c r="I91" s="64"/>
      <c r="K91" s="65"/>
      <c r="L91" s="65"/>
      <c r="M91" s="65"/>
      <c r="N91" s="69"/>
      <c r="O91" s="69"/>
      <c r="Q91" s="49"/>
    </row>
    <row r="92" spans="1:17" ht="12" x14ac:dyDescent="0.2">
      <c r="C92" s="13" t="s">
        <v>46</v>
      </c>
      <c r="D92" s="13">
        <v>0</v>
      </c>
      <c r="E92" s="24">
        <v>0.43</v>
      </c>
      <c r="F92" s="23">
        <f t="shared" si="9"/>
        <v>0</v>
      </c>
      <c r="G92" s="24"/>
      <c r="H92" s="20" t="s">
        <v>85</v>
      </c>
      <c r="I92" s="64"/>
      <c r="K92" s="65"/>
      <c r="L92" s="65"/>
      <c r="M92" s="65"/>
      <c r="N92" s="69"/>
      <c r="O92" s="69"/>
      <c r="Q92" s="49"/>
    </row>
    <row r="93" spans="1:17" ht="12" x14ac:dyDescent="0.2">
      <c r="D93" s="13"/>
      <c r="E93" s="13"/>
      <c r="F93" s="13"/>
      <c r="G93" s="13"/>
      <c r="H93" s="20"/>
    </row>
    <row r="94" spans="1:17" ht="12" x14ac:dyDescent="0.2">
      <c r="C94" s="21" t="s">
        <v>55</v>
      </c>
      <c r="D94" s="14" t="s">
        <v>70</v>
      </c>
      <c r="E94" s="14" t="s">
        <v>38</v>
      </c>
      <c r="F94" s="14" t="s">
        <v>92</v>
      </c>
      <c r="G94" s="14"/>
      <c r="H94" s="20"/>
      <c r="I94" s="62"/>
      <c r="K94" s="62"/>
      <c r="L94" s="63"/>
      <c r="M94" s="62"/>
      <c r="N94" s="43"/>
      <c r="O94" s="48"/>
      <c r="Q94" s="48"/>
    </row>
    <row r="95" spans="1:17" ht="12" x14ac:dyDescent="0.2">
      <c r="A95" s="22" t="s">
        <v>4</v>
      </c>
      <c r="B95" s="13" t="s">
        <v>5</v>
      </c>
      <c r="C95" s="13" t="s">
        <v>31</v>
      </c>
      <c r="D95" s="13">
        <v>0</v>
      </c>
      <c r="E95" s="23">
        <v>2715</v>
      </c>
      <c r="F95" s="23">
        <f t="shared" ref="F95:F102" si="10">+D95*E95</f>
        <v>0</v>
      </c>
      <c r="G95" s="23"/>
      <c r="H95" s="20"/>
      <c r="I95" s="64"/>
      <c r="K95" s="5"/>
      <c r="M95" s="5"/>
      <c r="N95" s="68"/>
      <c r="O95" s="68"/>
      <c r="Q95" s="49"/>
    </row>
    <row r="96" spans="1:17" ht="12" x14ac:dyDescent="0.2">
      <c r="A96" s="22" t="s">
        <v>7</v>
      </c>
      <c r="B96" s="13" t="s">
        <v>8</v>
      </c>
      <c r="C96" s="13" t="s">
        <v>31</v>
      </c>
      <c r="D96" s="13">
        <v>0</v>
      </c>
      <c r="E96" s="23">
        <v>1875</v>
      </c>
      <c r="F96" s="23">
        <f t="shared" si="10"/>
        <v>0</v>
      </c>
      <c r="G96" s="23"/>
      <c r="H96" s="20"/>
      <c r="I96" s="64"/>
      <c r="K96" s="5"/>
      <c r="M96" s="5"/>
      <c r="N96" s="68"/>
      <c r="O96" s="68"/>
      <c r="Q96" s="49"/>
    </row>
    <row r="97" spans="1:17" ht="12" x14ac:dyDescent="0.2">
      <c r="A97" s="22" t="s">
        <v>9</v>
      </c>
      <c r="B97" s="13" t="s">
        <v>10</v>
      </c>
      <c r="C97" s="13" t="s">
        <v>31</v>
      </c>
      <c r="D97" s="13">
        <v>0</v>
      </c>
      <c r="E97" s="23">
        <v>1225</v>
      </c>
      <c r="F97" s="23">
        <f t="shared" si="10"/>
        <v>0</v>
      </c>
      <c r="G97" s="23"/>
      <c r="H97" s="20"/>
      <c r="I97" s="64"/>
      <c r="K97" s="5"/>
      <c r="M97" s="5"/>
      <c r="N97" s="68"/>
      <c r="O97" s="68"/>
      <c r="Q97" s="49"/>
    </row>
    <row r="98" spans="1:17" ht="12" x14ac:dyDescent="0.2">
      <c r="A98" s="22" t="s">
        <v>11</v>
      </c>
      <c r="B98" s="13" t="s">
        <v>12</v>
      </c>
      <c r="C98" s="13" t="s">
        <v>31</v>
      </c>
      <c r="D98" s="13">
        <v>0</v>
      </c>
      <c r="E98" s="23">
        <v>785</v>
      </c>
      <c r="F98" s="23">
        <f t="shared" si="10"/>
        <v>0</v>
      </c>
      <c r="G98" s="23"/>
      <c r="H98" s="20"/>
      <c r="I98" s="64"/>
      <c r="K98" s="5"/>
      <c r="M98" s="5"/>
      <c r="N98" s="68"/>
      <c r="O98" s="68"/>
      <c r="Q98" s="49"/>
    </row>
    <row r="99" spans="1:17" ht="12" x14ac:dyDescent="0.2">
      <c r="A99" s="22" t="s">
        <v>13</v>
      </c>
      <c r="B99" s="13" t="s">
        <v>14</v>
      </c>
      <c r="C99" s="13" t="s">
        <v>31</v>
      </c>
      <c r="D99" s="13">
        <v>0</v>
      </c>
      <c r="E99" s="23">
        <v>495</v>
      </c>
      <c r="F99" s="23">
        <f t="shared" si="10"/>
        <v>0</v>
      </c>
      <c r="G99" s="23"/>
      <c r="H99" s="20"/>
      <c r="I99" s="64"/>
      <c r="K99" s="5"/>
      <c r="M99" s="5"/>
      <c r="N99" s="68"/>
      <c r="O99" s="68"/>
      <c r="Q99" s="49"/>
    </row>
    <row r="100" spans="1:17" ht="12" x14ac:dyDescent="0.2">
      <c r="C100" s="13" t="s">
        <v>15</v>
      </c>
      <c r="D100" s="13">
        <v>0</v>
      </c>
      <c r="E100" s="23">
        <v>246</v>
      </c>
      <c r="F100" s="23">
        <f t="shared" si="10"/>
        <v>0</v>
      </c>
      <c r="G100" s="23"/>
      <c r="H100" s="20"/>
      <c r="I100" s="64"/>
      <c r="K100" s="5"/>
      <c r="M100" s="5"/>
      <c r="N100" s="68"/>
      <c r="O100" s="68"/>
      <c r="Q100" s="49"/>
    </row>
    <row r="101" spans="1:17" ht="12" x14ac:dyDescent="0.2">
      <c r="C101" s="13" t="s">
        <v>16</v>
      </c>
      <c r="D101" s="13">
        <v>0</v>
      </c>
      <c r="E101" s="23">
        <v>123</v>
      </c>
      <c r="F101" s="23">
        <f t="shared" si="10"/>
        <v>0</v>
      </c>
      <c r="G101" s="23"/>
      <c r="H101" s="20"/>
      <c r="I101" s="64"/>
      <c r="K101" s="5"/>
      <c r="M101" s="5"/>
      <c r="N101" s="68"/>
      <c r="O101" s="68"/>
      <c r="Q101" s="49"/>
    </row>
    <row r="102" spans="1:17" ht="12" x14ac:dyDescent="0.2">
      <c r="C102" s="13" t="s">
        <v>17</v>
      </c>
      <c r="D102" s="13">
        <v>0</v>
      </c>
      <c r="E102" s="23">
        <v>49</v>
      </c>
      <c r="F102" s="23">
        <f t="shared" si="10"/>
        <v>0</v>
      </c>
      <c r="G102" s="23"/>
      <c r="H102" s="20"/>
      <c r="I102" s="64"/>
      <c r="K102" s="5"/>
      <c r="M102" s="5"/>
      <c r="N102" s="68"/>
      <c r="O102" s="68"/>
      <c r="Q102" s="49"/>
    </row>
    <row r="103" spans="1:17" ht="12" x14ac:dyDescent="0.2">
      <c r="A103" s="16" t="s">
        <v>25</v>
      </c>
      <c r="B103" s="16"/>
      <c r="C103" s="16"/>
      <c r="D103" s="15"/>
      <c r="E103" s="13"/>
      <c r="F103" s="37">
        <f>SUM(F95:F102)</f>
        <v>0</v>
      </c>
      <c r="G103" s="13"/>
      <c r="H103" s="20"/>
    </row>
    <row r="104" spans="1:17" ht="12" x14ac:dyDescent="0.2">
      <c r="D104" s="13"/>
      <c r="E104" s="13"/>
      <c r="F104" s="13"/>
      <c r="G104" s="13"/>
      <c r="H104" s="20"/>
    </row>
    <row r="105" spans="1:17" ht="12" x14ac:dyDescent="0.2">
      <c r="C105" s="21" t="s">
        <v>32</v>
      </c>
      <c r="D105" s="14" t="s">
        <v>70</v>
      </c>
      <c r="E105" s="14" t="s">
        <v>38</v>
      </c>
      <c r="F105" s="14" t="s">
        <v>92</v>
      </c>
      <c r="G105" s="14"/>
      <c r="H105" s="20"/>
      <c r="I105" s="62"/>
      <c r="K105" s="62"/>
      <c r="L105" s="63"/>
      <c r="M105" s="62"/>
      <c r="N105" s="43"/>
      <c r="O105" s="48"/>
      <c r="Q105" s="48"/>
    </row>
    <row r="106" spans="1:17" ht="12" x14ac:dyDescent="0.2">
      <c r="A106" s="13" t="s">
        <v>4</v>
      </c>
      <c r="B106" s="13" t="s">
        <v>5</v>
      </c>
      <c r="C106" s="13" t="s">
        <v>32</v>
      </c>
      <c r="D106" s="13">
        <v>0</v>
      </c>
      <c r="E106" s="23">
        <v>1315</v>
      </c>
      <c r="F106" s="23">
        <f t="shared" ref="F106:F113" si="11">+D106*E106</f>
        <v>0</v>
      </c>
      <c r="G106" s="23"/>
      <c r="H106" s="20" t="s">
        <v>86</v>
      </c>
      <c r="I106" s="64"/>
      <c r="K106" s="5"/>
      <c r="M106" s="5"/>
      <c r="N106" s="68"/>
      <c r="O106" s="68"/>
      <c r="Q106" s="49"/>
    </row>
    <row r="107" spans="1:17" ht="12" x14ac:dyDescent="0.2">
      <c r="A107" s="13" t="s">
        <v>7</v>
      </c>
      <c r="B107" s="13" t="s">
        <v>8</v>
      </c>
      <c r="C107" s="13" t="s">
        <v>32</v>
      </c>
      <c r="D107" s="13">
        <v>0</v>
      </c>
      <c r="E107" s="23">
        <v>1055</v>
      </c>
      <c r="F107" s="23">
        <f t="shared" si="11"/>
        <v>0</v>
      </c>
      <c r="G107" s="23"/>
      <c r="H107" s="20" t="s">
        <v>86</v>
      </c>
      <c r="I107" s="64"/>
      <c r="K107" s="5"/>
      <c r="M107" s="5"/>
      <c r="N107" s="68"/>
      <c r="O107" s="68"/>
      <c r="Q107" s="49"/>
    </row>
    <row r="108" spans="1:17" ht="12" x14ac:dyDescent="0.2">
      <c r="A108" s="13" t="s">
        <v>9</v>
      </c>
      <c r="B108" s="13" t="s">
        <v>10</v>
      </c>
      <c r="C108" s="13" t="s">
        <v>32</v>
      </c>
      <c r="D108" s="13">
        <v>0</v>
      </c>
      <c r="E108" s="23">
        <v>810</v>
      </c>
      <c r="F108" s="23">
        <f t="shared" si="11"/>
        <v>0</v>
      </c>
      <c r="G108" s="23"/>
      <c r="H108" s="20" t="s">
        <v>86</v>
      </c>
      <c r="I108" s="64"/>
      <c r="K108" s="5"/>
      <c r="M108" s="5"/>
      <c r="N108" s="68"/>
      <c r="O108" s="68"/>
      <c r="Q108" s="49"/>
    </row>
    <row r="109" spans="1:17" ht="12" x14ac:dyDescent="0.2">
      <c r="A109" s="22" t="s">
        <v>11</v>
      </c>
      <c r="B109" s="13" t="s">
        <v>12</v>
      </c>
      <c r="C109" s="13" t="s">
        <v>32</v>
      </c>
      <c r="D109" s="13">
        <v>0</v>
      </c>
      <c r="E109" s="23">
        <v>530</v>
      </c>
      <c r="F109" s="23">
        <f t="shared" si="11"/>
        <v>0</v>
      </c>
      <c r="G109" s="23"/>
      <c r="H109" s="20" t="s">
        <v>86</v>
      </c>
      <c r="I109" s="64"/>
      <c r="K109" s="5"/>
      <c r="M109" s="5"/>
      <c r="N109" s="68"/>
      <c r="O109" s="68"/>
      <c r="Q109" s="49"/>
    </row>
    <row r="110" spans="1:17" ht="12" x14ac:dyDescent="0.2">
      <c r="A110" s="22" t="s">
        <v>13</v>
      </c>
      <c r="B110" s="13" t="s">
        <v>14</v>
      </c>
      <c r="C110" s="13" t="s">
        <v>32</v>
      </c>
      <c r="D110" s="13">
        <v>0</v>
      </c>
      <c r="E110" s="23">
        <v>270</v>
      </c>
      <c r="F110" s="23">
        <f t="shared" si="11"/>
        <v>0</v>
      </c>
      <c r="G110" s="23"/>
      <c r="H110" s="20" t="s">
        <v>86</v>
      </c>
      <c r="I110" s="64"/>
      <c r="K110" s="5"/>
      <c r="M110" s="5"/>
      <c r="N110" s="68"/>
      <c r="O110" s="68"/>
      <c r="Q110" s="49"/>
    </row>
    <row r="111" spans="1:17" ht="12" x14ac:dyDescent="0.2">
      <c r="C111" s="13" t="s">
        <v>15</v>
      </c>
      <c r="D111" s="13">
        <v>0</v>
      </c>
      <c r="E111" s="23">
        <v>134</v>
      </c>
      <c r="F111" s="23">
        <f t="shared" si="11"/>
        <v>0</v>
      </c>
      <c r="G111" s="23"/>
      <c r="H111" s="20" t="s">
        <v>76</v>
      </c>
      <c r="I111" s="64"/>
      <c r="K111" s="5"/>
      <c r="M111" s="5"/>
      <c r="N111" s="68"/>
      <c r="O111" s="68"/>
      <c r="Q111" s="49"/>
    </row>
    <row r="112" spans="1:17" ht="12" x14ac:dyDescent="0.2">
      <c r="C112" s="13" t="s">
        <v>16</v>
      </c>
      <c r="D112" s="13">
        <v>0</v>
      </c>
      <c r="E112" s="23">
        <v>67</v>
      </c>
      <c r="F112" s="23">
        <f t="shared" si="11"/>
        <v>0</v>
      </c>
      <c r="G112" s="23"/>
      <c r="H112" s="20" t="s">
        <v>77</v>
      </c>
      <c r="I112" s="64"/>
      <c r="K112" s="5"/>
      <c r="M112" s="5"/>
      <c r="N112" s="68"/>
      <c r="O112" s="68"/>
      <c r="Q112" s="49"/>
    </row>
    <row r="113" spans="1:325" ht="12" x14ac:dyDescent="0.2">
      <c r="C113" s="13" t="s">
        <v>17</v>
      </c>
      <c r="D113" s="13">
        <v>0</v>
      </c>
      <c r="E113" s="23">
        <v>30</v>
      </c>
      <c r="F113" s="23">
        <f t="shared" si="11"/>
        <v>0</v>
      </c>
      <c r="G113" s="23"/>
      <c r="H113" s="20"/>
      <c r="I113" s="64"/>
      <c r="K113" s="5"/>
      <c r="M113" s="5"/>
      <c r="N113" s="68"/>
      <c r="O113" s="68"/>
      <c r="Q113" s="49"/>
    </row>
    <row r="114" spans="1:325" s="54" customFormat="1" x14ac:dyDescent="0.25">
      <c r="A114" s="16" t="s">
        <v>25</v>
      </c>
      <c r="B114" s="16"/>
      <c r="C114" s="16"/>
      <c r="D114" s="52"/>
      <c r="F114" s="37">
        <f>SUM(F106:F113)</f>
        <v>0</v>
      </c>
      <c r="G114" s="13"/>
      <c r="H114" s="55"/>
      <c r="I114" s="4"/>
      <c r="J114" s="4"/>
      <c r="K114" s="4"/>
      <c r="L114" s="4"/>
      <c r="M114" s="4"/>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c r="BI114" s="55"/>
      <c r="BJ114" s="55"/>
      <c r="BK114" s="55"/>
      <c r="BL114" s="55"/>
      <c r="BM114" s="55"/>
      <c r="BN114" s="55"/>
      <c r="BO114" s="55"/>
      <c r="BP114" s="55"/>
      <c r="BQ114" s="55"/>
      <c r="BR114" s="55"/>
      <c r="BS114" s="55"/>
      <c r="BT114" s="55"/>
      <c r="BU114" s="55"/>
      <c r="BV114" s="55"/>
      <c r="BW114" s="55"/>
      <c r="BX114" s="55"/>
      <c r="BY114" s="55"/>
      <c r="BZ114" s="55"/>
      <c r="CA114" s="55"/>
      <c r="CB114" s="55"/>
      <c r="CC114" s="55"/>
      <c r="CD114" s="55"/>
      <c r="CE114" s="55"/>
      <c r="CF114" s="55"/>
      <c r="CG114" s="55"/>
      <c r="CH114" s="55"/>
      <c r="CI114" s="55"/>
      <c r="CJ114" s="55"/>
      <c r="CK114" s="55"/>
      <c r="CL114" s="55"/>
      <c r="CM114" s="55"/>
      <c r="CN114" s="55"/>
      <c r="CO114" s="55"/>
      <c r="CP114" s="55"/>
      <c r="CQ114" s="55"/>
      <c r="CR114" s="55"/>
      <c r="CS114" s="55"/>
      <c r="CT114" s="55"/>
      <c r="CU114" s="55"/>
      <c r="CV114" s="55"/>
      <c r="CW114" s="55"/>
      <c r="CX114" s="55"/>
      <c r="CY114" s="55"/>
      <c r="CZ114" s="55"/>
      <c r="DA114" s="55"/>
      <c r="DB114" s="55"/>
      <c r="DC114" s="55"/>
      <c r="DD114" s="55"/>
      <c r="DE114" s="55"/>
      <c r="DF114" s="55"/>
      <c r="DG114" s="55"/>
      <c r="DH114" s="55"/>
      <c r="DI114" s="55"/>
      <c r="DJ114" s="55"/>
      <c r="DK114" s="55"/>
      <c r="DL114" s="55"/>
      <c r="DM114" s="55"/>
      <c r="DN114" s="55"/>
      <c r="DO114" s="55"/>
      <c r="DP114" s="55"/>
      <c r="DQ114" s="55"/>
      <c r="DR114" s="55"/>
      <c r="DS114" s="55"/>
      <c r="DT114" s="55"/>
      <c r="DU114" s="55"/>
      <c r="DV114" s="55"/>
      <c r="DW114" s="55"/>
      <c r="DX114" s="55"/>
      <c r="DY114" s="55"/>
      <c r="DZ114" s="55"/>
      <c r="EA114" s="55"/>
      <c r="EB114" s="55"/>
      <c r="EC114" s="55"/>
      <c r="ED114" s="55"/>
      <c r="EE114" s="55"/>
      <c r="EF114" s="55"/>
      <c r="EG114" s="55"/>
      <c r="EH114" s="55"/>
      <c r="EI114" s="55"/>
      <c r="EJ114" s="55"/>
      <c r="EK114" s="55"/>
      <c r="EL114" s="55"/>
      <c r="EM114" s="55"/>
      <c r="EN114" s="55"/>
      <c r="EO114" s="55"/>
      <c r="EP114" s="55"/>
      <c r="EQ114" s="55"/>
      <c r="ER114" s="55"/>
      <c r="ES114" s="55"/>
      <c r="ET114" s="55"/>
      <c r="EU114" s="55"/>
      <c r="EV114" s="55"/>
      <c r="EW114" s="55"/>
      <c r="EX114" s="55"/>
      <c r="EY114" s="55"/>
      <c r="EZ114" s="55"/>
      <c r="FA114" s="55"/>
      <c r="FB114" s="55"/>
      <c r="FC114" s="55"/>
      <c r="FD114" s="55"/>
      <c r="FE114" s="55"/>
      <c r="FF114" s="55"/>
      <c r="FG114" s="55"/>
      <c r="FH114" s="55"/>
      <c r="FI114" s="55"/>
      <c r="FJ114" s="55"/>
      <c r="FK114" s="55"/>
      <c r="FL114" s="55"/>
      <c r="FM114" s="55"/>
      <c r="FN114" s="55"/>
      <c r="FO114" s="55"/>
      <c r="FP114" s="55"/>
      <c r="FQ114" s="55"/>
      <c r="FR114" s="55"/>
      <c r="FS114" s="55"/>
      <c r="FT114" s="55"/>
      <c r="FU114" s="55"/>
      <c r="FV114" s="55"/>
      <c r="FW114" s="55"/>
      <c r="FX114" s="55"/>
      <c r="FY114" s="55"/>
      <c r="FZ114" s="55"/>
      <c r="GA114" s="55"/>
      <c r="GB114" s="55"/>
      <c r="GC114" s="55"/>
      <c r="GD114" s="55"/>
      <c r="GE114" s="55"/>
      <c r="GF114" s="55"/>
      <c r="GG114" s="55"/>
      <c r="GH114" s="55"/>
      <c r="GI114" s="55"/>
      <c r="GJ114" s="55"/>
      <c r="GK114" s="55"/>
      <c r="GL114" s="55"/>
      <c r="GM114" s="55"/>
      <c r="GN114" s="55"/>
      <c r="GO114" s="55"/>
      <c r="GP114" s="55"/>
      <c r="GQ114" s="55"/>
      <c r="GR114" s="55"/>
      <c r="GS114" s="55"/>
      <c r="GT114" s="55"/>
      <c r="GU114" s="55"/>
      <c r="GV114" s="55"/>
      <c r="GW114" s="55"/>
      <c r="GX114" s="55"/>
      <c r="GY114" s="55"/>
      <c r="GZ114" s="55"/>
      <c r="HA114" s="55"/>
      <c r="HB114" s="55"/>
      <c r="HC114" s="55"/>
      <c r="HD114" s="55"/>
      <c r="HE114" s="55"/>
      <c r="HF114" s="55"/>
      <c r="HG114" s="55"/>
      <c r="HH114" s="55"/>
      <c r="HI114" s="55"/>
      <c r="HJ114" s="55"/>
      <c r="HK114" s="55"/>
      <c r="HL114" s="55"/>
      <c r="HM114" s="55"/>
      <c r="HN114" s="55"/>
      <c r="HO114" s="55"/>
      <c r="HP114" s="55"/>
      <c r="HQ114" s="55"/>
      <c r="HR114" s="55"/>
      <c r="HS114" s="55"/>
      <c r="HT114" s="55"/>
      <c r="HU114" s="55"/>
      <c r="HV114" s="55"/>
      <c r="HW114" s="55"/>
      <c r="HX114" s="55"/>
      <c r="HY114" s="55"/>
      <c r="HZ114" s="55"/>
      <c r="IA114" s="55"/>
      <c r="IB114" s="55"/>
      <c r="IC114" s="55"/>
      <c r="ID114" s="55"/>
      <c r="IE114" s="55"/>
      <c r="IF114" s="55"/>
      <c r="IG114" s="55"/>
      <c r="IH114" s="55"/>
      <c r="II114" s="55"/>
      <c r="IJ114" s="55"/>
      <c r="IK114" s="55"/>
      <c r="IL114" s="55"/>
      <c r="IM114" s="55"/>
      <c r="IN114" s="55"/>
      <c r="IO114" s="55"/>
      <c r="IP114" s="55"/>
      <c r="IQ114" s="55"/>
      <c r="IR114" s="55"/>
      <c r="IS114" s="55"/>
      <c r="IT114" s="55"/>
      <c r="IU114" s="55"/>
      <c r="IV114" s="55"/>
      <c r="IW114" s="55"/>
      <c r="IX114" s="55"/>
      <c r="IY114" s="55"/>
      <c r="IZ114" s="55"/>
      <c r="JA114" s="55"/>
      <c r="JB114" s="55"/>
      <c r="JC114" s="55"/>
      <c r="JD114" s="55"/>
      <c r="JE114" s="55"/>
      <c r="JF114" s="55"/>
      <c r="JG114" s="55"/>
      <c r="JH114" s="55"/>
      <c r="JI114" s="55"/>
      <c r="JJ114" s="55"/>
      <c r="JK114" s="55"/>
      <c r="JL114" s="55"/>
      <c r="JM114" s="55"/>
      <c r="JN114" s="55"/>
      <c r="JO114" s="55"/>
      <c r="JP114" s="55"/>
      <c r="JQ114" s="55"/>
      <c r="JR114" s="55"/>
      <c r="JS114" s="55"/>
      <c r="JT114" s="55"/>
      <c r="JU114" s="55"/>
      <c r="JV114" s="55"/>
      <c r="JW114" s="55"/>
      <c r="JX114" s="55"/>
      <c r="JY114" s="55"/>
      <c r="JZ114" s="55"/>
      <c r="KA114" s="55"/>
      <c r="KB114" s="55"/>
      <c r="KC114" s="55"/>
      <c r="KD114" s="55"/>
      <c r="KE114" s="55"/>
      <c r="KF114" s="55"/>
      <c r="KG114" s="55"/>
      <c r="KH114" s="55"/>
      <c r="KI114" s="55"/>
      <c r="KJ114" s="55"/>
      <c r="KK114" s="55"/>
      <c r="KL114" s="55"/>
      <c r="KM114" s="55"/>
      <c r="KN114" s="55"/>
      <c r="KO114" s="55"/>
      <c r="KP114" s="55"/>
      <c r="KQ114" s="55"/>
      <c r="KR114" s="55"/>
      <c r="KS114" s="55"/>
      <c r="KT114" s="55"/>
      <c r="KU114" s="55"/>
      <c r="KV114" s="55"/>
      <c r="KW114" s="55"/>
      <c r="KX114" s="55"/>
      <c r="KY114" s="55"/>
      <c r="KZ114" s="55"/>
      <c r="LA114" s="55"/>
      <c r="LB114" s="55"/>
      <c r="LC114" s="55"/>
      <c r="LD114" s="55"/>
      <c r="LE114" s="55"/>
      <c r="LF114" s="55"/>
      <c r="LG114" s="55"/>
      <c r="LH114" s="55"/>
      <c r="LI114" s="55"/>
      <c r="LJ114" s="55"/>
      <c r="LK114" s="55"/>
      <c r="LL114" s="55"/>
      <c r="LM114" s="55"/>
    </row>
    <row r="115" spans="1:325" ht="12" x14ac:dyDescent="0.2">
      <c r="D115" s="13"/>
      <c r="E115" s="13"/>
      <c r="F115" s="13"/>
      <c r="G115" s="13"/>
      <c r="H115" s="20"/>
    </row>
    <row r="116" spans="1:325" ht="12" x14ac:dyDescent="0.2">
      <c r="C116" s="13" t="s">
        <v>33</v>
      </c>
      <c r="D116" s="13">
        <v>0</v>
      </c>
      <c r="E116" s="24">
        <v>0.43</v>
      </c>
      <c r="F116" s="23">
        <f>+D116*E116</f>
        <v>0</v>
      </c>
      <c r="G116" s="24"/>
      <c r="H116" s="44" t="s">
        <v>83</v>
      </c>
      <c r="I116" s="64"/>
      <c r="K116" s="65"/>
      <c r="L116" s="65"/>
      <c r="M116" s="65"/>
      <c r="N116" s="69"/>
      <c r="O116" s="69"/>
      <c r="Q116" s="49"/>
    </row>
    <row r="117" spans="1:325" ht="12" x14ac:dyDescent="0.2">
      <c r="D117" s="13"/>
      <c r="E117" s="13"/>
      <c r="F117" s="13"/>
      <c r="G117" s="13"/>
      <c r="H117" s="20"/>
    </row>
    <row r="118" spans="1:325" ht="12" x14ac:dyDescent="0.2">
      <c r="C118" s="21" t="s">
        <v>56</v>
      </c>
      <c r="D118" s="14" t="s">
        <v>70</v>
      </c>
      <c r="E118" s="14" t="s">
        <v>38</v>
      </c>
      <c r="F118" s="14" t="s">
        <v>92</v>
      </c>
      <c r="G118" s="14"/>
      <c r="H118" s="20"/>
      <c r="I118" s="62"/>
      <c r="K118" s="62"/>
      <c r="L118" s="63"/>
      <c r="M118" s="62"/>
      <c r="N118" s="43"/>
      <c r="O118" s="48"/>
      <c r="Q118" s="48"/>
    </row>
    <row r="119" spans="1:325" ht="12" x14ac:dyDescent="0.2">
      <c r="A119" s="22" t="s">
        <v>4</v>
      </c>
      <c r="B119" s="13" t="s">
        <v>5</v>
      </c>
      <c r="C119" s="13" t="s">
        <v>34</v>
      </c>
      <c r="D119" s="13">
        <v>0</v>
      </c>
      <c r="E119" s="23">
        <v>2465</v>
      </c>
      <c r="F119" s="23">
        <f t="shared" ref="F119:F126" si="12">+D119*E119</f>
        <v>0</v>
      </c>
      <c r="G119" s="23"/>
      <c r="H119" s="20"/>
      <c r="I119" s="64"/>
      <c r="K119" s="5"/>
      <c r="M119" s="5"/>
      <c r="N119" s="68"/>
      <c r="O119" s="68"/>
      <c r="Q119" s="49"/>
    </row>
    <row r="120" spans="1:325" ht="12" x14ac:dyDescent="0.2">
      <c r="A120" s="22" t="s">
        <v>7</v>
      </c>
      <c r="B120" s="13" t="s">
        <v>8</v>
      </c>
      <c r="C120" s="13" t="s">
        <v>34</v>
      </c>
      <c r="D120" s="13">
        <v>0</v>
      </c>
      <c r="E120" s="23">
        <v>1820</v>
      </c>
      <c r="F120" s="23">
        <f t="shared" si="12"/>
        <v>0</v>
      </c>
      <c r="G120" s="23"/>
      <c r="H120" s="20"/>
      <c r="I120" s="64"/>
      <c r="K120" s="5"/>
      <c r="M120" s="5"/>
      <c r="N120" s="68"/>
      <c r="O120" s="68"/>
      <c r="Q120" s="49"/>
    </row>
    <row r="121" spans="1:325" ht="12" x14ac:dyDescent="0.2">
      <c r="A121" s="22" t="s">
        <v>9</v>
      </c>
      <c r="B121" s="13" t="s">
        <v>10</v>
      </c>
      <c r="C121" s="13" t="s">
        <v>34</v>
      </c>
      <c r="D121" s="13">
        <v>0</v>
      </c>
      <c r="E121" s="23">
        <v>1370</v>
      </c>
      <c r="F121" s="23">
        <f t="shared" si="12"/>
        <v>0</v>
      </c>
      <c r="G121" s="23"/>
      <c r="H121" s="20"/>
      <c r="I121" s="64"/>
      <c r="K121" s="5"/>
      <c r="M121" s="5"/>
      <c r="N121" s="68"/>
      <c r="O121" s="68"/>
      <c r="Q121" s="49"/>
    </row>
    <row r="122" spans="1:325" ht="12" x14ac:dyDescent="0.2">
      <c r="A122" s="22" t="s">
        <v>11</v>
      </c>
      <c r="B122" s="13" t="s">
        <v>12</v>
      </c>
      <c r="C122" s="13" t="s">
        <v>34</v>
      </c>
      <c r="D122" s="13">
        <v>0</v>
      </c>
      <c r="E122" s="23">
        <v>950</v>
      </c>
      <c r="F122" s="23">
        <f t="shared" si="12"/>
        <v>0</v>
      </c>
      <c r="G122" s="23"/>
      <c r="H122" s="20"/>
      <c r="I122" s="64"/>
      <c r="K122" s="5"/>
      <c r="M122" s="5"/>
      <c r="N122" s="68"/>
      <c r="O122" s="68"/>
      <c r="Q122" s="49"/>
    </row>
    <row r="123" spans="1:325" ht="12" x14ac:dyDescent="0.2">
      <c r="A123" s="22" t="s">
        <v>13</v>
      </c>
      <c r="B123" s="13" t="s">
        <v>14</v>
      </c>
      <c r="C123" s="13" t="s">
        <v>34</v>
      </c>
      <c r="D123" s="13">
        <v>0</v>
      </c>
      <c r="E123" s="23">
        <v>635</v>
      </c>
      <c r="F123" s="23">
        <f t="shared" si="12"/>
        <v>0</v>
      </c>
      <c r="G123" s="23"/>
      <c r="H123" s="20"/>
      <c r="I123" s="64"/>
      <c r="K123" s="5"/>
      <c r="M123" s="5"/>
      <c r="N123" s="68"/>
      <c r="O123" s="68"/>
      <c r="Q123" s="49"/>
    </row>
    <row r="124" spans="1:325" ht="12" x14ac:dyDescent="0.2">
      <c r="C124" s="13" t="s">
        <v>15</v>
      </c>
      <c r="D124" s="13">
        <v>0</v>
      </c>
      <c r="E124" s="23">
        <v>302</v>
      </c>
      <c r="F124" s="23">
        <f t="shared" si="12"/>
        <v>0</v>
      </c>
      <c r="G124" s="23"/>
      <c r="H124" s="20"/>
      <c r="I124" s="64"/>
      <c r="K124" s="5"/>
      <c r="M124" s="5"/>
      <c r="N124" s="68"/>
      <c r="O124" s="68"/>
      <c r="Q124" s="49"/>
    </row>
    <row r="125" spans="1:325" ht="12" x14ac:dyDescent="0.2">
      <c r="C125" s="13" t="s">
        <v>16</v>
      </c>
      <c r="D125" s="13">
        <v>0</v>
      </c>
      <c r="E125" s="23">
        <v>151</v>
      </c>
      <c r="F125" s="23">
        <f t="shared" si="12"/>
        <v>0</v>
      </c>
      <c r="G125" s="23"/>
      <c r="H125" s="20"/>
      <c r="I125" s="64"/>
      <c r="K125" s="5"/>
      <c r="M125" s="5"/>
      <c r="N125" s="68"/>
      <c r="O125" s="68"/>
      <c r="Q125" s="49"/>
    </row>
    <row r="126" spans="1:325" ht="12" x14ac:dyDescent="0.2">
      <c r="C126" s="13" t="s">
        <v>17</v>
      </c>
      <c r="D126" s="13">
        <v>0</v>
      </c>
      <c r="E126" s="23">
        <v>58</v>
      </c>
      <c r="F126" s="23">
        <f t="shared" si="12"/>
        <v>0</v>
      </c>
      <c r="G126" s="23"/>
      <c r="H126" s="20"/>
      <c r="I126" s="64"/>
      <c r="K126" s="5"/>
      <c r="M126" s="5"/>
      <c r="N126" s="68"/>
      <c r="O126" s="68"/>
      <c r="Q126" s="49"/>
    </row>
    <row r="127" spans="1:325" ht="12" x14ac:dyDescent="0.2">
      <c r="A127" s="16" t="s">
        <v>25</v>
      </c>
      <c r="B127" s="16"/>
      <c r="C127" s="16"/>
      <c r="D127" s="15"/>
      <c r="E127" s="13"/>
      <c r="F127" s="37">
        <f>SUM(F119:F126)</f>
        <v>0</v>
      </c>
      <c r="G127" s="13"/>
      <c r="H127" s="20"/>
    </row>
    <row r="128" spans="1:325" ht="12" x14ac:dyDescent="0.2">
      <c r="D128" s="13"/>
      <c r="E128" s="13"/>
      <c r="F128" s="13"/>
      <c r="G128" s="13"/>
      <c r="H128" s="20"/>
    </row>
    <row r="129" spans="1:17" ht="12" x14ac:dyDescent="0.2">
      <c r="C129" s="21" t="s">
        <v>57</v>
      </c>
      <c r="D129" s="14" t="s">
        <v>70</v>
      </c>
      <c r="E129" s="14" t="s">
        <v>38</v>
      </c>
      <c r="F129" s="14" t="s">
        <v>92</v>
      </c>
      <c r="G129" s="14"/>
      <c r="H129" s="20"/>
      <c r="I129" s="62"/>
      <c r="K129" s="62"/>
      <c r="L129" s="63"/>
      <c r="M129" s="62"/>
      <c r="N129" s="43"/>
      <c r="O129" s="48"/>
      <c r="Q129" s="48"/>
    </row>
    <row r="130" spans="1:17" ht="12" x14ac:dyDescent="0.2">
      <c r="A130" s="22" t="s">
        <v>4</v>
      </c>
      <c r="B130" s="13" t="s">
        <v>5</v>
      </c>
      <c r="C130" s="13" t="s">
        <v>35</v>
      </c>
      <c r="D130" s="13">
        <v>0</v>
      </c>
      <c r="E130" s="23">
        <v>1510</v>
      </c>
      <c r="F130" s="23">
        <f t="shared" ref="F130:F137" si="13">+D130*E130</f>
        <v>0</v>
      </c>
      <c r="G130" s="23"/>
      <c r="H130" s="20" t="s">
        <v>87</v>
      </c>
      <c r="I130" s="64"/>
      <c r="K130" s="5"/>
      <c r="M130" s="5"/>
      <c r="N130" s="68"/>
      <c r="O130" s="68"/>
      <c r="Q130" s="49"/>
    </row>
    <row r="131" spans="1:17" ht="12" x14ac:dyDescent="0.2">
      <c r="A131" s="22" t="s">
        <v>7</v>
      </c>
      <c r="B131" s="13" t="s">
        <v>8</v>
      </c>
      <c r="C131" s="13" t="s">
        <v>35</v>
      </c>
      <c r="D131" s="13">
        <v>0</v>
      </c>
      <c r="E131" s="23">
        <v>1150</v>
      </c>
      <c r="F131" s="23">
        <f t="shared" si="13"/>
        <v>0</v>
      </c>
      <c r="G131" s="23"/>
      <c r="H131" s="20" t="s">
        <v>87</v>
      </c>
      <c r="I131" s="64"/>
      <c r="K131" s="5"/>
      <c r="M131" s="5"/>
      <c r="N131" s="68"/>
      <c r="O131" s="68"/>
      <c r="Q131" s="49"/>
    </row>
    <row r="132" spans="1:17" ht="12" x14ac:dyDescent="0.2">
      <c r="A132" s="22" t="s">
        <v>9</v>
      </c>
      <c r="B132" s="13" t="s">
        <v>10</v>
      </c>
      <c r="C132" s="13" t="s">
        <v>35</v>
      </c>
      <c r="D132" s="13">
        <v>0</v>
      </c>
      <c r="E132" s="23">
        <v>870</v>
      </c>
      <c r="F132" s="23">
        <f t="shared" si="13"/>
        <v>0</v>
      </c>
      <c r="G132" s="23"/>
      <c r="H132" s="20" t="s">
        <v>87</v>
      </c>
      <c r="I132" s="64"/>
      <c r="K132" s="5"/>
      <c r="M132" s="5"/>
      <c r="N132" s="68"/>
      <c r="O132" s="68"/>
      <c r="Q132" s="49"/>
    </row>
    <row r="133" spans="1:17" ht="12" x14ac:dyDescent="0.2">
      <c r="A133" s="22" t="s">
        <v>11</v>
      </c>
      <c r="B133" s="13" t="s">
        <v>12</v>
      </c>
      <c r="C133" s="13" t="s">
        <v>35</v>
      </c>
      <c r="D133" s="13">
        <v>0</v>
      </c>
      <c r="E133" s="23">
        <v>505</v>
      </c>
      <c r="F133" s="23">
        <f t="shared" si="13"/>
        <v>0</v>
      </c>
      <c r="G133" s="23"/>
      <c r="H133" s="20" t="s">
        <v>87</v>
      </c>
      <c r="I133" s="64"/>
      <c r="K133" s="5"/>
      <c r="M133" s="5"/>
      <c r="N133" s="68"/>
      <c r="O133" s="68"/>
      <c r="Q133" s="49"/>
    </row>
    <row r="134" spans="1:17" ht="12" x14ac:dyDescent="0.2">
      <c r="A134" s="22" t="s">
        <v>13</v>
      </c>
      <c r="B134" s="13" t="s">
        <v>14</v>
      </c>
      <c r="C134" s="13" t="s">
        <v>35</v>
      </c>
      <c r="D134" s="13">
        <v>0</v>
      </c>
      <c r="E134" s="23">
        <v>225</v>
      </c>
      <c r="F134" s="23">
        <f t="shared" si="13"/>
        <v>0</v>
      </c>
      <c r="G134" s="23"/>
      <c r="H134" s="20" t="s">
        <v>87</v>
      </c>
      <c r="I134" s="64"/>
      <c r="K134" s="5"/>
      <c r="M134" s="5"/>
      <c r="N134" s="68"/>
      <c r="O134" s="68"/>
      <c r="Q134" s="49"/>
    </row>
    <row r="135" spans="1:17" ht="12" x14ac:dyDescent="0.2">
      <c r="C135" s="13" t="s">
        <v>15</v>
      </c>
      <c r="D135" s="13">
        <v>0</v>
      </c>
      <c r="E135" s="23">
        <v>112</v>
      </c>
      <c r="F135" s="23">
        <f t="shared" si="13"/>
        <v>0</v>
      </c>
      <c r="G135" s="23"/>
      <c r="H135" s="20"/>
      <c r="I135" s="64"/>
      <c r="K135" s="5"/>
      <c r="M135" s="5"/>
      <c r="N135" s="68"/>
      <c r="O135" s="68"/>
      <c r="Q135" s="49"/>
    </row>
    <row r="136" spans="1:17" ht="12" x14ac:dyDescent="0.2">
      <c r="C136" s="13" t="s">
        <v>16</v>
      </c>
      <c r="D136" s="13">
        <v>0</v>
      </c>
      <c r="E136" s="23">
        <v>56</v>
      </c>
      <c r="F136" s="23">
        <f t="shared" si="13"/>
        <v>0</v>
      </c>
      <c r="G136" s="23"/>
      <c r="H136" s="20"/>
      <c r="I136" s="64"/>
      <c r="K136" s="5"/>
      <c r="M136" s="5"/>
      <c r="N136" s="68"/>
      <c r="O136" s="68"/>
      <c r="Q136" s="49"/>
    </row>
    <row r="137" spans="1:17" ht="12" x14ac:dyDescent="0.2">
      <c r="C137" s="13" t="s">
        <v>17</v>
      </c>
      <c r="D137" s="13">
        <v>0</v>
      </c>
      <c r="E137" s="23">
        <v>22</v>
      </c>
      <c r="F137" s="23">
        <f t="shared" si="13"/>
        <v>0</v>
      </c>
      <c r="G137" s="23"/>
      <c r="H137" s="20"/>
      <c r="I137" s="64"/>
      <c r="K137" s="5"/>
      <c r="M137" s="5"/>
      <c r="N137" s="68"/>
      <c r="O137" s="68"/>
      <c r="Q137" s="49"/>
    </row>
    <row r="138" spans="1:17" ht="12" x14ac:dyDescent="0.2">
      <c r="A138" s="16" t="s">
        <v>25</v>
      </c>
      <c r="B138" s="16"/>
      <c r="C138" s="16"/>
      <c r="D138" s="15"/>
      <c r="E138" s="13"/>
      <c r="F138" s="37">
        <f>SUM(F130:F137)</f>
        <v>0</v>
      </c>
      <c r="G138" s="13"/>
      <c r="H138" s="20"/>
    </row>
    <row r="139" spans="1:17" ht="12" x14ac:dyDescent="0.2">
      <c r="A139" s="16"/>
      <c r="B139" s="16"/>
      <c r="C139" s="16"/>
      <c r="D139" s="13"/>
      <c r="E139" s="13"/>
      <c r="F139" s="13"/>
      <c r="G139" s="13"/>
      <c r="H139" s="20"/>
    </row>
    <row r="140" spans="1:17" ht="12" x14ac:dyDescent="0.2">
      <c r="C140" s="21" t="s">
        <v>58</v>
      </c>
      <c r="D140" s="14" t="s">
        <v>70</v>
      </c>
      <c r="E140" s="14" t="s">
        <v>38</v>
      </c>
      <c r="F140" s="14" t="s">
        <v>92</v>
      </c>
      <c r="G140" s="14"/>
      <c r="H140" s="20"/>
      <c r="I140" s="62"/>
      <c r="K140" s="62"/>
      <c r="L140" s="63"/>
      <c r="M140" s="62"/>
      <c r="N140" s="43"/>
      <c r="O140" s="48"/>
      <c r="Q140" s="48"/>
    </row>
    <row r="141" spans="1:17" ht="12" x14ac:dyDescent="0.2">
      <c r="A141" s="22" t="s">
        <v>4</v>
      </c>
      <c r="B141" s="13" t="s">
        <v>5</v>
      </c>
      <c r="C141" s="13" t="s">
        <v>41</v>
      </c>
      <c r="D141" s="13">
        <v>0</v>
      </c>
      <c r="E141" s="23">
        <v>770</v>
      </c>
      <c r="F141" s="23">
        <f t="shared" ref="F141:F148" si="14">+D141*E141</f>
        <v>0</v>
      </c>
      <c r="G141" s="23"/>
      <c r="H141" s="20" t="s">
        <v>87</v>
      </c>
      <c r="I141" s="64"/>
      <c r="K141" s="5"/>
      <c r="M141" s="5"/>
      <c r="N141" s="68"/>
      <c r="O141" s="68"/>
      <c r="Q141" s="49"/>
    </row>
    <row r="142" spans="1:17" ht="12" x14ac:dyDescent="0.2">
      <c r="A142" s="22" t="s">
        <v>7</v>
      </c>
      <c r="B142" s="13" t="s">
        <v>8</v>
      </c>
      <c r="C142" s="13" t="s">
        <v>41</v>
      </c>
      <c r="D142" s="13">
        <v>0</v>
      </c>
      <c r="E142" s="23">
        <v>665</v>
      </c>
      <c r="F142" s="23">
        <f t="shared" si="14"/>
        <v>0</v>
      </c>
      <c r="G142" s="23"/>
      <c r="H142" s="20" t="s">
        <v>87</v>
      </c>
      <c r="I142" s="64"/>
      <c r="K142" s="5"/>
      <c r="M142" s="5"/>
      <c r="N142" s="68"/>
      <c r="O142" s="68"/>
      <c r="Q142" s="49"/>
    </row>
    <row r="143" spans="1:17" ht="12" x14ac:dyDescent="0.2">
      <c r="A143" s="22" t="s">
        <v>9</v>
      </c>
      <c r="B143" s="13" t="s">
        <v>10</v>
      </c>
      <c r="C143" s="13" t="s">
        <v>41</v>
      </c>
      <c r="D143" s="13">
        <v>0</v>
      </c>
      <c r="E143" s="23">
        <v>570</v>
      </c>
      <c r="F143" s="23">
        <f t="shared" si="14"/>
        <v>0</v>
      </c>
      <c r="G143" s="23"/>
      <c r="H143" s="20" t="s">
        <v>87</v>
      </c>
      <c r="I143" s="64"/>
      <c r="K143" s="5"/>
      <c r="M143" s="5"/>
      <c r="N143" s="68"/>
      <c r="O143" s="68"/>
      <c r="Q143" s="49"/>
    </row>
    <row r="144" spans="1:17" ht="12" x14ac:dyDescent="0.2">
      <c r="A144" s="22" t="s">
        <v>11</v>
      </c>
      <c r="B144" s="13" t="s">
        <v>12</v>
      </c>
      <c r="C144" s="13" t="s">
        <v>41</v>
      </c>
      <c r="D144" s="13">
        <v>0</v>
      </c>
      <c r="E144" s="23">
        <v>475</v>
      </c>
      <c r="F144" s="23">
        <f t="shared" si="14"/>
        <v>0</v>
      </c>
      <c r="G144" s="23"/>
      <c r="H144" s="20" t="s">
        <v>87</v>
      </c>
      <c r="I144" s="64"/>
      <c r="K144" s="5"/>
      <c r="M144" s="5"/>
      <c r="N144" s="68"/>
      <c r="O144" s="68"/>
      <c r="Q144" s="49"/>
    </row>
    <row r="145" spans="1:17" ht="12" x14ac:dyDescent="0.2">
      <c r="A145" s="22" t="s">
        <v>13</v>
      </c>
      <c r="B145" s="13" t="s">
        <v>14</v>
      </c>
      <c r="C145" s="13" t="s">
        <v>41</v>
      </c>
      <c r="D145" s="13">
        <v>0</v>
      </c>
      <c r="E145" s="23">
        <v>380</v>
      </c>
      <c r="F145" s="23">
        <f t="shared" si="14"/>
        <v>0</v>
      </c>
      <c r="G145" s="23"/>
      <c r="H145" s="20" t="s">
        <v>87</v>
      </c>
      <c r="I145" s="64"/>
      <c r="K145" s="5"/>
      <c r="M145" s="5"/>
      <c r="N145" s="68"/>
      <c r="O145" s="68"/>
      <c r="Q145" s="49"/>
    </row>
    <row r="146" spans="1:17" ht="12" x14ac:dyDescent="0.2">
      <c r="C146" s="13" t="s">
        <v>15</v>
      </c>
      <c r="D146" s="13">
        <v>0</v>
      </c>
      <c r="E146" s="23">
        <v>189</v>
      </c>
      <c r="F146" s="23">
        <f t="shared" si="14"/>
        <v>0</v>
      </c>
      <c r="G146" s="23"/>
      <c r="H146" s="20"/>
      <c r="I146" s="64"/>
      <c r="K146" s="5"/>
      <c r="M146" s="5"/>
      <c r="N146" s="68"/>
      <c r="O146" s="68"/>
      <c r="Q146" s="49"/>
    </row>
    <row r="147" spans="1:17" ht="12" x14ac:dyDescent="0.2">
      <c r="C147" s="13" t="s">
        <v>16</v>
      </c>
      <c r="D147" s="13">
        <v>0</v>
      </c>
      <c r="E147" s="23">
        <v>95</v>
      </c>
      <c r="F147" s="23">
        <f t="shared" si="14"/>
        <v>0</v>
      </c>
      <c r="G147" s="23"/>
      <c r="H147" s="20"/>
      <c r="I147" s="64"/>
      <c r="K147" s="5"/>
      <c r="M147" s="5"/>
      <c r="N147" s="68"/>
      <c r="O147" s="68"/>
      <c r="Q147" s="49"/>
    </row>
    <row r="148" spans="1:17" ht="12" x14ac:dyDescent="0.2">
      <c r="C148" s="13" t="s">
        <v>17</v>
      </c>
      <c r="D148" s="13">
        <v>0</v>
      </c>
      <c r="E148" s="23">
        <v>38</v>
      </c>
      <c r="F148" s="23">
        <f t="shared" si="14"/>
        <v>0</v>
      </c>
      <c r="G148" s="23"/>
      <c r="H148" s="20"/>
      <c r="I148" s="64"/>
      <c r="K148" s="5"/>
      <c r="M148" s="5"/>
      <c r="N148" s="68"/>
      <c r="O148" s="68"/>
      <c r="Q148" s="49"/>
    </row>
    <row r="149" spans="1:17" ht="12" x14ac:dyDescent="0.2">
      <c r="A149" s="16" t="s">
        <v>25</v>
      </c>
      <c r="B149" s="16"/>
      <c r="C149" s="16"/>
      <c r="D149" s="15"/>
      <c r="E149" s="13"/>
      <c r="F149" s="37">
        <f>SUM(F141:F148)</f>
        <v>0</v>
      </c>
      <c r="G149" s="13"/>
      <c r="H149" s="20"/>
    </row>
    <row r="150" spans="1:17" ht="12" x14ac:dyDescent="0.2">
      <c r="A150" s="16"/>
      <c r="B150" s="16"/>
      <c r="C150" s="16"/>
      <c r="D150" s="13"/>
      <c r="E150" s="13"/>
      <c r="F150" s="13"/>
      <c r="G150" s="13"/>
      <c r="H150" s="20"/>
    </row>
    <row r="151" spans="1:17" ht="12" x14ac:dyDescent="0.2">
      <c r="C151" s="21" t="s">
        <v>59</v>
      </c>
      <c r="D151" s="14" t="s">
        <v>70</v>
      </c>
      <c r="E151" s="14" t="s">
        <v>38</v>
      </c>
      <c r="F151" s="14" t="s">
        <v>92</v>
      </c>
      <c r="G151" s="14"/>
      <c r="H151" s="20"/>
      <c r="I151" s="62"/>
      <c r="K151" s="62"/>
      <c r="L151" s="63"/>
      <c r="M151" s="62"/>
      <c r="N151" s="43"/>
      <c r="O151" s="48"/>
      <c r="Q151" s="48"/>
    </row>
    <row r="152" spans="1:17" ht="12" x14ac:dyDescent="0.2">
      <c r="A152" s="22" t="s">
        <v>4</v>
      </c>
      <c r="B152" s="13" t="s">
        <v>5</v>
      </c>
      <c r="C152" s="13" t="s">
        <v>60</v>
      </c>
      <c r="D152" s="13">
        <v>0</v>
      </c>
      <c r="E152" s="23">
        <v>770</v>
      </c>
      <c r="F152" s="23">
        <f t="shared" ref="F152:F159" si="15">+D152*E152</f>
        <v>0</v>
      </c>
      <c r="G152" s="23"/>
      <c r="H152" s="20" t="s">
        <v>87</v>
      </c>
      <c r="I152" s="64"/>
      <c r="K152" s="5"/>
      <c r="M152" s="5"/>
      <c r="N152" s="68"/>
      <c r="O152" s="68"/>
      <c r="Q152" s="49"/>
    </row>
    <row r="153" spans="1:17" ht="12" x14ac:dyDescent="0.2">
      <c r="A153" s="22" t="s">
        <v>7</v>
      </c>
      <c r="B153" s="13" t="s">
        <v>8</v>
      </c>
      <c r="C153" s="13" t="s">
        <v>60</v>
      </c>
      <c r="D153" s="13">
        <v>0</v>
      </c>
      <c r="E153" s="23">
        <v>665</v>
      </c>
      <c r="F153" s="23">
        <f t="shared" si="15"/>
        <v>0</v>
      </c>
      <c r="G153" s="23"/>
      <c r="H153" s="20" t="s">
        <v>87</v>
      </c>
      <c r="I153" s="64"/>
      <c r="K153" s="5"/>
      <c r="M153" s="5"/>
      <c r="N153" s="68"/>
      <c r="O153" s="68"/>
      <c r="Q153" s="49"/>
    </row>
    <row r="154" spans="1:17" ht="12" x14ac:dyDescent="0.2">
      <c r="A154" s="22" t="s">
        <v>9</v>
      </c>
      <c r="B154" s="13" t="s">
        <v>10</v>
      </c>
      <c r="C154" s="13" t="s">
        <v>60</v>
      </c>
      <c r="D154" s="13">
        <v>0</v>
      </c>
      <c r="E154" s="23">
        <v>570</v>
      </c>
      <c r="F154" s="23">
        <f t="shared" si="15"/>
        <v>0</v>
      </c>
      <c r="G154" s="23"/>
      <c r="H154" s="20" t="s">
        <v>87</v>
      </c>
      <c r="I154" s="64"/>
      <c r="K154" s="5"/>
      <c r="M154" s="5"/>
      <c r="N154" s="68"/>
      <c r="O154" s="68"/>
      <c r="Q154" s="49"/>
    </row>
    <row r="155" spans="1:17" ht="12" x14ac:dyDescent="0.2">
      <c r="A155" s="22" t="s">
        <v>11</v>
      </c>
      <c r="B155" s="13" t="s">
        <v>12</v>
      </c>
      <c r="C155" s="13" t="s">
        <v>60</v>
      </c>
      <c r="D155" s="13">
        <v>0</v>
      </c>
      <c r="E155" s="23">
        <v>475</v>
      </c>
      <c r="F155" s="23">
        <f t="shared" si="15"/>
        <v>0</v>
      </c>
      <c r="G155" s="23"/>
      <c r="H155" s="20" t="s">
        <v>87</v>
      </c>
      <c r="I155" s="64"/>
      <c r="K155" s="5"/>
      <c r="M155" s="5"/>
      <c r="N155" s="68"/>
      <c r="O155" s="68"/>
      <c r="Q155" s="49"/>
    </row>
    <row r="156" spans="1:17" ht="12" x14ac:dyDescent="0.2">
      <c r="A156" s="22" t="s">
        <v>13</v>
      </c>
      <c r="B156" s="13" t="s">
        <v>14</v>
      </c>
      <c r="C156" s="13" t="s">
        <v>60</v>
      </c>
      <c r="D156" s="13">
        <v>0</v>
      </c>
      <c r="E156" s="23">
        <v>380</v>
      </c>
      <c r="F156" s="23">
        <f t="shared" si="15"/>
        <v>0</v>
      </c>
      <c r="G156" s="23"/>
      <c r="H156" s="20" t="s">
        <v>87</v>
      </c>
      <c r="I156" s="64"/>
      <c r="K156" s="5"/>
      <c r="M156" s="5"/>
      <c r="N156" s="68"/>
      <c r="O156" s="68"/>
      <c r="Q156" s="49"/>
    </row>
    <row r="157" spans="1:17" ht="12" x14ac:dyDescent="0.2">
      <c r="C157" s="13" t="s">
        <v>15</v>
      </c>
      <c r="D157" s="13">
        <v>0</v>
      </c>
      <c r="E157" s="23">
        <v>189</v>
      </c>
      <c r="F157" s="23">
        <f t="shared" si="15"/>
        <v>0</v>
      </c>
      <c r="G157" s="23"/>
      <c r="H157" s="20"/>
      <c r="I157" s="64"/>
      <c r="K157" s="5"/>
      <c r="M157" s="5"/>
      <c r="N157" s="68"/>
      <c r="O157" s="68"/>
      <c r="Q157" s="49"/>
    </row>
    <row r="158" spans="1:17" ht="12" x14ac:dyDescent="0.2">
      <c r="C158" s="13" t="s">
        <v>16</v>
      </c>
      <c r="D158" s="13">
        <v>0</v>
      </c>
      <c r="E158" s="23">
        <v>95</v>
      </c>
      <c r="F158" s="23">
        <f t="shared" si="15"/>
        <v>0</v>
      </c>
      <c r="G158" s="23"/>
      <c r="H158" s="20"/>
      <c r="I158" s="64"/>
      <c r="K158" s="5"/>
      <c r="M158" s="5"/>
      <c r="N158" s="68"/>
      <c r="O158" s="68"/>
      <c r="Q158" s="49"/>
    </row>
    <row r="159" spans="1:17" ht="12" x14ac:dyDescent="0.2">
      <c r="C159" s="13" t="s">
        <v>17</v>
      </c>
      <c r="D159" s="13">
        <v>0</v>
      </c>
      <c r="E159" s="23">
        <v>38</v>
      </c>
      <c r="F159" s="23">
        <f t="shared" si="15"/>
        <v>0</v>
      </c>
      <c r="G159" s="23"/>
      <c r="H159" s="20"/>
      <c r="I159" s="64"/>
      <c r="K159" s="5"/>
      <c r="M159" s="5"/>
      <c r="N159" s="68"/>
      <c r="O159" s="68"/>
      <c r="Q159" s="49"/>
    </row>
    <row r="160" spans="1:17" ht="12" x14ac:dyDescent="0.2">
      <c r="A160" s="16" t="s">
        <v>25</v>
      </c>
      <c r="B160" s="16"/>
      <c r="C160" s="16"/>
      <c r="D160" s="15"/>
      <c r="E160" s="13"/>
      <c r="F160" s="37">
        <f>SUM(F152:F159)</f>
        <v>0</v>
      </c>
      <c r="G160" s="13"/>
      <c r="H160" s="20"/>
    </row>
    <row r="161" spans="1:17" ht="12" x14ac:dyDescent="0.2">
      <c r="A161" s="16"/>
      <c r="B161" s="16"/>
      <c r="C161" s="16"/>
      <c r="D161" s="13"/>
      <c r="E161" s="13"/>
      <c r="F161" s="13"/>
      <c r="G161" s="13"/>
      <c r="H161" s="20"/>
    </row>
    <row r="162" spans="1:17" ht="12" x14ac:dyDescent="0.2">
      <c r="C162" s="21" t="s">
        <v>61</v>
      </c>
      <c r="D162" s="14" t="s">
        <v>70</v>
      </c>
      <c r="E162" s="14" t="s">
        <v>38</v>
      </c>
      <c r="F162" s="14" t="s">
        <v>92</v>
      </c>
      <c r="G162" s="14"/>
      <c r="H162" s="20"/>
      <c r="I162" s="62"/>
      <c r="K162" s="62"/>
      <c r="L162" s="63"/>
      <c r="M162" s="62"/>
      <c r="N162" s="43"/>
      <c r="O162" s="48"/>
      <c r="Q162" s="48"/>
    </row>
    <row r="163" spans="1:17" ht="12" x14ac:dyDescent="0.2">
      <c r="A163" s="22" t="s">
        <v>4</v>
      </c>
      <c r="B163" s="13" t="s">
        <v>5</v>
      </c>
      <c r="C163" s="13" t="s">
        <v>42</v>
      </c>
      <c r="D163" s="13">
        <v>0</v>
      </c>
      <c r="E163" s="23">
        <v>770</v>
      </c>
      <c r="F163" s="23">
        <f t="shared" ref="F163:F170" si="16">+D163*E163</f>
        <v>0</v>
      </c>
      <c r="G163" s="23"/>
      <c r="H163" s="20" t="s">
        <v>87</v>
      </c>
      <c r="I163" s="64"/>
      <c r="K163" s="5"/>
      <c r="M163" s="5"/>
      <c r="N163" s="68"/>
      <c r="O163" s="68"/>
      <c r="Q163" s="49"/>
    </row>
    <row r="164" spans="1:17" ht="12" x14ac:dyDescent="0.2">
      <c r="A164" s="22" t="s">
        <v>7</v>
      </c>
      <c r="B164" s="13" t="s">
        <v>8</v>
      </c>
      <c r="C164" s="13" t="s">
        <v>42</v>
      </c>
      <c r="D164" s="13">
        <v>0</v>
      </c>
      <c r="E164" s="23">
        <v>665</v>
      </c>
      <c r="F164" s="23">
        <f t="shared" si="16"/>
        <v>0</v>
      </c>
      <c r="G164" s="23"/>
      <c r="H164" s="20" t="s">
        <v>87</v>
      </c>
      <c r="I164" s="64"/>
      <c r="K164" s="5"/>
      <c r="M164" s="5"/>
      <c r="N164" s="68"/>
      <c r="O164" s="68"/>
      <c r="Q164" s="49"/>
    </row>
    <row r="165" spans="1:17" ht="12" x14ac:dyDescent="0.2">
      <c r="A165" s="22" t="s">
        <v>9</v>
      </c>
      <c r="B165" s="13" t="s">
        <v>10</v>
      </c>
      <c r="C165" s="13" t="s">
        <v>42</v>
      </c>
      <c r="D165" s="13">
        <v>0</v>
      </c>
      <c r="E165" s="23">
        <v>570</v>
      </c>
      <c r="F165" s="23">
        <f t="shared" si="16"/>
        <v>0</v>
      </c>
      <c r="G165" s="23"/>
      <c r="H165" s="20" t="s">
        <v>87</v>
      </c>
      <c r="I165" s="64"/>
      <c r="K165" s="5"/>
      <c r="M165" s="5"/>
      <c r="N165" s="68"/>
      <c r="O165" s="68"/>
      <c r="Q165" s="49"/>
    </row>
    <row r="166" spans="1:17" ht="12" x14ac:dyDescent="0.2">
      <c r="A166" s="22" t="s">
        <v>11</v>
      </c>
      <c r="B166" s="13" t="s">
        <v>12</v>
      </c>
      <c r="C166" s="13" t="s">
        <v>42</v>
      </c>
      <c r="D166" s="13">
        <v>0</v>
      </c>
      <c r="E166" s="23">
        <v>475</v>
      </c>
      <c r="F166" s="23">
        <f t="shared" si="16"/>
        <v>0</v>
      </c>
      <c r="G166" s="23"/>
      <c r="H166" s="20" t="s">
        <v>87</v>
      </c>
      <c r="I166" s="64"/>
      <c r="K166" s="5"/>
      <c r="M166" s="5"/>
      <c r="N166" s="68"/>
      <c r="O166" s="68"/>
      <c r="Q166" s="49"/>
    </row>
    <row r="167" spans="1:17" ht="12" x14ac:dyDescent="0.2">
      <c r="A167" s="22" t="s">
        <v>13</v>
      </c>
      <c r="B167" s="13" t="s">
        <v>14</v>
      </c>
      <c r="C167" s="13" t="s">
        <v>42</v>
      </c>
      <c r="D167" s="13">
        <v>0</v>
      </c>
      <c r="E167" s="23">
        <v>380</v>
      </c>
      <c r="F167" s="23">
        <f t="shared" si="16"/>
        <v>0</v>
      </c>
      <c r="G167" s="23"/>
      <c r="H167" s="20" t="s">
        <v>87</v>
      </c>
      <c r="I167" s="64"/>
      <c r="K167" s="5"/>
      <c r="M167" s="5"/>
      <c r="N167" s="68"/>
      <c r="O167" s="68"/>
      <c r="Q167" s="49"/>
    </row>
    <row r="168" spans="1:17" ht="12" x14ac:dyDescent="0.2">
      <c r="C168" s="13" t="s">
        <v>15</v>
      </c>
      <c r="D168" s="13">
        <v>0</v>
      </c>
      <c r="E168" s="23">
        <v>189</v>
      </c>
      <c r="F168" s="23">
        <f t="shared" si="16"/>
        <v>0</v>
      </c>
      <c r="G168" s="23"/>
      <c r="H168" s="20"/>
      <c r="I168" s="64"/>
      <c r="K168" s="5"/>
      <c r="M168" s="5"/>
      <c r="N168" s="68"/>
      <c r="O168" s="68"/>
      <c r="Q168" s="49"/>
    </row>
    <row r="169" spans="1:17" ht="12" x14ac:dyDescent="0.2">
      <c r="C169" s="13" t="s">
        <v>16</v>
      </c>
      <c r="D169" s="13">
        <v>0</v>
      </c>
      <c r="E169" s="23">
        <v>95</v>
      </c>
      <c r="F169" s="23">
        <f t="shared" si="16"/>
        <v>0</v>
      </c>
      <c r="G169" s="23"/>
      <c r="H169" s="20"/>
      <c r="I169" s="64"/>
      <c r="K169" s="5"/>
      <c r="M169" s="5"/>
      <c r="N169" s="68"/>
      <c r="O169" s="68"/>
      <c r="Q169" s="49"/>
    </row>
    <row r="170" spans="1:17" ht="12" x14ac:dyDescent="0.2">
      <c r="C170" s="13" t="s">
        <v>17</v>
      </c>
      <c r="D170" s="13">
        <v>0</v>
      </c>
      <c r="E170" s="23">
        <v>38</v>
      </c>
      <c r="F170" s="23">
        <f t="shared" si="16"/>
        <v>0</v>
      </c>
      <c r="G170" s="23"/>
      <c r="H170" s="20"/>
      <c r="I170" s="64"/>
      <c r="K170" s="5"/>
      <c r="M170" s="5"/>
      <c r="N170" s="68"/>
      <c r="O170" s="68"/>
      <c r="Q170" s="49"/>
    </row>
    <row r="171" spans="1:17" ht="12" x14ac:dyDescent="0.2">
      <c r="A171" s="16" t="s">
        <v>25</v>
      </c>
      <c r="B171" s="16"/>
      <c r="C171" s="16"/>
      <c r="D171" s="15"/>
      <c r="E171" s="13"/>
      <c r="F171" s="37">
        <f>SUM(F163:F170)</f>
        <v>0</v>
      </c>
      <c r="G171" s="13"/>
      <c r="H171" s="20"/>
    </row>
    <row r="172" spans="1:17" ht="12" x14ac:dyDescent="0.2">
      <c r="A172" s="16"/>
      <c r="B172" s="16"/>
      <c r="D172" s="13"/>
      <c r="E172" s="13"/>
      <c r="F172" s="13"/>
      <c r="G172" s="13"/>
      <c r="H172" s="20"/>
    </row>
    <row r="173" spans="1:17" ht="12" x14ac:dyDescent="0.2">
      <c r="C173" s="21" t="s">
        <v>64</v>
      </c>
      <c r="D173" s="14" t="s">
        <v>70</v>
      </c>
      <c r="E173" s="14" t="s">
        <v>38</v>
      </c>
      <c r="F173" s="14" t="s">
        <v>92</v>
      </c>
      <c r="G173" s="14"/>
      <c r="H173" s="20"/>
      <c r="I173" s="62"/>
      <c r="K173" s="62"/>
      <c r="L173" s="63"/>
      <c r="M173" s="62"/>
      <c r="N173" s="43"/>
      <c r="O173" s="48"/>
      <c r="Q173" s="48"/>
    </row>
    <row r="174" spans="1:17" ht="12" x14ac:dyDescent="0.2">
      <c r="A174" s="22" t="s">
        <v>4</v>
      </c>
      <c r="B174" s="13" t="s">
        <v>5</v>
      </c>
      <c r="C174" s="13" t="s">
        <v>36</v>
      </c>
      <c r="D174" s="13">
        <v>0</v>
      </c>
      <c r="E174" s="23">
        <v>3606</v>
      </c>
      <c r="F174" s="23">
        <f t="shared" ref="F174:F181" si="17">+D174*E174</f>
        <v>0</v>
      </c>
      <c r="G174" s="23"/>
      <c r="H174" s="20" t="s">
        <v>88</v>
      </c>
      <c r="I174" s="64"/>
      <c r="K174" s="5"/>
      <c r="M174" s="5"/>
      <c r="N174" s="68"/>
      <c r="O174" s="68"/>
      <c r="Q174" s="49"/>
    </row>
    <row r="175" spans="1:17" ht="12" x14ac:dyDescent="0.2">
      <c r="A175" s="22" t="s">
        <v>7</v>
      </c>
      <c r="B175" s="13" t="s">
        <v>8</v>
      </c>
      <c r="C175" s="13" t="s">
        <v>36</v>
      </c>
      <c r="D175" s="13">
        <v>0</v>
      </c>
      <c r="E175" s="23">
        <v>2968</v>
      </c>
      <c r="F175" s="23">
        <f t="shared" si="17"/>
        <v>0</v>
      </c>
      <c r="G175" s="23"/>
      <c r="H175" s="20" t="s">
        <v>88</v>
      </c>
      <c r="I175" s="64"/>
      <c r="K175" s="5"/>
      <c r="M175" s="5"/>
      <c r="N175" s="68"/>
      <c r="O175" s="68"/>
      <c r="Q175" s="49"/>
    </row>
    <row r="176" spans="1:17" ht="12" x14ac:dyDescent="0.2">
      <c r="A176" s="22" t="s">
        <v>9</v>
      </c>
      <c r="B176" s="13" t="s">
        <v>10</v>
      </c>
      <c r="C176" s="13" t="s">
        <v>36</v>
      </c>
      <c r="D176" s="13">
        <v>0</v>
      </c>
      <c r="E176" s="23">
        <v>2330</v>
      </c>
      <c r="F176" s="23">
        <f t="shared" si="17"/>
        <v>0</v>
      </c>
      <c r="G176" s="23"/>
      <c r="H176" s="20" t="s">
        <v>88</v>
      </c>
      <c r="I176" s="64"/>
      <c r="K176" s="5"/>
      <c r="M176" s="5"/>
      <c r="N176" s="68"/>
      <c r="O176" s="68"/>
      <c r="Q176" s="49"/>
    </row>
    <row r="177" spans="1:17" ht="12" x14ac:dyDescent="0.2">
      <c r="A177" s="22" t="s">
        <v>11</v>
      </c>
      <c r="B177" s="13" t="s">
        <v>12</v>
      </c>
      <c r="C177" s="13" t="s">
        <v>36</v>
      </c>
      <c r="D177" s="13">
        <v>0</v>
      </c>
      <c r="E177" s="23">
        <v>1691</v>
      </c>
      <c r="F177" s="23">
        <f t="shared" si="17"/>
        <v>0</v>
      </c>
      <c r="G177" s="23"/>
      <c r="H177" s="20" t="s">
        <v>88</v>
      </c>
      <c r="I177" s="64"/>
      <c r="K177" s="5"/>
      <c r="M177" s="5"/>
      <c r="N177" s="68"/>
      <c r="O177" s="68"/>
      <c r="Q177" s="49"/>
    </row>
    <row r="178" spans="1:17" ht="12" x14ac:dyDescent="0.2">
      <c r="A178" s="22" t="s">
        <v>13</v>
      </c>
      <c r="B178" s="13" t="s">
        <v>14</v>
      </c>
      <c r="C178" s="13" t="s">
        <v>36</v>
      </c>
      <c r="D178" s="13">
        <v>0</v>
      </c>
      <c r="E178" s="23">
        <v>1310</v>
      </c>
      <c r="F178" s="23">
        <f t="shared" si="17"/>
        <v>0</v>
      </c>
      <c r="G178" s="23"/>
      <c r="H178" s="20" t="s">
        <v>88</v>
      </c>
      <c r="I178" s="64"/>
      <c r="K178" s="5"/>
      <c r="M178" s="5"/>
      <c r="N178" s="68"/>
      <c r="O178" s="68"/>
      <c r="Q178" s="49"/>
    </row>
    <row r="179" spans="1:17" ht="12" x14ac:dyDescent="0.2">
      <c r="C179" s="13" t="s">
        <v>15</v>
      </c>
      <c r="D179" s="13">
        <v>0</v>
      </c>
      <c r="E179" s="23">
        <v>409</v>
      </c>
      <c r="F179" s="23">
        <f t="shared" si="17"/>
        <v>0</v>
      </c>
      <c r="G179" s="23"/>
      <c r="H179" s="46"/>
      <c r="I179" s="64"/>
      <c r="K179" s="5"/>
      <c r="M179" s="5"/>
      <c r="N179" s="68"/>
      <c r="O179" s="68"/>
      <c r="Q179" s="49"/>
    </row>
    <row r="180" spans="1:17" ht="12" x14ac:dyDescent="0.2">
      <c r="C180" s="13" t="s">
        <v>16</v>
      </c>
      <c r="D180" s="13">
        <v>0</v>
      </c>
      <c r="E180" s="23">
        <v>179</v>
      </c>
      <c r="F180" s="23">
        <f t="shared" si="17"/>
        <v>0</v>
      </c>
      <c r="G180" s="23"/>
      <c r="H180" s="46"/>
      <c r="I180" s="64"/>
      <c r="K180" s="5"/>
      <c r="M180" s="5"/>
      <c r="N180" s="68"/>
      <c r="O180" s="68"/>
      <c r="Q180" s="49"/>
    </row>
    <row r="181" spans="1:17" ht="12" x14ac:dyDescent="0.2">
      <c r="C181" s="13" t="s">
        <v>17</v>
      </c>
      <c r="D181" s="13">
        <v>0</v>
      </c>
      <c r="E181" s="23">
        <v>76</v>
      </c>
      <c r="F181" s="23">
        <f t="shared" si="17"/>
        <v>0</v>
      </c>
      <c r="G181" s="23"/>
      <c r="H181" s="46"/>
      <c r="I181" s="64"/>
      <c r="K181" s="5"/>
      <c r="M181" s="5"/>
      <c r="N181" s="68"/>
      <c r="O181" s="68"/>
      <c r="Q181" s="49"/>
    </row>
    <row r="182" spans="1:17" ht="12" x14ac:dyDescent="0.2">
      <c r="A182" s="13" t="s">
        <v>25</v>
      </c>
      <c r="D182" s="13"/>
      <c r="E182" s="13"/>
      <c r="F182" s="37">
        <f>SUM(F174:F181)</f>
        <v>0</v>
      </c>
      <c r="G182" s="13"/>
      <c r="H182" s="66"/>
    </row>
    <row r="183" spans="1:17" x14ac:dyDescent="0.25">
      <c r="D183" s="13"/>
      <c r="E183" s="13"/>
      <c r="F183"/>
      <c r="G183" s="13"/>
    </row>
    <row r="184" spans="1:17" x14ac:dyDescent="0.25">
      <c r="D184" s="13"/>
      <c r="E184" s="13"/>
      <c r="F184"/>
      <c r="G184" s="13"/>
    </row>
    <row r="185" spans="1:17" ht="12" x14ac:dyDescent="0.2">
      <c r="A185" s="70" t="s">
        <v>47</v>
      </c>
      <c r="B185" s="71"/>
      <c r="C185" s="71"/>
      <c r="D185" s="72"/>
      <c r="E185" s="72"/>
      <c r="F185" s="17"/>
      <c r="G185" s="13"/>
    </row>
    <row r="186" spans="1:17" ht="12" x14ac:dyDescent="0.2">
      <c r="A186" s="13" t="s">
        <v>48</v>
      </c>
      <c r="D186" s="13">
        <v>0</v>
      </c>
      <c r="E186" s="23">
        <v>7561</v>
      </c>
      <c r="F186" s="23">
        <f t="shared" ref="F186" si="18">+D186*E186</f>
        <v>0</v>
      </c>
      <c r="G186" s="23"/>
      <c r="I186" s="64"/>
      <c r="K186" s="5"/>
      <c r="M186" s="67"/>
      <c r="O186" s="68"/>
      <c r="Q186" s="49"/>
    </row>
    <row r="187" spans="1:17" x14ac:dyDescent="0.25">
      <c r="D187" s="13"/>
      <c r="E187" s="13"/>
      <c r="F187"/>
      <c r="G187" s="13"/>
    </row>
    <row r="188" spans="1:17" ht="12" x14ac:dyDescent="0.2">
      <c r="A188" s="18" t="s">
        <v>90</v>
      </c>
      <c r="B188" s="18"/>
      <c r="C188" s="18"/>
      <c r="D188" s="18"/>
      <c r="E188" s="18"/>
      <c r="F188" s="38">
        <f>+F182+F171+F160+F149+F138+F127+F114+F103+F89+F76+F52+F44+F30+F63</f>
        <v>0</v>
      </c>
      <c r="G188" s="13"/>
    </row>
    <row r="189" spans="1:17" ht="12" x14ac:dyDescent="0.2">
      <c r="A189" s="19" t="s">
        <v>91</v>
      </c>
      <c r="B189" s="19"/>
      <c r="C189" s="19"/>
      <c r="D189" s="19"/>
      <c r="E189" s="19"/>
      <c r="F189" s="39">
        <f>+F116+F92+F91+F78+F33+F32+F186+F65</f>
        <v>0</v>
      </c>
    </row>
    <row r="190" spans="1:17" x14ac:dyDescent="0.25">
      <c r="A190" s="20"/>
      <c r="B190" s="20"/>
      <c r="C190" s="20"/>
    </row>
    <row r="191" spans="1:17" x14ac:dyDescent="0.25">
      <c r="A191" s="20"/>
      <c r="B191" s="20"/>
      <c r="C191" s="20"/>
    </row>
    <row r="192" spans="1:17" x14ac:dyDescent="0.25">
      <c r="A192" s="20"/>
      <c r="B192" s="20"/>
      <c r="C192" s="20"/>
    </row>
    <row r="193" spans="1:3" x14ac:dyDescent="0.25">
      <c r="A193" s="20"/>
      <c r="B193" s="20"/>
      <c r="C193" s="20"/>
    </row>
    <row r="194" spans="1:3" x14ac:dyDescent="0.25">
      <c r="A194" s="20"/>
      <c r="B194" s="20"/>
      <c r="C194" s="20"/>
    </row>
    <row r="195" spans="1:3" x14ac:dyDescent="0.25">
      <c r="A195" s="20"/>
      <c r="B195" s="20"/>
      <c r="C195" s="20"/>
    </row>
    <row r="196" spans="1:3" x14ac:dyDescent="0.25">
      <c r="A196" s="20"/>
      <c r="B196" s="20"/>
      <c r="C196" s="20"/>
    </row>
    <row r="197" spans="1:3" x14ac:dyDescent="0.25">
      <c r="A197" s="20"/>
      <c r="B197" s="20"/>
      <c r="C197" s="20"/>
    </row>
    <row r="198" spans="1:3" x14ac:dyDescent="0.25">
      <c r="A198" s="20"/>
      <c r="B198" s="20"/>
      <c r="C198" s="20"/>
    </row>
    <row r="199" spans="1:3" x14ac:dyDescent="0.25">
      <c r="A199" s="20"/>
      <c r="B199" s="20"/>
      <c r="C199" s="20"/>
    </row>
    <row r="200" spans="1:3" x14ac:dyDescent="0.25">
      <c r="A200" s="20"/>
      <c r="B200" s="20"/>
      <c r="C200" s="20"/>
    </row>
    <row r="201" spans="1:3" x14ac:dyDescent="0.25">
      <c r="A201" s="20"/>
      <c r="B201" s="20"/>
      <c r="C201" s="20"/>
    </row>
    <row r="202" spans="1:3" x14ac:dyDescent="0.25">
      <c r="A202" s="20"/>
      <c r="B202" s="20"/>
      <c r="C202" s="20"/>
    </row>
    <row r="203" spans="1:3" x14ac:dyDescent="0.25">
      <c r="A203" s="20"/>
      <c r="B203" s="20"/>
      <c r="C203" s="20"/>
    </row>
    <row r="204" spans="1:3" x14ac:dyDescent="0.25">
      <c r="A204" s="20"/>
      <c r="B204" s="20"/>
      <c r="C204" s="20"/>
    </row>
    <row r="205" spans="1:3" x14ac:dyDescent="0.25">
      <c r="A205" s="20"/>
      <c r="B205" s="20"/>
      <c r="C205" s="20"/>
    </row>
    <row r="206" spans="1:3" x14ac:dyDescent="0.25">
      <c r="A206" s="20"/>
      <c r="B206" s="20"/>
      <c r="C206" s="20"/>
    </row>
    <row r="207" spans="1:3" x14ac:dyDescent="0.25">
      <c r="A207" s="20"/>
      <c r="B207" s="20"/>
      <c r="C207" s="20"/>
    </row>
    <row r="208" spans="1:3" x14ac:dyDescent="0.25">
      <c r="A208" s="20"/>
      <c r="B208" s="20"/>
      <c r="C208" s="20"/>
    </row>
    <row r="209" spans="1:3" x14ac:dyDescent="0.25">
      <c r="A209" s="20"/>
      <c r="B209" s="20"/>
      <c r="C209" s="20"/>
    </row>
    <row r="210" spans="1:3" x14ac:dyDescent="0.25">
      <c r="A210" s="20"/>
      <c r="B210" s="20"/>
      <c r="C210" s="20"/>
    </row>
    <row r="211" spans="1:3" x14ac:dyDescent="0.25">
      <c r="A211" s="20"/>
      <c r="B211" s="20"/>
      <c r="C211" s="20"/>
    </row>
    <row r="212" spans="1:3" x14ac:dyDescent="0.25">
      <c r="A212" s="20"/>
      <c r="B212" s="20"/>
      <c r="C212" s="20"/>
    </row>
    <row r="213" spans="1:3" x14ac:dyDescent="0.25">
      <c r="A213" s="20"/>
      <c r="B213" s="20"/>
      <c r="C213" s="20"/>
    </row>
    <row r="214" spans="1:3" x14ac:dyDescent="0.25">
      <c r="A214" s="20"/>
      <c r="B214" s="20"/>
      <c r="C214" s="20"/>
    </row>
    <row r="215" spans="1:3" x14ac:dyDescent="0.25">
      <c r="A215" s="20"/>
      <c r="B215" s="20"/>
      <c r="C215" s="20"/>
    </row>
    <row r="216" spans="1:3" x14ac:dyDescent="0.25">
      <c r="A216" s="20"/>
      <c r="B216" s="20"/>
      <c r="C216" s="20"/>
    </row>
    <row r="217" spans="1:3" x14ac:dyDescent="0.25">
      <c r="A217" s="20"/>
      <c r="B217" s="20"/>
      <c r="C217" s="20"/>
    </row>
    <row r="218" spans="1:3" x14ac:dyDescent="0.25">
      <c r="A218" s="20"/>
      <c r="B218" s="20"/>
      <c r="C218" s="20"/>
    </row>
    <row r="219" spans="1:3" x14ac:dyDescent="0.25">
      <c r="A219" s="20"/>
      <c r="B219" s="20"/>
      <c r="C219" s="20"/>
    </row>
    <row r="220" spans="1:3" x14ac:dyDescent="0.25">
      <c r="A220" s="20"/>
      <c r="B220" s="20"/>
      <c r="C220" s="20"/>
    </row>
    <row r="221" spans="1:3" x14ac:dyDescent="0.25">
      <c r="A221" s="20"/>
      <c r="B221" s="20"/>
      <c r="C221" s="20"/>
    </row>
    <row r="222" spans="1:3" x14ac:dyDescent="0.25">
      <c r="A222" s="20"/>
      <c r="B222" s="20"/>
      <c r="C222" s="20"/>
    </row>
    <row r="223" spans="1:3" x14ac:dyDescent="0.25">
      <c r="A223" s="20"/>
      <c r="B223" s="20"/>
      <c r="C223" s="20"/>
    </row>
    <row r="224" spans="1:3" x14ac:dyDescent="0.25">
      <c r="A224" s="20"/>
      <c r="B224" s="20"/>
      <c r="C224" s="20"/>
    </row>
    <row r="225" spans="1:3" x14ac:dyDescent="0.25">
      <c r="A225" s="20"/>
      <c r="B225" s="20"/>
      <c r="C225" s="20"/>
    </row>
    <row r="226" spans="1:3" x14ac:dyDescent="0.25">
      <c r="A226" s="20"/>
      <c r="B226" s="20"/>
      <c r="C226" s="20"/>
    </row>
    <row r="227" spans="1:3" x14ac:dyDescent="0.25">
      <c r="A227" s="20"/>
      <c r="B227" s="20"/>
      <c r="C227" s="20"/>
    </row>
    <row r="228" spans="1:3" x14ac:dyDescent="0.25">
      <c r="A228" s="20"/>
      <c r="B228" s="20"/>
      <c r="C228" s="20"/>
    </row>
    <row r="229" spans="1:3" x14ac:dyDescent="0.25">
      <c r="A229" s="20"/>
      <c r="B229" s="20"/>
      <c r="C229" s="20"/>
    </row>
    <row r="230" spans="1:3" x14ac:dyDescent="0.25">
      <c r="A230" s="20"/>
      <c r="B230" s="20"/>
      <c r="C230" s="20"/>
    </row>
    <row r="231" spans="1:3" x14ac:dyDescent="0.25">
      <c r="A231" s="20"/>
      <c r="B231" s="20"/>
      <c r="C231" s="20"/>
    </row>
    <row r="232" spans="1:3" x14ac:dyDescent="0.25">
      <c r="A232" s="20"/>
      <c r="B232" s="20"/>
      <c r="C232" s="20"/>
    </row>
    <row r="233" spans="1:3" x14ac:dyDescent="0.25">
      <c r="A233" s="20"/>
      <c r="B233" s="20"/>
      <c r="C233" s="20"/>
    </row>
    <row r="234" spans="1:3" x14ac:dyDescent="0.25">
      <c r="A234" s="20"/>
      <c r="B234" s="20"/>
      <c r="C234" s="20"/>
    </row>
    <row r="235" spans="1:3" x14ac:dyDescent="0.25">
      <c r="A235" s="20"/>
      <c r="B235" s="20"/>
      <c r="C235" s="20"/>
    </row>
    <row r="236" spans="1:3" x14ac:dyDescent="0.25">
      <c r="A236" s="20"/>
      <c r="B236" s="20"/>
      <c r="C236" s="20"/>
    </row>
    <row r="237" spans="1:3" x14ac:dyDescent="0.25">
      <c r="A237" s="20"/>
      <c r="B237" s="20"/>
      <c r="C237" s="20"/>
    </row>
    <row r="238" spans="1:3" x14ac:dyDescent="0.25">
      <c r="A238" s="20"/>
      <c r="B238" s="20"/>
      <c r="C238" s="20"/>
    </row>
    <row r="239" spans="1:3" x14ac:dyDescent="0.25">
      <c r="A239" s="20"/>
      <c r="B239" s="20"/>
      <c r="C239" s="20"/>
    </row>
    <row r="240" spans="1:3" x14ac:dyDescent="0.25">
      <c r="A240" s="20"/>
      <c r="B240" s="20"/>
      <c r="C240" s="20"/>
    </row>
    <row r="241" spans="1:3" x14ac:dyDescent="0.25">
      <c r="A241" s="20"/>
      <c r="B241" s="20"/>
      <c r="C241" s="20"/>
    </row>
    <row r="242" spans="1:3" x14ac:dyDescent="0.25">
      <c r="A242" s="20"/>
      <c r="B242" s="20"/>
      <c r="C242" s="20"/>
    </row>
    <row r="243" spans="1:3" x14ac:dyDescent="0.25">
      <c r="A243" s="20"/>
      <c r="B243" s="20"/>
      <c r="C243" s="20"/>
    </row>
    <row r="244" spans="1:3" x14ac:dyDescent="0.25">
      <c r="A244" s="20"/>
      <c r="B244" s="20"/>
      <c r="C244" s="20"/>
    </row>
    <row r="245" spans="1:3" x14ac:dyDescent="0.25">
      <c r="A245" s="20"/>
      <c r="B245" s="20"/>
      <c r="C245" s="20"/>
    </row>
    <row r="246" spans="1:3" x14ac:dyDescent="0.25">
      <c r="A246" s="20"/>
      <c r="B246" s="20"/>
      <c r="C246" s="20"/>
    </row>
    <row r="247" spans="1:3" x14ac:dyDescent="0.25">
      <c r="A247" s="20"/>
      <c r="B247" s="20"/>
      <c r="C247" s="20"/>
    </row>
    <row r="248" spans="1:3" x14ac:dyDescent="0.25">
      <c r="A248" s="20"/>
      <c r="B248" s="20"/>
      <c r="C248" s="20"/>
    </row>
    <row r="249" spans="1:3" x14ac:dyDescent="0.25">
      <c r="A249" s="20"/>
      <c r="B249" s="20"/>
      <c r="C249" s="20"/>
    </row>
    <row r="250" spans="1:3" x14ac:dyDescent="0.25">
      <c r="A250" s="20"/>
      <c r="B250" s="20"/>
      <c r="C250" s="20"/>
    </row>
    <row r="251" spans="1:3" x14ac:dyDescent="0.25">
      <c r="A251" s="20"/>
      <c r="B251" s="20"/>
      <c r="C251" s="20"/>
    </row>
    <row r="252" spans="1:3" x14ac:dyDescent="0.25">
      <c r="A252" s="20"/>
      <c r="B252" s="20"/>
      <c r="C252" s="20"/>
    </row>
    <row r="253" spans="1:3" x14ac:dyDescent="0.25">
      <c r="A253" s="20"/>
      <c r="B253" s="20"/>
      <c r="C253" s="20"/>
    </row>
    <row r="254" spans="1:3" x14ac:dyDescent="0.25">
      <c r="A254" s="20"/>
      <c r="B254" s="20"/>
      <c r="C254" s="20"/>
    </row>
    <row r="255" spans="1:3" x14ac:dyDescent="0.25">
      <c r="A255" s="20"/>
      <c r="B255" s="20"/>
      <c r="C255" s="20"/>
    </row>
    <row r="256" spans="1:3" x14ac:dyDescent="0.25">
      <c r="A256" s="20"/>
      <c r="B256" s="20"/>
      <c r="C256" s="20"/>
    </row>
    <row r="257" spans="1:3" x14ac:dyDescent="0.25">
      <c r="A257" s="20"/>
      <c r="B257" s="20"/>
      <c r="C257" s="20"/>
    </row>
    <row r="258" spans="1:3" x14ac:dyDescent="0.25">
      <c r="A258" s="20"/>
      <c r="B258" s="20"/>
      <c r="C258" s="20"/>
    </row>
    <row r="259" spans="1:3" x14ac:dyDescent="0.25">
      <c r="A259" s="20"/>
      <c r="B259" s="20"/>
      <c r="C259" s="20"/>
    </row>
    <row r="260" spans="1:3" x14ac:dyDescent="0.25">
      <c r="A260" s="20"/>
      <c r="B260" s="20"/>
      <c r="C260" s="20"/>
    </row>
    <row r="261" spans="1:3" x14ac:dyDescent="0.25">
      <c r="A261" s="20"/>
      <c r="B261" s="20"/>
      <c r="C261" s="20"/>
    </row>
    <row r="262" spans="1:3" x14ac:dyDescent="0.25">
      <c r="A262" s="20"/>
      <c r="B262" s="20"/>
      <c r="C262" s="20"/>
    </row>
    <row r="263" spans="1:3" x14ac:dyDescent="0.25">
      <c r="A263" s="20"/>
      <c r="B263" s="20"/>
      <c r="C263" s="20"/>
    </row>
    <row r="264" spans="1:3" x14ac:dyDescent="0.25">
      <c r="A264" s="20"/>
      <c r="B264" s="20"/>
      <c r="C264" s="20"/>
    </row>
    <row r="265" spans="1:3" x14ac:dyDescent="0.25">
      <c r="A265" s="20"/>
      <c r="B265" s="20"/>
      <c r="C265" s="20"/>
    </row>
    <row r="266" spans="1:3" x14ac:dyDescent="0.25">
      <c r="A266" s="20"/>
      <c r="B266" s="20"/>
      <c r="C266" s="20"/>
    </row>
    <row r="267" spans="1:3" x14ac:dyDescent="0.25">
      <c r="A267" s="20"/>
      <c r="B267" s="20"/>
      <c r="C267" s="20"/>
    </row>
    <row r="268" spans="1:3" x14ac:dyDescent="0.25">
      <c r="A268" s="20"/>
      <c r="B268" s="20"/>
      <c r="C268" s="20"/>
    </row>
    <row r="269" spans="1:3" x14ac:dyDescent="0.25">
      <c r="A269" s="20"/>
      <c r="B269" s="20"/>
      <c r="C269" s="20"/>
    </row>
    <row r="270" spans="1:3" x14ac:dyDescent="0.25">
      <c r="A270" s="20"/>
      <c r="B270" s="20"/>
      <c r="C270" s="20"/>
    </row>
    <row r="271" spans="1:3" x14ac:dyDescent="0.25">
      <c r="A271" s="20"/>
      <c r="B271" s="20"/>
      <c r="C271" s="20"/>
    </row>
    <row r="272" spans="1:3" x14ac:dyDescent="0.25">
      <c r="A272" s="20"/>
      <c r="B272" s="20"/>
      <c r="C272" s="20"/>
    </row>
    <row r="273" spans="1:3" x14ac:dyDescent="0.25">
      <c r="A273" s="20"/>
      <c r="B273" s="20"/>
      <c r="C273" s="20"/>
    </row>
    <row r="274" spans="1:3" x14ac:dyDescent="0.25">
      <c r="A274" s="20"/>
      <c r="B274" s="20"/>
      <c r="C274" s="20"/>
    </row>
    <row r="275" spans="1:3" x14ac:dyDescent="0.25">
      <c r="A275" s="20"/>
      <c r="B275" s="20"/>
      <c r="C275" s="20"/>
    </row>
    <row r="276" spans="1:3" x14ac:dyDescent="0.25">
      <c r="A276" s="20"/>
      <c r="B276" s="20"/>
      <c r="C276" s="20"/>
    </row>
    <row r="277" spans="1:3" x14ac:dyDescent="0.25">
      <c r="A277" s="20"/>
      <c r="B277" s="20"/>
      <c r="C277" s="20"/>
    </row>
    <row r="278" spans="1:3" x14ac:dyDescent="0.25">
      <c r="A278" s="20"/>
      <c r="B278" s="20"/>
      <c r="C278" s="20"/>
    </row>
    <row r="279" spans="1:3" x14ac:dyDescent="0.25">
      <c r="A279" s="20"/>
      <c r="B279" s="20"/>
      <c r="C279" s="20"/>
    </row>
    <row r="280" spans="1:3" x14ac:dyDescent="0.25">
      <c r="A280" s="20"/>
      <c r="B280" s="20"/>
      <c r="C280" s="20"/>
    </row>
    <row r="281" spans="1:3" x14ac:dyDescent="0.25">
      <c r="A281" s="20"/>
      <c r="B281" s="20"/>
      <c r="C281" s="20"/>
    </row>
    <row r="282" spans="1:3" x14ac:dyDescent="0.25">
      <c r="A282" s="20"/>
      <c r="B282" s="20"/>
      <c r="C282" s="20"/>
    </row>
    <row r="283" spans="1:3" x14ac:dyDescent="0.25">
      <c r="A283" s="20"/>
      <c r="B283" s="20"/>
      <c r="C283" s="20"/>
    </row>
    <row r="284" spans="1:3" x14ac:dyDescent="0.25">
      <c r="A284" s="20"/>
      <c r="B284" s="20"/>
      <c r="C284" s="20"/>
    </row>
    <row r="285" spans="1:3" x14ac:dyDescent="0.25">
      <c r="A285" s="20"/>
      <c r="B285" s="20"/>
      <c r="C285" s="20"/>
    </row>
    <row r="286" spans="1:3" x14ac:dyDescent="0.25">
      <c r="A286" s="20"/>
      <c r="B286" s="20"/>
      <c r="C286" s="20"/>
    </row>
    <row r="287" spans="1:3" x14ac:dyDescent="0.25">
      <c r="A287" s="20"/>
      <c r="B287" s="20"/>
      <c r="C287" s="20"/>
    </row>
    <row r="288" spans="1:3" x14ac:dyDescent="0.25">
      <c r="A288" s="20"/>
      <c r="B288" s="20"/>
      <c r="C288" s="20"/>
    </row>
    <row r="289" spans="1:3" x14ac:dyDescent="0.25">
      <c r="A289" s="20"/>
      <c r="B289" s="20"/>
      <c r="C289" s="20"/>
    </row>
    <row r="290" spans="1:3" x14ac:dyDescent="0.25">
      <c r="A290" s="20"/>
      <c r="B290" s="20"/>
      <c r="C290" s="20"/>
    </row>
    <row r="291" spans="1:3" x14ac:dyDescent="0.25">
      <c r="A291" s="20"/>
      <c r="B291" s="20"/>
      <c r="C291" s="20"/>
    </row>
    <row r="292" spans="1:3" x14ac:dyDescent="0.25">
      <c r="A292" s="20"/>
      <c r="B292" s="20"/>
      <c r="C292" s="20"/>
    </row>
    <row r="293" spans="1:3" x14ac:dyDescent="0.25">
      <c r="A293" s="20"/>
      <c r="B293" s="20"/>
      <c r="C293" s="20"/>
    </row>
    <row r="294" spans="1:3" x14ac:dyDescent="0.25">
      <c r="A294" s="20"/>
      <c r="B294" s="20"/>
      <c r="C294" s="20"/>
    </row>
    <row r="295" spans="1:3" x14ac:dyDescent="0.25">
      <c r="A295" s="20"/>
      <c r="B295" s="20"/>
      <c r="C295" s="20"/>
    </row>
    <row r="296" spans="1:3" x14ac:dyDescent="0.25">
      <c r="A296" s="20"/>
      <c r="B296" s="20"/>
      <c r="C296" s="20"/>
    </row>
    <row r="297" spans="1:3" x14ac:dyDescent="0.25">
      <c r="A297" s="20"/>
      <c r="B297" s="20"/>
      <c r="C297" s="20"/>
    </row>
    <row r="298" spans="1:3" x14ac:dyDescent="0.25">
      <c r="A298" s="20"/>
      <c r="B298" s="20"/>
      <c r="C298" s="20"/>
    </row>
    <row r="299" spans="1:3" x14ac:dyDescent="0.25">
      <c r="A299" s="20"/>
      <c r="B299" s="20"/>
      <c r="C299" s="20"/>
    </row>
    <row r="300" spans="1:3" x14ac:dyDescent="0.25">
      <c r="A300" s="20"/>
      <c r="B300" s="20"/>
      <c r="C300" s="20"/>
    </row>
    <row r="301" spans="1:3" x14ac:dyDescent="0.25">
      <c r="A301" s="20"/>
      <c r="B301" s="20"/>
      <c r="C301" s="20"/>
    </row>
    <row r="302" spans="1:3" x14ac:dyDescent="0.25">
      <c r="A302" s="20"/>
      <c r="B302" s="20"/>
      <c r="C302" s="20"/>
    </row>
    <row r="303" spans="1:3" x14ac:dyDescent="0.25">
      <c r="A303" s="20"/>
      <c r="B303" s="20"/>
      <c r="C303" s="20"/>
    </row>
    <row r="304" spans="1:3" x14ac:dyDescent="0.25">
      <c r="A304" s="20"/>
      <c r="B304" s="20"/>
      <c r="C304" s="20"/>
    </row>
    <row r="305" spans="1:3" x14ac:dyDescent="0.25">
      <c r="A305" s="20"/>
      <c r="B305" s="20"/>
      <c r="C305" s="20"/>
    </row>
    <row r="306" spans="1:3" x14ac:dyDescent="0.25">
      <c r="A306" s="20"/>
      <c r="B306" s="20"/>
      <c r="C306" s="20"/>
    </row>
    <row r="307" spans="1:3" x14ac:dyDescent="0.25">
      <c r="A307" s="20"/>
      <c r="B307" s="20"/>
      <c r="C307" s="20"/>
    </row>
    <row r="308" spans="1:3" x14ac:dyDescent="0.25">
      <c r="A308" s="20"/>
      <c r="B308" s="20"/>
      <c r="C308" s="20"/>
    </row>
    <row r="309" spans="1:3" x14ac:dyDescent="0.25">
      <c r="A309" s="20"/>
      <c r="B309" s="20"/>
      <c r="C309" s="20"/>
    </row>
    <row r="310" spans="1:3" x14ac:dyDescent="0.25">
      <c r="A310" s="20"/>
      <c r="B310" s="20"/>
      <c r="C310" s="20"/>
    </row>
    <row r="311" spans="1:3" x14ac:dyDescent="0.25">
      <c r="A311" s="20"/>
      <c r="B311" s="20"/>
      <c r="C311" s="20"/>
    </row>
    <row r="312" spans="1:3" x14ac:dyDescent="0.25">
      <c r="A312" s="20"/>
      <c r="B312" s="20"/>
      <c r="C312" s="20"/>
    </row>
    <row r="313" spans="1:3" x14ac:dyDescent="0.25">
      <c r="A313" s="20"/>
      <c r="B313" s="20"/>
      <c r="C313" s="20"/>
    </row>
    <row r="314" spans="1:3" x14ac:dyDescent="0.25">
      <c r="A314" s="20"/>
      <c r="B314" s="20"/>
      <c r="C314" s="20"/>
    </row>
    <row r="315" spans="1:3" x14ac:dyDescent="0.25">
      <c r="A315" s="20"/>
      <c r="B315" s="20"/>
      <c r="C315" s="20"/>
    </row>
    <row r="316" spans="1:3" x14ac:dyDescent="0.25">
      <c r="A316" s="20"/>
      <c r="B316" s="20"/>
      <c r="C316" s="20"/>
    </row>
    <row r="317" spans="1:3" x14ac:dyDescent="0.25">
      <c r="A317" s="20"/>
      <c r="B317" s="20"/>
      <c r="C317" s="20"/>
    </row>
    <row r="318" spans="1:3" x14ac:dyDescent="0.25">
      <c r="A318" s="20"/>
      <c r="B318" s="20"/>
      <c r="C318" s="20"/>
    </row>
    <row r="319" spans="1:3" x14ac:dyDescent="0.25">
      <c r="A319" s="20"/>
      <c r="B319" s="20"/>
      <c r="C319" s="20"/>
    </row>
    <row r="320" spans="1:3" x14ac:dyDescent="0.25">
      <c r="A320" s="20"/>
      <c r="B320" s="20"/>
      <c r="C320" s="20"/>
    </row>
    <row r="321" spans="1:3" x14ac:dyDescent="0.25">
      <c r="A321" s="20"/>
      <c r="B321" s="20"/>
      <c r="C321" s="20"/>
    </row>
    <row r="322" spans="1:3" x14ac:dyDescent="0.25">
      <c r="A322" s="20"/>
      <c r="B322" s="20"/>
      <c r="C322" s="20"/>
    </row>
    <row r="323" spans="1:3" x14ac:dyDescent="0.25">
      <c r="A323" s="20"/>
      <c r="B323" s="20"/>
      <c r="C323" s="20"/>
    </row>
    <row r="324" spans="1:3" x14ac:dyDescent="0.25">
      <c r="A324" s="20"/>
      <c r="B324" s="20"/>
      <c r="C324" s="20"/>
    </row>
    <row r="325" spans="1:3" x14ac:dyDescent="0.25">
      <c r="A325" s="20"/>
      <c r="B325" s="20"/>
      <c r="C325" s="20"/>
    </row>
    <row r="326" spans="1:3" x14ac:dyDescent="0.25">
      <c r="A326" s="20"/>
      <c r="B326" s="20"/>
      <c r="C326" s="20"/>
    </row>
    <row r="327" spans="1:3" x14ac:dyDescent="0.25">
      <c r="A327" s="20"/>
      <c r="B327" s="20"/>
      <c r="C327" s="20"/>
    </row>
    <row r="328" spans="1:3" x14ac:dyDescent="0.25">
      <c r="A328" s="20"/>
      <c r="B328" s="20"/>
      <c r="C328" s="20"/>
    </row>
    <row r="329" spans="1:3" x14ac:dyDescent="0.25">
      <c r="A329" s="20"/>
      <c r="B329" s="20"/>
      <c r="C329" s="20"/>
    </row>
    <row r="330" spans="1:3" x14ac:dyDescent="0.25">
      <c r="A330" s="20"/>
      <c r="B330" s="20"/>
      <c r="C330" s="20"/>
    </row>
    <row r="331" spans="1:3" x14ac:dyDescent="0.25">
      <c r="A331" s="20"/>
      <c r="B331" s="20"/>
      <c r="C331" s="20"/>
    </row>
    <row r="332" spans="1:3" x14ac:dyDescent="0.25">
      <c r="A332" s="20"/>
      <c r="B332" s="20"/>
      <c r="C332" s="20"/>
    </row>
    <row r="333" spans="1:3" x14ac:dyDescent="0.25">
      <c r="A333" s="20"/>
      <c r="B333" s="20"/>
      <c r="C333" s="20"/>
    </row>
    <row r="334" spans="1:3" x14ac:dyDescent="0.25">
      <c r="A334" s="20"/>
      <c r="B334" s="20"/>
      <c r="C334" s="20"/>
    </row>
    <row r="335" spans="1:3" x14ac:dyDescent="0.25">
      <c r="A335" s="20"/>
      <c r="B335" s="20"/>
      <c r="C335" s="20"/>
    </row>
    <row r="336" spans="1:3" x14ac:dyDescent="0.25">
      <c r="A336" s="20"/>
      <c r="B336" s="20"/>
      <c r="C336" s="20"/>
    </row>
    <row r="337" spans="1:3" x14ac:dyDescent="0.25">
      <c r="A337" s="20"/>
      <c r="B337" s="20"/>
      <c r="C337" s="20"/>
    </row>
    <row r="338" spans="1:3" x14ac:dyDescent="0.25">
      <c r="A338" s="20"/>
      <c r="B338" s="20"/>
      <c r="C338" s="20"/>
    </row>
    <row r="339" spans="1:3" x14ac:dyDescent="0.25">
      <c r="A339" s="20"/>
      <c r="B339" s="20"/>
      <c r="C339" s="20"/>
    </row>
    <row r="340" spans="1:3" x14ac:dyDescent="0.25">
      <c r="A340" s="20"/>
      <c r="B340" s="20"/>
      <c r="C340" s="20"/>
    </row>
    <row r="341" spans="1:3" x14ac:dyDescent="0.25">
      <c r="A341" s="20"/>
      <c r="B341" s="20"/>
      <c r="C341" s="20"/>
    </row>
    <row r="342" spans="1:3" x14ac:dyDescent="0.25">
      <c r="A342" s="20"/>
      <c r="B342" s="20"/>
      <c r="C342" s="20"/>
    </row>
    <row r="343" spans="1:3" x14ac:dyDescent="0.25">
      <c r="A343" s="20"/>
      <c r="B343" s="20"/>
      <c r="C343" s="20"/>
    </row>
    <row r="344" spans="1:3" x14ac:dyDescent="0.25">
      <c r="A344" s="20"/>
      <c r="B344" s="20"/>
      <c r="C344" s="20"/>
    </row>
    <row r="345" spans="1:3" x14ac:dyDescent="0.25">
      <c r="A345" s="20"/>
      <c r="B345" s="20"/>
      <c r="C345" s="20"/>
    </row>
    <row r="346" spans="1:3" x14ac:dyDescent="0.25">
      <c r="A346" s="20"/>
      <c r="B346" s="20"/>
      <c r="C346" s="20"/>
    </row>
    <row r="347" spans="1:3" x14ac:dyDescent="0.25">
      <c r="A347" s="20"/>
      <c r="B347" s="20"/>
      <c r="C347" s="20"/>
    </row>
    <row r="348" spans="1:3" x14ac:dyDescent="0.25">
      <c r="A348" s="20"/>
      <c r="B348" s="20"/>
      <c r="C348" s="20"/>
    </row>
    <row r="349" spans="1:3" x14ac:dyDescent="0.25">
      <c r="A349" s="20"/>
      <c r="B349" s="20"/>
      <c r="C349" s="20"/>
    </row>
    <row r="350" spans="1:3" x14ac:dyDescent="0.25">
      <c r="A350" s="20"/>
      <c r="B350" s="20"/>
      <c r="C350" s="20"/>
    </row>
    <row r="351" spans="1:3" x14ac:dyDescent="0.25">
      <c r="A351" s="20"/>
      <c r="B351" s="20"/>
      <c r="C351" s="20"/>
    </row>
    <row r="352" spans="1:3" x14ac:dyDescent="0.25">
      <c r="A352" s="20"/>
      <c r="B352" s="20"/>
      <c r="C352" s="20"/>
    </row>
    <row r="353" spans="1:3" x14ac:dyDescent="0.25">
      <c r="A353" s="20"/>
      <c r="B353" s="20"/>
      <c r="C353" s="20"/>
    </row>
    <row r="354" spans="1:3" x14ac:dyDescent="0.25">
      <c r="A354" s="20"/>
      <c r="B354" s="20"/>
      <c r="C354" s="20"/>
    </row>
    <row r="355" spans="1:3" x14ac:dyDescent="0.25">
      <c r="A355" s="20"/>
      <c r="B355" s="20"/>
      <c r="C355" s="20"/>
    </row>
    <row r="356" spans="1:3" x14ac:dyDescent="0.25">
      <c r="A356" s="20"/>
      <c r="B356" s="20"/>
      <c r="C356" s="20"/>
    </row>
    <row r="357" spans="1:3" x14ac:dyDescent="0.25">
      <c r="A357" s="20"/>
      <c r="B357" s="20"/>
      <c r="C357" s="20"/>
    </row>
    <row r="358" spans="1:3" x14ac:dyDescent="0.25">
      <c r="A358" s="20"/>
      <c r="B358" s="20"/>
      <c r="C358" s="20"/>
    </row>
    <row r="359" spans="1:3" x14ac:dyDescent="0.25">
      <c r="A359" s="20"/>
      <c r="B359" s="20"/>
      <c r="C359" s="20"/>
    </row>
    <row r="360" spans="1:3" x14ac:dyDescent="0.25">
      <c r="A360" s="20"/>
      <c r="B360" s="20"/>
      <c r="C360" s="20"/>
    </row>
    <row r="361" spans="1:3" x14ac:dyDescent="0.25">
      <c r="A361" s="20"/>
      <c r="B361" s="20"/>
      <c r="C361" s="20"/>
    </row>
    <row r="362" spans="1:3" x14ac:dyDescent="0.25">
      <c r="A362" s="20"/>
      <c r="B362" s="20"/>
      <c r="C362" s="20"/>
    </row>
    <row r="363" spans="1:3" x14ac:dyDescent="0.25">
      <c r="A363" s="20"/>
      <c r="B363" s="20"/>
      <c r="C363" s="20"/>
    </row>
    <row r="364" spans="1:3" x14ac:dyDescent="0.25">
      <c r="A364" s="20"/>
      <c r="B364" s="20"/>
      <c r="C364" s="20"/>
    </row>
    <row r="365" spans="1:3" x14ac:dyDescent="0.25">
      <c r="A365" s="20"/>
      <c r="B365" s="20"/>
      <c r="C365" s="20"/>
    </row>
    <row r="366" spans="1:3" x14ac:dyDescent="0.25">
      <c r="A366" s="20"/>
      <c r="B366" s="20"/>
      <c r="C366" s="20"/>
    </row>
    <row r="367" spans="1:3" x14ac:dyDescent="0.25">
      <c r="A367" s="20"/>
      <c r="B367" s="20"/>
      <c r="C367" s="20"/>
    </row>
    <row r="368" spans="1:3" x14ac:dyDescent="0.25">
      <c r="A368" s="20"/>
      <c r="B368" s="20"/>
      <c r="C368" s="20"/>
    </row>
    <row r="369" spans="1:3" x14ac:dyDescent="0.25">
      <c r="A369" s="20"/>
      <c r="B369" s="20"/>
      <c r="C369" s="20"/>
    </row>
    <row r="370" spans="1:3" x14ac:dyDescent="0.25">
      <c r="A370" s="20"/>
      <c r="B370" s="20"/>
      <c r="C370" s="20"/>
    </row>
    <row r="371" spans="1:3" x14ac:dyDescent="0.25">
      <c r="A371" s="20"/>
      <c r="B371" s="20"/>
      <c r="C371" s="20"/>
    </row>
    <row r="372" spans="1:3" x14ac:dyDescent="0.25">
      <c r="A372" s="20"/>
      <c r="B372" s="20"/>
      <c r="C372" s="20"/>
    </row>
    <row r="373" spans="1:3" x14ac:dyDescent="0.25">
      <c r="A373" s="20"/>
      <c r="B373" s="20"/>
      <c r="C373" s="20"/>
    </row>
    <row r="374" spans="1:3" x14ac:dyDescent="0.25">
      <c r="A374" s="20"/>
      <c r="B374" s="20"/>
      <c r="C374" s="20"/>
    </row>
    <row r="375" spans="1:3" x14ac:dyDescent="0.25">
      <c r="A375" s="20"/>
      <c r="B375" s="20"/>
      <c r="C375" s="20"/>
    </row>
    <row r="376" spans="1:3" x14ac:dyDescent="0.25">
      <c r="A376" s="20"/>
      <c r="B376" s="20"/>
      <c r="C376" s="20"/>
    </row>
    <row r="377" spans="1:3" x14ac:dyDescent="0.25">
      <c r="A377" s="20"/>
      <c r="B377" s="20"/>
      <c r="C377" s="20"/>
    </row>
    <row r="378" spans="1:3" x14ac:dyDescent="0.25">
      <c r="A378" s="20"/>
      <c r="B378" s="20"/>
      <c r="C378" s="20"/>
    </row>
    <row r="379" spans="1:3" x14ac:dyDescent="0.25">
      <c r="A379" s="20"/>
      <c r="B379" s="20"/>
      <c r="C379" s="20"/>
    </row>
    <row r="380" spans="1:3" x14ac:dyDescent="0.25">
      <c r="A380" s="20"/>
      <c r="B380" s="20"/>
      <c r="C380" s="20"/>
    </row>
    <row r="381" spans="1:3" x14ac:dyDescent="0.25">
      <c r="A381" s="20"/>
      <c r="B381" s="20"/>
      <c r="C381" s="20"/>
    </row>
    <row r="382" spans="1:3" x14ac:dyDescent="0.25">
      <c r="A382" s="20"/>
      <c r="B382" s="20"/>
      <c r="C382" s="20"/>
    </row>
    <row r="383" spans="1:3" x14ac:dyDescent="0.25">
      <c r="A383" s="20"/>
      <c r="B383" s="20"/>
      <c r="C383" s="20"/>
    </row>
    <row r="384" spans="1:3" x14ac:dyDescent="0.25">
      <c r="A384" s="20"/>
      <c r="B384" s="20"/>
      <c r="C384" s="20"/>
    </row>
    <row r="385" spans="1:3" x14ac:dyDescent="0.25">
      <c r="A385" s="20"/>
      <c r="B385" s="20"/>
      <c r="C385" s="20"/>
    </row>
    <row r="386" spans="1:3" x14ac:dyDescent="0.25">
      <c r="A386" s="20"/>
      <c r="B386" s="20"/>
      <c r="C386" s="20"/>
    </row>
    <row r="387" spans="1:3" x14ac:dyDescent="0.25">
      <c r="A387" s="20"/>
      <c r="B387" s="20"/>
      <c r="C387" s="20"/>
    </row>
    <row r="388" spans="1:3" x14ac:dyDescent="0.25">
      <c r="A388" s="20"/>
      <c r="B388" s="20"/>
      <c r="C388" s="20"/>
    </row>
    <row r="389" spans="1:3" x14ac:dyDescent="0.25">
      <c r="A389" s="20"/>
      <c r="B389" s="20"/>
      <c r="C389" s="20"/>
    </row>
    <row r="390" spans="1:3" x14ac:dyDescent="0.25">
      <c r="A390" s="20"/>
      <c r="B390" s="20"/>
      <c r="C390" s="20"/>
    </row>
    <row r="391" spans="1:3" x14ac:dyDescent="0.25">
      <c r="A391" s="20"/>
      <c r="B391" s="20"/>
      <c r="C391" s="20"/>
    </row>
    <row r="392" spans="1:3" x14ac:dyDescent="0.25">
      <c r="A392" s="20"/>
      <c r="B392" s="20"/>
      <c r="C392" s="20"/>
    </row>
    <row r="393" spans="1:3" x14ac:dyDescent="0.25">
      <c r="A393" s="20"/>
      <c r="B393" s="20"/>
      <c r="C393" s="20"/>
    </row>
    <row r="394" spans="1:3" x14ac:dyDescent="0.25">
      <c r="A394" s="20"/>
      <c r="B394" s="20"/>
      <c r="C394" s="20"/>
    </row>
    <row r="395" spans="1:3" x14ac:dyDescent="0.25">
      <c r="A395" s="20"/>
      <c r="B395" s="20"/>
      <c r="C395" s="20"/>
    </row>
    <row r="396" spans="1:3" x14ac:dyDescent="0.25">
      <c r="A396" s="20"/>
      <c r="B396" s="20"/>
      <c r="C396" s="20"/>
    </row>
    <row r="397" spans="1:3" x14ac:dyDescent="0.25">
      <c r="A397" s="20"/>
      <c r="B397" s="20"/>
      <c r="C397" s="20"/>
    </row>
    <row r="398" spans="1:3" x14ac:dyDescent="0.25">
      <c r="A398" s="20"/>
      <c r="B398" s="20"/>
      <c r="C398" s="20"/>
    </row>
    <row r="399" spans="1:3" x14ac:dyDescent="0.25">
      <c r="A399" s="20"/>
      <c r="B399" s="20"/>
      <c r="C399" s="20"/>
    </row>
    <row r="400" spans="1:3" x14ac:dyDescent="0.25">
      <c r="A400" s="20"/>
      <c r="B400" s="20"/>
      <c r="C400" s="20"/>
    </row>
    <row r="401" spans="1:3" x14ac:dyDescent="0.25">
      <c r="A401" s="20"/>
      <c r="B401" s="20"/>
      <c r="C401" s="20"/>
    </row>
    <row r="402" spans="1:3" x14ac:dyDescent="0.25">
      <c r="A402" s="20"/>
      <c r="B402" s="20"/>
      <c r="C402" s="20"/>
    </row>
    <row r="403" spans="1:3" x14ac:dyDescent="0.25">
      <c r="A403" s="20"/>
      <c r="B403" s="20"/>
      <c r="C403" s="20"/>
    </row>
    <row r="404" spans="1:3" x14ac:dyDescent="0.25">
      <c r="A404" s="20"/>
      <c r="B404" s="20"/>
      <c r="C404" s="20"/>
    </row>
    <row r="405" spans="1:3" x14ac:dyDescent="0.25">
      <c r="A405" s="20"/>
      <c r="B405" s="20"/>
      <c r="C405" s="20"/>
    </row>
    <row r="406" spans="1:3" x14ac:dyDescent="0.25">
      <c r="A406" s="20"/>
      <c r="B406" s="20"/>
      <c r="C406" s="20"/>
    </row>
    <row r="407" spans="1:3" x14ac:dyDescent="0.25">
      <c r="A407" s="20"/>
      <c r="B407" s="20"/>
      <c r="C407" s="20"/>
    </row>
    <row r="408" spans="1:3" x14ac:dyDescent="0.25">
      <c r="A408" s="20"/>
      <c r="B408" s="20"/>
      <c r="C408" s="20"/>
    </row>
    <row r="409" spans="1:3" x14ac:dyDescent="0.25">
      <c r="A409" s="20"/>
      <c r="B409" s="20"/>
      <c r="C409" s="20"/>
    </row>
    <row r="410" spans="1:3" x14ac:dyDescent="0.25">
      <c r="A410" s="20"/>
      <c r="B410" s="20"/>
      <c r="C410" s="20"/>
    </row>
    <row r="411" spans="1:3" x14ac:dyDescent="0.25">
      <c r="A411" s="20"/>
      <c r="B411" s="20"/>
      <c r="C411" s="20"/>
    </row>
    <row r="412" spans="1:3" x14ac:dyDescent="0.25">
      <c r="A412" s="20"/>
      <c r="B412" s="20"/>
      <c r="C412" s="20"/>
    </row>
    <row r="413" spans="1:3" x14ac:dyDescent="0.25">
      <c r="A413" s="20"/>
      <c r="B413" s="20"/>
      <c r="C413" s="20"/>
    </row>
    <row r="414" spans="1:3" x14ac:dyDescent="0.25">
      <c r="A414" s="20"/>
      <c r="B414" s="20"/>
      <c r="C414" s="20"/>
    </row>
    <row r="415" spans="1:3" x14ac:dyDescent="0.25">
      <c r="A415" s="20"/>
      <c r="B415" s="20"/>
      <c r="C415" s="20"/>
    </row>
    <row r="416" spans="1:3" x14ac:dyDescent="0.25">
      <c r="A416" s="20"/>
      <c r="B416" s="20"/>
      <c r="C416" s="20"/>
    </row>
    <row r="417" spans="1:3" x14ac:dyDescent="0.25">
      <c r="A417" s="20"/>
      <c r="B417" s="20"/>
      <c r="C417" s="20"/>
    </row>
    <row r="418" spans="1:3" x14ac:dyDescent="0.25">
      <c r="A418" s="20"/>
      <c r="B418" s="20"/>
      <c r="C418" s="20"/>
    </row>
    <row r="419" spans="1:3" x14ac:dyDescent="0.25">
      <c r="A419" s="20"/>
      <c r="B419" s="20"/>
      <c r="C419" s="20"/>
    </row>
    <row r="420" spans="1:3" x14ac:dyDescent="0.25">
      <c r="A420" s="20"/>
      <c r="B420" s="20"/>
      <c r="C420" s="20"/>
    </row>
    <row r="421" spans="1:3" x14ac:dyDescent="0.25">
      <c r="A421" s="20"/>
      <c r="B421" s="20"/>
      <c r="C421" s="20"/>
    </row>
    <row r="422" spans="1:3" x14ac:dyDescent="0.25">
      <c r="A422" s="20"/>
      <c r="B422" s="20"/>
      <c r="C422" s="20"/>
    </row>
    <row r="423" spans="1:3" x14ac:dyDescent="0.25">
      <c r="A423" s="20"/>
      <c r="B423" s="20"/>
      <c r="C423" s="20"/>
    </row>
    <row r="424" spans="1:3" x14ac:dyDescent="0.25">
      <c r="A424" s="20"/>
      <c r="B424" s="20"/>
      <c r="C424" s="20"/>
    </row>
    <row r="425" spans="1:3" x14ac:dyDescent="0.25">
      <c r="A425" s="20"/>
      <c r="B425" s="20"/>
      <c r="C425" s="20"/>
    </row>
    <row r="426" spans="1:3" x14ac:dyDescent="0.25">
      <c r="A426" s="20"/>
      <c r="B426" s="20"/>
      <c r="C426" s="20"/>
    </row>
    <row r="427" spans="1:3" x14ac:dyDescent="0.25">
      <c r="A427" s="20"/>
      <c r="B427" s="20"/>
      <c r="C427" s="20"/>
    </row>
    <row r="428" spans="1:3" x14ac:dyDescent="0.25">
      <c r="A428" s="20"/>
      <c r="B428" s="20"/>
      <c r="C428" s="20"/>
    </row>
    <row r="429" spans="1:3" x14ac:dyDescent="0.25">
      <c r="A429" s="20"/>
      <c r="B429" s="20"/>
      <c r="C429" s="20"/>
    </row>
    <row r="430" spans="1:3" x14ac:dyDescent="0.25">
      <c r="A430" s="20"/>
      <c r="B430" s="20"/>
      <c r="C430" s="20"/>
    </row>
    <row r="431" spans="1:3" x14ac:dyDescent="0.25">
      <c r="A431" s="20"/>
      <c r="B431" s="20"/>
      <c r="C431" s="20"/>
    </row>
    <row r="432" spans="1:3" x14ac:dyDescent="0.25">
      <c r="A432" s="20"/>
      <c r="B432" s="20"/>
      <c r="C432" s="20"/>
    </row>
    <row r="433" spans="1:3" x14ac:dyDescent="0.25">
      <c r="A433" s="20"/>
      <c r="B433" s="20"/>
      <c r="C433" s="20"/>
    </row>
    <row r="434" spans="1:3" x14ac:dyDescent="0.25">
      <c r="A434" s="20"/>
      <c r="B434" s="20"/>
      <c r="C434" s="20"/>
    </row>
    <row r="435" spans="1:3" x14ac:dyDescent="0.25">
      <c r="A435" s="20"/>
      <c r="B435" s="20"/>
      <c r="C435" s="20"/>
    </row>
    <row r="436" spans="1:3" x14ac:dyDescent="0.25">
      <c r="A436" s="20"/>
      <c r="B436" s="20"/>
      <c r="C436" s="20"/>
    </row>
    <row r="437" spans="1:3" x14ac:dyDescent="0.25">
      <c r="A437" s="20"/>
      <c r="B437" s="20"/>
      <c r="C437" s="20"/>
    </row>
    <row r="438" spans="1:3" x14ac:dyDescent="0.25">
      <c r="A438" s="20"/>
      <c r="B438" s="20"/>
      <c r="C438" s="20"/>
    </row>
    <row r="439" spans="1:3" x14ac:dyDescent="0.25">
      <c r="A439" s="20"/>
      <c r="B439" s="20"/>
      <c r="C439" s="20"/>
    </row>
    <row r="440" spans="1:3" x14ac:dyDescent="0.25">
      <c r="A440" s="20"/>
      <c r="B440" s="20"/>
      <c r="C440" s="20"/>
    </row>
    <row r="441" spans="1:3" x14ac:dyDescent="0.25">
      <c r="A441" s="20"/>
      <c r="B441" s="20"/>
      <c r="C441" s="20"/>
    </row>
    <row r="442" spans="1:3" x14ac:dyDescent="0.25">
      <c r="A442" s="20"/>
      <c r="B442" s="20"/>
      <c r="C442" s="20"/>
    </row>
    <row r="443" spans="1:3" x14ac:dyDescent="0.25">
      <c r="A443" s="20"/>
      <c r="B443" s="20"/>
      <c r="C443" s="20"/>
    </row>
    <row r="444" spans="1:3" x14ac:dyDescent="0.25">
      <c r="A444" s="20"/>
      <c r="B444" s="20"/>
      <c r="C444" s="20"/>
    </row>
    <row r="445" spans="1:3" x14ac:dyDescent="0.25">
      <c r="A445" s="20"/>
      <c r="B445" s="20"/>
      <c r="C445" s="20"/>
    </row>
    <row r="446" spans="1:3" x14ac:dyDescent="0.25">
      <c r="A446" s="20"/>
      <c r="B446" s="20"/>
      <c r="C446" s="20"/>
    </row>
    <row r="447" spans="1:3" x14ac:dyDescent="0.25">
      <c r="A447" s="20"/>
      <c r="B447" s="20"/>
      <c r="C447" s="20"/>
    </row>
    <row r="448" spans="1:3" x14ac:dyDescent="0.25">
      <c r="A448" s="20"/>
      <c r="B448" s="20"/>
      <c r="C448" s="20"/>
    </row>
    <row r="449" spans="1:3" x14ac:dyDescent="0.25">
      <c r="A449" s="20"/>
      <c r="B449" s="20"/>
      <c r="C449" s="20"/>
    </row>
    <row r="450" spans="1:3" x14ac:dyDescent="0.25">
      <c r="A450" s="20"/>
      <c r="B450" s="20"/>
      <c r="C450" s="20"/>
    </row>
    <row r="451" spans="1:3" x14ac:dyDescent="0.25">
      <c r="A451" s="20"/>
      <c r="B451" s="20"/>
      <c r="C451" s="20"/>
    </row>
    <row r="452" spans="1:3" x14ac:dyDescent="0.25">
      <c r="A452" s="20"/>
      <c r="B452" s="20"/>
      <c r="C452" s="20"/>
    </row>
    <row r="453" spans="1:3" x14ac:dyDescent="0.25">
      <c r="A453" s="20"/>
      <c r="B453" s="20"/>
      <c r="C453" s="20"/>
    </row>
    <row r="454" spans="1:3" x14ac:dyDescent="0.25">
      <c r="A454" s="20"/>
      <c r="B454" s="20"/>
      <c r="C454" s="20"/>
    </row>
    <row r="455" spans="1:3" x14ac:dyDescent="0.25">
      <c r="A455" s="20"/>
      <c r="B455" s="20"/>
      <c r="C455" s="20"/>
    </row>
    <row r="456" spans="1:3" x14ac:dyDescent="0.25">
      <c r="A456" s="20"/>
      <c r="B456" s="20"/>
      <c r="C456" s="20"/>
    </row>
    <row r="457" spans="1:3" x14ac:dyDescent="0.25">
      <c r="A457" s="20"/>
      <c r="B457" s="20"/>
      <c r="C457" s="20"/>
    </row>
    <row r="458" spans="1:3" x14ac:dyDescent="0.25">
      <c r="A458" s="20"/>
      <c r="B458" s="20"/>
      <c r="C458" s="20"/>
    </row>
    <row r="459" spans="1:3" x14ac:dyDescent="0.25">
      <c r="A459" s="20"/>
      <c r="B459" s="20"/>
      <c r="C459" s="20"/>
    </row>
    <row r="460" spans="1:3" x14ac:dyDescent="0.25">
      <c r="A460" s="20"/>
      <c r="B460" s="20"/>
      <c r="C460" s="20"/>
    </row>
    <row r="461" spans="1:3" x14ac:dyDescent="0.25">
      <c r="A461" s="20"/>
      <c r="B461" s="20"/>
      <c r="C461" s="20"/>
    </row>
    <row r="462" spans="1:3" x14ac:dyDescent="0.25">
      <c r="A462" s="20"/>
      <c r="B462" s="20"/>
      <c r="C462" s="20"/>
    </row>
    <row r="463" spans="1:3" x14ac:dyDescent="0.25">
      <c r="A463" s="20"/>
      <c r="B463" s="20"/>
      <c r="C463" s="20"/>
    </row>
    <row r="464" spans="1:3" x14ac:dyDescent="0.25">
      <c r="A464" s="20"/>
      <c r="B464" s="20"/>
      <c r="C464" s="20"/>
    </row>
    <row r="465" spans="1:3" x14ac:dyDescent="0.25">
      <c r="A465" s="20"/>
      <c r="B465" s="20"/>
      <c r="C465" s="20"/>
    </row>
    <row r="466" spans="1:3" x14ac:dyDescent="0.25">
      <c r="A466" s="20"/>
      <c r="B466" s="20"/>
      <c r="C466" s="20"/>
    </row>
    <row r="467" spans="1:3" x14ac:dyDescent="0.25">
      <c r="A467" s="20"/>
      <c r="B467" s="20"/>
      <c r="C467" s="20"/>
    </row>
    <row r="468" spans="1:3" x14ac:dyDescent="0.25">
      <c r="A468" s="20"/>
      <c r="B468" s="20"/>
      <c r="C468" s="20"/>
    </row>
    <row r="469" spans="1:3" x14ac:dyDescent="0.25">
      <c r="A469" s="20"/>
      <c r="B469" s="20"/>
      <c r="C469" s="20"/>
    </row>
    <row r="470" spans="1:3" x14ac:dyDescent="0.25">
      <c r="A470" s="20"/>
      <c r="B470" s="20"/>
      <c r="C470" s="20"/>
    </row>
    <row r="471" spans="1:3" x14ac:dyDescent="0.25">
      <c r="A471" s="20"/>
      <c r="B471" s="20"/>
      <c r="C471" s="20"/>
    </row>
    <row r="472" spans="1:3" x14ac:dyDescent="0.25">
      <c r="A472" s="20"/>
      <c r="B472" s="20"/>
      <c r="C472" s="20"/>
    </row>
    <row r="473" spans="1:3" x14ac:dyDescent="0.25">
      <c r="A473" s="20"/>
      <c r="B473" s="20"/>
      <c r="C473" s="20"/>
    </row>
    <row r="474" spans="1:3" x14ac:dyDescent="0.25">
      <c r="A474" s="20"/>
      <c r="B474" s="20"/>
      <c r="C474" s="20"/>
    </row>
    <row r="475" spans="1:3" x14ac:dyDescent="0.25">
      <c r="A475" s="20"/>
      <c r="B475" s="20"/>
      <c r="C475" s="20"/>
    </row>
    <row r="476" spans="1:3" x14ac:dyDescent="0.25">
      <c r="A476" s="20"/>
      <c r="B476" s="20"/>
      <c r="C476" s="20"/>
    </row>
    <row r="477" spans="1:3" x14ac:dyDescent="0.25">
      <c r="A477" s="20"/>
      <c r="B477" s="20"/>
      <c r="C477" s="20"/>
    </row>
    <row r="478" spans="1:3" x14ac:dyDescent="0.25">
      <c r="A478" s="20"/>
      <c r="B478" s="20"/>
      <c r="C478" s="20"/>
    </row>
    <row r="479" spans="1:3" x14ac:dyDescent="0.25">
      <c r="A479" s="20"/>
      <c r="B479" s="20"/>
      <c r="C479" s="20"/>
    </row>
    <row r="480" spans="1:3" x14ac:dyDescent="0.25">
      <c r="A480" s="20"/>
      <c r="B480" s="20"/>
      <c r="C480" s="20"/>
    </row>
    <row r="481" spans="1:3" x14ac:dyDescent="0.25">
      <c r="A481" s="20"/>
      <c r="B481" s="20"/>
      <c r="C481" s="20"/>
    </row>
    <row r="482" spans="1:3" x14ac:dyDescent="0.25">
      <c r="A482" s="20"/>
      <c r="B482" s="20"/>
      <c r="C482" s="20"/>
    </row>
    <row r="483" spans="1:3" x14ac:dyDescent="0.25">
      <c r="A483" s="20"/>
      <c r="B483" s="20"/>
      <c r="C483" s="20"/>
    </row>
    <row r="484" spans="1:3" x14ac:dyDescent="0.25">
      <c r="A484" s="20"/>
      <c r="B484" s="20"/>
      <c r="C484" s="20"/>
    </row>
    <row r="485" spans="1:3" x14ac:dyDescent="0.25">
      <c r="A485" s="20"/>
      <c r="B485" s="20"/>
      <c r="C485" s="20"/>
    </row>
    <row r="486" spans="1:3" x14ac:dyDescent="0.25">
      <c r="A486" s="20"/>
      <c r="B486" s="20"/>
      <c r="C486" s="20"/>
    </row>
    <row r="487" spans="1:3" x14ac:dyDescent="0.25">
      <c r="A487" s="20"/>
      <c r="B487" s="20"/>
      <c r="C487" s="20"/>
    </row>
    <row r="488" spans="1:3" x14ac:dyDescent="0.25">
      <c r="A488" s="20"/>
      <c r="B488" s="20"/>
      <c r="C488" s="20"/>
    </row>
    <row r="489" spans="1:3" x14ac:dyDescent="0.25">
      <c r="A489" s="20"/>
      <c r="B489" s="20"/>
      <c r="C489" s="20"/>
    </row>
    <row r="490" spans="1:3" x14ac:dyDescent="0.25">
      <c r="A490" s="20"/>
      <c r="B490" s="20"/>
      <c r="C490" s="20"/>
    </row>
    <row r="491" spans="1:3" x14ac:dyDescent="0.25">
      <c r="A491" s="20"/>
      <c r="B491" s="20"/>
      <c r="C491" s="20"/>
    </row>
    <row r="492" spans="1:3" x14ac:dyDescent="0.25">
      <c r="A492" s="20"/>
      <c r="B492" s="20"/>
      <c r="C492" s="20"/>
    </row>
    <row r="493" spans="1:3" x14ac:dyDescent="0.25">
      <c r="A493" s="20"/>
      <c r="B493" s="20"/>
      <c r="C493" s="20"/>
    </row>
    <row r="494" spans="1:3" x14ac:dyDescent="0.25">
      <c r="A494" s="20"/>
      <c r="B494" s="20"/>
      <c r="C494" s="20"/>
    </row>
    <row r="495" spans="1:3" x14ac:dyDescent="0.25">
      <c r="A495" s="20"/>
      <c r="B495" s="20"/>
      <c r="C495" s="20"/>
    </row>
    <row r="496" spans="1:3" x14ac:dyDescent="0.25">
      <c r="A496" s="20"/>
      <c r="B496" s="20"/>
      <c r="C496" s="20"/>
    </row>
    <row r="497" spans="1:3" x14ac:dyDescent="0.25">
      <c r="A497" s="20"/>
      <c r="B497" s="20"/>
      <c r="C497" s="20"/>
    </row>
    <row r="498" spans="1:3" x14ac:dyDescent="0.25">
      <c r="A498" s="20"/>
      <c r="B498" s="20"/>
      <c r="C498" s="20"/>
    </row>
    <row r="499" spans="1:3" x14ac:dyDescent="0.25">
      <c r="A499" s="20"/>
      <c r="B499" s="20"/>
      <c r="C499" s="20"/>
    </row>
    <row r="500" spans="1:3" x14ac:dyDescent="0.25">
      <c r="A500" s="20"/>
      <c r="B500" s="20"/>
      <c r="C500" s="20"/>
    </row>
    <row r="501" spans="1:3" x14ac:dyDescent="0.25">
      <c r="A501" s="20"/>
      <c r="B501" s="20"/>
      <c r="C501" s="20"/>
    </row>
  </sheetData>
  <pageMargins left="0.7" right="0.7" top="0.75" bottom="0.75" header="0.3" footer="0.3"/>
  <pageSetup paperSize="9" orientation="portrait" r:id="rId1"/>
  <ignoredErrors>
    <ignoredError sqref="A177 A166 A9 A39 A71 A84 A98 A109 A122 A133 A144 A155" twoDigitTextYear="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BB658E07F945674D95F6C32EA994C526" ma:contentTypeVersion="5" ma:contentTypeDescription="Opret et nyt dokument." ma:contentTypeScope="" ma:versionID="e141f55079b06c4d392d929a7aaf8c0c">
  <xsd:schema xmlns:xsd="http://www.w3.org/2001/XMLSchema" xmlns:xs="http://www.w3.org/2001/XMLSchema" xmlns:p="http://schemas.microsoft.com/office/2006/metadata/properties" xmlns:ns2="9a7ce427-c149-401c-96e5-ced12dab5020" targetNamespace="http://schemas.microsoft.com/office/2006/metadata/properties" ma:root="true" ma:fieldsID="698441d0c7b93ee26261c7604934dd3b" ns2:_="">
    <xsd:import namespace="9a7ce427-c149-401c-96e5-ced12dab502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7ce427-c149-401c-96e5-ced12dab5020"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496C127-7BBA-4DC7-9A1B-C72765FA5C3C}">
  <ds:schemaRefs>
    <ds:schemaRef ds:uri="http://schemas.microsoft.com/sharepoint/v3/contenttype/forms"/>
  </ds:schemaRefs>
</ds:datastoreItem>
</file>

<file path=customXml/itemProps2.xml><?xml version="1.0" encoding="utf-8"?>
<ds:datastoreItem xmlns:ds="http://schemas.openxmlformats.org/officeDocument/2006/customXml" ds:itemID="{C02D2713-A224-41DD-A150-E971E8016C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a7ce427-c149-401c-96e5-ced12dab50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E4EB613-B16A-42DF-BEF9-AE032A595BFF}">
  <ds:schemaRefs>
    <ds:schemaRef ds:uri="http://schemas.microsoft.com/office/2006/documentManagement/types"/>
    <ds:schemaRef ds:uri="http://schemas.microsoft.com/office/infopath/2007/PartnerControls"/>
    <ds:schemaRef ds:uri="http://www.w3.org/XML/1998/namespace"/>
    <ds:schemaRef ds:uri="9a7ce427-c149-401c-96e5-ced12dab5020"/>
    <ds:schemaRef ds:uri="http://schemas.openxmlformats.org/package/2006/metadata/core-properties"/>
    <ds:schemaRef ds:uri="http://purl.org/dc/terms/"/>
    <ds:schemaRef ds:uri="http://schemas.microsoft.com/office/2006/metadata/properties"/>
    <ds:schemaRef ds:uri="http://purl.org/dc/elements/1.1/"/>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2</vt:i4>
      </vt:variant>
    </vt:vector>
  </HeadingPairs>
  <TitlesOfParts>
    <vt:vector size="2" baseType="lpstr">
      <vt:lpstr>Purchase License</vt:lpstr>
      <vt:lpstr>Subscription License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 Dalsgaard Christensen</dc:creator>
  <cp:keywords/>
  <dc:description/>
  <cp:lastModifiedBy>Kim Dalsgaard Christensen</cp:lastModifiedBy>
  <cp:revision/>
  <dcterms:created xsi:type="dcterms:W3CDTF">2018-03-08T12:02:58Z</dcterms:created>
  <dcterms:modified xsi:type="dcterms:W3CDTF">2024-03-25T11:14:55Z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0x010100BB658E07F945674D95F6C32EA994C526</vt:lpwstr>
  </property>
</Properties>
</file>