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24226"/>
  <mc:AlternateContent xmlns:mc="http://schemas.openxmlformats.org/markup-compatibility/2006">
    <mc:Choice Requires="x15">
      <x15ac:absPath xmlns:x15ac="http://schemas.microsoft.com/office/spreadsheetml/2010/11/ac" url="https://continiasoftware9000-my.sharepoint.com/personal/kdc_continia_com/Documents/Dokumenter/CONTINIA/PRICING 2024/Pricing 2024 - on-premises/2024 MAR onprem - eDocuments included/"/>
    </mc:Choice>
  </mc:AlternateContent>
  <xr:revisionPtr revIDLastSave="2" documentId="8_{3D69BBC2-6623-41E5-9C84-FBC667BE1B56}" xr6:coauthVersionLast="47" xr6:coauthVersionMax="47" xr10:uidLastSave="{0D5A55A7-C5B6-4740-9A7D-67E9880A421A}"/>
  <bookViews>
    <workbookView xWindow="-120" yWindow="-120" windowWidth="38640" windowHeight="21240" xr2:uid="{00000000-000D-0000-FFFF-FFFF00000000}"/>
  </bookViews>
  <sheets>
    <sheet name="Purchase License" sheetId="4" r:id="rId1"/>
    <sheet name="Subscription License" sheetId="5"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90" i="4" l="1"/>
  <c r="F191" i="4"/>
  <c r="F190" i="4"/>
  <c r="F189" i="5"/>
  <c r="F188" i="5"/>
  <c r="F58" i="5"/>
  <c r="F56" i="5"/>
  <c r="F59" i="5"/>
  <c r="F65" i="5"/>
  <c r="F62" i="5"/>
  <c r="F61" i="5"/>
  <c r="F60" i="5"/>
  <c r="F57" i="5"/>
  <c r="F55" i="5"/>
  <c r="I61" i="4"/>
  <c r="F61" i="4"/>
  <c r="F59" i="4"/>
  <c r="F67" i="4"/>
  <c r="I64" i="4"/>
  <c r="F64" i="4"/>
  <c r="I63" i="4"/>
  <c r="F63" i="4"/>
  <c r="I62" i="4"/>
  <c r="F62" i="4"/>
  <c r="I60" i="4"/>
  <c r="F60" i="4"/>
  <c r="I59" i="4"/>
  <c r="I58" i="4"/>
  <c r="F58" i="4"/>
  <c r="I57" i="4"/>
  <c r="F57" i="4"/>
  <c r="F186" i="5"/>
  <c r="F181" i="5"/>
  <c r="F180" i="5"/>
  <c r="F179" i="5"/>
  <c r="F178" i="5"/>
  <c r="F177" i="5"/>
  <c r="F176" i="5"/>
  <c r="F175" i="5"/>
  <c r="F174" i="5"/>
  <c r="F170" i="5"/>
  <c r="F169" i="5"/>
  <c r="F168" i="5"/>
  <c r="F167" i="5"/>
  <c r="F166" i="5"/>
  <c r="F165" i="5"/>
  <c r="F164" i="5"/>
  <c r="F163" i="5"/>
  <c r="F159" i="5"/>
  <c r="F158" i="5"/>
  <c r="F157" i="5"/>
  <c r="F156" i="5"/>
  <c r="F155" i="5"/>
  <c r="F154" i="5"/>
  <c r="F153" i="5"/>
  <c r="F152" i="5"/>
  <c r="F148" i="5"/>
  <c r="F147" i="5"/>
  <c r="F146" i="5"/>
  <c r="F145" i="5"/>
  <c r="F144" i="5"/>
  <c r="F143" i="5"/>
  <c r="F142" i="5"/>
  <c r="F141" i="5"/>
  <c r="F137" i="5"/>
  <c r="F136" i="5"/>
  <c r="F135" i="5"/>
  <c r="F134" i="5"/>
  <c r="F133" i="5"/>
  <c r="F132" i="5"/>
  <c r="F131" i="5"/>
  <c r="F130" i="5"/>
  <c r="F126" i="5"/>
  <c r="F125" i="5"/>
  <c r="F124" i="5"/>
  <c r="F123" i="5"/>
  <c r="F122" i="5"/>
  <c r="F121" i="5"/>
  <c r="F120" i="5"/>
  <c r="F119" i="5"/>
  <c r="F116" i="5"/>
  <c r="F113" i="5"/>
  <c r="F112" i="5"/>
  <c r="F111" i="5"/>
  <c r="F110" i="5"/>
  <c r="F109" i="5"/>
  <c r="F108" i="5"/>
  <c r="F107" i="5"/>
  <c r="F106" i="5"/>
  <c r="F102" i="5"/>
  <c r="F101" i="5"/>
  <c r="F100" i="5"/>
  <c r="F99" i="5"/>
  <c r="F98" i="5"/>
  <c r="F97" i="5"/>
  <c r="F96" i="5"/>
  <c r="F95" i="5"/>
  <c r="F92" i="5"/>
  <c r="F91" i="5"/>
  <c r="F88" i="5"/>
  <c r="F87" i="5"/>
  <c r="F86" i="5"/>
  <c r="F85" i="5"/>
  <c r="F84" i="5"/>
  <c r="F83" i="5"/>
  <c r="F82" i="5"/>
  <c r="F81" i="5"/>
  <c r="F78" i="5"/>
  <c r="F75" i="5"/>
  <c r="F74" i="5"/>
  <c r="F73" i="5"/>
  <c r="F72" i="5"/>
  <c r="F71" i="5"/>
  <c r="F70" i="5"/>
  <c r="F69" i="5"/>
  <c r="F68" i="5"/>
  <c r="F51" i="5"/>
  <c r="F50" i="5"/>
  <c r="F49" i="5"/>
  <c r="F48" i="5"/>
  <c r="F47" i="5"/>
  <c r="F43" i="5"/>
  <c r="F42" i="5"/>
  <c r="F41" i="5"/>
  <c r="F40" i="5"/>
  <c r="F39" i="5"/>
  <c r="F38" i="5"/>
  <c r="F37" i="5"/>
  <c r="F36" i="5"/>
  <c r="F33" i="5"/>
  <c r="F32" i="5"/>
  <c r="F29" i="5"/>
  <c r="F28" i="5"/>
  <c r="F27" i="5"/>
  <c r="F26" i="5"/>
  <c r="F24" i="5"/>
  <c r="F23" i="5"/>
  <c r="F22" i="5"/>
  <c r="F21" i="5"/>
  <c r="F20" i="5"/>
  <c r="F19" i="5"/>
  <c r="F18" i="5"/>
  <c r="F17" i="5"/>
  <c r="F16" i="5"/>
  <c r="F15" i="5"/>
  <c r="F13" i="5"/>
  <c r="F12" i="5"/>
  <c r="F11" i="5"/>
  <c r="F10" i="5"/>
  <c r="F9" i="5"/>
  <c r="F8" i="5"/>
  <c r="F7" i="5"/>
  <c r="F6" i="5"/>
  <c r="F188" i="4"/>
  <c r="H183" i="4"/>
  <c r="I183" i="4" s="1"/>
  <c r="F183" i="4"/>
  <c r="H182" i="4"/>
  <c r="I182" i="4" s="1"/>
  <c r="F182" i="4"/>
  <c r="H181" i="4"/>
  <c r="I181" i="4" s="1"/>
  <c r="F181" i="4"/>
  <c r="H180" i="4"/>
  <c r="I180" i="4" s="1"/>
  <c r="F180" i="4"/>
  <c r="H179" i="4"/>
  <c r="I179" i="4" s="1"/>
  <c r="F179" i="4"/>
  <c r="H178" i="4"/>
  <c r="I178" i="4" s="1"/>
  <c r="F178" i="4"/>
  <c r="H177" i="4"/>
  <c r="I177" i="4" s="1"/>
  <c r="F177" i="4"/>
  <c r="H176" i="4"/>
  <c r="I176" i="4" s="1"/>
  <c r="F176" i="4"/>
  <c r="H172" i="4"/>
  <c r="I172" i="4" s="1"/>
  <c r="F172" i="4"/>
  <c r="H171" i="4"/>
  <c r="I171" i="4" s="1"/>
  <c r="F171" i="4"/>
  <c r="H170" i="4"/>
  <c r="I170" i="4" s="1"/>
  <c r="F170" i="4"/>
  <c r="H169" i="4"/>
  <c r="I169" i="4" s="1"/>
  <c r="F169" i="4"/>
  <c r="H168" i="4"/>
  <c r="I168" i="4" s="1"/>
  <c r="F168" i="4"/>
  <c r="H167" i="4"/>
  <c r="I167" i="4" s="1"/>
  <c r="F167" i="4"/>
  <c r="H166" i="4"/>
  <c r="I166" i="4" s="1"/>
  <c r="F166" i="4"/>
  <c r="H165" i="4"/>
  <c r="I165" i="4" s="1"/>
  <c r="F165" i="4"/>
  <c r="H161" i="4"/>
  <c r="I161" i="4" s="1"/>
  <c r="F161" i="4"/>
  <c r="H160" i="4"/>
  <c r="I160" i="4" s="1"/>
  <c r="F160" i="4"/>
  <c r="H159" i="4"/>
  <c r="I159" i="4" s="1"/>
  <c r="F159" i="4"/>
  <c r="H158" i="4"/>
  <c r="I158" i="4" s="1"/>
  <c r="F158" i="4"/>
  <c r="H157" i="4"/>
  <c r="I157" i="4" s="1"/>
  <c r="F157" i="4"/>
  <c r="H156" i="4"/>
  <c r="I156" i="4" s="1"/>
  <c r="F156" i="4"/>
  <c r="H155" i="4"/>
  <c r="I155" i="4" s="1"/>
  <c r="F155" i="4"/>
  <c r="H154" i="4"/>
  <c r="I154" i="4" s="1"/>
  <c r="F154" i="4"/>
  <c r="H150" i="4"/>
  <c r="I150" i="4" s="1"/>
  <c r="F150" i="4"/>
  <c r="H149" i="4"/>
  <c r="I149" i="4" s="1"/>
  <c r="F149" i="4"/>
  <c r="H148" i="4"/>
  <c r="I148" i="4" s="1"/>
  <c r="F148" i="4"/>
  <c r="H147" i="4"/>
  <c r="I147" i="4" s="1"/>
  <c r="F147" i="4"/>
  <c r="H146" i="4"/>
  <c r="I146" i="4" s="1"/>
  <c r="F146" i="4"/>
  <c r="H145" i="4"/>
  <c r="I145" i="4" s="1"/>
  <c r="F145" i="4"/>
  <c r="H144" i="4"/>
  <c r="I144" i="4" s="1"/>
  <c r="F144" i="4"/>
  <c r="H143" i="4"/>
  <c r="I143" i="4" s="1"/>
  <c r="F143" i="4"/>
  <c r="H139" i="4"/>
  <c r="I139" i="4" s="1"/>
  <c r="F139" i="4"/>
  <c r="H138" i="4"/>
  <c r="I138" i="4" s="1"/>
  <c r="F138" i="4"/>
  <c r="H137" i="4"/>
  <c r="I137" i="4" s="1"/>
  <c r="F137" i="4"/>
  <c r="H136" i="4"/>
  <c r="I136" i="4" s="1"/>
  <c r="F136" i="4"/>
  <c r="H135" i="4"/>
  <c r="I135" i="4" s="1"/>
  <c r="F135" i="4"/>
  <c r="H134" i="4"/>
  <c r="I134" i="4" s="1"/>
  <c r="F134" i="4"/>
  <c r="H133" i="4"/>
  <c r="I133" i="4" s="1"/>
  <c r="F133" i="4"/>
  <c r="H132" i="4"/>
  <c r="I132" i="4" s="1"/>
  <c r="F132" i="4"/>
  <c r="H128" i="4"/>
  <c r="I128" i="4" s="1"/>
  <c r="F128" i="4"/>
  <c r="H127" i="4"/>
  <c r="I127" i="4" s="1"/>
  <c r="F127" i="4"/>
  <c r="H126" i="4"/>
  <c r="I126" i="4" s="1"/>
  <c r="F126" i="4"/>
  <c r="H125" i="4"/>
  <c r="I125" i="4" s="1"/>
  <c r="F125" i="4"/>
  <c r="H124" i="4"/>
  <c r="I124" i="4" s="1"/>
  <c r="F124" i="4"/>
  <c r="H123" i="4"/>
  <c r="I123" i="4" s="1"/>
  <c r="F123" i="4"/>
  <c r="H122" i="4"/>
  <c r="I122" i="4" s="1"/>
  <c r="F122" i="4"/>
  <c r="H121" i="4"/>
  <c r="I121" i="4" s="1"/>
  <c r="F121" i="4"/>
  <c r="F118" i="4"/>
  <c r="H115" i="4"/>
  <c r="I115" i="4" s="1"/>
  <c r="F115" i="4"/>
  <c r="H114" i="4"/>
  <c r="I114" i="4" s="1"/>
  <c r="F114" i="4"/>
  <c r="H113" i="4"/>
  <c r="I113" i="4" s="1"/>
  <c r="F113" i="4"/>
  <c r="H112" i="4"/>
  <c r="I112" i="4" s="1"/>
  <c r="F112" i="4"/>
  <c r="H111" i="4"/>
  <c r="I111" i="4" s="1"/>
  <c r="F111" i="4"/>
  <c r="H110" i="4"/>
  <c r="I110" i="4" s="1"/>
  <c r="F110" i="4"/>
  <c r="H109" i="4"/>
  <c r="I109" i="4" s="1"/>
  <c r="F109" i="4"/>
  <c r="H108" i="4"/>
  <c r="I108" i="4" s="1"/>
  <c r="F108" i="4"/>
  <c r="H104" i="4"/>
  <c r="I104" i="4" s="1"/>
  <c r="F104" i="4"/>
  <c r="H103" i="4"/>
  <c r="I103" i="4" s="1"/>
  <c r="F103" i="4"/>
  <c r="H102" i="4"/>
  <c r="I102" i="4" s="1"/>
  <c r="F102" i="4"/>
  <c r="H101" i="4"/>
  <c r="I101" i="4" s="1"/>
  <c r="F101" i="4"/>
  <c r="H100" i="4"/>
  <c r="I100" i="4" s="1"/>
  <c r="F100" i="4"/>
  <c r="H99" i="4"/>
  <c r="I99" i="4" s="1"/>
  <c r="F99" i="4"/>
  <c r="H98" i="4"/>
  <c r="I98" i="4" s="1"/>
  <c r="F98" i="4"/>
  <c r="H97" i="4"/>
  <c r="I97" i="4" s="1"/>
  <c r="F97" i="4"/>
  <c r="F94" i="4"/>
  <c r="F93" i="4"/>
  <c r="H90" i="4"/>
  <c r="I90" i="4" s="1"/>
  <c r="F90" i="4"/>
  <c r="H89" i="4"/>
  <c r="I89" i="4" s="1"/>
  <c r="F89" i="4"/>
  <c r="H88" i="4"/>
  <c r="I88" i="4" s="1"/>
  <c r="F88" i="4"/>
  <c r="H87" i="4"/>
  <c r="I87" i="4" s="1"/>
  <c r="F87" i="4"/>
  <c r="H86" i="4"/>
  <c r="I86" i="4" s="1"/>
  <c r="F86" i="4"/>
  <c r="H85" i="4"/>
  <c r="I85" i="4" s="1"/>
  <c r="F85" i="4"/>
  <c r="H84" i="4"/>
  <c r="I84" i="4" s="1"/>
  <c r="F84" i="4"/>
  <c r="H83" i="4"/>
  <c r="I83" i="4" s="1"/>
  <c r="F83" i="4"/>
  <c r="F80" i="4"/>
  <c r="I77" i="4"/>
  <c r="F77" i="4"/>
  <c r="I76" i="4"/>
  <c r="F76" i="4"/>
  <c r="I75" i="4"/>
  <c r="F75" i="4"/>
  <c r="I74" i="4"/>
  <c r="F74" i="4"/>
  <c r="I73" i="4"/>
  <c r="F73" i="4"/>
  <c r="I72" i="4"/>
  <c r="F72" i="4"/>
  <c r="I71" i="4"/>
  <c r="F71" i="4"/>
  <c r="I70" i="4"/>
  <c r="F70" i="4"/>
  <c r="I53" i="4"/>
  <c r="F53" i="4"/>
  <c r="I52" i="4"/>
  <c r="F52" i="4"/>
  <c r="I51" i="4"/>
  <c r="F51" i="4"/>
  <c r="I50" i="4"/>
  <c r="F50" i="4"/>
  <c r="I49" i="4"/>
  <c r="F49" i="4"/>
  <c r="I45" i="4"/>
  <c r="F45" i="4"/>
  <c r="I44" i="4"/>
  <c r="F44" i="4"/>
  <c r="I43" i="4"/>
  <c r="F43" i="4"/>
  <c r="I42" i="4"/>
  <c r="F42" i="4"/>
  <c r="I41" i="4"/>
  <c r="F41" i="4"/>
  <c r="I40" i="4"/>
  <c r="F40" i="4"/>
  <c r="I39" i="4"/>
  <c r="F39" i="4"/>
  <c r="I38" i="4"/>
  <c r="F38" i="4"/>
  <c r="F35" i="4"/>
  <c r="F34" i="4"/>
  <c r="I30" i="4"/>
  <c r="F30" i="4"/>
  <c r="I29" i="4"/>
  <c r="F29" i="4"/>
  <c r="I28" i="4"/>
  <c r="F28" i="4"/>
  <c r="I27" i="4"/>
  <c r="F27" i="4"/>
  <c r="I25" i="4"/>
  <c r="F25" i="4"/>
  <c r="I24" i="4"/>
  <c r="F24" i="4"/>
  <c r="I23" i="4"/>
  <c r="F23" i="4"/>
  <c r="I22" i="4"/>
  <c r="F22" i="4"/>
  <c r="I21" i="4"/>
  <c r="F21" i="4"/>
  <c r="I20" i="4"/>
  <c r="F20" i="4"/>
  <c r="I19" i="4"/>
  <c r="F19" i="4"/>
  <c r="I18" i="4"/>
  <c r="F18" i="4"/>
  <c r="I17" i="4"/>
  <c r="F17" i="4"/>
  <c r="I16" i="4"/>
  <c r="F16" i="4"/>
  <c r="I14" i="4"/>
  <c r="F14" i="4"/>
  <c r="I13" i="4"/>
  <c r="F13" i="4"/>
  <c r="I12" i="4"/>
  <c r="F12" i="4"/>
  <c r="I11" i="4"/>
  <c r="F11" i="4"/>
  <c r="I10" i="4"/>
  <c r="F10" i="4"/>
  <c r="I9" i="4"/>
  <c r="F9" i="4"/>
  <c r="I8" i="4"/>
  <c r="F8" i="4"/>
  <c r="I7" i="4"/>
  <c r="F7" i="4"/>
  <c r="F63" i="5" l="1"/>
  <c r="I3" i="5"/>
  <c r="I65" i="4"/>
  <c r="F65" i="4"/>
  <c r="I4" i="4"/>
  <c r="F32" i="4"/>
  <c r="I32" i="4"/>
  <c r="F76" i="5"/>
  <c r="F91" i="4"/>
  <c r="F30" i="5"/>
  <c r="F182" i="5"/>
  <c r="F160" i="5"/>
  <c r="F52" i="5"/>
  <c r="F149" i="5"/>
  <c r="F138" i="5"/>
  <c r="F171" i="5"/>
  <c r="F114" i="5"/>
  <c r="F44" i="5"/>
  <c r="F103" i="5"/>
  <c r="F89" i="5"/>
  <c r="F127" i="5"/>
  <c r="I162" i="4"/>
  <c r="I91" i="4"/>
  <c r="F116" i="4"/>
  <c r="F162" i="4"/>
  <c r="I116" i="4"/>
  <c r="F140" i="4"/>
  <c r="F78" i="4"/>
  <c r="F54" i="4"/>
  <c r="F184" i="4"/>
  <c r="F129" i="4"/>
  <c r="F105" i="4"/>
  <c r="F151" i="4"/>
  <c r="F173" i="4"/>
  <c r="F46" i="4"/>
  <c r="I140" i="4"/>
  <c r="I78" i="4"/>
  <c r="I54" i="4"/>
  <c r="I184" i="4"/>
  <c r="I105" i="4"/>
  <c r="I129" i="4"/>
  <c r="I151" i="4"/>
  <c r="I173" i="4"/>
  <c r="I46" i="4"/>
  <c r="I2" i="5" l="1"/>
  <c r="I2" i="4"/>
  <c r="I3"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Kim Dalsgaard Christensen</author>
  </authors>
  <commentList>
    <comment ref="K7" authorId="0" shapeId="0" xr:uid="{6124783F-63DD-424E-923F-D2B5C5DB4281}">
      <text>
        <r>
          <rPr>
            <b/>
            <sz val="9"/>
            <color indexed="81"/>
            <rFont val="Segoe UI"/>
            <family val="2"/>
          </rPr>
          <t>OCR services are included in the license. 
There are two types you can choose between:
Cloud OCR</t>
        </r>
        <r>
          <rPr>
            <sz val="9"/>
            <color indexed="81"/>
            <rFont val="Segoe UI"/>
            <family val="2"/>
          </rPr>
          <t xml:space="preserve"> 
</t>
        </r>
        <r>
          <rPr>
            <i/>
            <sz val="9"/>
            <color indexed="81"/>
            <rFont val="Segoe UI"/>
            <family val="2"/>
          </rPr>
          <t>(1.000 pages per month included)</t>
        </r>
        <r>
          <rPr>
            <sz val="9"/>
            <color indexed="81"/>
            <rFont val="Segoe UI"/>
            <family val="2"/>
          </rPr>
          <t xml:space="preserve">
Cloud OCR is a service by Continia Online, hosted on Microsoft Azure. There is no cost for implementation, no operating costs and you are always on the latest version of our OCR technology. If you exceed the capacity included in the license, you will be charged by each additional OCR processed page. This will be added as a fee to your renewals. 
</t>
        </r>
        <r>
          <rPr>
            <b/>
            <sz val="9"/>
            <color indexed="81"/>
            <rFont val="Segoe UI"/>
            <family val="2"/>
          </rPr>
          <t xml:space="preserve">On-Premises OCR </t>
        </r>
        <r>
          <rPr>
            <sz val="9"/>
            <color indexed="81"/>
            <rFont val="Segoe UI"/>
            <family val="2"/>
          </rPr>
          <t xml:space="preserve">
</t>
        </r>
        <r>
          <rPr>
            <i/>
            <sz val="9"/>
            <color indexed="81"/>
            <rFont val="Segoe UI"/>
            <family val="2"/>
          </rPr>
          <t>(ABBYY FineReader license; 10.000 pages per month included)</t>
        </r>
        <r>
          <rPr>
            <sz val="9"/>
            <color indexed="81"/>
            <rFont val="Segoe UI"/>
            <family val="2"/>
          </rPr>
          <t xml:space="preserve">
Choosing on-premises OCR, you will bear implementation, operation, and update costs. But in return you receive a higher volume of free OCR pages. More capacity can be purchased as additional licenses. </t>
        </r>
      </text>
    </comment>
    <comment ref="K8" authorId="0" shapeId="0" xr:uid="{D74EB603-1608-4C3C-82B7-E30D8E007CEB}">
      <text>
        <r>
          <rPr>
            <b/>
            <sz val="9"/>
            <color indexed="81"/>
            <rFont val="Segoe UI"/>
            <family val="2"/>
          </rPr>
          <t>OCR services are included in the license. 
There are two types you can choose between:
Cloud OCR</t>
        </r>
        <r>
          <rPr>
            <sz val="9"/>
            <color indexed="81"/>
            <rFont val="Segoe UI"/>
            <family val="2"/>
          </rPr>
          <t xml:space="preserve"> 
</t>
        </r>
        <r>
          <rPr>
            <i/>
            <sz val="9"/>
            <color indexed="81"/>
            <rFont val="Segoe UI"/>
            <family val="2"/>
          </rPr>
          <t>(1.000 pages per month included)</t>
        </r>
        <r>
          <rPr>
            <sz val="9"/>
            <color indexed="81"/>
            <rFont val="Segoe UI"/>
            <family val="2"/>
          </rPr>
          <t xml:space="preserve">
Cloud OCR is a service by Continia Online, hosted on Microsoft Azure. There is no cost for implementation, no operating costs and you are always on the latest version of our OCR technology. If you exceed the capacity included in the license, you will be charged by each additional OCR processed page. This will be added as a fee to your renewals. 
</t>
        </r>
        <r>
          <rPr>
            <b/>
            <sz val="9"/>
            <color indexed="81"/>
            <rFont val="Segoe UI"/>
            <family val="2"/>
          </rPr>
          <t xml:space="preserve">On-Premises OCR </t>
        </r>
        <r>
          <rPr>
            <sz val="9"/>
            <color indexed="81"/>
            <rFont val="Segoe UI"/>
            <family val="2"/>
          </rPr>
          <t xml:space="preserve">
</t>
        </r>
        <r>
          <rPr>
            <i/>
            <sz val="9"/>
            <color indexed="81"/>
            <rFont val="Segoe UI"/>
            <family val="2"/>
          </rPr>
          <t>(ABBYY FineReader license; 10.000 pages per month included)</t>
        </r>
        <r>
          <rPr>
            <sz val="9"/>
            <color indexed="81"/>
            <rFont val="Segoe UI"/>
            <family val="2"/>
          </rPr>
          <t xml:space="preserve">
Choosing on-premises OCR, you will bear implementation, operation, and update costs. But in return you receive a higher volume of free OCR pages. More capacity can be purchased as additional licenses. </t>
        </r>
      </text>
    </comment>
    <comment ref="K9" authorId="0" shapeId="0" xr:uid="{17F8C062-C60C-4B21-A8E1-DD7CFFDC9193}">
      <text>
        <r>
          <rPr>
            <b/>
            <sz val="9"/>
            <color indexed="81"/>
            <rFont val="Segoe UI"/>
            <family val="2"/>
          </rPr>
          <t>OCR services are included in the license. 
There are two types you can choose between:
Cloud OCR</t>
        </r>
        <r>
          <rPr>
            <sz val="9"/>
            <color indexed="81"/>
            <rFont val="Segoe UI"/>
            <family val="2"/>
          </rPr>
          <t xml:space="preserve"> 
</t>
        </r>
        <r>
          <rPr>
            <i/>
            <sz val="9"/>
            <color indexed="81"/>
            <rFont val="Segoe UI"/>
            <family val="2"/>
          </rPr>
          <t>(1.000 pages per month included)</t>
        </r>
        <r>
          <rPr>
            <sz val="9"/>
            <color indexed="81"/>
            <rFont val="Segoe UI"/>
            <family val="2"/>
          </rPr>
          <t xml:space="preserve">
Cloud OCR is a service by Continia Online, hosted on Microsoft Azure. There is no cost for implementation, no operating costs and you are always on the latest version of our OCR technology. If you exceed the capacity included in the license, you will be charged by each additional OCR processed page. This will be added as a fee to your renewals. 
</t>
        </r>
        <r>
          <rPr>
            <b/>
            <sz val="9"/>
            <color indexed="81"/>
            <rFont val="Segoe UI"/>
            <family val="2"/>
          </rPr>
          <t xml:space="preserve">On-Premises OCR </t>
        </r>
        <r>
          <rPr>
            <sz val="9"/>
            <color indexed="81"/>
            <rFont val="Segoe UI"/>
            <family val="2"/>
          </rPr>
          <t xml:space="preserve">
</t>
        </r>
        <r>
          <rPr>
            <i/>
            <sz val="9"/>
            <color indexed="81"/>
            <rFont val="Segoe UI"/>
            <family val="2"/>
          </rPr>
          <t>(ABBYY FineReader license; 10.000 pages per month included)</t>
        </r>
        <r>
          <rPr>
            <sz val="9"/>
            <color indexed="81"/>
            <rFont val="Segoe UI"/>
            <family val="2"/>
          </rPr>
          <t xml:space="preserve">
Choosing on-premises OCR, you will bear implementation, operation, and update costs. But in return you receive a higher volume of free OCR pages. More capacity can be purchased as additional licenses. </t>
        </r>
      </text>
    </comment>
    <comment ref="K10" authorId="0" shapeId="0" xr:uid="{6D604F66-F7F1-4699-A838-2497D43A7E02}">
      <text>
        <r>
          <rPr>
            <b/>
            <sz val="9"/>
            <color indexed="81"/>
            <rFont val="Segoe UI"/>
            <family val="2"/>
          </rPr>
          <t>OCR services are included in the license. 
There are two types you can choose between:
Cloud OCR</t>
        </r>
        <r>
          <rPr>
            <sz val="9"/>
            <color indexed="81"/>
            <rFont val="Segoe UI"/>
            <family val="2"/>
          </rPr>
          <t xml:space="preserve"> 
</t>
        </r>
        <r>
          <rPr>
            <i/>
            <sz val="9"/>
            <color indexed="81"/>
            <rFont val="Segoe UI"/>
            <family val="2"/>
          </rPr>
          <t>(1.000 pages per month included)</t>
        </r>
        <r>
          <rPr>
            <sz val="9"/>
            <color indexed="81"/>
            <rFont val="Segoe UI"/>
            <family val="2"/>
          </rPr>
          <t xml:space="preserve">
Cloud OCR is a service by Continia Online, hosted on Microsoft Azure. There is no cost for implementation, no operating costs and you are always on the latest version of our OCR technology. If you exceed the capacity included in the license, you will be charged by each additional OCR processed page. This will be added as a fee to your renewals. 
</t>
        </r>
        <r>
          <rPr>
            <b/>
            <sz val="9"/>
            <color indexed="81"/>
            <rFont val="Segoe UI"/>
            <family val="2"/>
          </rPr>
          <t xml:space="preserve">On-Premises OCR </t>
        </r>
        <r>
          <rPr>
            <sz val="9"/>
            <color indexed="81"/>
            <rFont val="Segoe UI"/>
            <family val="2"/>
          </rPr>
          <t xml:space="preserve">
</t>
        </r>
        <r>
          <rPr>
            <i/>
            <sz val="9"/>
            <color indexed="81"/>
            <rFont val="Segoe UI"/>
            <family val="2"/>
          </rPr>
          <t>(ABBYY FineReader license; 10.000 pages per month included)</t>
        </r>
        <r>
          <rPr>
            <sz val="9"/>
            <color indexed="81"/>
            <rFont val="Segoe UI"/>
            <family val="2"/>
          </rPr>
          <t xml:space="preserve">
Choosing on-premises OCR, you will bear implementation, operation, and update costs. But in return you receive a higher volume of free OCR pages. More capacity can be purchased as additional licenses. </t>
        </r>
      </text>
    </comment>
    <comment ref="K11" authorId="0" shapeId="0" xr:uid="{A2CE2528-3BC4-4753-A104-102CA9CF3688}">
      <text>
        <r>
          <rPr>
            <b/>
            <sz val="9"/>
            <color indexed="81"/>
            <rFont val="Segoe UI"/>
            <family val="2"/>
          </rPr>
          <t>OCR services are included in the license. 
There are two types you can choose between:
Cloud OCR</t>
        </r>
        <r>
          <rPr>
            <sz val="9"/>
            <color indexed="81"/>
            <rFont val="Segoe UI"/>
            <family val="2"/>
          </rPr>
          <t xml:space="preserve"> 
</t>
        </r>
        <r>
          <rPr>
            <i/>
            <sz val="9"/>
            <color indexed="81"/>
            <rFont val="Segoe UI"/>
            <family val="2"/>
          </rPr>
          <t>(1.000 pages per month included)</t>
        </r>
        <r>
          <rPr>
            <sz val="9"/>
            <color indexed="81"/>
            <rFont val="Segoe UI"/>
            <family val="2"/>
          </rPr>
          <t xml:space="preserve">
Cloud OCR is a service by Continia Online, hosted on Microsoft Azure. There is no cost for implementation, no operating costs and you are always on the latest version of our OCR technology. If you exceed the capacity included in the license, you will be charged by each additional OCR processed page. This will be added as a fee to your renewals. 
</t>
        </r>
        <r>
          <rPr>
            <b/>
            <sz val="9"/>
            <color indexed="81"/>
            <rFont val="Segoe UI"/>
            <family val="2"/>
          </rPr>
          <t xml:space="preserve">On-Premises OCR </t>
        </r>
        <r>
          <rPr>
            <sz val="9"/>
            <color indexed="81"/>
            <rFont val="Segoe UI"/>
            <family val="2"/>
          </rPr>
          <t xml:space="preserve">
</t>
        </r>
        <r>
          <rPr>
            <i/>
            <sz val="9"/>
            <color indexed="81"/>
            <rFont val="Segoe UI"/>
            <family val="2"/>
          </rPr>
          <t>(ABBYY FineReader license; 10.000 pages per month included)</t>
        </r>
        <r>
          <rPr>
            <sz val="9"/>
            <color indexed="81"/>
            <rFont val="Segoe UI"/>
            <family val="2"/>
          </rPr>
          <t xml:space="preserve">
Choosing on-premises OCR, you will bear implementation, operation, and update costs. But in return you receive a higher volume of free OCR pages. More capacity can be purchased as additional licenses. </t>
        </r>
      </text>
    </comment>
    <comment ref="K190" authorId="0" shapeId="0" xr:uid="{4C6254EF-E37A-451F-9C4C-F2DB1EB808FC}">
      <text>
        <r>
          <rPr>
            <sz val="9"/>
            <color indexed="81"/>
            <rFont val="Arial"/>
            <family val="2"/>
          </rPr>
          <t xml:space="preserve">According to our general License Terms, Continia solution ownership is connected to a specific Microsoft Dynamics license (NAV or Business Central). 
When merging two or more Microsoft Dynamics licenses into one solution, it's possible to transfer the license value of the Continia product from one to the other. This value transfer gives you the opportunity to:
• Continue to use the Continia solution
• If the Microsoft Dynamics license is already connected to a specific Continia solution, it is possible to use the license value to purchase additional company licenses 
Using any surplus value to purchase licenses of other Continia products is impossible. Merging and transferring a Continia license’s value is only available if Microsoft Dynamics licenses involved have the same owner. </t>
        </r>
        <r>
          <rPr>
            <b/>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Kim Dalsgaard Christensen</author>
  </authors>
  <commentList>
    <comment ref="H6" authorId="0" shapeId="0" xr:uid="{5D9528E8-317A-4EEA-A0AE-E754EA846804}">
      <text>
        <r>
          <rPr>
            <b/>
            <sz val="9"/>
            <color indexed="81"/>
            <rFont val="Segoe UI"/>
            <family val="2"/>
          </rPr>
          <t>OCR services are included in the license. 
There are two types you can choose between:
Cloud OCR</t>
        </r>
        <r>
          <rPr>
            <sz val="9"/>
            <color indexed="81"/>
            <rFont val="Segoe UI"/>
            <family val="2"/>
          </rPr>
          <t xml:space="preserve"> 
</t>
        </r>
        <r>
          <rPr>
            <i/>
            <sz val="9"/>
            <color indexed="81"/>
            <rFont val="Segoe UI"/>
            <family val="2"/>
          </rPr>
          <t>(1.000 pages per month included)</t>
        </r>
        <r>
          <rPr>
            <sz val="9"/>
            <color indexed="81"/>
            <rFont val="Segoe UI"/>
            <family val="2"/>
          </rPr>
          <t xml:space="preserve">
Cloud OCR is a service by Continia Online, hosted on Microsoft Azure. There is no cost for implementation, no operating costs and you are always on the latest version of our OCR technology. If you exceed the capacity included in the license, you will be charged by each additional OCR processed page. This will be added as a fee to your renewals. 
</t>
        </r>
        <r>
          <rPr>
            <b/>
            <sz val="9"/>
            <color indexed="81"/>
            <rFont val="Segoe UI"/>
            <family val="2"/>
          </rPr>
          <t xml:space="preserve">On-Premises OCR </t>
        </r>
        <r>
          <rPr>
            <sz val="9"/>
            <color indexed="81"/>
            <rFont val="Segoe UI"/>
            <family val="2"/>
          </rPr>
          <t xml:space="preserve">
</t>
        </r>
        <r>
          <rPr>
            <i/>
            <sz val="9"/>
            <color indexed="81"/>
            <rFont val="Segoe UI"/>
            <family val="2"/>
          </rPr>
          <t>(ABBYY FineReader license; 10.000 pages per month included)</t>
        </r>
        <r>
          <rPr>
            <sz val="9"/>
            <color indexed="81"/>
            <rFont val="Segoe UI"/>
            <family val="2"/>
          </rPr>
          <t xml:space="preserve">
Choosing on-premises OCR, you will bear implementation, operation, and update costs. But in return you receive a higher volume of free OCR pages. More capacity can be purchased as additional licenses. </t>
        </r>
      </text>
    </comment>
    <comment ref="H7" authorId="0" shapeId="0" xr:uid="{688E853D-D1B7-483D-9FD7-50CA35F63B3E}">
      <text>
        <r>
          <rPr>
            <b/>
            <sz val="9"/>
            <color indexed="81"/>
            <rFont val="Segoe UI"/>
            <family val="2"/>
          </rPr>
          <t>OCR services are included in the license. 
There are two types you can choose between:
Cloud OCR</t>
        </r>
        <r>
          <rPr>
            <sz val="9"/>
            <color indexed="81"/>
            <rFont val="Segoe UI"/>
            <family val="2"/>
          </rPr>
          <t xml:space="preserve"> 
</t>
        </r>
        <r>
          <rPr>
            <i/>
            <sz val="9"/>
            <color indexed="81"/>
            <rFont val="Segoe UI"/>
            <family val="2"/>
          </rPr>
          <t>(1.000 pages per month included)</t>
        </r>
        <r>
          <rPr>
            <sz val="9"/>
            <color indexed="81"/>
            <rFont val="Segoe UI"/>
            <family val="2"/>
          </rPr>
          <t xml:space="preserve">
Cloud OCR is a service by Continia Online, hosted on Microsoft Azure. There is no cost for implementation, no operating costs and you are always on the latest version of our OCR technology. If you exceed the capacity included in the license, you will be charged by each additional OCR processed page. This will be added as a fee to your renewals. 
</t>
        </r>
        <r>
          <rPr>
            <b/>
            <sz val="9"/>
            <color indexed="81"/>
            <rFont val="Segoe UI"/>
            <family val="2"/>
          </rPr>
          <t xml:space="preserve">On-Premises OCR </t>
        </r>
        <r>
          <rPr>
            <sz val="9"/>
            <color indexed="81"/>
            <rFont val="Segoe UI"/>
            <family val="2"/>
          </rPr>
          <t xml:space="preserve">
</t>
        </r>
        <r>
          <rPr>
            <i/>
            <sz val="9"/>
            <color indexed="81"/>
            <rFont val="Segoe UI"/>
            <family val="2"/>
          </rPr>
          <t>(ABBYY FineReader license; 10.000 pages per month included)</t>
        </r>
        <r>
          <rPr>
            <sz val="9"/>
            <color indexed="81"/>
            <rFont val="Segoe UI"/>
            <family val="2"/>
          </rPr>
          <t xml:space="preserve">
Choosing on-premises OCR, you will bear implementation, operation, and update costs. But in return you receive a higher volume of free OCR pages. More capacity can be purchased as additional licenses. </t>
        </r>
      </text>
    </comment>
    <comment ref="H8" authorId="0" shapeId="0" xr:uid="{46D52A88-E3E6-4F05-B0C7-1760F92876A2}">
      <text>
        <r>
          <rPr>
            <b/>
            <sz val="9"/>
            <color indexed="81"/>
            <rFont val="Segoe UI"/>
            <family val="2"/>
          </rPr>
          <t>OCR services are included in the license. 
There are two types you can choose between:
Cloud OCR</t>
        </r>
        <r>
          <rPr>
            <sz val="9"/>
            <color indexed="81"/>
            <rFont val="Segoe UI"/>
            <family val="2"/>
          </rPr>
          <t xml:space="preserve"> 
</t>
        </r>
        <r>
          <rPr>
            <i/>
            <sz val="9"/>
            <color indexed="81"/>
            <rFont val="Segoe UI"/>
            <family val="2"/>
          </rPr>
          <t>(1.000 pages per month included)</t>
        </r>
        <r>
          <rPr>
            <sz val="9"/>
            <color indexed="81"/>
            <rFont val="Segoe UI"/>
            <family val="2"/>
          </rPr>
          <t xml:space="preserve">
Cloud OCR is a service by Continia Online, hosted on Microsoft Azure. There is no cost for implementation, no operating costs and you are always on the latest version of our OCR technology. If you exceed the capacity included in the license, you will be charged by each additional OCR processed page. This will be added as a fee to your renewals. 
</t>
        </r>
        <r>
          <rPr>
            <b/>
            <sz val="9"/>
            <color indexed="81"/>
            <rFont val="Segoe UI"/>
            <family val="2"/>
          </rPr>
          <t xml:space="preserve">On-Premises OCR </t>
        </r>
        <r>
          <rPr>
            <sz val="9"/>
            <color indexed="81"/>
            <rFont val="Segoe UI"/>
            <family val="2"/>
          </rPr>
          <t xml:space="preserve">
</t>
        </r>
        <r>
          <rPr>
            <i/>
            <sz val="9"/>
            <color indexed="81"/>
            <rFont val="Segoe UI"/>
            <family val="2"/>
          </rPr>
          <t>(ABBYY FineReader license; 10.000 pages per month included)</t>
        </r>
        <r>
          <rPr>
            <sz val="9"/>
            <color indexed="81"/>
            <rFont val="Segoe UI"/>
            <family val="2"/>
          </rPr>
          <t xml:space="preserve">
Choosing on-premises OCR, you will bear implementation, operation, and update costs. But in return you receive a higher volume of free OCR pages. More capacity can be purchased as additional licenses. </t>
        </r>
      </text>
    </comment>
    <comment ref="H9" authorId="0" shapeId="0" xr:uid="{2C97B71D-BE41-45F1-84D2-BC5E49410B61}">
      <text>
        <r>
          <rPr>
            <b/>
            <sz val="9"/>
            <color indexed="81"/>
            <rFont val="Segoe UI"/>
            <family val="2"/>
          </rPr>
          <t>OCR services are included in the license. 
There are two types you can choose between:
Cloud OCR</t>
        </r>
        <r>
          <rPr>
            <sz val="9"/>
            <color indexed="81"/>
            <rFont val="Segoe UI"/>
            <family val="2"/>
          </rPr>
          <t xml:space="preserve"> 
</t>
        </r>
        <r>
          <rPr>
            <i/>
            <sz val="9"/>
            <color indexed="81"/>
            <rFont val="Segoe UI"/>
            <family val="2"/>
          </rPr>
          <t>(1.000 pages per month included)</t>
        </r>
        <r>
          <rPr>
            <sz val="9"/>
            <color indexed="81"/>
            <rFont val="Segoe UI"/>
            <family val="2"/>
          </rPr>
          <t xml:space="preserve">
Cloud OCR is a service by Continia Online, hosted on Microsoft Azure. There is no cost for implementation, no operating costs and you are always on the latest version of our OCR technology. If you exceed the capacity included in the license, you will be charged by each additional OCR processed page. This will be added as a fee to your renewals. 
</t>
        </r>
        <r>
          <rPr>
            <b/>
            <sz val="9"/>
            <color indexed="81"/>
            <rFont val="Segoe UI"/>
            <family val="2"/>
          </rPr>
          <t xml:space="preserve">On-Premises OCR </t>
        </r>
        <r>
          <rPr>
            <sz val="9"/>
            <color indexed="81"/>
            <rFont val="Segoe UI"/>
            <family val="2"/>
          </rPr>
          <t xml:space="preserve">
</t>
        </r>
        <r>
          <rPr>
            <i/>
            <sz val="9"/>
            <color indexed="81"/>
            <rFont val="Segoe UI"/>
            <family val="2"/>
          </rPr>
          <t>(ABBYY FineReader license; 10.000 pages per month included)</t>
        </r>
        <r>
          <rPr>
            <sz val="9"/>
            <color indexed="81"/>
            <rFont val="Segoe UI"/>
            <family val="2"/>
          </rPr>
          <t xml:space="preserve">
Choosing on-premises OCR, you will bear implementation, operation, and update costs. But in return you receive a higher volume of free OCR pages. More capacity can be purchased as additional licenses. </t>
        </r>
      </text>
    </comment>
    <comment ref="H10" authorId="0" shapeId="0" xr:uid="{CB8CDFB9-CEE8-4CE2-B587-DCC8BC4819FF}">
      <text>
        <r>
          <rPr>
            <b/>
            <sz val="9"/>
            <color indexed="81"/>
            <rFont val="Segoe UI"/>
            <family val="2"/>
          </rPr>
          <t>OCR services are included in the license. 
There are two types you can choose between:
Cloud OCR</t>
        </r>
        <r>
          <rPr>
            <sz val="9"/>
            <color indexed="81"/>
            <rFont val="Segoe UI"/>
            <family val="2"/>
          </rPr>
          <t xml:space="preserve"> 
</t>
        </r>
        <r>
          <rPr>
            <i/>
            <sz val="9"/>
            <color indexed="81"/>
            <rFont val="Segoe UI"/>
            <family val="2"/>
          </rPr>
          <t>(1.000 pages per month included)</t>
        </r>
        <r>
          <rPr>
            <sz val="9"/>
            <color indexed="81"/>
            <rFont val="Segoe UI"/>
            <family val="2"/>
          </rPr>
          <t xml:space="preserve">
Cloud OCR is a service by Continia Online, hosted on Microsoft Azure. There is no cost for implementation, no operating costs and you are always on the latest version of our OCR technology. If you exceed the capacity included in the license, you will be charged by each additional OCR processed page. This will be added as a fee to your renewals. 
</t>
        </r>
        <r>
          <rPr>
            <b/>
            <sz val="9"/>
            <color indexed="81"/>
            <rFont val="Segoe UI"/>
            <family val="2"/>
          </rPr>
          <t xml:space="preserve">On-Premises OCR </t>
        </r>
        <r>
          <rPr>
            <sz val="9"/>
            <color indexed="81"/>
            <rFont val="Segoe UI"/>
            <family val="2"/>
          </rPr>
          <t xml:space="preserve">
</t>
        </r>
        <r>
          <rPr>
            <i/>
            <sz val="9"/>
            <color indexed="81"/>
            <rFont val="Segoe UI"/>
            <family val="2"/>
          </rPr>
          <t>(ABBYY FineReader license; 10.000 pages per month included)</t>
        </r>
        <r>
          <rPr>
            <sz val="9"/>
            <color indexed="81"/>
            <rFont val="Segoe UI"/>
            <family val="2"/>
          </rPr>
          <t xml:space="preserve">
Choosing on-premises OCR, you will bear implementation, operation, and update costs. But in return you receive a higher volume of free OCR pages. More capacity can be purchased as additional licenses. </t>
        </r>
      </text>
    </comment>
    <comment ref="H186" authorId="0" shapeId="0" xr:uid="{0D6A79C2-4273-443F-87CB-B2E248FD61A4}">
      <text>
        <r>
          <rPr>
            <sz val="9"/>
            <color indexed="81"/>
            <rFont val="Arial"/>
            <family val="2"/>
          </rPr>
          <t xml:space="preserve">According to our general License Terms, Continia solution ownership is connected to a specific Microsoft Dynamics license (NAV or Business Central). 
When merging two or more Microsoft Dynamics licenses into one solution, it's possible to transfer the license value of the Continia product from one to the other. This value transfer gives you the opportunity to:
• Continue to use the Continia solution
• If the Microsoft Dynamics license is already connected to a specific Continia solution, it is possible to use the license value to purchase additional company licenses 
Using any surplus value to purchase licenses of other Continia products is impossible. Merging and transferring a Continia license’s value is only available if Microsoft Dynamics licenses involved have the same owner. </t>
        </r>
        <r>
          <rPr>
            <b/>
            <sz val="9"/>
            <color indexed="81"/>
            <rFont val="Tahoma"/>
            <family val="2"/>
          </rPr>
          <t xml:space="preserve">
</t>
        </r>
      </text>
    </comment>
  </commentList>
</comments>
</file>

<file path=xl/sharedStrings.xml><?xml version="1.0" encoding="utf-8"?>
<sst xmlns="http://schemas.openxmlformats.org/spreadsheetml/2006/main" count="902" uniqueCount="90">
  <si>
    <t>Purchase Licenses for NAV &amp; Business Central on-premises</t>
  </si>
  <si>
    <t>NZD</t>
  </si>
  <si>
    <t>NAV Full or BC Essential &amp; Premium Users</t>
  </si>
  <si>
    <t>Size</t>
  </si>
  <si>
    <t>Description</t>
  </si>
  <si>
    <t>100-</t>
  </si>
  <si>
    <t>XXL</t>
  </si>
  <si>
    <t>Continia Document Capture - Base</t>
  </si>
  <si>
    <t>50-99</t>
  </si>
  <si>
    <t>XL</t>
  </si>
  <si>
    <t>20-49</t>
  </si>
  <si>
    <t>L</t>
  </si>
  <si>
    <t>6-19</t>
  </si>
  <si>
    <t>M</t>
  </si>
  <si>
    <t>1-5</t>
  </si>
  <si>
    <t>S</t>
  </si>
  <si>
    <t>Additional Companies (2.-4.)</t>
  </si>
  <si>
    <t>Additional Companies (5.-19.)</t>
  </si>
  <si>
    <t>Additional Companies (20.)</t>
  </si>
  <si>
    <t>15,000 Additional OCR pages</t>
  </si>
  <si>
    <t>40,000 Additional OCR pages</t>
  </si>
  <si>
    <t>65,000 Additional OCR pages</t>
  </si>
  <si>
    <t>10,000 OCR Pages Language Add-on module</t>
  </si>
  <si>
    <t>15,000 OCR Pages Language Add-on module</t>
  </si>
  <si>
    <t>40,000 OCR Pages Language Add-on module</t>
  </si>
  <si>
    <t>65,000 OCR Pages Language Add-on module</t>
  </si>
  <si>
    <t>Total</t>
  </si>
  <si>
    <t>Continia Cloud OCR, additional pages, each</t>
  </si>
  <si>
    <t>Fee for switching from one OCR type to another</t>
  </si>
  <si>
    <t>Continia Web Portal - Unlimited (&gt;=20 Named Approvers)</t>
  </si>
  <si>
    <t>Continia Web Portal - Limited (1-19 Named Approvers)</t>
  </si>
  <si>
    <t>XML Import</t>
  </si>
  <si>
    <t>Additional documents for XML Import</t>
  </si>
  <si>
    <t>Continia Expense Management - Base</t>
  </si>
  <si>
    <t>Continia Document Output - Base</t>
  </si>
  <si>
    <t>XML Export</t>
  </si>
  <si>
    <t>Additional documents for XML Export</t>
  </si>
  <si>
    <t>Continia Payment Management - Base</t>
  </si>
  <si>
    <t>Continia Payment Management - Statement Intelligence</t>
  </si>
  <si>
    <t>Continia Collection Management - Base</t>
  </si>
  <si>
    <t>Subscription Licenses for NAV &amp; Business Central on-premises</t>
  </si>
  <si>
    <t>Price pr. month</t>
  </si>
  <si>
    <t>Purchase Contracts</t>
  </si>
  <si>
    <t>Additional Mileage submissions, each</t>
  </si>
  <si>
    <t>Additional SmartScans, each</t>
  </si>
  <si>
    <t>Continia Payment Management - Payment Approval</t>
  </si>
  <si>
    <t>Continia Payment Management - Service Provider Import</t>
  </si>
  <si>
    <t>Continia Payment Management - Direct Debit</t>
  </si>
  <si>
    <t>From 15,000 to 40,000 Additional OCR pages</t>
  </si>
  <si>
    <t>From 15,000 to 65,000 Additional OCR pages</t>
  </si>
  <si>
    <t>From 40,000 to 65,000 Additional OCR pages</t>
  </si>
  <si>
    <t>Additional AI Receipt Scannings, each</t>
  </si>
  <si>
    <t>Additional fees:</t>
  </si>
  <si>
    <t>Purchase License Value Merge &amp; Transfer fee</t>
  </si>
  <si>
    <t>VALID FROM JANUARY 2024</t>
  </si>
  <si>
    <t>190,000 Additional OCR pages</t>
  </si>
  <si>
    <t>From 15,000 to 190,000 Additional OCR pages</t>
  </si>
  <si>
    <t>From 40,000 to 190,000 Additional OCR pages</t>
  </si>
  <si>
    <t>From 65,000 to 190,000 Additional OCR pages</t>
  </si>
  <si>
    <t>Qty.</t>
  </si>
  <si>
    <t>Enhancement Plan is mandatory, and 18 % of Purchase License value. Current yearly indexation rate is 0 %</t>
  </si>
  <si>
    <t>Purchase License</t>
  </si>
  <si>
    <t>Enhancement Plan</t>
  </si>
  <si>
    <t>Extra Usage &amp; Fees</t>
  </si>
  <si>
    <t>Comment</t>
  </si>
  <si>
    <t>OCR included - see note for further info</t>
  </si>
  <si>
    <t>Max 3</t>
  </si>
  <si>
    <t>Max 15</t>
  </si>
  <si>
    <t>Only applicable for on-premises OCR</t>
  </si>
  <si>
    <t>All licenses purchased from Nov 1, 2016, have 1,000 OCR pages per month included in Base License</t>
  </si>
  <si>
    <t xml:space="preserve">Requires Document Capture Base and/or Expense Management License </t>
  </si>
  <si>
    <t xml:space="preserve">Users accessing Continia Web Approval Portal, must be properly licensed in accordance with Microsoft licensing guide. Requires Document Capture Base and/or Expense Management License </t>
  </si>
  <si>
    <t>Requires Document Capture Base License - 100 documents per month included in Continia Delivery Network</t>
  </si>
  <si>
    <t>Base License have 100 Continia Delivery Network documents per month included</t>
  </si>
  <si>
    <t xml:space="preserve">Base license have 2,000 Mileage submissions per year included </t>
  </si>
  <si>
    <t xml:space="preserve">Base license have 1,000 AI Receipt Scannings per year included </t>
  </si>
  <si>
    <t>Requires Document Output Base License - 100 documents per month included in Continia Delivery Network</t>
  </si>
  <si>
    <t>Requires Payment Management Base License</t>
  </si>
  <si>
    <t>All Communications Modules are included.</t>
  </si>
  <si>
    <t>Transfer fee when you transfer a purchase license value from one or more NAV/BC licenses to another</t>
  </si>
  <si>
    <t>Totals</t>
  </si>
  <si>
    <t>Totals, Usage &amp; Fees</t>
  </si>
  <si>
    <t>Total:</t>
  </si>
  <si>
    <t>Subscription License</t>
  </si>
  <si>
    <t>Total Price</t>
  </si>
  <si>
    <t>Base license have 2,000 Mileage submissions per year included</t>
  </si>
  <si>
    <t>eDocuments</t>
  </si>
  <si>
    <t>Additional documents for eDocuments</t>
  </si>
  <si>
    <t>Base License have 200 Continia Delivery Network documents per month included</t>
  </si>
  <si>
    <t xml:space="preserve">Requires Document Capture Base License - 200 documents per month included in Continia Delivery Network. Includes use of both XML Import and XML Export (require a license for Document Output) as well.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</si>
</sst>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00"/>
    <numFmt numFmtId="166" formatCode="[$$-C09]#,##0"/>
  </numFmts>
  <fonts count="26" x14ac:knownFonts="1">
    <font>
      <sz val="11"/>
      <color theme="1"/>
      <name val="Calibri"/>
      <family val="2"/>
      <scheme val="minor"/>
    </font>
    <font>
      <sz val="9"/>
      <color theme="1"/>
      <name val="Segoe UI"/>
      <family val="2"/>
    </font>
    <font>
      <b/>
      <sz val="9"/>
      <color theme="1"/>
      <name val="Segoe UI"/>
      <family val="2"/>
    </font>
    <font>
      <sz val="9"/>
      <color theme="1"/>
      <name val="Arial"/>
      <family val="2"/>
    </font>
    <font>
      <b/>
      <sz val="9"/>
      <color theme="1"/>
      <name val="Arial"/>
      <family val="2"/>
    </font>
    <font>
      <u/>
      <sz val="9"/>
      <color theme="1"/>
      <name val="Arial"/>
      <family val="2"/>
    </font>
    <font>
      <b/>
      <sz val="14"/>
      <color rgb="FF052975"/>
      <name val="Arial"/>
      <family val="2"/>
    </font>
    <font>
      <sz val="9"/>
      <color rgb="FF052975"/>
      <name val="Arial"/>
      <family val="2"/>
    </font>
    <font>
      <b/>
      <sz val="11"/>
      <color rgb="FF052975"/>
      <name val="Arial"/>
      <family val="2"/>
    </font>
    <font>
      <b/>
      <u/>
      <sz val="9"/>
      <color theme="1"/>
      <name val="Arial"/>
      <family val="2"/>
    </font>
    <font>
      <sz val="16"/>
      <color rgb="FF052975"/>
      <name val="Arial"/>
      <family val="2"/>
    </font>
    <font>
      <i/>
      <sz val="9"/>
      <color rgb="FF052975"/>
      <name val="Arial"/>
      <family val="2"/>
    </font>
    <font>
      <b/>
      <sz val="9"/>
      <color rgb="FF052975"/>
      <name val="Arial"/>
      <family val="2"/>
    </font>
    <font>
      <i/>
      <sz val="8"/>
      <color rgb="FF052975"/>
      <name val="Arial"/>
      <family val="2"/>
    </font>
    <font>
      <b/>
      <sz val="9"/>
      <color theme="0"/>
      <name val="Arial"/>
      <family val="2"/>
    </font>
    <font>
      <b/>
      <sz val="24"/>
      <color rgb="FF052975"/>
      <name val="Arial"/>
      <family val="2"/>
    </font>
    <font>
      <b/>
      <sz val="14"/>
      <color rgb="FF052975"/>
      <name val="Segoe UI"/>
      <family val="2"/>
    </font>
    <font>
      <sz val="9"/>
      <color rgb="FF052975"/>
      <name val="Segoe UI"/>
      <family val="2"/>
    </font>
    <font>
      <sz val="9"/>
      <color rgb="FF000000"/>
      <name val="Arial"/>
      <family val="2"/>
    </font>
    <font>
      <b/>
      <sz val="9"/>
      <color indexed="81"/>
      <name val="Segoe UI"/>
      <family val="2"/>
    </font>
    <font>
      <sz val="9"/>
      <color indexed="81"/>
      <name val="Segoe UI"/>
      <family val="2"/>
    </font>
    <font>
      <i/>
      <sz val="9"/>
      <color indexed="81"/>
      <name val="Segoe UI"/>
      <family val="2"/>
    </font>
    <font>
      <sz val="9"/>
      <color indexed="81"/>
      <name val="Arial"/>
      <family val="2"/>
    </font>
    <font>
      <b/>
      <sz val="9"/>
      <color indexed="81"/>
      <name val="Tahoma"/>
      <family val="2"/>
    </font>
    <font>
      <sz val="11"/>
      <color theme="1"/>
      <name val="Arial"/>
      <family val="2"/>
    </font>
    <font>
      <b/>
      <u/>
      <sz val="11"/>
      <color theme="1"/>
      <name val="Arial"/>
      <family val="2"/>
    </font>
  </fonts>
  <fills count="7">
    <fill>
      <patternFill patternType="none"/>
    </fill>
    <fill>
      <patternFill patternType="gray125"/>
    </fill>
    <fill>
      <patternFill patternType="solid">
        <fgColor theme="0"/>
        <bgColor indexed="64"/>
      </patternFill>
    </fill>
    <fill>
      <patternFill patternType="solid">
        <fgColor rgb="FFDEF5FF"/>
        <bgColor indexed="64"/>
      </patternFill>
    </fill>
    <fill>
      <patternFill patternType="solid">
        <fgColor rgb="FF052975"/>
        <bgColor indexed="64"/>
      </patternFill>
    </fill>
    <fill>
      <patternFill patternType="solid">
        <fgColor rgb="FF00F580"/>
        <bgColor indexed="64"/>
      </patternFill>
    </fill>
    <fill>
      <patternFill patternType="solid">
        <fgColor rgb="FFFFF7E3"/>
        <bgColor indexed="64"/>
      </patternFill>
    </fill>
  </fills>
  <borders count="3">
    <border>
      <left/>
      <right/>
      <top/>
      <bottom/>
      <diagonal/>
    </border>
    <border>
      <left/>
      <right/>
      <top/>
      <bottom style="thin">
        <color indexed="64"/>
      </bottom>
      <diagonal/>
    </border>
    <border>
      <left/>
      <right/>
      <top style="thin">
        <color indexed="64"/>
      </top>
      <bottom/>
      <diagonal/>
    </border>
  </borders>
  <cellStyleXfs count="1">
    <xf numFmtId="0" fontId="0" fillId="0" borderId="0"/>
  </cellStyleXfs>
  <cellXfs count="78">
    <xf numFmtId="0" fontId="0" fillId="0" borderId="0" xfId="0"/>
    <xf numFmtId="0" fontId="1" fillId="0" borderId="0" xfId="0" applyFont="1"/>
    <xf numFmtId="3" fontId="1" fillId="0" borderId="0" xfId="0" applyNumberFormat="1" applyFont="1"/>
    <xf numFmtId="0" fontId="1" fillId="2" borderId="0" xfId="0" applyFont="1" applyFill="1"/>
    <xf numFmtId="0" fontId="0" fillId="2" borderId="0" xfId="0" applyFill="1"/>
    <xf numFmtId="164" fontId="1" fillId="2" borderId="0" xfId="0" applyNumberFormat="1" applyFont="1" applyFill="1"/>
    <xf numFmtId="3" fontId="1" fillId="2" borderId="0" xfId="0" applyNumberFormat="1" applyFont="1" applyFill="1"/>
    <xf numFmtId="0" fontId="1" fillId="0" borderId="0" xfId="0" applyFont="1" applyAlignment="1">
      <alignment horizontal="right"/>
    </xf>
    <xf numFmtId="3" fontId="2" fillId="0" borderId="0" xfId="0" applyNumberFormat="1" applyFont="1" applyAlignment="1">
      <alignment horizontal="right"/>
    </xf>
    <xf numFmtId="2" fontId="1" fillId="0" borderId="0" xfId="0" applyNumberFormat="1" applyFont="1"/>
    <xf numFmtId="0" fontId="3" fillId="2" borderId="0" xfId="0" applyFont="1" applyFill="1"/>
    <xf numFmtId="0" fontId="3" fillId="0" borderId="0" xfId="0" applyFont="1"/>
    <xf numFmtId="0" fontId="3" fillId="0" borderId="0" xfId="0" applyFont="1" applyAlignment="1">
      <alignment horizontal="right"/>
    </xf>
    <xf numFmtId="0" fontId="4" fillId="0" borderId="0" xfId="0" applyFont="1"/>
    <xf numFmtId="3" fontId="4" fillId="0" borderId="0" xfId="0" applyNumberFormat="1" applyFont="1" applyAlignment="1">
      <alignment horizontal="right"/>
    </xf>
    <xf numFmtId="0" fontId="3" fillId="0" borderId="0" xfId="0" quotePrefix="1" applyFont="1"/>
    <xf numFmtId="3" fontId="3" fillId="0" borderId="0" xfId="0" applyNumberFormat="1" applyFont="1"/>
    <xf numFmtId="0" fontId="5" fillId="0" borderId="0" xfId="0" applyFont="1"/>
    <xf numFmtId="165" fontId="3" fillId="0" borderId="0" xfId="0" applyNumberFormat="1" applyFont="1"/>
    <xf numFmtId="2" fontId="3" fillId="0" borderId="0" xfId="0" applyNumberFormat="1" applyFont="1"/>
    <xf numFmtId="0" fontId="3" fillId="2" borderId="1" xfId="0" applyFont="1" applyFill="1" applyBorder="1"/>
    <xf numFmtId="0" fontId="6" fillId="3" borderId="0" xfId="0" applyFont="1" applyFill="1"/>
    <xf numFmtId="0" fontId="7" fillId="3" borderId="0" xfId="0" applyFont="1" applyFill="1"/>
    <xf numFmtId="0" fontId="8" fillId="3" borderId="0" xfId="0" applyFont="1" applyFill="1"/>
    <xf numFmtId="0" fontId="9" fillId="0" borderId="0" xfId="0" applyFont="1"/>
    <xf numFmtId="0" fontId="3" fillId="2" borderId="2" xfId="0" applyFont="1" applyFill="1" applyBorder="1"/>
    <xf numFmtId="0" fontId="7" fillId="2" borderId="0" xfId="0" applyFont="1" applyFill="1"/>
    <xf numFmtId="0" fontId="7" fillId="0" borderId="0" xfId="0" applyFont="1"/>
    <xf numFmtId="0" fontId="10" fillId="3" borderId="0" xfId="0" applyFont="1" applyFill="1"/>
    <xf numFmtId="0" fontId="11" fillId="3" borderId="0" xfId="0" applyFont="1" applyFill="1"/>
    <xf numFmtId="0" fontId="13" fillId="3" borderId="0" xfId="0" applyFont="1" applyFill="1"/>
    <xf numFmtId="2" fontId="14" fillId="4" borderId="0" xfId="0" applyNumberFormat="1" applyFont="1" applyFill="1" applyAlignment="1">
      <alignment horizontal="left" wrapText="1"/>
    </xf>
    <xf numFmtId="0" fontId="14" fillId="4" borderId="0" xfId="0" applyFont="1" applyFill="1" applyAlignment="1">
      <alignment horizontal="left"/>
    </xf>
    <xf numFmtId="0" fontId="15" fillId="3" borderId="0" xfId="0" applyFont="1" applyFill="1"/>
    <xf numFmtId="0" fontId="16" fillId="3" borderId="0" xfId="0" applyFont="1" applyFill="1"/>
    <xf numFmtId="3" fontId="9" fillId="3" borderId="0" xfId="0" applyNumberFormat="1" applyFont="1" applyFill="1"/>
    <xf numFmtId="0" fontId="12" fillId="3" borderId="0" xfId="0" applyFont="1" applyFill="1"/>
    <xf numFmtId="0" fontId="1" fillId="3" borderId="0" xfId="0" applyFont="1" applyFill="1"/>
    <xf numFmtId="0" fontId="17" fillId="3" borderId="0" xfId="0" applyFont="1" applyFill="1"/>
    <xf numFmtId="3" fontId="4" fillId="5" borderId="0" xfId="0" applyNumberFormat="1" applyFont="1" applyFill="1"/>
    <xf numFmtId="166" fontId="4" fillId="5" borderId="0" xfId="0" applyNumberFormat="1" applyFont="1" applyFill="1"/>
    <xf numFmtId="0" fontId="4" fillId="0" borderId="0" xfId="0" applyFont="1" applyAlignment="1">
      <alignment horizontal="right"/>
    </xf>
    <xf numFmtId="0" fontId="4" fillId="2" borderId="0" xfId="0" applyFont="1" applyFill="1"/>
    <xf numFmtId="4" fontId="3" fillId="0" borderId="0" xfId="0" applyNumberFormat="1" applyFont="1"/>
    <xf numFmtId="0" fontId="18" fillId="2" borderId="0" xfId="0" applyFont="1" applyFill="1"/>
    <xf numFmtId="3" fontId="9" fillId="0" borderId="0" xfId="0" applyNumberFormat="1" applyFont="1"/>
    <xf numFmtId="0" fontId="9" fillId="2" borderId="0" xfId="0" applyFont="1" applyFill="1"/>
    <xf numFmtId="3" fontId="3" fillId="2" borderId="0" xfId="0" applyNumberFormat="1" applyFont="1" applyFill="1"/>
    <xf numFmtId="3" fontId="3" fillId="2" borderId="2" xfId="0" applyNumberFormat="1" applyFont="1" applyFill="1" applyBorder="1"/>
    <xf numFmtId="3" fontId="3" fillId="2" borderId="1" xfId="0" applyNumberFormat="1" applyFont="1" applyFill="1" applyBorder="1"/>
    <xf numFmtId="0" fontId="4" fillId="0" borderId="1" xfId="0" applyFont="1" applyBorder="1"/>
    <xf numFmtId="0" fontId="3" fillId="0" borderId="1" xfId="0" applyFont="1" applyBorder="1"/>
    <xf numFmtId="1" fontId="3" fillId="0" borderId="0" xfId="0" applyNumberFormat="1" applyFont="1"/>
    <xf numFmtId="0" fontId="24" fillId="0" borderId="0" xfId="0" applyFont="1"/>
    <xf numFmtId="0" fontId="24" fillId="2" borderId="0" xfId="0" applyFont="1" applyFill="1"/>
    <xf numFmtId="164" fontId="3" fillId="2" borderId="0" xfId="0" applyNumberFormat="1" applyFont="1" applyFill="1"/>
    <xf numFmtId="0" fontId="6" fillId="6" borderId="0" xfId="0" applyFont="1" applyFill="1"/>
    <xf numFmtId="0" fontId="7" fillId="6" borderId="0" xfId="0" applyFont="1" applyFill="1"/>
    <xf numFmtId="0" fontId="11" fillId="6" borderId="0" xfId="0" applyFont="1" applyFill="1"/>
    <xf numFmtId="0" fontId="8" fillId="6" borderId="0" xfId="0" applyFont="1" applyFill="1"/>
    <xf numFmtId="0" fontId="10" fillId="6" borderId="0" xfId="0" applyFont="1" applyFill="1"/>
    <xf numFmtId="0" fontId="15" fillId="6" borderId="0" xfId="0" applyFont="1" applyFill="1"/>
    <xf numFmtId="0" fontId="25" fillId="0" borderId="0" xfId="0" applyFont="1"/>
    <xf numFmtId="0" fontId="17" fillId="6" borderId="0" xfId="0" applyFont="1" applyFill="1"/>
    <xf numFmtId="0" fontId="9" fillId="6" borderId="0" xfId="0" applyFont="1" applyFill="1"/>
    <xf numFmtId="0" fontId="4" fillId="6" borderId="0" xfId="0" applyFont="1" applyFill="1"/>
    <xf numFmtId="3" fontId="2" fillId="2" borderId="0" xfId="0" applyNumberFormat="1" applyFont="1" applyFill="1" applyAlignment="1">
      <alignment horizontal="right"/>
    </xf>
    <xf numFmtId="0" fontId="2" fillId="2" borderId="0" xfId="0" applyFont="1" applyFill="1"/>
    <xf numFmtId="3" fontId="4" fillId="2" borderId="0" xfId="0" applyNumberFormat="1" applyFont="1" applyFill="1" applyAlignment="1">
      <alignment horizontal="right"/>
    </xf>
    <xf numFmtId="1" fontId="3" fillId="2" borderId="0" xfId="0" applyNumberFormat="1" applyFont="1" applyFill="1"/>
    <xf numFmtId="2" fontId="1" fillId="2" borderId="0" xfId="0" applyNumberFormat="1" applyFont="1" applyFill="1"/>
    <xf numFmtId="2" fontId="3" fillId="2" borderId="0" xfId="0" applyNumberFormat="1" applyFont="1" applyFill="1"/>
    <xf numFmtId="3" fontId="5" fillId="2" borderId="0" xfId="0" applyNumberFormat="1" applyFont="1" applyFill="1"/>
    <xf numFmtId="0" fontId="1" fillId="0" borderId="1" xfId="0" applyFont="1" applyBorder="1"/>
    <xf numFmtId="0" fontId="0" fillId="0" borderId="1" xfId="0" applyBorder="1"/>
    <xf numFmtId="4" fontId="4" fillId="0" borderId="0" xfId="0" applyNumberFormat="1" applyFont="1" applyAlignment="1">
      <alignment horizontal="right"/>
    </xf>
    <xf numFmtId="4" fontId="4" fillId="0" borderId="0" xfId="0" applyNumberFormat="1" applyFont="1"/>
    <xf numFmtId="4" fontId="9" fillId="0" borderId="0" xfId="0" applyNumberFormat="1" applyFont="1"/>
  </cellXfs>
  <cellStyles count="1">
    <cellStyle name="Normal" xfId="0" builtinId="0"/>
  </cellStyles>
  <dxfs count="0"/>
  <tableStyles count="0" defaultTableStyle="TableStyleMedium2" defaultPivotStyle="PivotStyleLight16"/>
  <colors>
    <mruColors>
      <color rgb="FFFFF7E3"/>
      <color rgb="FF052975"/>
      <color rgb="FFDEF5FF"/>
      <color rgb="FF253977"/>
      <color rgb="FFBCBCBC"/>
      <color rgb="FF006FD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6FD2"/>
  </sheetPr>
  <dimension ref="A1:HW1173"/>
  <sheetViews>
    <sheetView tabSelected="1" zoomScaleNormal="100" workbookViewId="0">
      <pane ySplit="4" topLeftCell="A5" activePane="bottomLeft" state="frozen"/>
      <selection pane="bottomLeft" activeCell="A5" sqref="A5"/>
    </sheetView>
  </sheetViews>
  <sheetFormatPr defaultColWidth="9.140625" defaultRowHeight="12" x14ac:dyDescent="0.2"/>
  <cols>
    <col min="1" max="1" width="20.7109375" style="11" customWidth="1"/>
    <col min="2" max="2" width="6.7109375" style="11" customWidth="1"/>
    <col min="3" max="3" width="57.42578125" style="11" customWidth="1"/>
    <col min="4" max="4" width="5.5703125" style="10" customWidth="1"/>
    <col min="5" max="5" width="17.7109375" style="10" customWidth="1"/>
    <col min="6" max="6" width="14.42578125" style="3" customWidth="1"/>
    <col min="7" max="7" width="19.140625" style="11" customWidth="1"/>
    <col min="8" max="8" width="22.140625" style="3" customWidth="1"/>
    <col min="9" max="9" width="16.5703125" style="3" customWidth="1"/>
    <col min="10" max="10" width="5.42578125" style="3" customWidth="1"/>
    <col min="11" max="11" width="70.7109375" style="3" customWidth="1"/>
    <col min="12" max="12" width="16.7109375" style="10" customWidth="1"/>
    <col min="13" max="13" width="3" style="10" customWidth="1"/>
    <col min="14" max="14" width="11.7109375" style="10" customWidth="1"/>
    <col min="15" max="15" width="3" style="10" customWidth="1"/>
    <col min="16" max="16" width="11.140625" style="10" bestFit="1" customWidth="1"/>
    <col min="17" max="17" width="4" style="10" customWidth="1"/>
    <col min="18" max="153" width="9.140625" style="10"/>
    <col min="154" max="16384" width="9.140625" style="11"/>
  </cols>
  <sheetData>
    <row r="1" spans="1:153" s="27" customFormat="1" ht="56.25" customHeight="1" x14ac:dyDescent="0.4">
      <c r="A1" s="33" t="s">
        <v>0</v>
      </c>
      <c r="B1" s="21"/>
      <c r="C1" s="21"/>
      <c r="D1" s="21"/>
      <c r="E1" s="22"/>
      <c r="F1" s="34"/>
      <c r="G1" s="22"/>
      <c r="H1" s="35" t="s">
        <v>26</v>
      </c>
      <c r="I1" s="36"/>
      <c r="J1" s="34"/>
      <c r="K1" s="37"/>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6"/>
      <c r="BV1" s="26"/>
      <c r="BW1" s="26"/>
      <c r="BX1" s="26"/>
      <c r="BY1" s="26"/>
      <c r="BZ1" s="26"/>
      <c r="CA1" s="26"/>
      <c r="CB1" s="26"/>
      <c r="CC1" s="26"/>
      <c r="CD1" s="26"/>
      <c r="CE1" s="26"/>
      <c r="CF1" s="26"/>
      <c r="CG1" s="26"/>
      <c r="CH1" s="26"/>
      <c r="CI1" s="26"/>
      <c r="CJ1" s="26"/>
      <c r="CK1" s="26"/>
      <c r="CL1" s="26"/>
      <c r="CM1" s="26"/>
      <c r="CN1" s="26"/>
      <c r="CO1" s="26"/>
      <c r="CP1" s="26"/>
      <c r="CQ1" s="26"/>
      <c r="CR1" s="26"/>
      <c r="CS1" s="26"/>
      <c r="CT1" s="26"/>
      <c r="CU1" s="26"/>
      <c r="CV1" s="26"/>
      <c r="CW1" s="26"/>
      <c r="CX1" s="26"/>
      <c r="CY1" s="26"/>
      <c r="CZ1" s="26"/>
      <c r="DA1" s="26"/>
      <c r="DB1" s="26"/>
      <c r="DC1" s="26"/>
      <c r="DD1" s="26"/>
      <c r="DE1" s="26"/>
      <c r="DF1" s="26"/>
      <c r="DG1" s="26"/>
      <c r="DH1" s="26"/>
      <c r="DI1" s="26"/>
      <c r="DJ1" s="26"/>
      <c r="DK1" s="26"/>
      <c r="DL1" s="26"/>
      <c r="DM1" s="26"/>
      <c r="DN1" s="26"/>
      <c r="DO1" s="26"/>
      <c r="DP1" s="26"/>
      <c r="DQ1" s="26"/>
      <c r="DR1" s="26"/>
      <c r="DS1" s="26"/>
      <c r="DT1" s="26"/>
      <c r="DU1" s="26"/>
      <c r="DV1" s="26"/>
      <c r="DW1" s="26"/>
      <c r="DX1" s="26"/>
      <c r="DY1" s="26"/>
      <c r="DZ1" s="26"/>
      <c r="EA1" s="26"/>
      <c r="EB1" s="26"/>
      <c r="EC1" s="26"/>
      <c r="ED1" s="26"/>
      <c r="EE1" s="26"/>
      <c r="EF1" s="26"/>
      <c r="EG1" s="26"/>
      <c r="EH1" s="26"/>
      <c r="EI1" s="26"/>
      <c r="EJ1" s="26"/>
      <c r="EK1" s="26"/>
      <c r="EL1" s="26"/>
      <c r="EM1" s="26"/>
      <c r="EN1" s="26"/>
      <c r="EO1" s="26"/>
      <c r="EP1" s="26"/>
      <c r="EQ1" s="26"/>
      <c r="ER1" s="26"/>
      <c r="ES1" s="26"/>
      <c r="ET1" s="26"/>
      <c r="EU1" s="26"/>
      <c r="EV1" s="26"/>
      <c r="EW1" s="26"/>
    </row>
    <row r="2" spans="1:153" s="27" customFormat="1" ht="36.75" customHeight="1" x14ac:dyDescent="0.3">
      <c r="A2" s="28" t="s">
        <v>1</v>
      </c>
      <c r="B2" s="22"/>
      <c r="C2" s="22"/>
      <c r="D2" s="22"/>
      <c r="E2" s="22"/>
      <c r="F2" s="38"/>
      <c r="G2" s="22"/>
      <c r="H2" s="39" t="s">
        <v>61</v>
      </c>
      <c r="I2" s="40">
        <f>+F190</f>
        <v>0</v>
      </c>
      <c r="J2" s="38"/>
      <c r="K2" s="37"/>
      <c r="L2" s="26"/>
      <c r="M2" s="26"/>
      <c r="N2" s="26"/>
      <c r="O2" s="26"/>
      <c r="P2" s="26"/>
      <c r="Q2" s="26"/>
      <c r="R2" s="26"/>
      <c r="S2" s="26"/>
      <c r="T2" s="26"/>
      <c r="U2" s="26"/>
      <c r="V2" s="26"/>
      <c r="W2" s="26"/>
      <c r="X2" s="26"/>
      <c r="Y2" s="26"/>
      <c r="Z2" s="26"/>
      <c r="AA2" s="26"/>
      <c r="AB2" s="26"/>
      <c r="AC2" s="26"/>
      <c r="AD2" s="26"/>
      <c r="AE2" s="26"/>
      <c r="AF2" s="26"/>
      <c r="AG2" s="26"/>
      <c r="AH2" s="26"/>
      <c r="AI2" s="26"/>
      <c r="AJ2" s="26"/>
      <c r="AK2" s="26"/>
      <c r="AL2" s="26"/>
      <c r="AM2" s="26"/>
      <c r="AN2" s="26"/>
      <c r="AO2" s="26"/>
      <c r="AP2" s="26"/>
      <c r="AQ2" s="26"/>
      <c r="AR2" s="26"/>
      <c r="AS2" s="26"/>
      <c r="AT2" s="26"/>
      <c r="AU2" s="26"/>
      <c r="AV2" s="26"/>
      <c r="AW2" s="26"/>
      <c r="AX2" s="26"/>
      <c r="AY2" s="26"/>
      <c r="AZ2" s="26"/>
      <c r="BA2" s="26"/>
      <c r="BB2" s="26"/>
      <c r="BC2" s="26"/>
      <c r="BD2" s="26"/>
      <c r="BE2" s="26"/>
      <c r="BF2" s="26"/>
      <c r="BG2" s="26"/>
      <c r="BH2" s="26"/>
      <c r="BI2" s="26"/>
      <c r="BJ2" s="26"/>
      <c r="BK2" s="26"/>
      <c r="BL2" s="26"/>
      <c r="BM2" s="26"/>
      <c r="BN2" s="26"/>
      <c r="BO2" s="26"/>
      <c r="BP2" s="26"/>
      <c r="BQ2" s="26"/>
      <c r="BR2" s="26"/>
      <c r="BS2" s="26"/>
      <c r="BT2" s="26"/>
      <c r="BU2" s="26"/>
      <c r="BV2" s="26"/>
      <c r="BW2" s="26"/>
      <c r="BX2" s="26"/>
      <c r="BY2" s="26"/>
      <c r="BZ2" s="26"/>
      <c r="CA2" s="26"/>
      <c r="CB2" s="26"/>
      <c r="CC2" s="26"/>
      <c r="CD2" s="26"/>
      <c r="CE2" s="26"/>
      <c r="CF2" s="26"/>
      <c r="CG2" s="26"/>
      <c r="CH2" s="26"/>
      <c r="CI2" s="26"/>
      <c r="CJ2" s="26"/>
      <c r="CK2" s="26"/>
      <c r="CL2" s="26"/>
      <c r="CM2" s="26"/>
      <c r="CN2" s="26"/>
      <c r="CO2" s="26"/>
      <c r="CP2" s="26"/>
      <c r="CQ2" s="26"/>
      <c r="CR2" s="26"/>
      <c r="CS2" s="26"/>
      <c r="CT2" s="26"/>
      <c r="CU2" s="26"/>
      <c r="CV2" s="26"/>
      <c r="CW2" s="26"/>
      <c r="CX2" s="26"/>
      <c r="CY2" s="26"/>
      <c r="CZ2" s="26"/>
      <c r="DA2" s="26"/>
      <c r="DB2" s="26"/>
      <c r="DC2" s="26"/>
      <c r="DD2" s="26"/>
      <c r="DE2" s="26"/>
      <c r="DF2" s="26"/>
      <c r="DG2" s="26"/>
      <c r="DH2" s="26"/>
      <c r="DI2" s="26"/>
      <c r="DJ2" s="26"/>
      <c r="DK2" s="26"/>
      <c r="DL2" s="26"/>
      <c r="DM2" s="26"/>
      <c r="DN2" s="26"/>
      <c r="DO2" s="26"/>
      <c r="DP2" s="26"/>
      <c r="DQ2" s="26"/>
      <c r="DR2" s="26"/>
      <c r="DS2" s="26"/>
      <c r="DT2" s="26"/>
      <c r="DU2" s="26"/>
      <c r="DV2" s="26"/>
      <c r="DW2" s="26"/>
      <c r="DX2" s="26"/>
      <c r="DY2" s="26"/>
      <c r="DZ2" s="26"/>
      <c r="EA2" s="26"/>
      <c r="EB2" s="26"/>
      <c r="EC2" s="26"/>
      <c r="ED2" s="26"/>
      <c r="EE2" s="26"/>
      <c r="EF2" s="26"/>
      <c r="EG2" s="26"/>
      <c r="EH2" s="26"/>
      <c r="EI2" s="26"/>
      <c r="EJ2" s="26"/>
      <c r="EK2" s="26"/>
      <c r="EL2" s="26"/>
      <c r="EM2" s="26"/>
      <c r="EN2" s="26"/>
      <c r="EO2" s="26"/>
      <c r="EP2" s="26"/>
      <c r="EQ2" s="26"/>
      <c r="ER2" s="26"/>
      <c r="ES2" s="26"/>
      <c r="ET2" s="26"/>
      <c r="EU2" s="26"/>
      <c r="EV2" s="26"/>
      <c r="EW2" s="26"/>
    </row>
    <row r="3" spans="1:153" s="27" customFormat="1" ht="27.75" customHeight="1" x14ac:dyDescent="0.2">
      <c r="A3" s="30" t="s">
        <v>60</v>
      </c>
      <c r="B3" s="29"/>
      <c r="C3" s="22"/>
      <c r="D3" s="22"/>
      <c r="E3" s="22"/>
      <c r="F3" s="38"/>
      <c r="G3" s="22"/>
      <c r="H3" s="39" t="s">
        <v>62</v>
      </c>
      <c r="I3" s="40">
        <f>+I190</f>
        <v>0</v>
      </c>
      <c r="J3" s="38"/>
      <c r="K3" s="37"/>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6"/>
      <c r="AR3" s="26"/>
      <c r="AS3" s="26"/>
      <c r="AT3" s="26"/>
      <c r="AU3" s="26"/>
      <c r="AV3" s="26"/>
      <c r="AW3" s="26"/>
      <c r="AX3" s="26"/>
      <c r="AY3" s="26"/>
      <c r="AZ3" s="26"/>
      <c r="BA3" s="26"/>
      <c r="BB3" s="26"/>
      <c r="BC3" s="26"/>
      <c r="BD3" s="26"/>
      <c r="BE3" s="26"/>
      <c r="BF3" s="26"/>
      <c r="BG3" s="26"/>
      <c r="BH3" s="26"/>
      <c r="BI3" s="26"/>
      <c r="BJ3" s="26"/>
      <c r="BK3" s="26"/>
      <c r="BL3" s="26"/>
      <c r="BM3" s="26"/>
      <c r="BN3" s="26"/>
      <c r="BO3" s="26"/>
      <c r="BP3" s="26"/>
      <c r="BQ3" s="26"/>
      <c r="BR3" s="26"/>
      <c r="BS3" s="26"/>
      <c r="BT3" s="26"/>
      <c r="BU3" s="26"/>
      <c r="BV3" s="26"/>
      <c r="BW3" s="26"/>
      <c r="BX3" s="26"/>
      <c r="BY3" s="26"/>
      <c r="BZ3" s="26"/>
      <c r="CA3" s="26"/>
      <c r="CB3" s="26"/>
      <c r="CC3" s="26"/>
      <c r="CD3" s="26"/>
      <c r="CE3" s="26"/>
      <c r="CF3" s="26"/>
      <c r="CG3" s="26"/>
      <c r="CH3" s="26"/>
      <c r="CI3" s="26"/>
      <c r="CJ3" s="26"/>
      <c r="CK3" s="26"/>
      <c r="CL3" s="26"/>
      <c r="CM3" s="26"/>
      <c r="CN3" s="26"/>
      <c r="CO3" s="26"/>
      <c r="CP3" s="26"/>
      <c r="CQ3" s="26"/>
      <c r="CR3" s="26"/>
      <c r="CS3" s="26"/>
      <c r="CT3" s="26"/>
      <c r="CU3" s="26"/>
      <c r="CV3" s="26"/>
      <c r="CW3" s="26"/>
      <c r="CX3" s="26"/>
      <c r="CY3" s="26"/>
      <c r="CZ3" s="26"/>
      <c r="DA3" s="26"/>
      <c r="DB3" s="26"/>
      <c r="DC3" s="26"/>
      <c r="DD3" s="26"/>
      <c r="DE3" s="26"/>
      <c r="DF3" s="26"/>
      <c r="DG3" s="26"/>
      <c r="DH3" s="26"/>
      <c r="DI3" s="26"/>
      <c r="DJ3" s="26"/>
      <c r="DK3" s="26"/>
      <c r="DL3" s="26"/>
      <c r="DM3" s="26"/>
      <c r="DN3" s="26"/>
      <c r="DO3" s="26"/>
      <c r="DP3" s="26"/>
      <c r="DQ3" s="26"/>
      <c r="DR3" s="26"/>
      <c r="DS3" s="26"/>
      <c r="DT3" s="26"/>
      <c r="DU3" s="26"/>
      <c r="DV3" s="26"/>
      <c r="DW3" s="26"/>
      <c r="DX3" s="26"/>
      <c r="DY3" s="26"/>
      <c r="DZ3" s="26"/>
      <c r="EA3" s="26"/>
      <c r="EB3" s="26"/>
      <c r="EC3" s="26"/>
      <c r="ED3" s="26"/>
      <c r="EE3" s="26"/>
      <c r="EF3" s="26"/>
      <c r="EG3" s="26"/>
      <c r="EH3" s="26"/>
      <c r="EI3" s="26"/>
      <c r="EJ3" s="26"/>
      <c r="EK3" s="26"/>
      <c r="EL3" s="26"/>
      <c r="EM3" s="26"/>
      <c r="EN3" s="26"/>
      <c r="EO3" s="26"/>
      <c r="EP3" s="26"/>
      <c r="EQ3" s="26"/>
      <c r="ER3" s="26"/>
      <c r="ES3" s="26"/>
      <c r="ET3" s="26"/>
      <c r="EU3" s="26"/>
      <c r="EV3" s="26"/>
      <c r="EW3" s="26"/>
    </row>
    <row r="4" spans="1:153" s="27" customFormat="1" ht="29.25" customHeight="1" x14ac:dyDescent="0.25">
      <c r="A4" s="31" t="s">
        <v>2</v>
      </c>
      <c r="B4" s="32" t="s">
        <v>3</v>
      </c>
      <c r="C4" s="23" t="s">
        <v>54</v>
      </c>
      <c r="D4" s="23"/>
      <c r="E4" s="22"/>
      <c r="F4" s="38"/>
      <c r="G4" s="22"/>
      <c r="H4" s="39" t="s">
        <v>63</v>
      </c>
      <c r="I4" s="40">
        <f>+F191</f>
        <v>0</v>
      </c>
      <c r="J4" s="38"/>
      <c r="K4" s="37"/>
      <c r="L4" s="26"/>
      <c r="M4" s="26"/>
      <c r="N4" s="26"/>
      <c r="O4" s="26"/>
      <c r="P4" s="26"/>
      <c r="Q4" s="26"/>
      <c r="R4" s="26"/>
      <c r="S4" s="26"/>
      <c r="T4" s="26"/>
      <c r="U4" s="26"/>
      <c r="V4" s="26"/>
      <c r="W4" s="26"/>
      <c r="X4" s="26"/>
      <c r="Y4" s="26"/>
      <c r="Z4" s="26"/>
      <c r="AA4" s="26"/>
      <c r="AB4" s="26"/>
      <c r="AC4" s="26"/>
      <c r="AD4" s="26"/>
      <c r="AE4" s="26"/>
      <c r="AF4" s="26"/>
      <c r="AG4" s="26"/>
      <c r="AH4" s="26"/>
      <c r="AI4" s="26"/>
      <c r="AJ4" s="26"/>
      <c r="AK4" s="26"/>
      <c r="AL4" s="26"/>
      <c r="AM4" s="26"/>
      <c r="AN4" s="26"/>
      <c r="AO4" s="26"/>
      <c r="AP4" s="26"/>
      <c r="AQ4" s="26"/>
      <c r="AR4" s="26"/>
      <c r="AS4" s="26"/>
      <c r="AT4" s="26"/>
      <c r="AU4" s="26"/>
      <c r="AV4" s="26"/>
      <c r="AW4" s="26"/>
      <c r="AX4" s="26"/>
      <c r="AY4" s="26"/>
      <c r="AZ4" s="26"/>
      <c r="BA4" s="26"/>
      <c r="BB4" s="26"/>
      <c r="BC4" s="26"/>
      <c r="BD4" s="26"/>
      <c r="BE4" s="26"/>
      <c r="BF4" s="26"/>
      <c r="BG4" s="26"/>
      <c r="BH4" s="26"/>
      <c r="BI4" s="26"/>
      <c r="BJ4" s="26"/>
      <c r="BK4" s="26"/>
      <c r="BL4" s="26"/>
      <c r="BM4" s="26"/>
      <c r="BN4" s="26"/>
      <c r="BO4" s="26"/>
      <c r="BP4" s="26"/>
      <c r="BQ4" s="26"/>
      <c r="BR4" s="26"/>
      <c r="BS4" s="26"/>
      <c r="BT4" s="26"/>
      <c r="BU4" s="26"/>
      <c r="BV4" s="26"/>
      <c r="BW4" s="26"/>
      <c r="BX4" s="26"/>
      <c r="BY4" s="26"/>
      <c r="BZ4" s="26"/>
      <c r="CA4" s="26"/>
      <c r="CB4" s="26"/>
      <c r="CC4" s="26"/>
      <c r="CD4" s="26"/>
      <c r="CE4" s="26"/>
      <c r="CF4" s="26"/>
      <c r="CG4" s="26"/>
      <c r="CH4" s="26"/>
      <c r="CI4" s="26"/>
      <c r="CJ4" s="26"/>
      <c r="CK4" s="26"/>
      <c r="CL4" s="26"/>
      <c r="CM4" s="26"/>
      <c r="CN4" s="26"/>
      <c r="CO4" s="26"/>
      <c r="CP4" s="26"/>
      <c r="CQ4" s="26"/>
      <c r="CR4" s="26"/>
      <c r="CS4" s="26"/>
      <c r="CT4" s="26"/>
      <c r="CU4" s="26"/>
      <c r="CV4" s="26"/>
      <c r="CW4" s="26"/>
      <c r="CX4" s="26"/>
      <c r="CY4" s="26"/>
      <c r="CZ4" s="26"/>
      <c r="DA4" s="26"/>
      <c r="DB4" s="26"/>
      <c r="DC4" s="26"/>
      <c r="DD4" s="26"/>
      <c r="DE4" s="26"/>
      <c r="DF4" s="26"/>
      <c r="DG4" s="26"/>
      <c r="DH4" s="26"/>
      <c r="DI4" s="26"/>
      <c r="DJ4" s="26"/>
      <c r="DK4" s="26"/>
      <c r="DL4" s="26"/>
      <c r="DM4" s="26"/>
      <c r="DN4" s="26"/>
      <c r="DO4" s="26"/>
      <c r="DP4" s="26"/>
      <c r="DQ4" s="26"/>
      <c r="DR4" s="26"/>
      <c r="DS4" s="26"/>
      <c r="DT4" s="26"/>
      <c r="DU4" s="26"/>
      <c r="DV4" s="26"/>
      <c r="DW4" s="26"/>
      <c r="DX4" s="26"/>
      <c r="DY4" s="26"/>
      <c r="DZ4" s="26"/>
      <c r="EA4" s="26"/>
      <c r="EB4" s="26"/>
      <c r="EC4" s="26"/>
      <c r="ED4" s="26"/>
      <c r="EE4" s="26"/>
      <c r="EF4" s="26"/>
      <c r="EG4" s="26"/>
      <c r="EH4" s="26"/>
      <c r="EI4" s="26"/>
      <c r="EJ4" s="26"/>
      <c r="EK4" s="26"/>
      <c r="EL4" s="26"/>
      <c r="EM4" s="26"/>
      <c r="EN4" s="26"/>
      <c r="EO4" s="26"/>
      <c r="EP4" s="26"/>
      <c r="EQ4" s="26"/>
      <c r="ER4" s="26"/>
      <c r="ES4" s="26"/>
      <c r="ET4" s="26"/>
      <c r="EU4" s="26"/>
      <c r="EV4" s="26"/>
      <c r="EW4" s="26"/>
    </row>
    <row r="5" spans="1:153" ht="14.25" customHeight="1" x14ac:dyDescent="0.2">
      <c r="D5" s="11"/>
      <c r="E5" s="12"/>
      <c r="F5" s="7"/>
      <c r="H5" s="7"/>
      <c r="I5" s="1"/>
      <c r="J5" s="7"/>
    </row>
    <row r="6" spans="1:153" ht="14.25" customHeight="1" x14ac:dyDescent="0.2">
      <c r="C6" s="13" t="s">
        <v>4</v>
      </c>
      <c r="D6" s="14" t="s">
        <v>59</v>
      </c>
      <c r="E6" s="14" t="s">
        <v>61</v>
      </c>
      <c r="F6" s="41" t="s">
        <v>26</v>
      </c>
      <c r="G6" s="14"/>
      <c r="H6" s="75" t="s">
        <v>62</v>
      </c>
      <c r="I6" s="41" t="s">
        <v>26</v>
      </c>
      <c r="J6" s="8"/>
      <c r="K6" s="42" t="s">
        <v>64</v>
      </c>
    </row>
    <row r="7" spans="1:153" ht="14.25" customHeight="1" x14ac:dyDescent="0.2">
      <c r="A7" s="15" t="s">
        <v>5</v>
      </c>
      <c r="B7" s="11" t="s">
        <v>6</v>
      </c>
      <c r="C7" s="11" t="s">
        <v>7</v>
      </c>
      <c r="D7" s="11">
        <v>0</v>
      </c>
      <c r="E7" s="16">
        <v>21935</v>
      </c>
      <c r="F7" s="11">
        <f>+D7*E7</f>
        <v>0</v>
      </c>
      <c r="G7" s="16"/>
      <c r="H7" s="43">
        <v>3948.2999999999997</v>
      </c>
      <c r="I7" s="11">
        <f>+D7*H7</f>
        <v>0</v>
      </c>
      <c r="J7" s="2"/>
      <c r="K7" s="3" t="s">
        <v>65</v>
      </c>
    </row>
    <row r="8" spans="1:153" ht="14.25" customHeight="1" x14ac:dyDescent="0.2">
      <c r="A8" s="15" t="s">
        <v>8</v>
      </c>
      <c r="B8" s="11" t="s">
        <v>9</v>
      </c>
      <c r="C8" s="11" t="s">
        <v>7</v>
      </c>
      <c r="D8" s="11">
        <v>0</v>
      </c>
      <c r="E8" s="16">
        <v>15785</v>
      </c>
      <c r="F8" s="11">
        <f t="shared" ref="F8:F14" si="0">+D8*E8</f>
        <v>0</v>
      </c>
      <c r="G8" s="16"/>
      <c r="H8" s="43">
        <v>2841.2999999999997</v>
      </c>
      <c r="I8" s="11">
        <f t="shared" ref="I8:I14" si="1">+D8*H8</f>
        <v>0</v>
      </c>
      <c r="J8" s="2"/>
      <c r="K8" s="3" t="s">
        <v>65</v>
      </c>
    </row>
    <row r="9" spans="1:153" ht="14.25" customHeight="1" x14ac:dyDescent="0.2">
      <c r="A9" s="15" t="s">
        <v>10</v>
      </c>
      <c r="B9" s="11" t="s">
        <v>11</v>
      </c>
      <c r="C9" s="11" t="s">
        <v>7</v>
      </c>
      <c r="D9" s="11">
        <v>0</v>
      </c>
      <c r="E9" s="16">
        <v>10970</v>
      </c>
      <c r="F9" s="11">
        <f t="shared" si="0"/>
        <v>0</v>
      </c>
      <c r="G9" s="16"/>
      <c r="H9" s="43">
        <v>1974.6</v>
      </c>
      <c r="I9" s="11">
        <f t="shared" si="1"/>
        <v>0</v>
      </c>
      <c r="J9" s="2"/>
      <c r="K9" s="3" t="s">
        <v>65</v>
      </c>
    </row>
    <row r="10" spans="1:153" ht="14.25" customHeight="1" x14ac:dyDescent="0.2">
      <c r="A10" s="15" t="s">
        <v>12</v>
      </c>
      <c r="B10" s="11" t="s">
        <v>13</v>
      </c>
      <c r="C10" s="11" t="s">
        <v>7</v>
      </c>
      <c r="D10" s="11">
        <v>0</v>
      </c>
      <c r="E10" s="16">
        <v>8560</v>
      </c>
      <c r="F10" s="11">
        <f t="shared" si="0"/>
        <v>0</v>
      </c>
      <c r="G10" s="16"/>
      <c r="H10" s="43">
        <v>1540.8</v>
      </c>
      <c r="I10" s="11">
        <f t="shared" si="1"/>
        <v>0</v>
      </c>
      <c r="J10" s="2"/>
      <c r="K10" s="3" t="s">
        <v>65</v>
      </c>
    </row>
    <row r="11" spans="1:153" ht="14.25" customHeight="1" x14ac:dyDescent="0.2">
      <c r="A11" s="15" t="s">
        <v>14</v>
      </c>
      <c r="B11" s="11" t="s">
        <v>15</v>
      </c>
      <c r="C11" s="11" t="s">
        <v>7</v>
      </c>
      <c r="D11" s="11">
        <v>0</v>
      </c>
      <c r="E11" s="16">
        <v>6850</v>
      </c>
      <c r="F11" s="11">
        <f t="shared" si="0"/>
        <v>0</v>
      </c>
      <c r="G11" s="16"/>
      <c r="H11" s="43">
        <v>1233</v>
      </c>
      <c r="I11" s="11">
        <f t="shared" si="1"/>
        <v>0</v>
      </c>
      <c r="J11" s="2"/>
      <c r="K11" s="3" t="s">
        <v>65</v>
      </c>
    </row>
    <row r="12" spans="1:153" ht="14.25" customHeight="1" x14ac:dyDescent="0.2">
      <c r="C12" s="11" t="s">
        <v>16</v>
      </c>
      <c r="D12" s="11">
        <v>0</v>
      </c>
      <c r="E12" s="16">
        <v>2140</v>
      </c>
      <c r="F12" s="11">
        <f t="shared" si="0"/>
        <v>0</v>
      </c>
      <c r="G12" s="16"/>
      <c r="H12" s="43">
        <v>385.2</v>
      </c>
      <c r="I12" s="11">
        <f t="shared" si="1"/>
        <v>0</v>
      </c>
      <c r="J12" s="2"/>
      <c r="K12" s="3" t="s">
        <v>66</v>
      </c>
    </row>
    <row r="13" spans="1:153" ht="14.25" customHeight="1" x14ac:dyDescent="0.2">
      <c r="C13" s="11" t="s">
        <v>17</v>
      </c>
      <c r="D13" s="11">
        <v>0</v>
      </c>
      <c r="E13" s="16">
        <v>1070</v>
      </c>
      <c r="F13" s="11">
        <f t="shared" si="0"/>
        <v>0</v>
      </c>
      <c r="G13" s="16"/>
      <c r="H13" s="43">
        <v>192.6</v>
      </c>
      <c r="I13" s="11">
        <f t="shared" si="1"/>
        <v>0</v>
      </c>
      <c r="J13" s="2"/>
      <c r="K13" s="3" t="s">
        <v>67</v>
      </c>
    </row>
    <row r="14" spans="1:153" ht="14.25" customHeight="1" x14ac:dyDescent="0.2">
      <c r="C14" s="11" t="s">
        <v>18</v>
      </c>
      <c r="D14" s="11">
        <v>0</v>
      </c>
      <c r="E14" s="16">
        <v>428</v>
      </c>
      <c r="F14" s="11">
        <f t="shared" si="0"/>
        <v>0</v>
      </c>
      <c r="G14" s="16"/>
      <c r="H14" s="43">
        <v>77.039999999999992</v>
      </c>
      <c r="I14" s="11">
        <f t="shared" si="1"/>
        <v>0</v>
      </c>
      <c r="J14" s="2"/>
      <c r="K14" s="10"/>
    </row>
    <row r="15" spans="1:153" ht="14.25" customHeight="1" x14ac:dyDescent="0.2">
      <c r="D15" s="11"/>
      <c r="E15" s="11"/>
      <c r="F15" s="11"/>
      <c r="H15" s="43"/>
      <c r="I15" s="11"/>
      <c r="J15" s="1"/>
      <c r="K15" s="10"/>
    </row>
    <row r="16" spans="1:153" ht="14.25" customHeight="1" x14ac:dyDescent="0.2">
      <c r="C16" s="11" t="s">
        <v>19</v>
      </c>
      <c r="D16" s="11">
        <v>0</v>
      </c>
      <c r="E16" s="16">
        <v>3638</v>
      </c>
      <c r="F16" s="11">
        <f t="shared" ref="F16:F25" si="2">+D16*E16</f>
        <v>0</v>
      </c>
      <c r="G16" s="16"/>
      <c r="H16" s="43">
        <v>654.84</v>
      </c>
      <c r="I16" s="11">
        <f t="shared" ref="I16:I25" si="3">+D16*H16</f>
        <v>0</v>
      </c>
      <c r="J16" s="2"/>
      <c r="K16" s="3" t="s">
        <v>68</v>
      </c>
    </row>
    <row r="17" spans="1:11" ht="14.25" customHeight="1" x14ac:dyDescent="0.2">
      <c r="C17" s="11" t="s">
        <v>20</v>
      </c>
      <c r="D17" s="11">
        <v>0</v>
      </c>
      <c r="E17" s="16">
        <v>7276</v>
      </c>
      <c r="F17" s="11">
        <f t="shared" si="2"/>
        <v>0</v>
      </c>
      <c r="G17" s="16"/>
      <c r="H17" s="43">
        <v>1309.68</v>
      </c>
      <c r="I17" s="11">
        <f t="shared" si="3"/>
        <v>0</v>
      </c>
      <c r="J17" s="2"/>
      <c r="K17" s="3" t="s">
        <v>68</v>
      </c>
    </row>
    <row r="18" spans="1:11" ht="14.25" customHeight="1" x14ac:dyDescent="0.2">
      <c r="C18" s="11" t="s">
        <v>48</v>
      </c>
      <c r="D18" s="11">
        <v>0</v>
      </c>
      <c r="E18" s="16">
        <v>3638</v>
      </c>
      <c r="F18" s="11">
        <f t="shared" si="2"/>
        <v>0</v>
      </c>
      <c r="G18" s="16"/>
      <c r="H18" s="43">
        <v>654.84</v>
      </c>
      <c r="I18" s="11">
        <f t="shared" si="3"/>
        <v>0</v>
      </c>
      <c r="J18" s="2"/>
      <c r="K18" s="3" t="s">
        <v>68</v>
      </c>
    </row>
    <row r="19" spans="1:11" ht="14.25" customHeight="1" x14ac:dyDescent="0.2">
      <c r="C19" s="11" t="s">
        <v>21</v>
      </c>
      <c r="D19" s="11">
        <v>0</v>
      </c>
      <c r="E19" s="16">
        <v>10700</v>
      </c>
      <c r="F19" s="11">
        <f t="shared" si="2"/>
        <v>0</v>
      </c>
      <c r="G19" s="16"/>
      <c r="H19" s="43">
        <v>1926</v>
      </c>
      <c r="I19" s="11">
        <f t="shared" si="3"/>
        <v>0</v>
      </c>
      <c r="J19" s="2"/>
      <c r="K19" s="3" t="s">
        <v>68</v>
      </c>
    </row>
    <row r="20" spans="1:11" ht="14.25" customHeight="1" x14ac:dyDescent="0.2">
      <c r="C20" s="11" t="s">
        <v>49</v>
      </c>
      <c r="D20" s="11">
        <v>0</v>
      </c>
      <c r="E20" s="16">
        <v>7062</v>
      </c>
      <c r="F20" s="11">
        <f t="shared" si="2"/>
        <v>0</v>
      </c>
      <c r="G20" s="16"/>
      <c r="H20" s="43">
        <v>1271.1599999999999</v>
      </c>
      <c r="I20" s="11">
        <f t="shared" si="3"/>
        <v>0</v>
      </c>
      <c r="J20" s="2"/>
      <c r="K20" s="3" t="s">
        <v>68</v>
      </c>
    </row>
    <row r="21" spans="1:11" ht="14.25" customHeight="1" x14ac:dyDescent="0.2">
      <c r="C21" s="11" t="s">
        <v>50</v>
      </c>
      <c r="D21" s="11">
        <v>0</v>
      </c>
      <c r="E21" s="16">
        <v>3424</v>
      </c>
      <c r="F21" s="11">
        <f t="shared" si="2"/>
        <v>0</v>
      </c>
      <c r="G21" s="16"/>
      <c r="H21" s="43">
        <v>616.31999999999994</v>
      </c>
      <c r="I21" s="11">
        <f t="shared" si="3"/>
        <v>0</v>
      </c>
      <c r="J21" s="2"/>
      <c r="K21" s="3" t="s">
        <v>68</v>
      </c>
    </row>
    <row r="22" spans="1:11" ht="14.25" customHeight="1" x14ac:dyDescent="0.2">
      <c r="C22" s="11" t="s">
        <v>55</v>
      </c>
      <c r="D22" s="11">
        <v>0</v>
      </c>
      <c r="E22" s="16">
        <v>22379</v>
      </c>
      <c r="F22" s="11">
        <f t="shared" si="2"/>
        <v>0</v>
      </c>
      <c r="G22" s="16"/>
      <c r="H22" s="43">
        <v>4028.22</v>
      </c>
      <c r="I22" s="11">
        <f t="shared" si="3"/>
        <v>0</v>
      </c>
      <c r="J22" s="2"/>
      <c r="K22" s="3" t="s">
        <v>68</v>
      </c>
    </row>
    <row r="23" spans="1:11" ht="14.25" customHeight="1" x14ac:dyDescent="0.2">
      <c r="C23" s="11" t="s">
        <v>56</v>
      </c>
      <c r="D23" s="11">
        <v>0</v>
      </c>
      <c r="E23" s="16">
        <v>18741</v>
      </c>
      <c r="F23" s="11">
        <f t="shared" si="2"/>
        <v>0</v>
      </c>
      <c r="G23" s="16"/>
      <c r="H23" s="43">
        <v>3373.3799999999997</v>
      </c>
      <c r="I23" s="11">
        <f t="shared" si="3"/>
        <v>0</v>
      </c>
      <c r="J23" s="2"/>
      <c r="K23" s="3" t="s">
        <v>68</v>
      </c>
    </row>
    <row r="24" spans="1:11" ht="14.25" customHeight="1" x14ac:dyDescent="0.2">
      <c r="C24" s="11" t="s">
        <v>57</v>
      </c>
      <c r="D24" s="11">
        <v>0</v>
      </c>
      <c r="E24" s="16">
        <v>15103</v>
      </c>
      <c r="F24" s="11">
        <f t="shared" si="2"/>
        <v>0</v>
      </c>
      <c r="G24" s="16"/>
      <c r="H24" s="43">
        <v>2718.54</v>
      </c>
      <c r="I24" s="11">
        <f t="shared" si="3"/>
        <v>0</v>
      </c>
      <c r="J24" s="2"/>
      <c r="K24" s="3" t="s">
        <v>68</v>
      </c>
    </row>
    <row r="25" spans="1:11" ht="14.25" customHeight="1" x14ac:dyDescent="0.2">
      <c r="C25" s="11" t="s">
        <v>58</v>
      </c>
      <c r="D25" s="11">
        <v>0</v>
      </c>
      <c r="E25" s="16">
        <v>11679</v>
      </c>
      <c r="F25" s="11">
        <f t="shared" si="2"/>
        <v>0</v>
      </c>
      <c r="G25" s="16"/>
      <c r="H25" s="43">
        <v>2102.2199999999998</v>
      </c>
      <c r="I25" s="11">
        <f t="shared" si="3"/>
        <v>0</v>
      </c>
      <c r="J25" s="2"/>
      <c r="K25" s="3" t="s">
        <v>68</v>
      </c>
    </row>
    <row r="26" spans="1:11" ht="14.25" customHeight="1" x14ac:dyDescent="0.2">
      <c r="D26" s="11"/>
      <c r="E26" s="11"/>
      <c r="F26" s="11"/>
      <c r="G26" s="16"/>
      <c r="H26" s="43"/>
      <c r="I26" s="11"/>
      <c r="J26" s="2"/>
      <c r="K26" s="10"/>
    </row>
    <row r="27" spans="1:11" ht="14.25" customHeight="1" x14ac:dyDescent="0.2">
      <c r="C27" s="11" t="s">
        <v>22</v>
      </c>
      <c r="D27" s="11">
        <v>0</v>
      </c>
      <c r="E27" s="16">
        <v>856</v>
      </c>
      <c r="F27" s="11">
        <f t="shared" ref="F27:F30" si="4">+D27*E27</f>
        <v>0</v>
      </c>
      <c r="G27" s="16"/>
      <c r="H27" s="43">
        <v>154.07999999999998</v>
      </c>
      <c r="I27" s="11">
        <f t="shared" ref="I27:I30" si="5">+D27*H27</f>
        <v>0</v>
      </c>
      <c r="J27" s="2"/>
      <c r="K27" s="3" t="s">
        <v>68</v>
      </c>
    </row>
    <row r="28" spans="1:11" ht="14.25" customHeight="1" x14ac:dyDescent="0.2">
      <c r="C28" s="11" t="s">
        <v>23</v>
      </c>
      <c r="D28" s="11">
        <v>0</v>
      </c>
      <c r="E28" s="16">
        <v>1124</v>
      </c>
      <c r="F28" s="11">
        <f t="shared" si="4"/>
        <v>0</v>
      </c>
      <c r="G28" s="16"/>
      <c r="H28" s="43">
        <v>202.32</v>
      </c>
      <c r="I28" s="11">
        <f t="shared" si="5"/>
        <v>0</v>
      </c>
      <c r="J28" s="2"/>
      <c r="K28" s="3" t="s">
        <v>68</v>
      </c>
    </row>
    <row r="29" spans="1:11" ht="14.25" customHeight="1" x14ac:dyDescent="0.2">
      <c r="C29" s="11" t="s">
        <v>24</v>
      </c>
      <c r="D29" s="11">
        <v>0</v>
      </c>
      <c r="E29" s="16">
        <v>2167</v>
      </c>
      <c r="F29" s="11">
        <f t="shared" si="4"/>
        <v>0</v>
      </c>
      <c r="G29" s="16"/>
      <c r="H29" s="43">
        <v>390.06</v>
      </c>
      <c r="I29" s="11">
        <f t="shared" si="5"/>
        <v>0</v>
      </c>
      <c r="J29" s="2"/>
      <c r="K29" s="3" t="s">
        <v>68</v>
      </c>
    </row>
    <row r="30" spans="1:11" ht="14.25" customHeight="1" x14ac:dyDescent="0.2">
      <c r="C30" s="11" t="s">
        <v>25</v>
      </c>
      <c r="D30" s="11">
        <v>0</v>
      </c>
      <c r="E30" s="16">
        <v>3237</v>
      </c>
      <c r="F30" s="11">
        <f t="shared" si="4"/>
        <v>0</v>
      </c>
      <c r="G30" s="16"/>
      <c r="H30" s="43">
        <v>582.66</v>
      </c>
      <c r="I30" s="11">
        <f t="shared" si="5"/>
        <v>0</v>
      </c>
      <c r="J30" s="2"/>
      <c r="K30" s="3" t="s">
        <v>68</v>
      </c>
    </row>
    <row r="31" spans="1:11" ht="14.25" customHeight="1" x14ac:dyDescent="0.2">
      <c r="D31" s="11"/>
      <c r="E31" s="11"/>
      <c r="F31" s="17"/>
      <c r="H31" s="43"/>
      <c r="I31" s="17"/>
      <c r="J31" s="1"/>
      <c r="K31" s="10"/>
    </row>
    <row r="32" spans="1:11" ht="14.25" customHeight="1" x14ac:dyDescent="0.2">
      <c r="A32" s="17" t="s">
        <v>26</v>
      </c>
      <c r="B32" s="17"/>
      <c r="C32" s="17"/>
      <c r="D32" s="24"/>
      <c r="E32" s="11"/>
      <c r="F32" s="24">
        <f>SUM(F7:F31)</f>
        <v>0</v>
      </c>
      <c r="G32" s="17"/>
      <c r="H32" s="76"/>
      <c r="I32" s="24">
        <f>SUM(I7:I31)</f>
        <v>0</v>
      </c>
      <c r="J32" s="1"/>
      <c r="K32" s="10"/>
    </row>
    <row r="33" spans="1:11" ht="14.25" customHeight="1" x14ac:dyDescent="0.2">
      <c r="D33" s="11"/>
      <c r="E33" s="11"/>
      <c r="F33" s="11"/>
      <c r="H33" s="43"/>
      <c r="I33" s="11"/>
      <c r="J33" s="1"/>
      <c r="K33" s="10"/>
    </row>
    <row r="34" spans="1:11" ht="14.25" customHeight="1" x14ac:dyDescent="0.2">
      <c r="C34" s="11" t="s">
        <v>27</v>
      </c>
      <c r="D34" s="11">
        <v>0</v>
      </c>
      <c r="E34" s="18">
        <v>6.4200000000000007E-2</v>
      </c>
      <c r="F34" s="11">
        <f t="shared" ref="F34:F35" si="6">+D34*E34</f>
        <v>0</v>
      </c>
      <c r="G34" s="43"/>
      <c r="H34" s="43"/>
      <c r="I34" s="11"/>
      <c r="J34" s="9"/>
      <c r="K34" s="10" t="s">
        <v>69</v>
      </c>
    </row>
    <row r="35" spans="1:11" ht="14.25" customHeight="1" x14ac:dyDescent="0.2">
      <c r="C35" s="11" t="s">
        <v>28</v>
      </c>
      <c r="D35" s="11">
        <v>0</v>
      </c>
      <c r="E35" s="16">
        <v>1070</v>
      </c>
      <c r="F35" s="11">
        <f t="shared" si="6"/>
        <v>0</v>
      </c>
      <c r="G35" s="16"/>
      <c r="H35" s="43"/>
      <c r="I35" s="11"/>
      <c r="J35" s="2"/>
      <c r="K35" s="10"/>
    </row>
    <row r="36" spans="1:11" ht="14.25" customHeight="1" x14ac:dyDescent="0.2">
      <c r="D36" s="11"/>
      <c r="E36" s="11"/>
      <c r="F36" s="11"/>
      <c r="H36" s="43"/>
      <c r="I36" s="11"/>
      <c r="J36" s="1"/>
      <c r="K36" s="10"/>
    </row>
    <row r="37" spans="1:11" ht="14.25" customHeight="1" x14ac:dyDescent="0.2">
      <c r="C37" s="13" t="s">
        <v>4</v>
      </c>
      <c r="D37" s="14" t="s">
        <v>59</v>
      </c>
      <c r="E37" s="14" t="s">
        <v>61</v>
      </c>
      <c r="F37" s="41" t="s">
        <v>26</v>
      </c>
      <c r="G37" s="14"/>
      <c r="H37" s="75" t="s">
        <v>62</v>
      </c>
      <c r="I37" s="41" t="s">
        <v>26</v>
      </c>
      <c r="J37" s="1"/>
      <c r="K37" s="10"/>
    </row>
    <row r="38" spans="1:11" ht="14.25" customHeight="1" x14ac:dyDescent="0.2">
      <c r="A38" s="15" t="s">
        <v>5</v>
      </c>
      <c r="B38" s="11" t="s">
        <v>6</v>
      </c>
      <c r="C38" s="11" t="s">
        <v>42</v>
      </c>
      <c r="D38" s="11">
        <v>0</v>
      </c>
      <c r="E38" s="16">
        <v>5775</v>
      </c>
      <c r="F38" s="11">
        <f t="shared" ref="F38:F45" si="7">+D38*E38</f>
        <v>0</v>
      </c>
      <c r="G38" s="16"/>
      <c r="H38" s="43">
        <v>1039.5</v>
      </c>
      <c r="I38" s="11">
        <f t="shared" ref="I38:I45" si="8">+D38*H38</f>
        <v>0</v>
      </c>
      <c r="J38" s="2"/>
      <c r="K38" s="10" t="s">
        <v>70</v>
      </c>
    </row>
    <row r="39" spans="1:11" ht="14.25" customHeight="1" x14ac:dyDescent="0.2">
      <c r="A39" s="15" t="s">
        <v>8</v>
      </c>
      <c r="B39" s="11" t="s">
        <v>9</v>
      </c>
      <c r="C39" s="11" t="s">
        <v>42</v>
      </c>
      <c r="D39" s="11">
        <v>0</v>
      </c>
      <c r="E39" s="16">
        <v>4725</v>
      </c>
      <c r="F39" s="11">
        <f t="shared" si="7"/>
        <v>0</v>
      </c>
      <c r="G39" s="16"/>
      <c r="H39" s="43">
        <v>850.5</v>
      </c>
      <c r="I39" s="11">
        <f t="shared" si="8"/>
        <v>0</v>
      </c>
      <c r="J39" s="2"/>
      <c r="K39" s="10" t="s">
        <v>70</v>
      </c>
    </row>
    <row r="40" spans="1:11" ht="14.25" customHeight="1" x14ac:dyDescent="0.2">
      <c r="A40" s="15" t="s">
        <v>10</v>
      </c>
      <c r="B40" s="11" t="s">
        <v>11</v>
      </c>
      <c r="C40" s="11" t="s">
        <v>42</v>
      </c>
      <c r="D40" s="11">
        <v>0</v>
      </c>
      <c r="E40" s="16">
        <v>3675</v>
      </c>
      <c r="F40" s="11">
        <f t="shared" si="7"/>
        <v>0</v>
      </c>
      <c r="G40" s="16"/>
      <c r="H40" s="43">
        <v>661.5</v>
      </c>
      <c r="I40" s="11">
        <f t="shared" si="8"/>
        <v>0</v>
      </c>
      <c r="J40" s="2"/>
      <c r="K40" s="10" t="s">
        <v>70</v>
      </c>
    </row>
    <row r="41" spans="1:11" ht="14.25" customHeight="1" x14ac:dyDescent="0.2">
      <c r="A41" s="15" t="s">
        <v>12</v>
      </c>
      <c r="B41" s="11" t="s">
        <v>13</v>
      </c>
      <c r="C41" s="11" t="s">
        <v>42</v>
      </c>
      <c r="D41" s="11">
        <v>0</v>
      </c>
      <c r="E41" s="16">
        <v>2625</v>
      </c>
      <c r="F41" s="11">
        <f t="shared" si="7"/>
        <v>0</v>
      </c>
      <c r="G41" s="16"/>
      <c r="H41" s="43">
        <v>472.5</v>
      </c>
      <c r="I41" s="11">
        <f t="shared" si="8"/>
        <v>0</v>
      </c>
      <c r="J41" s="2"/>
      <c r="K41" s="10" t="s">
        <v>70</v>
      </c>
    </row>
    <row r="42" spans="1:11" ht="14.25" customHeight="1" x14ac:dyDescent="0.2">
      <c r="A42" s="15" t="s">
        <v>14</v>
      </c>
      <c r="B42" s="11" t="s">
        <v>15</v>
      </c>
      <c r="C42" s="11" t="s">
        <v>42</v>
      </c>
      <c r="D42" s="11">
        <v>0</v>
      </c>
      <c r="E42" s="16">
        <v>1575</v>
      </c>
      <c r="F42" s="11">
        <f t="shared" si="7"/>
        <v>0</v>
      </c>
      <c r="G42" s="16"/>
      <c r="H42" s="43">
        <v>283.5</v>
      </c>
      <c r="I42" s="11">
        <f t="shared" si="8"/>
        <v>0</v>
      </c>
      <c r="J42" s="2"/>
      <c r="K42" s="10" t="s">
        <v>70</v>
      </c>
    </row>
    <row r="43" spans="1:11" ht="14.25" customHeight="1" x14ac:dyDescent="0.2">
      <c r="C43" s="11" t="s">
        <v>16</v>
      </c>
      <c r="D43" s="11">
        <v>0</v>
      </c>
      <c r="E43" s="16">
        <v>546</v>
      </c>
      <c r="F43" s="11">
        <f t="shared" si="7"/>
        <v>0</v>
      </c>
      <c r="G43" s="16"/>
      <c r="H43" s="43">
        <v>98.28</v>
      </c>
      <c r="I43" s="11">
        <f t="shared" si="8"/>
        <v>0</v>
      </c>
      <c r="J43" s="2"/>
      <c r="K43" s="10" t="s">
        <v>66</v>
      </c>
    </row>
    <row r="44" spans="1:11" ht="14.25" customHeight="1" x14ac:dyDescent="0.2">
      <c r="C44" s="11" t="s">
        <v>17</v>
      </c>
      <c r="D44" s="11">
        <v>0</v>
      </c>
      <c r="E44" s="16">
        <v>284</v>
      </c>
      <c r="F44" s="11">
        <f t="shared" si="7"/>
        <v>0</v>
      </c>
      <c r="G44" s="16"/>
      <c r="H44" s="43">
        <v>51.12</v>
      </c>
      <c r="I44" s="11">
        <f t="shared" si="8"/>
        <v>0</v>
      </c>
      <c r="J44" s="2"/>
      <c r="K44" s="10" t="s">
        <v>67</v>
      </c>
    </row>
    <row r="45" spans="1:11" ht="14.25" customHeight="1" x14ac:dyDescent="0.2">
      <c r="C45" s="11" t="s">
        <v>18</v>
      </c>
      <c r="D45" s="11">
        <v>0</v>
      </c>
      <c r="E45" s="16">
        <v>105</v>
      </c>
      <c r="F45" s="11">
        <f t="shared" si="7"/>
        <v>0</v>
      </c>
      <c r="G45" s="16"/>
      <c r="H45" s="43">
        <v>18.899999999999999</v>
      </c>
      <c r="I45" s="11">
        <f t="shared" si="8"/>
        <v>0</v>
      </c>
      <c r="J45" s="2"/>
      <c r="K45" s="10"/>
    </row>
    <row r="46" spans="1:11" ht="14.25" customHeight="1" x14ac:dyDescent="0.2">
      <c r="A46" s="17" t="s">
        <v>26</v>
      </c>
      <c r="B46" s="17"/>
      <c r="C46" s="17"/>
      <c r="D46" s="24"/>
      <c r="E46" s="11"/>
      <c r="F46" s="24">
        <f>SUM(F38:F45)</f>
        <v>0</v>
      </c>
      <c r="G46" s="17"/>
      <c r="H46" s="76"/>
      <c r="I46" s="24">
        <f>SUM(I38:I45)</f>
        <v>0</v>
      </c>
      <c r="J46" s="1"/>
      <c r="K46" s="42"/>
    </row>
    <row r="47" spans="1:11" ht="14.25" customHeight="1" x14ac:dyDescent="0.2">
      <c r="D47" s="11"/>
      <c r="E47" s="11"/>
      <c r="F47" s="11"/>
      <c r="H47" s="43"/>
      <c r="I47" s="11"/>
      <c r="J47" s="1"/>
      <c r="K47" s="10"/>
    </row>
    <row r="48" spans="1:11" ht="14.25" customHeight="1" x14ac:dyDescent="0.2">
      <c r="C48" s="13" t="s">
        <v>4</v>
      </c>
      <c r="D48" s="14" t="s">
        <v>59</v>
      </c>
      <c r="E48" s="14" t="s">
        <v>61</v>
      </c>
      <c r="F48" s="41" t="s">
        <v>26</v>
      </c>
      <c r="G48" s="14"/>
      <c r="H48" s="75" t="s">
        <v>62</v>
      </c>
      <c r="I48" s="41" t="s">
        <v>26</v>
      </c>
      <c r="J48" s="1"/>
      <c r="K48" s="10"/>
    </row>
    <row r="49" spans="1:231" ht="14.25" customHeight="1" x14ac:dyDescent="0.2">
      <c r="C49" s="11" t="s">
        <v>29</v>
      </c>
      <c r="D49" s="11">
        <v>0</v>
      </c>
      <c r="E49" s="16">
        <v>4655</v>
      </c>
      <c r="F49" s="11">
        <f t="shared" ref="F49:F53" si="9">+D49*E49</f>
        <v>0</v>
      </c>
      <c r="G49" s="16"/>
      <c r="H49" s="43">
        <v>837.9</v>
      </c>
      <c r="I49" s="11">
        <f t="shared" ref="I49:I53" si="10">+D49*H49</f>
        <v>0</v>
      </c>
      <c r="J49" s="2"/>
      <c r="K49" s="44" t="s">
        <v>71</v>
      </c>
    </row>
    <row r="50" spans="1:231" ht="14.25" customHeight="1" x14ac:dyDescent="0.2">
      <c r="C50" s="11" t="s">
        <v>30</v>
      </c>
      <c r="D50" s="11">
        <v>0</v>
      </c>
      <c r="E50" s="16">
        <v>3050</v>
      </c>
      <c r="F50" s="11">
        <f t="shared" si="9"/>
        <v>0</v>
      </c>
      <c r="G50" s="16"/>
      <c r="H50" s="43">
        <v>549</v>
      </c>
      <c r="I50" s="11">
        <f t="shared" si="10"/>
        <v>0</v>
      </c>
      <c r="J50" s="2"/>
      <c r="K50" s="44" t="s">
        <v>71</v>
      </c>
    </row>
    <row r="51" spans="1:231" ht="14.25" customHeight="1" x14ac:dyDescent="0.2">
      <c r="C51" s="11" t="s">
        <v>16</v>
      </c>
      <c r="D51" s="11">
        <v>0</v>
      </c>
      <c r="E51" s="16">
        <v>1525</v>
      </c>
      <c r="F51" s="11">
        <f t="shared" si="9"/>
        <v>0</v>
      </c>
      <c r="G51" s="16"/>
      <c r="H51" s="43">
        <v>274.5</v>
      </c>
      <c r="I51" s="11">
        <f t="shared" si="10"/>
        <v>0</v>
      </c>
      <c r="J51" s="2"/>
      <c r="K51" s="10" t="s">
        <v>66</v>
      </c>
    </row>
    <row r="52" spans="1:231" ht="14.25" customHeight="1" x14ac:dyDescent="0.2">
      <c r="C52" s="11" t="s">
        <v>17</v>
      </c>
      <c r="D52" s="11">
        <v>0</v>
      </c>
      <c r="E52" s="16">
        <v>762</v>
      </c>
      <c r="F52" s="11">
        <f t="shared" si="9"/>
        <v>0</v>
      </c>
      <c r="G52" s="16"/>
      <c r="H52" s="43">
        <v>137.16</v>
      </c>
      <c r="I52" s="11">
        <f t="shared" si="10"/>
        <v>0</v>
      </c>
      <c r="J52" s="2"/>
      <c r="K52" s="10" t="s">
        <v>67</v>
      </c>
    </row>
    <row r="53" spans="1:231" ht="14.25" customHeight="1" x14ac:dyDescent="0.2">
      <c r="C53" s="11" t="s">
        <v>18</v>
      </c>
      <c r="D53" s="11">
        <v>0</v>
      </c>
      <c r="E53" s="16">
        <v>305</v>
      </c>
      <c r="F53" s="11">
        <f t="shared" si="9"/>
        <v>0</v>
      </c>
      <c r="G53" s="16"/>
      <c r="H53" s="43">
        <v>54.9</v>
      </c>
      <c r="I53" s="11">
        <f t="shared" si="10"/>
        <v>0</v>
      </c>
      <c r="J53" s="2"/>
      <c r="K53" s="10"/>
    </row>
    <row r="54" spans="1:231" ht="14.25" customHeight="1" x14ac:dyDescent="0.2">
      <c r="A54" s="17" t="s">
        <v>26</v>
      </c>
      <c r="B54" s="17"/>
      <c r="C54" s="17"/>
      <c r="D54" s="24"/>
      <c r="E54" s="11"/>
      <c r="F54" s="24">
        <f>SUM(F49:F53)</f>
        <v>0</v>
      </c>
      <c r="G54" s="17"/>
      <c r="H54" s="77"/>
      <c r="I54" s="24">
        <f>SUM(I49:I53)</f>
        <v>0</v>
      </c>
      <c r="J54" s="1"/>
      <c r="K54" s="10"/>
    </row>
    <row r="55" spans="1:231" ht="14.25" customHeight="1" x14ac:dyDescent="0.2">
      <c r="A55" s="17"/>
      <c r="B55" s="17"/>
      <c r="C55" s="17"/>
      <c r="D55" s="24"/>
      <c r="E55" s="11"/>
      <c r="F55" s="24"/>
      <c r="G55" s="17"/>
      <c r="H55" s="77"/>
      <c r="I55" s="24"/>
      <c r="J55" s="1"/>
      <c r="K55" s="10"/>
    </row>
    <row r="56" spans="1:231" ht="14.25" customHeight="1" x14ac:dyDescent="0.2">
      <c r="C56" s="13" t="s">
        <v>86</v>
      </c>
      <c r="D56" s="14" t="s">
        <v>59</v>
      </c>
      <c r="E56" s="14" t="s">
        <v>61</v>
      </c>
      <c r="F56" s="41" t="s">
        <v>26</v>
      </c>
      <c r="H56" s="75" t="s">
        <v>62</v>
      </c>
      <c r="I56" s="41" t="s">
        <v>26</v>
      </c>
      <c r="J56" s="10"/>
      <c r="K56" s="10"/>
      <c r="EX56" s="10"/>
      <c r="EY56" s="10"/>
      <c r="EZ56" s="10"/>
      <c r="FA56" s="10"/>
      <c r="FB56" s="10"/>
      <c r="FC56" s="10"/>
      <c r="FD56" s="10"/>
      <c r="FE56" s="10"/>
      <c r="FF56" s="10"/>
      <c r="FG56" s="10"/>
      <c r="FH56" s="10"/>
      <c r="FI56" s="10"/>
      <c r="FJ56" s="10"/>
      <c r="FK56" s="10"/>
      <c r="FL56" s="10"/>
      <c r="FM56" s="10"/>
      <c r="FN56" s="10"/>
      <c r="FO56" s="10"/>
      <c r="FP56" s="10"/>
      <c r="FQ56" s="10"/>
      <c r="FR56" s="10"/>
      <c r="FS56" s="10"/>
      <c r="FT56" s="10"/>
      <c r="FU56" s="10"/>
      <c r="FV56" s="10"/>
      <c r="FW56" s="10"/>
      <c r="FX56" s="10"/>
      <c r="FY56" s="10"/>
      <c r="FZ56" s="10"/>
      <c r="GA56" s="10"/>
      <c r="GB56" s="10"/>
      <c r="GC56" s="10"/>
      <c r="GD56" s="10"/>
      <c r="GE56" s="10"/>
      <c r="GF56" s="10"/>
      <c r="GG56" s="10"/>
      <c r="GH56" s="10"/>
      <c r="GI56" s="10"/>
      <c r="GJ56" s="10"/>
      <c r="GK56" s="10"/>
      <c r="GL56" s="10"/>
      <c r="GM56" s="10"/>
      <c r="GN56" s="10"/>
      <c r="GO56" s="10"/>
      <c r="GP56" s="10"/>
      <c r="GQ56" s="10"/>
      <c r="GR56" s="10"/>
      <c r="GS56" s="10"/>
      <c r="GT56" s="10"/>
      <c r="GU56" s="10"/>
      <c r="GV56" s="10"/>
      <c r="GW56" s="10"/>
      <c r="GX56" s="10"/>
      <c r="GY56" s="10"/>
      <c r="GZ56" s="10"/>
      <c r="HA56" s="10"/>
      <c r="HB56" s="10"/>
      <c r="HC56" s="10"/>
      <c r="HD56" s="10"/>
      <c r="HE56" s="10"/>
      <c r="HF56" s="10"/>
      <c r="HG56" s="10"/>
      <c r="HH56" s="10"/>
      <c r="HI56" s="10"/>
      <c r="HJ56" s="10"/>
      <c r="HK56" s="10"/>
      <c r="HL56" s="10"/>
      <c r="HM56" s="10"/>
      <c r="HN56" s="10"/>
      <c r="HO56" s="10"/>
      <c r="HP56" s="10"/>
      <c r="HQ56" s="10"/>
      <c r="HR56" s="10"/>
      <c r="HS56" s="10"/>
      <c r="HT56" s="10"/>
      <c r="HU56" s="10"/>
      <c r="HV56" s="10"/>
      <c r="HW56" s="10"/>
    </row>
    <row r="57" spans="1:231" ht="14.25" customHeight="1" x14ac:dyDescent="0.2">
      <c r="A57" s="15" t="s">
        <v>5</v>
      </c>
      <c r="B57" s="11" t="s">
        <v>6</v>
      </c>
      <c r="C57" s="11" t="s">
        <v>86</v>
      </c>
      <c r="D57" s="11">
        <v>0</v>
      </c>
      <c r="E57" s="16">
        <v>9825</v>
      </c>
      <c r="F57" s="11">
        <f t="shared" ref="F57:F64" si="11">+D57*E57</f>
        <v>0</v>
      </c>
      <c r="H57" s="43">
        <v>1768.5</v>
      </c>
      <c r="I57" s="11">
        <f t="shared" ref="I57:I64" si="12">+D57*H57</f>
        <v>0</v>
      </c>
      <c r="J57" s="10"/>
      <c r="K57" s="10" t="s">
        <v>89</v>
      </c>
      <c r="EX57" s="10"/>
      <c r="EY57" s="10"/>
      <c r="EZ57" s="10"/>
      <c r="FA57" s="10"/>
      <c r="FB57" s="10"/>
      <c r="FC57" s="10"/>
      <c r="FD57" s="10"/>
      <c r="FE57" s="10"/>
      <c r="FF57" s="10"/>
      <c r="FG57" s="10"/>
      <c r="FH57" s="10"/>
      <c r="FI57" s="10"/>
      <c r="FJ57" s="10"/>
      <c r="FK57" s="10"/>
      <c r="FL57" s="10"/>
      <c r="FM57" s="10"/>
      <c r="FN57" s="10"/>
      <c r="FO57" s="10"/>
      <c r="FP57" s="10"/>
      <c r="FQ57" s="10"/>
      <c r="FR57" s="10"/>
      <c r="FS57" s="10"/>
      <c r="FT57" s="10"/>
      <c r="FU57" s="10"/>
      <c r="FV57" s="10"/>
      <c r="FW57" s="10"/>
      <c r="FX57" s="10"/>
      <c r="FY57" s="10"/>
      <c r="FZ57" s="10"/>
      <c r="GA57" s="10"/>
      <c r="GB57" s="10"/>
      <c r="GC57" s="10"/>
      <c r="GD57" s="10"/>
      <c r="GE57" s="10"/>
      <c r="GF57" s="10"/>
      <c r="GG57" s="10"/>
      <c r="GH57" s="10"/>
      <c r="GI57" s="10"/>
      <c r="GJ57" s="10"/>
      <c r="GK57" s="10"/>
      <c r="GL57" s="10"/>
      <c r="GM57" s="10"/>
      <c r="GN57" s="10"/>
      <c r="GO57" s="10"/>
      <c r="GP57" s="10"/>
      <c r="GQ57" s="10"/>
      <c r="GR57" s="10"/>
      <c r="GS57" s="10"/>
      <c r="GT57" s="10"/>
      <c r="GU57" s="10"/>
      <c r="GV57" s="10"/>
      <c r="GW57" s="10"/>
      <c r="GX57" s="10"/>
      <c r="GY57" s="10"/>
      <c r="GZ57" s="10"/>
      <c r="HA57" s="10"/>
      <c r="HB57" s="10"/>
      <c r="HC57" s="10"/>
      <c r="HD57" s="10"/>
      <c r="HE57" s="10"/>
      <c r="HF57" s="10"/>
      <c r="HG57" s="10"/>
      <c r="HH57" s="10"/>
      <c r="HI57" s="10"/>
      <c r="HJ57" s="10"/>
      <c r="HK57" s="10"/>
      <c r="HL57" s="10"/>
      <c r="HM57" s="10"/>
      <c r="HN57" s="10"/>
      <c r="HO57" s="10"/>
      <c r="HP57" s="10"/>
      <c r="HQ57" s="10"/>
      <c r="HR57" s="10"/>
      <c r="HS57" s="10"/>
      <c r="HT57" s="10"/>
      <c r="HU57" s="10"/>
      <c r="HV57" s="10"/>
      <c r="HW57" s="10"/>
    </row>
    <row r="58" spans="1:231" ht="14.25" customHeight="1" x14ac:dyDescent="0.2">
      <c r="A58" s="15" t="s">
        <v>8</v>
      </c>
      <c r="B58" s="11" t="s">
        <v>9</v>
      </c>
      <c r="C58" s="11" t="s">
        <v>86</v>
      </c>
      <c r="D58" s="11">
        <v>0</v>
      </c>
      <c r="E58" s="16">
        <v>7930</v>
      </c>
      <c r="F58" s="11">
        <f t="shared" si="11"/>
        <v>0</v>
      </c>
      <c r="H58" s="43">
        <v>1427.3999999999999</v>
      </c>
      <c r="I58" s="11">
        <f t="shared" si="12"/>
        <v>0</v>
      </c>
      <c r="J58" s="10"/>
      <c r="K58" s="10" t="s">
        <v>89</v>
      </c>
      <c r="EX58" s="10"/>
      <c r="EY58" s="10"/>
      <c r="EZ58" s="10"/>
      <c r="FA58" s="10"/>
      <c r="FB58" s="10"/>
      <c r="FC58" s="10"/>
      <c r="FD58" s="10"/>
      <c r="FE58" s="10"/>
      <c r="FF58" s="10"/>
      <c r="FG58" s="10"/>
      <c r="FH58" s="10"/>
      <c r="FI58" s="10"/>
      <c r="FJ58" s="10"/>
      <c r="FK58" s="10"/>
      <c r="FL58" s="10"/>
      <c r="FM58" s="10"/>
      <c r="FN58" s="10"/>
      <c r="FO58" s="10"/>
      <c r="FP58" s="10"/>
      <c r="FQ58" s="10"/>
      <c r="FR58" s="10"/>
      <c r="FS58" s="10"/>
      <c r="FT58" s="10"/>
      <c r="FU58" s="10"/>
      <c r="FV58" s="10"/>
      <c r="FW58" s="10"/>
      <c r="FX58" s="10"/>
      <c r="FY58" s="10"/>
      <c r="FZ58" s="10"/>
      <c r="GA58" s="10"/>
      <c r="GB58" s="10"/>
      <c r="GC58" s="10"/>
      <c r="GD58" s="10"/>
      <c r="GE58" s="10"/>
      <c r="GF58" s="10"/>
      <c r="GG58" s="10"/>
      <c r="GH58" s="10"/>
      <c r="GI58" s="10"/>
      <c r="GJ58" s="10"/>
      <c r="GK58" s="10"/>
      <c r="GL58" s="10"/>
      <c r="GM58" s="10"/>
      <c r="GN58" s="10"/>
      <c r="GO58" s="10"/>
      <c r="GP58" s="10"/>
      <c r="GQ58" s="10"/>
      <c r="GR58" s="10"/>
      <c r="GS58" s="10"/>
      <c r="GT58" s="10"/>
      <c r="GU58" s="10"/>
      <c r="GV58" s="10"/>
      <c r="GW58" s="10"/>
      <c r="GX58" s="10"/>
      <c r="GY58" s="10"/>
      <c r="GZ58" s="10"/>
      <c r="HA58" s="10"/>
      <c r="HB58" s="10"/>
      <c r="HC58" s="10"/>
      <c r="HD58" s="10"/>
      <c r="HE58" s="10"/>
      <c r="HF58" s="10"/>
      <c r="HG58" s="10"/>
      <c r="HH58" s="10"/>
      <c r="HI58" s="10"/>
      <c r="HJ58" s="10"/>
      <c r="HK58" s="10"/>
      <c r="HL58" s="10"/>
      <c r="HM58" s="10"/>
      <c r="HN58" s="10"/>
      <c r="HO58" s="10"/>
      <c r="HP58" s="10"/>
      <c r="HQ58" s="10"/>
      <c r="HR58" s="10"/>
      <c r="HS58" s="10"/>
      <c r="HT58" s="10"/>
      <c r="HU58" s="10"/>
      <c r="HV58" s="10"/>
      <c r="HW58" s="10"/>
    </row>
    <row r="59" spans="1:231" ht="14.25" customHeight="1" x14ac:dyDescent="0.2">
      <c r="A59" s="15" t="s">
        <v>10</v>
      </c>
      <c r="B59" s="11" t="s">
        <v>11</v>
      </c>
      <c r="C59" s="11" t="s">
        <v>86</v>
      </c>
      <c r="D59" s="11">
        <v>0</v>
      </c>
      <c r="E59" s="16">
        <v>6035</v>
      </c>
      <c r="F59" s="11">
        <f t="shared" si="11"/>
        <v>0</v>
      </c>
      <c r="H59" s="43">
        <v>1086.3</v>
      </c>
      <c r="I59" s="11">
        <f t="shared" si="12"/>
        <v>0</v>
      </c>
      <c r="J59" s="10"/>
      <c r="K59" s="10" t="s">
        <v>89</v>
      </c>
      <c r="EX59" s="10"/>
      <c r="EY59" s="10"/>
      <c r="EZ59" s="10"/>
      <c r="FA59" s="10"/>
      <c r="FB59" s="10"/>
      <c r="FC59" s="10"/>
      <c r="FD59" s="10"/>
      <c r="FE59" s="10"/>
      <c r="FF59" s="10"/>
      <c r="FG59" s="10"/>
      <c r="FH59" s="10"/>
      <c r="FI59" s="10"/>
      <c r="FJ59" s="10"/>
      <c r="FK59" s="10"/>
      <c r="FL59" s="10"/>
      <c r="FM59" s="10"/>
      <c r="FN59" s="10"/>
      <c r="FO59" s="10"/>
      <c r="FP59" s="10"/>
      <c r="FQ59" s="10"/>
      <c r="FR59" s="10"/>
      <c r="FS59" s="10"/>
      <c r="FT59" s="10"/>
      <c r="FU59" s="10"/>
      <c r="FV59" s="10"/>
      <c r="FW59" s="10"/>
      <c r="FX59" s="10"/>
      <c r="FY59" s="10"/>
      <c r="FZ59" s="10"/>
      <c r="GA59" s="10"/>
      <c r="GB59" s="10"/>
      <c r="GC59" s="10"/>
      <c r="GD59" s="10"/>
      <c r="GE59" s="10"/>
      <c r="GF59" s="10"/>
      <c r="GG59" s="10"/>
      <c r="GH59" s="10"/>
      <c r="GI59" s="10"/>
      <c r="GJ59" s="10"/>
      <c r="GK59" s="10"/>
      <c r="GL59" s="10"/>
      <c r="GM59" s="10"/>
      <c r="GN59" s="10"/>
      <c r="GO59" s="10"/>
      <c r="GP59" s="10"/>
      <c r="GQ59" s="10"/>
      <c r="GR59" s="10"/>
      <c r="GS59" s="10"/>
      <c r="GT59" s="10"/>
      <c r="GU59" s="10"/>
      <c r="GV59" s="10"/>
      <c r="GW59" s="10"/>
      <c r="GX59" s="10"/>
      <c r="GY59" s="10"/>
      <c r="GZ59" s="10"/>
      <c r="HA59" s="10"/>
      <c r="HB59" s="10"/>
      <c r="HC59" s="10"/>
      <c r="HD59" s="10"/>
      <c r="HE59" s="10"/>
      <c r="HF59" s="10"/>
      <c r="HG59" s="10"/>
      <c r="HH59" s="10"/>
      <c r="HI59" s="10"/>
      <c r="HJ59" s="10"/>
      <c r="HK59" s="10"/>
      <c r="HL59" s="10"/>
      <c r="HM59" s="10"/>
      <c r="HN59" s="10"/>
      <c r="HO59" s="10"/>
      <c r="HP59" s="10"/>
      <c r="HQ59" s="10"/>
      <c r="HR59" s="10"/>
      <c r="HS59" s="10"/>
      <c r="HT59" s="10"/>
      <c r="HU59" s="10"/>
      <c r="HV59" s="10"/>
      <c r="HW59" s="10"/>
    </row>
    <row r="60" spans="1:231" ht="14.25" customHeight="1" x14ac:dyDescent="0.2">
      <c r="A60" s="15" t="s">
        <v>12</v>
      </c>
      <c r="B60" s="11" t="s">
        <v>13</v>
      </c>
      <c r="C60" s="11" t="s">
        <v>86</v>
      </c>
      <c r="D60" s="11">
        <v>0</v>
      </c>
      <c r="E60" s="16">
        <v>4135</v>
      </c>
      <c r="F60" s="11">
        <f t="shared" si="11"/>
        <v>0</v>
      </c>
      <c r="H60" s="43">
        <v>744.3</v>
      </c>
      <c r="I60" s="11">
        <f t="shared" si="12"/>
        <v>0</v>
      </c>
      <c r="J60" s="10"/>
      <c r="K60" s="10" t="s">
        <v>89</v>
      </c>
      <c r="EX60" s="10"/>
      <c r="EY60" s="10"/>
      <c r="EZ60" s="10"/>
      <c r="FA60" s="10"/>
      <c r="FB60" s="10"/>
      <c r="FC60" s="10"/>
      <c r="FD60" s="10"/>
      <c r="FE60" s="10"/>
      <c r="FF60" s="10"/>
      <c r="FG60" s="10"/>
      <c r="FH60" s="10"/>
      <c r="FI60" s="10"/>
      <c r="FJ60" s="10"/>
      <c r="FK60" s="10"/>
      <c r="FL60" s="10"/>
      <c r="FM60" s="10"/>
      <c r="FN60" s="10"/>
      <c r="FO60" s="10"/>
      <c r="FP60" s="10"/>
      <c r="FQ60" s="10"/>
      <c r="FR60" s="10"/>
      <c r="FS60" s="10"/>
      <c r="FT60" s="10"/>
      <c r="FU60" s="10"/>
      <c r="FV60" s="10"/>
      <c r="FW60" s="10"/>
      <c r="FX60" s="10"/>
      <c r="FY60" s="10"/>
      <c r="FZ60" s="10"/>
      <c r="GA60" s="10"/>
      <c r="GB60" s="10"/>
      <c r="GC60" s="10"/>
      <c r="GD60" s="10"/>
      <c r="GE60" s="10"/>
      <c r="GF60" s="10"/>
      <c r="GG60" s="10"/>
      <c r="GH60" s="10"/>
      <c r="GI60" s="10"/>
      <c r="GJ60" s="10"/>
      <c r="GK60" s="10"/>
      <c r="GL60" s="10"/>
      <c r="GM60" s="10"/>
      <c r="GN60" s="10"/>
      <c r="GO60" s="10"/>
      <c r="GP60" s="10"/>
      <c r="GQ60" s="10"/>
      <c r="GR60" s="10"/>
      <c r="GS60" s="10"/>
      <c r="GT60" s="10"/>
      <c r="GU60" s="10"/>
      <c r="GV60" s="10"/>
      <c r="GW60" s="10"/>
      <c r="GX60" s="10"/>
      <c r="GY60" s="10"/>
      <c r="GZ60" s="10"/>
      <c r="HA60" s="10"/>
      <c r="HB60" s="10"/>
      <c r="HC60" s="10"/>
      <c r="HD60" s="10"/>
      <c r="HE60" s="10"/>
      <c r="HF60" s="10"/>
      <c r="HG60" s="10"/>
      <c r="HH60" s="10"/>
      <c r="HI60" s="10"/>
      <c r="HJ60" s="10"/>
      <c r="HK60" s="10"/>
      <c r="HL60" s="10"/>
      <c r="HM60" s="10"/>
      <c r="HN60" s="10"/>
      <c r="HO60" s="10"/>
      <c r="HP60" s="10"/>
      <c r="HQ60" s="10"/>
      <c r="HR60" s="10"/>
      <c r="HS60" s="10"/>
      <c r="HT60" s="10"/>
      <c r="HU60" s="10"/>
      <c r="HV60" s="10"/>
      <c r="HW60" s="10"/>
    </row>
    <row r="61" spans="1:231" ht="14.25" customHeight="1" x14ac:dyDescent="0.2">
      <c r="A61" s="15" t="s">
        <v>14</v>
      </c>
      <c r="B61" s="11" t="s">
        <v>15</v>
      </c>
      <c r="C61" s="11" t="s">
        <v>86</v>
      </c>
      <c r="D61" s="11">
        <v>0</v>
      </c>
      <c r="E61" s="16">
        <v>2240</v>
      </c>
      <c r="F61" s="11">
        <f t="shared" si="11"/>
        <v>0</v>
      </c>
      <c r="H61" s="43">
        <v>403.2</v>
      </c>
      <c r="I61" s="11">
        <f t="shared" si="12"/>
        <v>0</v>
      </c>
      <c r="J61" s="10"/>
      <c r="K61" s="10" t="s">
        <v>89</v>
      </c>
      <c r="EX61" s="10"/>
      <c r="EY61" s="10"/>
      <c r="EZ61" s="10"/>
      <c r="FA61" s="10"/>
      <c r="FB61" s="10"/>
      <c r="FC61" s="10"/>
      <c r="FD61" s="10"/>
      <c r="FE61" s="10"/>
      <c r="FF61" s="10"/>
      <c r="FG61" s="10"/>
      <c r="FH61" s="10"/>
      <c r="FI61" s="10"/>
      <c r="FJ61" s="10"/>
      <c r="FK61" s="10"/>
      <c r="FL61" s="10"/>
      <c r="FM61" s="10"/>
      <c r="FN61" s="10"/>
      <c r="FO61" s="10"/>
      <c r="FP61" s="10"/>
      <c r="FQ61" s="10"/>
      <c r="FR61" s="10"/>
      <c r="FS61" s="10"/>
      <c r="FT61" s="10"/>
      <c r="FU61" s="10"/>
      <c r="FV61" s="10"/>
      <c r="FW61" s="10"/>
      <c r="FX61" s="10"/>
      <c r="FY61" s="10"/>
      <c r="FZ61" s="10"/>
      <c r="GA61" s="10"/>
      <c r="GB61" s="10"/>
      <c r="GC61" s="10"/>
      <c r="GD61" s="10"/>
      <c r="GE61" s="10"/>
      <c r="GF61" s="10"/>
      <c r="GG61" s="10"/>
      <c r="GH61" s="10"/>
      <c r="GI61" s="10"/>
      <c r="GJ61" s="10"/>
      <c r="GK61" s="10"/>
      <c r="GL61" s="10"/>
      <c r="GM61" s="10"/>
      <c r="GN61" s="10"/>
      <c r="GO61" s="10"/>
      <c r="GP61" s="10"/>
      <c r="GQ61" s="10"/>
      <c r="GR61" s="10"/>
      <c r="GS61" s="10"/>
      <c r="GT61" s="10"/>
      <c r="GU61" s="10"/>
      <c r="GV61" s="10"/>
      <c r="GW61" s="10"/>
      <c r="GX61" s="10"/>
      <c r="GY61" s="10"/>
      <c r="GZ61" s="10"/>
      <c r="HA61" s="10"/>
      <c r="HB61" s="10"/>
      <c r="HC61" s="10"/>
      <c r="HD61" s="10"/>
      <c r="HE61" s="10"/>
      <c r="HF61" s="10"/>
      <c r="HG61" s="10"/>
      <c r="HH61" s="10"/>
      <c r="HI61" s="10"/>
      <c r="HJ61" s="10"/>
      <c r="HK61" s="10"/>
      <c r="HL61" s="10"/>
      <c r="HM61" s="10"/>
      <c r="HN61" s="10"/>
      <c r="HO61" s="10"/>
      <c r="HP61" s="10"/>
      <c r="HQ61" s="10"/>
      <c r="HR61" s="10"/>
      <c r="HS61" s="10"/>
      <c r="HT61" s="10"/>
      <c r="HU61" s="10"/>
      <c r="HV61" s="10"/>
      <c r="HW61" s="10"/>
    </row>
    <row r="62" spans="1:231" ht="14.25" customHeight="1" x14ac:dyDescent="0.2">
      <c r="C62" s="11" t="s">
        <v>16</v>
      </c>
      <c r="D62" s="11">
        <v>0</v>
      </c>
      <c r="E62" s="16">
        <v>1120</v>
      </c>
      <c r="F62" s="11">
        <f t="shared" si="11"/>
        <v>0</v>
      </c>
      <c r="H62" s="43">
        <v>201.6</v>
      </c>
      <c r="I62" s="11">
        <f t="shared" si="12"/>
        <v>0</v>
      </c>
      <c r="J62" s="10"/>
      <c r="K62" s="10" t="s">
        <v>66</v>
      </c>
      <c r="EX62" s="10"/>
      <c r="EY62" s="10"/>
      <c r="EZ62" s="10"/>
      <c r="FA62" s="10"/>
      <c r="FB62" s="10"/>
      <c r="FC62" s="10"/>
      <c r="FD62" s="10"/>
      <c r="FE62" s="10"/>
      <c r="FF62" s="10"/>
      <c r="FG62" s="10"/>
      <c r="FH62" s="10"/>
      <c r="FI62" s="10"/>
      <c r="FJ62" s="10"/>
      <c r="FK62" s="10"/>
      <c r="FL62" s="10"/>
      <c r="FM62" s="10"/>
      <c r="FN62" s="10"/>
      <c r="FO62" s="10"/>
      <c r="FP62" s="10"/>
      <c r="FQ62" s="10"/>
      <c r="FR62" s="10"/>
      <c r="FS62" s="10"/>
      <c r="FT62" s="10"/>
      <c r="FU62" s="10"/>
      <c r="FV62" s="10"/>
      <c r="FW62" s="10"/>
      <c r="FX62" s="10"/>
      <c r="FY62" s="10"/>
      <c r="FZ62" s="10"/>
      <c r="GA62" s="10"/>
      <c r="GB62" s="10"/>
      <c r="GC62" s="10"/>
      <c r="GD62" s="10"/>
      <c r="GE62" s="10"/>
      <c r="GF62" s="10"/>
      <c r="GG62" s="10"/>
      <c r="GH62" s="10"/>
      <c r="GI62" s="10"/>
      <c r="GJ62" s="10"/>
      <c r="GK62" s="10"/>
      <c r="GL62" s="10"/>
      <c r="GM62" s="10"/>
      <c r="GN62" s="10"/>
      <c r="GO62" s="10"/>
      <c r="GP62" s="10"/>
      <c r="GQ62" s="10"/>
      <c r="GR62" s="10"/>
      <c r="GS62" s="10"/>
      <c r="GT62" s="10"/>
      <c r="GU62" s="10"/>
      <c r="GV62" s="10"/>
      <c r="GW62" s="10"/>
      <c r="GX62" s="10"/>
      <c r="GY62" s="10"/>
      <c r="GZ62" s="10"/>
      <c r="HA62" s="10"/>
      <c r="HB62" s="10"/>
      <c r="HC62" s="10"/>
      <c r="HD62" s="10"/>
      <c r="HE62" s="10"/>
      <c r="HF62" s="10"/>
      <c r="HG62" s="10"/>
      <c r="HH62" s="10"/>
      <c r="HI62" s="10"/>
      <c r="HJ62" s="10"/>
      <c r="HK62" s="10"/>
      <c r="HL62" s="10"/>
      <c r="HM62" s="10"/>
      <c r="HN62" s="10"/>
      <c r="HO62" s="10"/>
      <c r="HP62" s="10"/>
      <c r="HQ62" s="10"/>
      <c r="HR62" s="10"/>
      <c r="HS62" s="10"/>
      <c r="HT62" s="10"/>
      <c r="HU62" s="10"/>
      <c r="HV62" s="10"/>
      <c r="HW62" s="10"/>
    </row>
    <row r="63" spans="1:231" ht="14.25" customHeight="1" x14ac:dyDescent="0.2">
      <c r="C63" s="11" t="s">
        <v>17</v>
      </c>
      <c r="D63" s="11">
        <v>0</v>
      </c>
      <c r="E63" s="16">
        <v>560</v>
      </c>
      <c r="F63" s="11">
        <f t="shared" si="11"/>
        <v>0</v>
      </c>
      <c r="H63" s="43">
        <v>100.8</v>
      </c>
      <c r="I63" s="11">
        <f t="shared" si="12"/>
        <v>0</v>
      </c>
      <c r="J63" s="10"/>
      <c r="K63" s="10" t="s">
        <v>67</v>
      </c>
      <c r="EX63" s="10"/>
      <c r="EY63" s="10"/>
      <c r="EZ63" s="10"/>
      <c r="FA63" s="10"/>
      <c r="FB63" s="10"/>
      <c r="FC63" s="10"/>
      <c r="FD63" s="10"/>
      <c r="FE63" s="10"/>
      <c r="FF63" s="10"/>
      <c r="FG63" s="10"/>
      <c r="FH63" s="10"/>
      <c r="FI63" s="10"/>
      <c r="FJ63" s="10"/>
      <c r="FK63" s="10"/>
      <c r="FL63" s="10"/>
      <c r="FM63" s="10"/>
      <c r="FN63" s="10"/>
      <c r="FO63" s="10"/>
      <c r="FP63" s="10"/>
      <c r="FQ63" s="10"/>
      <c r="FR63" s="10"/>
      <c r="FS63" s="10"/>
      <c r="FT63" s="10"/>
      <c r="FU63" s="10"/>
      <c r="FV63" s="10"/>
      <c r="FW63" s="10"/>
      <c r="FX63" s="10"/>
      <c r="FY63" s="10"/>
      <c r="FZ63" s="10"/>
      <c r="GA63" s="10"/>
      <c r="GB63" s="10"/>
      <c r="GC63" s="10"/>
      <c r="GD63" s="10"/>
      <c r="GE63" s="10"/>
      <c r="GF63" s="10"/>
      <c r="GG63" s="10"/>
      <c r="GH63" s="10"/>
      <c r="GI63" s="10"/>
      <c r="GJ63" s="10"/>
      <c r="GK63" s="10"/>
      <c r="GL63" s="10"/>
      <c r="GM63" s="10"/>
      <c r="GN63" s="10"/>
      <c r="GO63" s="10"/>
      <c r="GP63" s="10"/>
      <c r="GQ63" s="10"/>
      <c r="GR63" s="10"/>
      <c r="GS63" s="10"/>
      <c r="GT63" s="10"/>
      <c r="GU63" s="10"/>
      <c r="GV63" s="10"/>
      <c r="GW63" s="10"/>
      <c r="GX63" s="10"/>
      <c r="GY63" s="10"/>
      <c r="GZ63" s="10"/>
      <c r="HA63" s="10"/>
      <c r="HB63" s="10"/>
      <c r="HC63" s="10"/>
      <c r="HD63" s="10"/>
      <c r="HE63" s="10"/>
      <c r="HF63" s="10"/>
      <c r="HG63" s="10"/>
      <c r="HH63" s="10"/>
      <c r="HI63" s="10"/>
      <c r="HJ63" s="10"/>
      <c r="HK63" s="10"/>
      <c r="HL63" s="10"/>
      <c r="HM63" s="10"/>
      <c r="HN63" s="10"/>
      <c r="HO63" s="10"/>
      <c r="HP63" s="10"/>
      <c r="HQ63" s="10"/>
      <c r="HR63" s="10"/>
      <c r="HS63" s="10"/>
      <c r="HT63" s="10"/>
      <c r="HU63" s="10"/>
      <c r="HV63" s="10"/>
      <c r="HW63" s="10"/>
    </row>
    <row r="64" spans="1:231" ht="14.25" customHeight="1" x14ac:dyDescent="0.2">
      <c r="C64" s="11" t="s">
        <v>18</v>
      </c>
      <c r="D64" s="11">
        <v>0</v>
      </c>
      <c r="E64" s="16">
        <v>225</v>
      </c>
      <c r="F64" s="11">
        <f t="shared" si="11"/>
        <v>0</v>
      </c>
      <c r="H64" s="43">
        <v>40.5</v>
      </c>
      <c r="I64" s="11">
        <f t="shared" si="12"/>
        <v>0</v>
      </c>
      <c r="J64" s="10"/>
      <c r="K64" s="10"/>
      <c r="EX64" s="10"/>
      <c r="EY64" s="10"/>
      <c r="EZ64" s="10"/>
      <c r="FA64" s="10"/>
      <c r="FB64" s="10"/>
      <c r="FC64" s="10"/>
      <c r="FD64" s="10"/>
      <c r="FE64" s="10"/>
      <c r="FF64" s="10"/>
      <c r="FG64" s="10"/>
      <c r="FH64" s="10"/>
      <c r="FI64" s="10"/>
      <c r="FJ64" s="10"/>
      <c r="FK64" s="10"/>
      <c r="FL64" s="10"/>
      <c r="FM64" s="10"/>
      <c r="FN64" s="10"/>
      <c r="FO64" s="10"/>
      <c r="FP64" s="10"/>
      <c r="FQ64" s="10"/>
      <c r="FR64" s="10"/>
      <c r="FS64" s="10"/>
      <c r="FT64" s="10"/>
      <c r="FU64" s="10"/>
      <c r="FV64" s="10"/>
      <c r="FW64" s="10"/>
      <c r="FX64" s="10"/>
      <c r="FY64" s="10"/>
      <c r="FZ64" s="10"/>
      <c r="GA64" s="10"/>
      <c r="GB64" s="10"/>
      <c r="GC64" s="10"/>
      <c r="GD64" s="10"/>
      <c r="GE64" s="10"/>
      <c r="GF64" s="10"/>
      <c r="GG64" s="10"/>
      <c r="GH64" s="10"/>
      <c r="GI64" s="10"/>
      <c r="GJ64" s="10"/>
      <c r="GK64" s="10"/>
      <c r="GL64" s="10"/>
      <c r="GM64" s="10"/>
      <c r="GN64" s="10"/>
      <c r="GO64" s="10"/>
      <c r="GP64" s="10"/>
      <c r="GQ64" s="10"/>
      <c r="GR64" s="10"/>
      <c r="GS64" s="10"/>
      <c r="GT64" s="10"/>
      <c r="GU64" s="10"/>
      <c r="GV64" s="10"/>
      <c r="GW64" s="10"/>
      <c r="GX64" s="10"/>
      <c r="GY64" s="10"/>
      <c r="GZ64" s="10"/>
      <c r="HA64" s="10"/>
      <c r="HB64" s="10"/>
      <c r="HC64" s="10"/>
      <c r="HD64" s="10"/>
      <c r="HE64" s="10"/>
      <c r="HF64" s="10"/>
      <c r="HG64" s="10"/>
      <c r="HH64" s="10"/>
      <c r="HI64" s="10"/>
      <c r="HJ64" s="10"/>
      <c r="HK64" s="10"/>
      <c r="HL64" s="10"/>
      <c r="HM64" s="10"/>
      <c r="HN64" s="10"/>
      <c r="HO64" s="10"/>
      <c r="HP64" s="10"/>
      <c r="HQ64" s="10"/>
      <c r="HR64" s="10"/>
      <c r="HS64" s="10"/>
      <c r="HT64" s="10"/>
      <c r="HU64" s="10"/>
      <c r="HV64" s="10"/>
      <c r="HW64" s="10"/>
    </row>
    <row r="65" spans="1:231" ht="14.25" customHeight="1" x14ac:dyDescent="0.2">
      <c r="A65" s="24" t="s">
        <v>26</v>
      </c>
      <c r="B65" s="24"/>
      <c r="C65" s="24"/>
      <c r="D65" s="24"/>
      <c r="E65" s="24"/>
      <c r="F65" s="24">
        <f>SUM(F57:F64)</f>
        <v>0</v>
      </c>
      <c r="G65" s="24"/>
      <c r="H65" s="77"/>
      <c r="I65" s="24">
        <f>SUM(I57:I64)</f>
        <v>0</v>
      </c>
      <c r="J65" s="46"/>
      <c r="K65" s="46"/>
      <c r="EX65" s="10"/>
      <c r="EY65" s="10"/>
      <c r="EZ65" s="10"/>
      <c r="FA65" s="10"/>
      <c r="FB65" s="10"/>
      <c r="FC65" s="10"/>
      <c r="FD65" s="10"/>
      <c r="FE65" s="10"/>
      <c r="FF65" s="10"/>
      <c r="FG65" s="10"/>
      <c r="FH65" s="10"/>
      <c r="FI65" s="10"/>
      <c r="FJ65" s="10"/>
      <c r="FK65" s="10"/>
      <c r="FL65" s="10"/>
      <c r="FM65" s="10"/>
      <c r="FN65" s="10"/>
      <c r="FO65" s="10"/>
      <c r="FP65" s="10"/>
      <c r="FQ65" s="10"/>
      <c r="FR65" s="10"/>
      <c r="FS65" s="10"/>
      <c r="FT65" s="10"/>
      <c r="FU65" s="10"/>
      <c r="FV65" s="10"/>
      <c r="FW65" s="10"/>
      <c r="FX65" s="10"/>
      <c r="FY65" s="10"/>
      <c r="FZ65" s="10"/>
      <c r="GA65" s="10"/>
      <c r="GB65" s="10"/>
      <c r="GC65" s="10"/>
      <c r="GD65" s="10"/>
      <c r="GE65" s="10"/>
      <c r="GF65" s="10"/>
      <c r="GG65" s="10"/>
      <c r="GH65" s="10"/>
      <c r="GI65" s="10"/>
      <c r="GJ65" s="10"/>
      <c r="GK65" s="10"/>
      <c r="GL65" s="10"/>
      <c r="GM65" s="10"/>
      <c r="GN65" s="10"/>
      <c r="GO65" s="10"/>
      <c r="GP65" s="10"/>
      <c r="GQ65" s="10"/>
      <c r="GR65" s="10"/>
      <c r="GS65" s="10"/>
      <c r="GT65" s="10"/>
      <c r="GU65" s="10"/>
      <c r="GV65" s="10"/>
      <c r="GW65" s="10"/>
      <c r="GX65" s="10"/>
      <c r="GY65" s="10"/>
      <c r="GZ65" s="10"/>
      <c r="HA65" s="10"/>
      <c r="HB65" s="10"/>
      <c r="HC65" s="10"/>
      <c r="HD65" s="10"/>
      <c r="HE65" s="10"/>
      <c r="HF65" s="10"/>
      <c r="HG65" s="10"/>
      <c r="HH65" s="10"/>
      <c r="HI65" s="10"/>
      <c r="HJ65" s="10"/>
      <c r="HK65" s="10"/>
      <c r="HL65" s="10"/>
      <c r="HM65" s="10"/>
      <c r="HN65" s="10"/>
      <c r="HO65" s="10"/>
      <c r="HP65" s="10"/>
      <c r="HQ65" s="10"/>
      <c r="HR65" s="10"/>
      <c r="HS65" s="10"/>
      <c r="HT65" s="10"/>
      <c r="HU65" s="10"/>
      <c r="HV65" s="10"/>
      <c r="HW65" s="10"/>
    </row>
    <row r="66" spans="1:231" ht="14.25" customHeight="1" x14ac:dyDescent="0.2">
      <c r="D66" s="11"/>
      <c r="E66" s="11"/>
      <c r="F66" s="11"/>
      <c r="H66" s="43"/>
      <c r="I66" s="11"/>
      <c r="J66" s="10"/>
      <c r="K66" s="10"/>
      <c r="EX66" s="10"/>
      <c r="EY66" s="10"/>
      <c r="EZ66" s="10"/>
      <c r="FA66" s="10"/>
      <c r="FB66" s="10"/>
      <c r="FC66" s="10"/>
      <c r="FD66" s="10"/>
      <c r="FE66" s="10"/>
      <c r="FF66" s="10"/>
      <c r="FG66" s="10"/>
      <c r="FH66" s="10"/>
      <c r="FI66" s="10"/>
      <c r="FJ66" s="10"/>
      <c r="FK66" s="10"/>
      <c r="FL66" s="10"/>
      <c r="FM66" s="10"/>
      <c r="FN66" s="10"/>
      <c r="FO66" s="10"/>
      <c r="FP66" s="10"/>
      <c r="FQ66" s="10"/>
      <c r="FR66" s="10"/>
      <c r="FS66" s="10"/>
      <c r="FT66" s="10"/>
      <c r="FU66" s="10"/>
      <c r="FV66" s="10"/>
      <c r="FW66" s="10"/>
      <c r="FX66" s="10"/>
      <c r="FY66" s="10"/>
      <c r="FZ66" s="10"/>
      <c r="GA66" s="10"/>
      <c r="GB66" s="10"/>
      <c r="GC66" s="10"/>
      <c r="GD66" s="10"/>
      <c r="GE66" s="10"/>
      <c r="GF66" s="10"/>
      <c r="GG66" s="10"/>
      <c r="GH66" s="10"/>
      <c r="GI66" s="10"/>
      <c r="GJ66" s="10"/>
      <c r="GK66" s="10"/>
      <c r="GL66" s="10"/>
      <c r="GM66" s="10"/>
      <c r="GN66" s="10"/>
      <c r="GO66" s="10"/>
      <c r="GP66" s="10"/>
      <c r="GQ66" s="10"/>
      <c r="GR66" s="10"/>
      <c r="GS66" s="10"/>
      <c r="GT66" s="10"/>
      <c r="GU66" s="10"/>
      <c r="GV66" s="10"/>
      <c r="GW66" s="10"/>
      <c r="GX66" s="10"/>
      <c r="GY66" s="10"/>
      <c r="GZ66" s="10"/>
      <c r="HA66" s="10"/>
      <c r="HB66" s="10"/>
      <c r="HC66" s="10"/>
      <c r="HD66" s="10"/>
      <c r="HE66" s="10"/>
      <c r="HF66" s="10"/>
      <c r="HG66" s="10"/>
      <c r="HH66" s="10"/>
      <c r="HI66" s="10"/>
      <c r="HJ66" s="10"/>
      <c r="HK66" s="10"/>
      <c r="HL66" s="10"/>
      <c r="HM66" s="10"/>
      <c r="HN66" s="10"/>
      <c r="HO66" s="10"/>
      <c r="HP66" s="10"/>
      <c r="HQ66" s="10"/>
      <c r="HR66" s="10"/>
      <c r="HS66" s="10"/>
      <c r="HT66" s="10"/>
      <c r="HU66" s="10"/>
      <c r="HV66" s="10"/>
      <c r="HW66" s="10"/>
    </row>
    <row r="67" spans="1:231" ht="14.25" customHeight="1" x14ac:dyDescent="0.2">
      <c r="C67" s="11" t="s">
        <v>87</v>
      </c>
      <c r="D67" s="11">
        <v>0</v>
      </c>
      <c r="E67" s="18">
        <v>6.4200000000000007E-2</v>
      </c>
      <c r="F67" s="11">
        <f>+D67*E67</f>
        <v>0</v>
      </c>
      <c r="H67" s="43"/>
      <c r="I67" s="11"/>
      <c r="J67" s="10"/>
      <c r="K67" s="44" t="s">
        <v>88</v>
      </c>
      <c r="EX67" s="10"/>
      <c r="EY67" s="10"/>
      <c r="EZ67" s="10"/>
      <c r="FA67" s="10"/>
      <c r="FB67" s="10"/>
      <c r="FC67" s="10"/>
      <c r="FD67" s="10"/>
      <c r="FE67" s="10"/>
      <c r="FF67" s="10"/>
      <c r="FG67" s="10"/>
      <c r="FH67" s="10"/>
      <c r="FI67" s="10"/>
      <c r="FJ67" s="10"/>
      <c r="FK67" s="10"/>
      <c r="FL67" s="10"/>
      <c r="FM67" s="10"/>
      <c r="FN67" s="10"/>
      <c r="FO67" s="10"/>
      <c r="FP67" s="10"/>
      <c r="FQ67" s="10"/>
      <c r="FR67" s="10"/>
      <c r="FS67" s="10"/>
      <c r="FT67" s="10"/>
      <c r="FU67" s="10"/>
      <c r="FV67" s="10"/>
      <c r="FW67" s="10"/>
      <c r="FX67" s="10"/>
      <c r="FY67" s="10"/>
      <c r="FZ67" s="10"/>
      <c r="GA67" s="10"/>
      <c r="GB67" s="10"/>
      <c r="GC67" s="10"/>
      <c r="GD67" s="10"/>
      <c r="GE67" s="10"/>
      <c r="GF67" s="10"/>
      <c r="GG67" s="10"/>
      <c r="GH67" s="10"/>
      <c r="GI67" s="10"/>
      <c r="GJ67" s="10"/>
      <c r="GK67" s="10"/>
      <c r="GL67" s="10"/>
      <c r="GM67" s="10"/>
      <c r="GN67" s="10"/>
      <c r="GO67" s="10"/>
      <c r="GP67" s="10"/>
      <c r="GQ67" s="10"/>
      <c r="GR67" s="10"/>
      <c r="GS67" s="10"/>
      <c r="GT67" s="10"/>
      <c r="GU67" s="10"/>
      <c r="GV67" s="10"/>
      <c r="GW67" s="10"/>
      <c r="GX67" s="10"/>
      <c r="GY67" s="10"/>
      <c r="GZ67" s="10"/>
      <c r="HA67" s="10"/>
      <c r="HB67" s="10"/>
      <c r="HC67" s="10"/>
      <c r="HD67" s="10"/>
      <c r="HE67" s="10"/>
      <c r="HF67" s="10"/>
      <c r="HG67" s="10"/>
      <c r="HH67" s="10"/>
      <c r="HI67" s="10"/>
      <c r="HJ67" s="10"/>
      <c r="HK67" s="10"/>
      <c r="HL67" s="10"/>
      <c r="HM67" s="10"/>
      <c r="HN67" s="10"/>
      <c r="HO67" s="10"/>
      <c r="HP67" s="10"/>
      <c r="HQ67" s="10"/>
      <c r="HR67" s="10"/>
      <c r="HS67" s="10"/>
      <c r="HT67" s="10"/>
      <c r="HU67" s="10"/>
      <c r="HV67" s="10"/>
      <c r="HW67" s="10"/>
    </row>
    <row r="68" spans="1:231" ht="14.25" customHeight="1" x14ac:dyDescent="0.2">
      <c r="A68" s="17"/>
      <c r="B68" s="17"/>
      <c r="C68" s="17"/>
      <c r="D68" s="24"/>
      <c r="E68" s="11"/>
      <c r="F68" s="24"/>
      <c r="G68" s="17"/>
      <c r="H68" s="77"/>
      <c r="I68" s="24"/>
      <c r="J68" s="1"/>
      <c r="K68" s="10"/>
    </row>
    <row r="69" spans="1:231" ht="14.25" customHeight="1" x14ac:dyDescent="0.2">
      <c r="C69" s="13" t="s">
        <v>4</v>
      </c>
      <c r="D69" s="14" t="s">
        <v>59</v>
      </c>
      <c r="E69" s="14" t="s">
        <v>61</v>
      </c>
      <c r="F69" s="41" t="s">
        <v>26</v>
      </c>
      <c r="G69" s="14"/>
      <c r="H69" s="75" t="s">
        <v>62</v>
      </c>
      <c r="I69" s="41" t="s">
        <v>26</v>
      </c>
      <c r="J69" s="1"/>
      <c r="K69" s="10"/>
    </row>
    <row r="70" spans="1:231" ht="14.25" customHeight="1" x14ac:dyDescent="0.2">
      <c r="A70" s="15" t="s">
        <v>5</v>
      </c>
      <c r="B70" s="11" t="s">
        <v>6</v>
      </c>
      <c r="C70" s="11" t="s">
        <v>31</v>
      </c>
      <c r="D70" s="11">
        <v>0</v>
      </c>
      <c r="E70" s="16">
        <v>6420</v>
      </c>
      <c r="F70" s="11">
        <f t="shared" ref="F70:F77" si="13">+D70*E70</f>
        <v>0</v>
      </c>
      <c r="G70" s="16"/>
      <c r="H70" s="43">
        <v>1155.5999999999999</v>
      </c>
      <c r="I70" s="11">
        <f t="shared" ref="I70:I77" si="14">+D70*H70</f>
        <v>0</v>
      </c>
      <c r="J70" s="2"/>
      <c r="K70" s="10" t="s">
        <v>72</v>
      </c>
    </row>
    <row r="71" spans="1:231" ht="14.25" customHeight="1" x14ac:dyDescent="0.2">
      <c r="A71" s="15" t="s">
        <v>8</v>
      </c>
      <c r="B71" s="11" t="s">
        <v>9</v>
      </c>
      <c r="C71" s="11" t="s">
        <v>31</v>
      </c>
      <c r="D71" s="11">
        <v>0</v>
      </c>
      <c r="E71" s="16">
        <v>5245</v>
      </c>
      <c r="F71" s="11">
        <f t="shared" si="13"/>
        <v>0</v>
      </c>
      <c r="G71" s="16"/>
      <c r="H71" s="43">
        <v>944.09999999999991</v>
      </c>
      <c r="I71" s="11">
        <f t="shared" si="14"/>
        <v>0</v>
      </c>
      <c r="J71" s="2"/>
      <c r="K71" s="10" t="s">
        <v>72</v>
      </c>
    </row>
    <row r="72" spans="1:231" ht="14.25" customHeight="1" x14ac:dyDescent="0.2">
      <c r="A72" s="15" t="s">
        <v>10</v>
      </c>
      <c r="B72" s="11" t="s">
        <v>11</v>
      </c>
      <c r="C72" s="11" t="s">
        <v>31</v>
      </c>
      <c r="D72" s="11">
        <v>0</v>
      </c>
      <c r="E72" s="16">
        <v>4065</v>
      </c>
      <c r="F72" s="11">
        <f t="shared" si="13"/>
        <v>0</v>
      </c>
      <c r="G72" s="16"/>
      <c r="H72" s="43">
        <v>731.69999999999993</v>
      </c>
      <c r="I72" s="11">
        <f t="shared" si="14"/>
        <v>0</v>
      </c>
      <c r="J72" s="2"/>
      <c r="K72" s="10" t="s">
        <v>72</v>
      </c>
    </row>
    <row r="73" spans="1:231" ht="14.25" customHeight="1" x14ac:dyDescent="0.2">
      <c r="A73" s="15" t="s">
        <v>12</v>
      </c>
      <c r="B73" s="11" t="s">
        <v>13</v>
      </c>
      <c r="C73" s="11" t="s">
        <v>31</v>
      </c>
      <c r="D73" s="11">
        <v>0</v>
      </c>
      <c r="E73" s="16">
        <v>2890</v>
      </c>
      <c r="F73" s="11">
        <f t="shared" si="13"/>
        <v>0</v>
      </c>
      <c r="G73" s="16"/>
      <c r="H73" s="43">
        <v>520.19999999999993</v>
      </c>
      <c r="I73" s="11">
        <f t="shared" si="14"/>
        <v>0</v>
      </c>
      <c r="J73" s="2"/>
      <c r="K73" s="10" t="s">
        <v>72</v>
      </c>
    </row>
    <row r="74" spans="1:231" ht="14.25" customHeight="1" x14ac:dyDescent="0.2">
      <c r="A74" s="15" t="s">
        <v>14</v>
      </c>
      <c r="B74" s="11" t="s">
        <v>15</v>
      </c>
      <c r="C74" s="11" t="s">
        <v>31</v>
      </c>
      <c r="D74" s="11">
        <v>0</v>
      </c>
      <c r="E74" s="16">
        <v>1820</v>
      </c>
      <c r="F74" s="11">
        <f t="shared" si="13"/>
        <v>0</v>
      </c>
      <c r="G74" s="16"/>
      <c r="H74" s="43">
        <v>327.59999999999997</v>
      </c>
      <c r="I74" s="11">
        <f t="shared" si="14"/>
        <v>0</v>
      </c>
      <c r="J74" s="2"/>
      <c r="K74" s="10" t="s">
        <v>72</v>
      </c>
    </row>
    <row r="75" spans="1:231" ht="14.25" customHeight="1" x14ac:dyDescent="0.2">
      <c r="C75" s="11" t="s">
        <v>16</v>
      </c>
      <c r="D75" s="11">
        <v>0</v>
      </c>
      <c r="E75" s="16">
        <v>615</v>
      </c>
      <c r="F75" s="11">
        <f t="shared" si="13"/>
        <v>0</v>
      </c>
      <c r="G75" s="16"/>
      <c r="H75" s="43">
        <v>110.7</v>
      </c>
      <c r="I75" s="11">
        <f t="shared" si="14"/>
        <v>0</v>
      </c>
      <c r="J75" s="2"/>
      <c r="K75" s="10" t="s">
        <v>66</v>
      </c>
    </row>
    <row r="76" spans="1:231" ht="14.25" customHeight="1" x14ac:dyDescent="0.2">
      <c r="C76" s="11" t="s">
        <v>17</v>
      </c>
      <c r="D76" s="11">
        <v>0</v>
      </c>
      <c r="E76" s="16">
        <v>310</v>
      </c>
      <c r="F76" s="11">
        <f t="shared" si="13"/>
        <v>0</v>
      </c>
      <c r="G76" s="16"/>
      <c r="H76" s="43">
        <v>55.8</v>
      </c>
      <c r="I76" s="11">
        <f t="shared" si="14"/>
        <v>0</v>
      </c>
      <c r="J76" s="2"/>
      <c r="K76" s="10" t="s">
        <v>67</v>
      </c>
    </row>
    <row r="77" spans="1:231" ht="14.25" customHeight="1" x14ac:dyDescent="0.2">
      <c r="C77" s="11" t="s">
        <v>18</v>
      </c>
      <c r="D77" s="11">
        <v>0</v>
      </c>
      <c r="E77" s="16">
        <v>118</v>
      </c>
      <c r="F77" s="11">
        <f t="shared" si="13"/>
        <v>0</v>
      </c>
      <c r="G77" s="16"/>
      <c r="H77" s="43">
        <v>21.24</v>
      </c>
      <c r="I77" s="11">
        <f t="shared" si="14"/>
        <v>0</v>
      </c>
      <c r="J77" s="2"/>
      <c r="K77" s="10"/>
    </row>
    <row r="78" spans="1:231" ht="14.25" customHeight="1" x14ac:dyDescent="0.2">
      <c r="A78" s="17" t="s">
        <v>26</v>
      </c>
      <c r="B78" s="17"/>
      <c r="C78" s="17"/>
      <c r="D78" s="24"/>
      <c r="E78" s="11"/>
      <c r="F78" s="24">
        <f>SUM(F70:F77)</f>
        <v>0</v>
      </c>
      <c r="G78" s="17"/>
      <c r="H78" s="77"/>
      <c r="I78" s="24">
        <f>SUM(I70:I77)</f>
        <v>0</v>
      </c>
      <c r="J78" s="1"/>
      <c r="K78" s="46"/>
    </row>
    <row r="79" spans="1:231" ht="14.25" customHeight="1" x14ac:dyDescent="0.2">
      <c r="D79" s="11"/>
      <c r="E79" s="11"/>
      <c r="F79" s="11"/>
      <c r="H79" s="43"/>
      <c r="I79" s="11"/>
      <c r="J79" s="1"/>
      <c r="K79" s="10"/>
    </row>
    <row r="80" spans="1:231" ht="14.25" customHeight="1" x14ac:dyDescent="0.2">
      <c r="C80" s="11" t="s">
        <v>32</v>
      </c>
      <c r="D80" s="11">
        <v>0</v>
      </c>
      <c r="E80" s="18">
        <v>6.4200000000000007E-2</v>
      </c>
      <c r="F80" s="11">
        <f>+D80*E80</f>
        <v>0</v>
      </c>
      <c r="G80" s="43"/>
      <c r="H80" s="43"/>
      <c r="I80" s="11"/>
      <c r="J80" s="9"/>
      <c r="K80" s="44" t="s">
        <v>73</v>
      </c>
    </row>
    <row r="81" spans="1:11" ht="14.25" customHeight="1" x14ac:dyDescent="0.2">
      <c r="D81" s="11"/>
      <c r="E81" s="11"/>
      <c r="F81" s="11"/>
      <c r="H81" s="43"/>
      <c r="I81" s="11"/>
      <c r="J81" s="1"/>
      <c r="K81" s="10"/>
    </row>
    <row r="82" spans="1:11" ht="14.25" customHeight="1" x14ac:dyDescent="0.2">
      <c r="C82" s="13" t="s">
        <v>4</v>
      </c>
      <c r="D82" s="14" t="s">
        <v>59</v>
      </c>
      <c r="E82" s="14" t="s">
        <v>61</v>
      </c>
      <c r="F82" s="41" t="s">
        <v>26</v>
      </c>
      <c r="G82" s="14"/>
      <c r="H82" s="75" t="s">
        <v>62</v>
      </c>
      <c r="I82" s="41" t="s">
        <v>26</v>
      </c>
      <c r="J82" s="1"/>
      <c r="K82" s="10"/>
    </row>
    <row r="83" spans="1:11" ht="14.25" customHeight="1" x14ac:dyDescent="0.2">
      <c r="A83" s="15" t="s">
        <v>5</v>
      </c>
      <c r="B83" s="11" t="s">
        <v>6</v>
      </c>
      <c r="C83" s="11" t="s">
        <v>33</v>
      </c>
      <c r="D83" s="11">
        <v>0</v>
      </c>
      <c r="E83" s="16">
        <v>14715</v>
      </c>
      <c r="F83" s="11">
        <f t="shared" ref="F83:F90" si="15">+D83*E83</f>
        <v>0</v>
      </c>
      <c r="G83" s="16"/>
      <c r="H83" s="43">
        <f t="shared" ref="H83:H90" si="16">+E83*0.18</f>
        <v>2648.7</v>
      </c>
      <c r="I83" s="11">
        <f t="shared" ref="I83:I90" si="17">+D83*H83</f>
        <v>0</v>
      </c>
      <c r="J83" s="2"/>
      <c r="K83" s="10"/>
    </row>
    <row r="84" spans="1:11" ht="14.25" customHeight="1" x14ac:dyDescent="0.2">
      <c r="A84" s="15" t="s">
        <v>8</v>
      </c>
      <c r="B84" s="11" t="s">
        <v>9</v>
      </c>
      <c r="C84" s="11" t="s">
        <v>33</v>
      </c>
      <c r="D84" s="11">
        <v>0</v>
      </c>
      <c r="E84" s="16">
        <v>10700</v>
      </c>
      <c r="F84" s="11">
        <f t="shared" si="15"/>
        <v>0</v>
      </c>
      <c r="G84" s="16"/>
      <c r="H84" s="43">
        <f t="shared" si="16"/>
        <v>1926</v>
      </c>
      <c r="I84" s="11">
        <f t="shared" si="17"/>
        <v>0</v>
      </c>
      <c r="J84" s="2"/>
      <c r="K84" s="10"/>
    </row>
    <row r="85" spans="1:11" ht="14.25" customHeight="1" x14ac:dyDescent="0.2">
      <c r="A85" s="15" t="s">
        <v>10</v>
      </c>
      <c r="B85" s="11" t="s">
        <v>11</v>
      </c>
      <c r="C85" s="11" t="s">
        <v>33</v>
      </c>
      <c r="D85" s="11">
        <v>0</v>
      </c>
      <c r="E85" s="16">
        <v>7115</v>
      </c>
      <c r="F85" s="11">
        <f t="shared" si="15"/>
        <v>0</v>
      </c>
      <c r="G85" s="16"/>
      <c r="H85" s="43">
        <f t="shared" si="16"/>
        <v>1280.7</v>
      </c>
      <c r="I85" s="11">
        <f t="shared" si="17"/>
        <v>0</v>
      </c>
      <c r="J85" s="2"/>
      <c r="K85" s="10"/>
    </row>
    <row r="86" spans="1:11" ht="14.25" customHeight="1" x14ac:dyDescent="0.2">
      <c r="A86" s="15" t="s">
        <v>12</v>
      </c>
      <c r="B86" s="11" t="s">
        <v>13</v>
      </c>
      <c r="C86" s="11" t="s">
        <v>33</v>
      </c>
      <c r="D86" s="11">
        <v>0</v>
      </c>
      <c r="E86" s="16">
        <v>4575</v>
      </c>
      <c r="F86" s="11">
        <f t="shared" si="15"/>
        <v>0</v>
      </c>
      <c r="G86" s="16"/>
      <c r="H86" s="43">
        <f t="shared" si="16"/>
        <v>823.5</v>
      </c>
      <c r="I86" s="11">
        <f t="shared" si="17"/>
        <v>0</v>
      </c>
      <c r="J86" s="2"/>
      <c r="K86" s="10"/>
    </row>
    <row r="87" spans="1:11" ht="14.25" customHeight="1" x14ac:dyDescent="0.2">
      <c r="A87" s="15" t="s">
        <v>14</v>
      </c>
      <c r="B87" s="11" t="s">
        <v>15</v>
      </c>
      <c r="C87" s="11" t="s">
        <v>33</v>
      </c>
      <c r="D87" s="11">
        <v>0</v>
      </c>
      <c r="E87" s="16">
        <v>3160</v>
      </c>
      <c r="F87" s="11">
        <f t="shared" si="15"/>
        <v>0</v>
      </c>
      <c r="G87" s="16"/>
      <c r="H87" s="43">
        <f t="shared" si="16"/>
        <v>568.79999999999995</v>
      </c>
      <c r="I87" s="11">
        <f t="shared" si="17"/>
        <v>0</v>
      </c>
      <c r="J87" s="2"/>
      <c r="K87" s="10"/>
    </row>
    <row r="88" spans="1:11" ht="14.25" customHeight="1" x14ac:dyDescent="0.2">
      <c r="C88" s="11" t="s">
        <v>16</v>
      </c>
      <c r="D88" s="11">
        <v>0</v>
      </c>
      <c r="E88" s="16">
        <v>1552</v>
      </c>
      <c r="F88" s="11">
        <f t="shared" si="15"/>
        <v>0</v>
      </c>
      <c r="G88" s="16"/>
      <c r="H88" s="43">
        <f t="shared" si="16"/>
        <v>279.36</v>
      </c>
      <c r="I88" s="11">
        <f t="shared" si="17"/>
        <v>0</v>
      </c>
      <c r="J88" s="2"/>
      <c r="K88" s="10" t="s">
        <v>66</v>
      </c>
    </row>
    <row r="89" spans="1:11" ht="14.25" customHeight="1" x14ac:dyDescent="0.2">
      <c r="C89" s="11" t="s">
        <v>17</v>
      </c>
      <c r="D89" s="11">
        <v>0</v>
      </c>
      <c r="E89" s="16">
        <v>776</v>
      </c>
      <c r="F89" s="11">
        <f t="shared" si="15"/>
        <v>0</v>
      </c>
      <c r="G89" s="16"/>
      <c r="H89" s="43">
        <f t="shared" si="16"/>
        <v>139.68</v>
      </c>
      <c r="I89" s="11">
        <f t="shared" si="17"/>
        <v>0</v>
      </c>
      <c r="J89" s="2"/>
      <c r="K89" s="10" t="s">
        <v>67</v>
      </c>
    </row>
    <row r="90" spans="1:11" ht="14.25" customHeight="1" x14ac:dyDescent="0.2">
      <c r="C90" s="11" t="s">
        <v>18</v>
      </c>
      <c r="D90" s="11">
        <v>0</v>
      </c>
      <c r="E90" s="16">
        <v>294</v>
      </c>
      <c r="F90" s="11">
        <f t="shared" si="15"/>
        <v>0</v>
      </c>
      <c r="G90" s="16"/>
      <c r="H90" s="43">
        <f t="shared" si="16"/>
        <v>52.919999999999995</v>
      </c>
      <c r="I90" s="11">
        <f t="shared" si="17"/>
        <v>0</v>
      </c>
      <c r="J90" s="2"/>
      <c r="K90" s="10"/>
    </row>
    <row r="91" spans="1:11" ht="14.25" customHeight="1" x14ac:dyDescent="0.2">
      <c r="A91" s="17" t="s">
        <v>26</v>
      </c>
      <c r="B91" s="17"/>
      <c r="C91" s="17"/>
      <c r="D91" s="24"/>
      <c r="E91" s="11"/>
      <c r="F91" s="24">
        <f>SUM(F83:F90)</f>
        <v>0</v>
      </c>
      <c r="G91" s="17"/>
      <c r="H91" s="77"/>
      <c r="I91" s="24">
        <f>SUM(I83:I90)</f>
        <v>0</v>
      </c>
      <c r="J91" s="1"/>
      <c r="K91" s="46"/>
    </row>
    <row r="92" spans="1:11" ht="14.25" customHeight="1" x14ac:dyDescent="0.2">
      <c r="D92" s="11"/>
      <c r="E92" s="11"/>
      <c r="F92" s="11"/>
      <c r="H92" s="43"/>
      <c r="I92" s="11"/>
      <c r="J92" s="1"/>
      <c r="K92" s="10"/>
    </row>
    <row r="93" spans="1:11" ht="14.25" customHeight="1" x14ac:dyDescent="0.2">
      <c r="C93" s="11" t="s">
        <v>43</v>
      </c>
      <c r="D93" s="11">
        <v>0</v>
      </c>
      <c r="E93" s="19">
        <v>0.12840000000000001</v>
      </c>
      <c r="F93" s="11">
        <f t="shared" ref="F93:F94" si="18">+D93*E93</f>
        <v>0</v>
      </c>
      <c r="G93" s="43"/>
      <c r="H93" s="43"/>
      <c r="I93" s="11"/>
      <c r="J93" s="2"/>
      <c r="K93" s="10" t="s">
        <v>74</v>
      </c>
    </row>
    <row r="94" spans="1:11" ht="14.25" customHeight="1" x14ac:dyDescent="0.2">
      <c r="C94" s="11" t="s">
        <v>51</v>
      </c>
      <c r="D94" s="11">
        <v>0</v>
      </c>
      <c r="E94" s="18">
        <v>6.4200000000000007E-2</v>
      </c>
      <c r="F94" s="11">
        <f t="shared" si="18"/>
        <v>0</v>
      </c>
      <c r="G94" s="43"/>
      <c r="H94" s="43"/>
      <c r="I94" s="11"/>
      <c r="J94" s="9"/>
      <c r="K94" s="10" t="s">
        <v>75</v>
      </c>
    </row>
    <row r="95" spans="1:11" ht="14.25" customHeight="1" x14ac:dyDescent="0.2">
      <c r="D95" s="11"/>
      <c r="E95" s="11"/>
      <c r="F95" s="11"/>
      <c r="H95" s="43"/>
      <c r="I95" s="11"/>
      <c r="J95" s="1"/>
      <c r="K95" s="10"/>
    </row>
    <row r="96" spans="1:11" ht="14.25" customHeight="1" x14ac:dyDescent="0.2">
      <c r="C96" s="13" t="s">
        <v>4</v>
      </c>
      <c r="D96" s="14" t="s">
        <v>59</v>
      </c>
      <c r="E96" s="14" t="s">
        <v>61</v>
      </c>
      <c r="F96" s="41" t="s">
        <v>26</v>
      </c>
      <c r="G96" s="14"/>
      <c r="H96" s="75" t="s">
        <v>62</v>
      </c>
      <c r="I96" s="41" t="s">
        <v>26</v>
      </c>
      <c r="J96" s="1"/>
      <c r="K96" s="10"/>
    </row>
    <row r="97" spans="1:11" ht="14.25" customHeight="1" x14ac:dyDescent="0.2">
      <c r="A97" s="15" t="s">
        <v>5</v>
      </c>
      <c r="B97" s="11" t="s">
        <v>6</v>
      </c>
      <c r="C97" s="11" t="s">
        <v>34</v>
      </c>
      <c r="D97" s="11">
        <v>0</v>
      </c>
      <c r="E97" s="16">
        <v>11555</v>
      </c>
      <c r="F97" s="11">
        <f t="shared" ref="F97:F104" si="19">+D97*E97</f>
        <v>0</v>
      </c>
      <c r="G97" s="16"/>
      <c r="H97" s="43">
        <f t="shared" ref="H97:H104" si="20">+E97*0.18</f>
        <v>2079.9</v>
      </c>
      <c r="I97" s="11">
        <f t="shared" ref="I97:I104" si="21">+D97*H97</f>
        <v>0</v>
      </c>
      <c r="J97" s="2"/>
      <c r="K97" s="10"/>
    </row>
    <row r="98" spans="1:11" ht="14.25" customHeight="1" x14ac:dyDescent="0.2">
      <c r="A98" s="15" t="s">
        <v>8</v>
      </c>
      <c r="B98" s="11" t="s">
        <v>9</v>
      </c>
      <c r="C98" s="11" t="s">
        <v>34</v>
      </c>
      <c r="D98" s="11">
        <v>0</v>
      </c>
      <c r="E98" s="16">
        <v>8345</v>
      </c>
      <c r="F98" s="11">
        <f t="shared" si="19"/>
        <v>0</v>
      </c>
      <c r="G98" s="16"/>
      <c r="H98" s="43">
        <f t="shared" si="20"/>
        <v>1502.1</v>
      </c>
      <c r="I98" s="11">
        <f t="shared" si="21"/>
        <v>0</v>
      </c>
      <c r="J98" s="2"/>
      <c r="K98" s="10"/>
    </row>
    <row r="99" spans="1:11" ht="14.25" customHeight="1" x14ac:dyDescent="0.2">
      <c r="A99" s="15" t="s">
        <v>10</v>
      </c>
      <c r="B99" s="11" t="s">
        <v>11</v>
      </c>
      <c r="C99" s="11" t="s">
        <v>34</v>
      </c>
      <c r="D99" s="11">
        <v>0</v>
      </c>
      <c r="E99" s="16">
        <v>5485</v>
      </c>
      <c r="F99" s="11">
        <f t="shared" si="19"/>
        <v>0</v>
      </c>
      <c r="G99" s="16"/>
      <c r="H99" s="43">
        <f t="shared" si="20"/>
        <v>987.3</v>
      </c>
      <c r="I99" s="11">
        <f t="shared" si="21"/>
        <v>0</v>
      </c>
      <c r="J99" s="2"/>
      <c r="K99" s="10"/>
    </row>
    <row r="100" spans="1:11" ht="14.25" customHeight="1" x14ac:dyDescent="0.2">
      <c r="A100" s="15" t="s">
        <v>12</v>
      </c>
      <c r="B100" s="11" t="s">
        <v>13</v>
      </c>
      <c r="C100" s="11" t="s">
        <v>34</v>
      </c>
      <c r="D100" s="11">
        <v>0</v>
      </c>
      <c r="E100" s="16">
        <v>3480</v>
      </c>
      <c r="F100" s="11">
        <f t="shared" si="19"/>
        <v>0</v>
      </c>
      <c r="G100" s="16"/>
      <c r="H100" s="43">
        <f t="shared" si="20"/>
        <v>626.4</v>
      </c>
      <c r="I100" s="11">
        <f t="shared" si="21"/>
        <v>0</v>
      </c>
      <c r="J100" s="2"/>
      <c r="K100" s="10"/>
    </row>
    <row r="101" spans="1:11" ht="14.25" customHeight="1" x14ac:dyDescent="0.2">
      <c r="A101" s="15" t="s">
        <v>14</v>
      </c>
      <c r="B101" s="11" t="s">
        <v>15</v>
      </c>
      <c r="C101" s="11" t="s">
        <v>34</v>
      </c>
      <c r="D101" s="11">
        <v>0</v>
      </c>
      <c r="E101" s="16">
        <v>2245</v>
      </c>
      <c r="F101" s="11">
        <f t="shared" si="19"/>
        <v>0</v>
      </c>
      <c r="G101" s="16"/>
      <c r="H101" s="43">
        <f t="shared" si="20"/>
        <v>404.09999999999997</v>
      </c>
      <c r="I101" s="11">
        <f t="shared" si="21"/>
        <v>0</v>
      </c>
      <c r="J101" s="2"/>
      <c r="K101" s="10"/>
    </row>
    <row r="102" spans="1:11" ht="14.25" customHeight="1" x14ac:dyDescent="0.2">
      <c r="C102" s="11" t="s">
        <v>16</v>
      </c>
      <c r="D102" s="11">
        <v>0</v>
      </c>
      <c r="E102" s="16">
        <v>1070</v>
      </c>
      <c r="F102" s="11">
        <f t="shared" si="19"/>
        <v>0</v>
      </c>
      <c r="G102" s="16"/>
      <c r="H102" s="43">
        <f t="shared" si="20"/>
        <v>192.6</v>
      </c>
      <c r="I102" s="11">
        <f t="shared" si="21"/>
        <v>0</v>
      </c>
      <c r="J102" s="2"/>
      <c r="K102" s="10" t="s">
        <v>66</v>
      </c>
    </row>
    <row r="103" spans="1:11" ht="14.25" customHeight="1" x14ac:dyDescent="0.2">
      <c r="C103" s="11" t="s">
        <v>17</v>
      </c>
      <c r="D103" s="11">
        <v>0</v>
      </c>
      <c r="E103" s="16">
        <v>535</v>
      </c>
      <c r="F103" s="11">
        <f t="shared" si="19"/>
        <v>0</v>
      </c>
      <c r="G103" s="16"/>
      <c r="H103" s="43">
        <f t="shared" si="20"/>
        <v>96.3</v>
      </c>
      <c r="I103" s="11">
        <f t="shared" si="21"/>
        <v>0</v>
      </c>
      <c r="J103" s="2"/>
      <c r="K103" s="10" t="s">
        <v>67</v>
      </c>
    </row>
    <row r="104" spans="1:11" ht="14.25" customHeight="1" x14ac:dyDescent="0.2">
      <c r="C104" s="11" t="s">
        <v>18</v>
      </c>
      <c r="D104" s="11">
        <v>0</v>
      </c>
      <c r="E104" s="16">
        <v>214</v>
      </c>
      <c r="F104" s="11">
        <f t="shared" si="19"/>
        <v>0</v>
      </c>
      <c r="G104" s="16"/>
      <c r="H104" s="43">
        <f t="shared" si="20"/>
        <v>38.519999999999996</v>
      </c>
      <c r="I104" s="11">
        <f t="shared" si="21"/>
        <v>0</v>
      </c>
      <c r="J104" s="2"/>
      <c r="K104" s="10"/>
    </row>
    <row r="105" spans="1:11" ht="14.25" customHeight="1" x14ac:dyDescent="0.2">
      <c r="A105" s="17" t="s">
        <v>26</v>
      </c>
      <c r="B105" s="17"/>
      <c r="C105" s="17"/>
      <c r="D105" s="24"/>
      <c r="E105" s="11"/>
      <c r="F105" s="24">
        <f>SUM(F97:F104)</f>
        <v>0</v>
      </c>
      <c r="G105" s="17"/>
      <c r="H105" s="77"/>
      <c r="I105" s="24">
        <f>SUM(I97:I104)</f>
        <v>0</v>
      </c>
      <c r="J105" s="1"/>
      <c r="K105" s="46"/>
    </row>
    <row r="106" spans="1:11" ht="14.25" customHeight="1" x14ac:dyDescent="0.2">
      <c r="D106" s="11"/>
      <c r="E106" s="11"/>
      <c r="F106" s="11"/>
      <c r="H106" s="43"/>
      <c r="I106" s="11"/>
      <c r="J106" s="1"/>
      <c r="K106" s="10"/>
    </row>
    <row r="107" spans="1:11" ht="14.25" customHeight="1" x14ac:dyDescent="0.2">
      <c r="C107" s="13" t="s">
        <v>4</v>
      </c>
      <c r="D107" s="14" t="s">
        <v>59</v>
      </c>
      <c r="E107" s="14" t="s">
        <v>61</v>
      </c>
      <c r="F107" s="41" t="s">
        <v>26</v>
      </c>
      <c r="G107" s="14"/>
      <c r="H107" s="75" t="s">
        <v>62</v>
      </c>
      <c r="I107" s="41" t="s">
        <v>26</v>
      </c>
      <c r="J107" s="1"/>
      <c r="K107" s="10"/>
    </row>
    <row r="108" spans="1:11" ht="14.25" customHeight="1" x14ac:dyDescent="0.2">
      <c r="A108" s="11" t="s">
        <v>5</v>
      </c>
      <c r="B108" s="11" t="s">
        <v>6</v>
      </c>
      <c r="C108" s="11" t="s">
        <v>35</v>
      </c>
      <c r="D108" s="11">
        <v>0</v>
      </c>
      <c r="E108" s="16">
        <v>5950</v>
      </c>
      <c r="F108" s="11">
        <f t="shared" ref="F108:F115" si="22">+D108*E108</f>
        <v>0</v>
      </c>
      <c r="G108" s="16"/>
      <c r="H108" s="43">
        <f t="shared" ref="H108:H115" si="23">+E108*0.18</f>
        <v>1071</v>
      </c>
      <c r="I108" s="11">
        <f t="shared" ref="I108:I115" si="24">+D108*H108</f>
        <v>0</v>
      </c>
      <c r="J108" s="2"/>
      <c r="K108" s="10" t="s">
        <v>76</v>
      </c>
    </row>
    <row r="109" spans="1:11" ht="14.25" customHeight="1" x14ac:dyDescent="0.2">
      <c r="A109" s="11" t="s">
        <v>8</v>
      </c>
      <c r="B109" s="11" t="s">
        <v>9</v>
      </c>
      <c r="C109" s="11" t="s">
        <v>35</v>
      </c>
      <c r="D109" s="11">
        <v>0</v>
      </c>
      <c r="E109" s="16">
        <v>4760</v>
      </c>
      <c r="F109" s="11">
        <f t="shared" si="22"/>
        <v>0</v>
      </c>
      <c r="G109" s="16"/>
      <c r="H109" s="43">
        <f t="shared" si="23"/>
        <v>856.8</v>
      </c>
      <c r="I109" s="11">
        <f t="shared" si="24"/>
        <v>0</v>
      </c>
      <c r="J109" s="2"/>
      <c r="K109" s="10" t="s">
        <v>76</v>
      </c>
    </row>
    <row r="110" spans="1:11" ht="14.25" customHeight="1" x14ac:dyDescent="0.2">
      <c r="A110" s="11" t="s">
        <v>10</v>
      </c>
      <c r="B110" s="11" t="s">
        <v>11</v>
      </c>
      <c r="C110" s="11" t="s">
        <v>35</v>
      </c>
      <c r="D110" s="11">
        <v>0</v>
      </c>
      <c r="E110" s="16">
        <v>3560</v>
      </c>
      <c r="F110" s="11">
        <f t="shared" si="22"/>
        <v>0</v>
      </c>
      <c r="G110" s="16"/>
      <c r="H110" s="43">
        <f t="shared" si="23"/>
        <v>640.79999999999995</v>
      </c>
      <c r="I110" s="11">
        <f t="shared" si="24"/>
        <v>0</v>
      </c>
      <c r="J110" s="2"/>
      <c r="K110" s="10" t="s">
        <v>76</v>
      </c>
    </row>
    <row r="111" spans="1:11" ht="14.25" customHeight="1" x14ac:dyDescent="0.2">
      <c r="A111" s="15" t="s">
        <v>12</v>
      </c>
      <c r="B111" s="11" t="s">
        <v>13</v>
      </c>
      <c r="C111" s="11" t="s">
        <v>35</v>
      </c>
      <c r="D111" s="11">
        <v>0</v>
      </c>
      <c r="E111" s="16">
        <v>2410</v>
      </c>
      <c r="F111" s="11">
        <f t="shared" si="22"/>
        <v>0</v>
      </c>
      <c r="G111" s="16"/>
      <c r="H111" s="43">
        <f t="shared" si="23"/>
        <v>433.8</v>
      </c>
      <c r="I111" s="11">
        <f t="shared" si="24"/>
        <v>0</v>
      </c>
      <c r="J111" s="2"/>
      <c r="K111" s="10" t="s">
        <v>76</v>
      </c>
    </row>
    <row r="112" spans="1:11" ht="14.25" customHeight="1" x14ac:dyDescent="0.2">
      <c r="A112" s="15" t="s">
        <v>14</v>
      </c>
      <c r="B112" s="11" t="s">
        <v>15</v>
      </c>
      <c r="C112" s="11" t="s">
        <v>35</v>
      </c>
      <c r="D112" s="11">
        <v>0</v>
      </c>
      <c r="E112" s="16">
        <v>1340</v>
      </c>
      <c r="F112" s="11">
        <f t="shared" si="22"/>
        <v>0</v>
      </c>
      <c r="G112" s="16"/>
      <c r="H112" s="43">
        <f t="shared" si="23"/>
        <v>241.2</v>
      </c>
      <c r="I112" s="11">
        <f t="shared" si="24"/>
        <v>0</v>
      </c>
      <c r="J112" s="2"/>
      <c r="K112" s="10" t="s">
        <v>76</v>
      </c>
    </row>
    <row r="113" spans="1:11" ht="14.25" customHeight="1" x14ac:dyDescent="0.2">
      <c r="C113" s="11" t="s">
        <v>16</v>
      </c>
      <c r="D113" s="11">
        <v>0</v>
      </c>
      <c r="E113" s="16">
        <v>669</v>
      </c>
      <c r="F113" s="11">
        <f t="shared" si="22"/>
        <v>0</v>
      </c>
      <c r="G113" s="16"/>
      <c r="H113" s="43">
        <f t="shared" si="23"/>
        <v>120.42</v>
      </c>
      <c r="I113" s="11">
        <f t="shared" si="24"/>
        <v>0</v>
      </c>
      <c r="J113" s="2"/>
      <c r="K113" s="10" t="s">
        <v>66</v>
      </c>
    </row>
    <row r="114" spans="1:11" ht="14.25" customHeight="1" x14ac:dyDescent="0.2">
      <c r="C114" s="11" t="s">
        <v>17</v>
      </c>
      <c r="D114" s="11">
        <v>0</v>
      </c>
      <c r="E114" s="16">
        <v>334</v>
      </c>
      <c r="F114" s="11">
        <f t="shared" si="22"/>
        <v>0</v>
      </c>
      <c r="G114" s="16"/>
      <c r="H114" s="43">
        <f t="shared" si="23"/>
        <v>60.12</v>
      </c>
      <c r="I114" s="11">
        <f t="shared" si="24"/>
        <v>0</v>
      </c>
      <c r="J114" s="2"/>
      <c r="K114" s="10" t="s">
        <v>67</v>
      </c>
    </row>
    <row r="115" spans="1:11" ht="14.25" customHeight="1" x14ac:dyDescent="0.2">
      <c r="C115" s="11" t="s">
        <v>18</v>
      </c>
      <c r="D115" s="11">
        <v>0</v>
      </c>
      <c r="E115" s="16">
        <v>134</v>
      </c>
      <c r="F115" s="11">
        <f t="shared" si="22"/>
        <v>0</v>
      </c>
      <c r="G115" s="16"/>
      <c r="H115" s="43">
        <f t="shared" si="23"/>
        <v>24.119999999999997</v>
      </c>
      <c r="I115" s="11">
        <f t="shared" si="24"/>
        <v>0</v>
      </c>
      <c r="J115" s="2"/>
      <c r="K115" s="10"/>
    </row>
    <row r="116" spans="1:11" ht="14.25" customHeight="1" x14ac:dyDescent="0.2">
      <c r="A116" s="17" t="s">
        <v>26</v>
      </c>
      <c r="B116" s="17"/>
      <c r="C116" s="17"/>
      <c r="D116" s="24"/>
      <c r="E116" s="11"/>
      <c r="F116" s="24">
        <f>SUM(F108:F115)</f>
        <v>0</v>
      </c>
      <c r="G116" s="17"/>
      <c r="H116" s="77"/>
      <c r="I116" s="24">
        <f>SUM(I108:I115)</f>
        <v>0</v>
      </c>
      <c r="J116" s="1"/>
      <c r="K116" s="46"/>
    </row>
    <row r="117" spans="1:11" ht="14.25" customHeight="1" x14ac:dyDescent="0.2">
      <c r="D117" s="11"/>
      <c r="E117" s="11"/>
      <c r="F117" s="11"/>
      <c r="H117" s="43"/>
      <c r="I117" s="11"/>
      <c r="J117" s="1"/>
      <c r="K117" s="10"/>
    </row>
    <row r="118" spans="1:11" ht="14.25" customHeight="1" x14ac:dyDescent="0.2">
      <c r="C118" s="11" t="s">
        <v>36</v>
      </c>
      <c r="D118" s="11">
        <v>0</v>
      </c>
      <c r="E118" s="18">
        <v>6.4200000000000007E-2</v>
      </c>
      <c r="F118" s="11">
        <f>+D118*E118</f>
        <v>0</v>
      </c>
      <c r="G118" s="43"/>
      <c r="H118" s="43"/>
      <c r="I118" s="11"/>
      <c r="J118" s="9"/>
      <c r="K118" s="44" t="s">
        <v>73</v>
      </c>
    </row>
    <row r="119" spans="1:11" ht="14.25" customHeight="1" x14ac:dyDescent="0.2">
      <c r="D119" s="11"/>
      <c r="E119" s="11"/>
      <c r="F119" s="11"/>
      <c r="H119" s="43"/>
      <c r="I119" s="11"/>
      <c r="J119" s="1"/>
      <c r="K119" s="10"/>
    </row>
    <row r="120" spans="1:11" ht="14.25" customHeight="1" x14ac:dyDescent="0.2">
      <c r="C120" s="13" t="s">
        <v>4</v>
      </c>
      <c r="D120" s="14" t="s">
        <v>59</v>
      </c>
      <c r="E120" s="14" t="s">
        <v>61</v>
      </c>
      <c r="F120" s="41" t="s">
        <v>26</v>
      </c>
      <c r="G120" s="14"/>
      <c r="H120" s="75" t="s">
        <v>62</v>
      </c>
      <c r="I120" s="41" t="s">
        <v>26</v>
      </c>
      <c r="J120" s="1"/>
      <c r="K120" s="10"/>
    </row>
    <row r="121" spans="1:11" ht="14.25" customHeight="1" x14ac:dyDescent="0.2">
      <c r="A121" s="15" t="s">
        <v>5</v>
      </c>
      <c r="B121" s="11" t="s">
        <v>6</v>
      </c>
      <c r="C121" s="11" t="s">
        <v>37</v>
      </c>
      <c r="D121" s="11">
        <v>0</v>
      </c>
      <c r="E121" s="16">
        <v>11770</v>
      </c>
      <c r="F121" s="11">
        <f t="shared" ref="F121:F128" si="25">+D121*E121</f>
        <v>0</v>
      </c>
      <c r="G121" s="16"/>
      <c r="H121" s="43">
        <f t="shared" ref="H121:H128" si="26">+E121*0.18</f>
        <v>2118.6</v>
      </c>
      <c r="I121" s="11">
        <f t="shared" ref="I121:I128" si="27">+D121*H121</f>
        <v>0</v>
      </c>
      <c r="J121" s="2"/>
      <c r="K121" s="10"/>
    </row>
    <row r="122" spans="1:11" ht="14.25" customHeight="1" x14ac:dyDescent="0.2">
      <c r="A122" s="15" t="s">
        <v>8</v>
      </c>
      <c r="B122" s="11" t="s">
        <v>9</v>
      </c>
      <c r="C122" s="11" t="s">
        <v>37</v>
      </c>
      <c r="D122" s="11">
        <v>0</v>
      </c>
      <c r="E122" s="16">
        <v>8935</v>
      </c>
      <c r="F122" s="11">
        <f t="shared" si="25"/>
        <v>0</v>
      </c>
      <c r="G122" s="16"/>
      <c r="H122" s="43">
        <f t="shared" si="26"/>
        <v>1608.3</v>
      </c>
      <c r="I122" s="11">
        <f t="shared" si="27"/>
        <v>0</v>
      </c>
      <c r="J122" s="2"/>
      <c r="K122" s="10"/>
    </row>
    <row r="123" spans="1:11" ht="14.25" customHeight="1" x14ac:dyDescent="0.2">
      <c r="A123" s="15" t="s">
        <v>10</v>
      </c>
      <c r="B123" s="11" t="s">
        <v>11</v>
      </c>
      <c r="C123" s="11" t="s">
        <v>37</v>
      </c>
      <c r="D123" s="11">
        <v>0</v>
      </c>
      <c r="E123" s="16">
        <v>6850</v>
      </c>
      <c r="F123" s="11">
        <f t="shared" si="25"/>
        <v>0</v>
      </c>
      <c r="G123" s="16"/>
      <c r="H123" s="43">
        <f t="shared" si="26"/>
        <v>1233</v>
      </c>
      <c r="I123" s="11">
        <f t="shared" si="27"/>
        <v>0</v>
      </c>
      <c r="J123" s="2"/>
      <c r="K123" s="10"/>
    </row>
    <row r="124" spans="1:11" ht="14.25" customHeight="1" x14ac:dyDescent="0.2">
      <c r="A124" s="15" t="s">
        <v>12</v>
      </c>
      <c r="B124" s="11" t="s">
        <v>13</v>
      </c>
      <c r="C124" s="11" t="s">
        <v>37</v>
      </c>
      <c r="D124" s="11">
        <v>0</v>
      </c>
      <c r="E124" s="16">
        <v>4495</v>
      </c>
      <c r="F124" s="11">
        <f t="shared" si="25"/>
        <v>0</v>
      </c>
      <c r="G124" s="16"/>
      <c r="H124" s="43">
        <f t="shared" si="26"/>
        <v>809.1</v>
      </c>
      <c r="I124" s="11">
        <f t="shared" si="27"/>
        <v>0</v>
      </c>
      <c r="J124" s="2"/>
      <c r="K124" s="10"/>
    </row>
    <row r="125" spans="1:11" ht="14.25" customHeight="1" x14ac:dyDescent="0.2">
      <c r="A125" s="15" t="s">
        <v>14</v>
      </c>
      <c r="B125" s="11" t="s">
        <v>15</v>
      </c>
      <c r="C125" s="11" t="s">
        <v>37</v>
      </c>
      <c r="D125" s="11">
        <v>0</v>
      </c>
      <c r="E125" s="16">
        <v>3480</v>
      </c>
      <c r="F125" s="11">
        <f t="shared" si="25"/>
        <v>0</v>
      </c>
      <c r="G125" s="16"/>
      <c r="H125" s="43">
        <f t="shared" si="26"/>
        <v>626.4</v>
      </c>
      <c r="I125" s="11">
        <f t="shared" si="27"/>
        <v>0</v>
      </c>
      <c r="J125" s="2"/>
      <c r="K125" s="10"/>
    </row>
    <row r="126" spans="1:11" ht="14.25" customHeight="1" x14ac:dyDescent="0.2">
      <c r="C126" s="11" t="s">
        <v>16</v>
      </c>
      <c r="D126" s="11">
        <v>0</v>
      </c>
      <c r="E126" s="16">
        <v>1739</v>
      </c>
      <c r="F126" s="11">
        <f t="shared" si="25"/>
        <v>0</v>
      </c>
      <c r="G126" s="16"/>
      <c r="H126" s="43">
        <f t="shared" si="26"/>
        <v>313.02</v>
      </c>
      <c r="I126" s="11">
        <f t="shared" si="27"/>
        <v>0</v>
      </c>
      <c r="J126" s="2"/>
      <c r="K126" s="10"/>
    </row>
    <row r="127" spans="1:11" ht="14.25" customHeight="1" x14ac:dyDescent="0.2">
      <c r="C127" s="11" t="s">
        <v>17</v>
      </c>
      <c r="D127" s="11">
        <v>0</v>
      </c>
      <c r="E127" s="16">
        <v>867</v>
      </c>
      <c r="F127" s="11">
        <f t="shared" si="25"/>
        <v>0</v>
      </c>
      <c r="G127" s="16"/>
      <c r="H127" s="43">
        <f t="shared" si="26"/>
        <v>156.06</v>
      </c>
      <c r="I127" s="11">
        <f t="shared" si="27"/>
        <v>0</v>
      </c>
      <c r="J127" s="2"/>
      <c r="K127" s="10"/>
    </row>
    <row r="128" spans="1:11" ht="14.25" customHeight="1" x14ac:dyDescent="0.2">
      <c r="C128" s="11" t="s">
        <v>18</v>
      </c>
      <c r="D128" s="11">
        <v>0</v>
      </c>
      <c r="E128" s="16">
        <v>348</v>
      </c>
      <c r="F128" s="11">
        <f t="shared" si="25"/>
        <v>0</v>
      </c>
      <c r="G128" s="16"/>
      <c r="H128" s="43">
        <f t="shared" si="26"/>
        <v>62.64</v>
      </c>
      <c r="I128" s="11">
        <f t="shared" si="27"/>
        <v>0</v>
      </c>
      <c r="J128" s="2"/>
      <c r="K128" s="10"/>
    </row>
    <row r="129" spans="1:11" ht="14.25" customHeight="1" x14ac:dyDescent="0.2">
      <c r="A129" s="17" t="s">
        <v>26</v>
      </c>
      <c r="B129" s="17"/>
      <c r="C129" s="17"/>
      <c r="D129" s="24"/>
      <c r="E129" s="11"/>
      <c r="F129" s="24">
        <f>SUM(F121:F128)</f>
        <v>0</v>
      </c>
      <c r="G129" s="17"/>
      <c r="H129" s="77"/>
      <c r="I129" s="24">
        <f>SUM(I121:I128)</f>
        <v>0</v>
      </c>
      <c r="J129" s="1"/>
      <c r="K129" s="46"/>
    </row>
    <row r="130" spans="1:11" ht="14.25" customHeight="1" x14ac:dyDescent="0.2">
      <c r="D130" s="11"/>
      <c r="E130" s="11"/>
      <c r="F130" s="11"/>
      <c r="H130" s="43"/>
      <c r="I130" s="11"/>
      <c r="J130" s="1"/>
      <c r="K130" s="10"/>
    </row>
    <row r="131" spans="1:11" ht="14.25" customHeight="1" x14ac:dyDescent="0.2">
      <c r="C131" s="13" t="s">
        <v>4</v>
      </c>
      <c r="D131" s="14" t="s">
        <v>59</v>
      </c>
      <c r="E131" s="14" t="s">
        <v>61</v>
      </c>
      <c r="F131" s="41" t="s">
        <v>26</v>
      </c>
      <c r="G131" s="14"/>
      <c r="H131" s="75" t="s">
        <v>62</v>
      </c>
      <c r="I131" s="41" t="s">
        <v>26</v>
      </c>
      <c r="J131" s="1"/>
      <c r="K131" s="10"/>
    </row>
    <row r="132" spans="1:11" ht="14.25" customHeight="1" x14ac:dyDescent="0.2">
      <c r="A132" s="15" t="s">
        <v>5</v>
      </c>
      <c r="B132" s="11" t="s">
        <v>6</v>
      </c>
      <c r="C132" s="11" t="s">
        <v>38</v>
      </c>
      <c r="D132" s="11">
        <v>0</v>
      </c>
      <c r="E132" s="16">
        <v>7223</v>
      </c>
      <c r="F132" s="11">
        <f t="shared" ref="F132:F139" si="28">+D132*E132</f>
        <v>0</v>
      </c>
      <c r="G132" s="16"/>
      <c r="H132" s="43">
        <f t="shared" ref="H132:H139" si="29">+E132*0.18</f>
        <v>1300.1399999999999</v>
      </c>
      <c r="I132" s="11">
        <f t="shared" ref="I132:I139" si="30">+D132*H132</f>
        <v>0</v>
      </c>
      <c r="J132" s="2"/>
      <c r="K132" s="10" t="s">
        <v>77</v>
      </c>
    </row>
    <row r="133" spans="1:11" ht="14.25" customHeight="1" x14ac:dyDescent="0.2">
      <c r="A133" s="15" t="s">
        <v>8</v>
      </c>
      <c r="B133" s="11" t="s">
        <v>9</v>
      </c>
      <c r="C133" s="11" t="s">
        <v>38</v>
      </c>
      <c r="D133" s="11">
        <v>0</v>
      </c>
      <c r="E133" s="16">
        <v>5350</v>
      </c>
      <c r="F133" s="11">
        <f t="shared" si="28"/>
        <v>0</v>
      </c>
      <c r="G133" s="16"/>
      <c r="H133" s="43">
        <f t="shared" si="29"/>
        <v>963</v>
      </c>
      <c r="I133" s="11">
        <f t="shared" si="30"/>
        <v>0</v>
      </c>
      <c r="J133" s="2"/>
      <c r="K133" s="10" t="s">
        <v>77</v>
      </c>
    </row>
    <row r="134" spans="1:11" ht="14.25" customHeight="1" x14ac:dyDescent="0.2">
      <c r="A134" s="15" t="s">
        <v>10</v>
      </c>
      <c r="B134" s="11" t="s">
        <v>11</v>
      </c>
      <c r="C134" s="11" t="s">
        <v>38</v>
      </c>
      <c r="D134" s="11">
        <v>0</v>
      </c>
      <c r="E134" s="16">
        <v>4120</v>
      </c>
      <c r="F134" s="11">
        <f t="shared" si="28"/>
        <v>0</v>
      </c>
      <c r="G134" s="16"/>
      <c r="H134" s="43">
        <f t="shared" si="29"/>
        <v>741.6</v>
      </c>
      <c r="I134" s="11">
        <f t="shared" si="30"/>
        <v>0</v>
      </c>
      <c r="J134" s="2"/>
      <c r="K134" s="10" t="s">
        <v>77</v>
      </c>
    </row>
    <row r="135" spans="1:11" ht="14.25" customHeight="1" x14ac:dyDescent="0.2">
      <c r="A135" s="15" t="s">
        <v>12</v>
      </c>
      <c r="B135" s="11" t="s">
        <v>13</v>
      </c>
      <c r="C135" s="11" t="s">
        <v>38</v>
      </c>
      <c r="D135" s="11">
        <v>0</v>
      </c>
      <c r="E135" s="16">
        <v>2675</v>
      </c>
      <c r="F135" s="11">
        <f t="shared" si="28"/>
        <v>0</v>
      </c>
      <c r="G135" s="16"/>
      <c r="H135" s="43">
        <f t="shared" si="29"/>
        <v>481.5</v>
      </c>
      <c r="I135" s="11">
        <f t="shared" si="30"/>
        <v>0</v>
      </c>
      <c r="J135" s="2"/>
      <c r="K135" s="10" t="s">
        <v>77</v>
      </c>
    </row>
    <row r="136" spans="1:11" ht="14.25" customHeight="1" x14ac:dyDescent="0.2">
      <c r="A136" s="15" t="s">
        <v>14</v>
      </c>
      <c r="B136" s="11" t="s">
        <v>15</v>
      </c>
      <c r="C136" s="11" t="s">
        <v>38</v>
      </c>
      <c r="D136" s="11">
        <v>0</v>
      </c>
      <c r="E136" s="16">
        <v>2140</v>
      </c>
      <c r="F136" s="11">
        <f t="shared" si="28"/>
        <v>0</v>
      </c>
      <c r="G136" s="16"/>
      <c r="H136" s="43">
        <f t="shared" si="29"/>
        <v>385.2</v>
      </c>
      <c r="I136" s="11">
        <f t="shared" si="30"/>
        <v>0</v>
      </c>
      <c r="J136" s="2"/>
      <c r="K136" s="10" t="s">
        <v>77</v>
      </c>
    </row>
    <row r="137" spans="1:11" ht="14.25" customHeight="1" x14ac:dyDescent="0.2">
      <c r="C137" s="11" t="s">
        <v>16</v>
      </c>
      <c r="D137" s="11">
        <v>0</v>
      </c>
      <c r="E137" s="16">
        <v>1070</v>
      </c>
      <c r="F137" s="11">
        <f t="shared" si="28"/>
        <v>0</v>
      </c>
      <c r="G137" s="16"/>
      <c r="H137" s="43">
        <f t="shared" si="29"/>
        <v>192.6</v>
      </c>
      <c r="I137" s="11">
        <f t="shared" si="30"/>
        <v>0</v>
      </c>
      <c r="J137" s="2"/>
      <c r="K137" s="10" t="s">
        <v>66</v>
      </c>
    </row>
    <row r="138" spans="1:11" ht="14.25" customHeight="1" x14ac:dyDescent="0.2">
      <c r="C138" s="11" t="s">
        <v>17</v>
      </c>
      <c r="D138" s="11">
        <v>0</v>
      </c>
      <c r="E138" s="16">
        <v>535</v>
      </c>
      <c r="F138" s="11">
        <f t="shared" si="28"/>
        <v>0</v>
      </c>
      <c r="G138" s="16"/>
      <c r="H138" s="43">
        <f t="shared" si="29"/>
        <v>96.3</v>
      </c>
      <c r="I138" s="11">
        <f t="shared" si="30"/>
        <v>0</v>
      </c>
      <c r="J138" s="2"/>
      <c r="K138" s="10" t="s">
        <v>67</v>
      </c>
    </row>
    <row r="139" spans="1:11" ht="14.25" customHeight="1" x14ac:dyDescent="0.2">
      <c r="C139" s="11" t="s">
        <v>18</v>
      </c>
      <c r="D139" s="11">
        <v>0</v>
      </c>
      <c r="E139" s="16">
        <v>214</v>
      </c>
      <c r="F139" s="11">
        <f t="shared" si="28"/>
        <v>0</v>
      </c>
      <c r="G139" s="16"/>
      <c r="H139" s="43">
        <f t="shared" si="29"/>
        <v>38.519999999999996</v>
      </c>
      <c r="I139" s="11">
        <f t="shared" si="30"/>
        <v>0</v>
      </c>
      <c r="J139" s="2"/>
      <c r="K139" s="10"/>
    </row>
    <row r="140" spans="1:11" ht="14.25" customHeight="1" x14ac:dyDescent="0.2">
      <c r="A140" s="17" t="s">
        <v>26</v>
      </c>
      <c r="B140" s="17"/>
      <c r="C140" s="17"/>
      <c r="D140" s="24"/>
      <c r="E140" s="11"/>
      <c r="F140" s="24">
        <f>SUM(F132:F139)</f>
        <v>0</v>
      </c>
      <c r="G140" s="17"/>
      <c r="H140" s="77"/>
      <c r="I140" s="24">
        <f>SUM(I132:I139)</f>
        <v>0</v>
      </c>
      <c r="J140" s="1"/>
      <c r="K140" s="46"/>
    </row>
    <row r="141" spans="1:11" ht="14.25" customHeight="1" x14ac:dyDescent="0.2">
      <c r="A141" s="17"/>
      <c r="B141" s="17"/>
      <c r="C141" s="17"/>
      <c r="D141" s="17"/>
      <c r="E141" s="11"/>
      <c r="F141" s="11"/>
      <c r="G141" s="17"/>
      <c r="H141" s="43"/>
      <c r="I141" s="11"/>
      <c r="J141" s="1"/>
      <c r="K141" s="10"/>
    </row>
    <row r="142" spans="1:11" ht="14.25" customHeight="1" x14ac:dyDescent="0.2">
      <c r="C142" s="13" t="s">
        <v>4</v>
      </c>
      <c r="D142" s="14" t="s">
        <v>59</v>
      </c>
      <c r="E142" s="14" t="s">
        <v>61</v>
      </c>
      <c r="F142" s="41" t="s">
        <v>26</v>
      </c>
      <c r="G142" s="14"/>
      <c r="H142" s="75" t="s">
        <v>62</v>
      </c>
      <c r="I142" s="41" t="s">
        <v>26</v>
      </c>
      <c r="J142" s="1"/>
      <c r="K142" s="10"/>
    </row>
    <row r="143" spans="1:11" ht="14.25" customHeight="1" x14ac:dyDescent="0.2">
      <c r="A143" s="15" t="s">
        <v>5</v>
      </c>
      <c r="B143" s="11" t="s">
        <v>6</v>
      </c>
      <c r="C143" s="11" t="s">
        <v>45</v>
      </c>
      <c r="D143" s="11">
        <v>0</v>
      </c>
      <c r="E143" s="16">
        <v>3000</v>
      </c>
      <c r="F143" s="11">
        <f t="shared" ref="F143:F150" si="31">+D143*E143</f>
        <v>0</v>
      </c>
      <c r="G143" s="16"/>
      <c r="H143" s="43">
        <f t="shared" ref="H143:H150" si="32">+E143*0.18</f>
        <v>540</v>
      </c>
      <c r="I143" s="11">
        <f t="shared" ref="I143:I150" si="33">+D143*H143</f>
        <v>0</v>
      </c>
      <c r="J143" s="2"/>
      <c r="K143" s="10" t="s">
        <v>77</v>
      </c>
    </row>
    <row r="144" spans="1:11" ht="14.25" customHeight="1" x14ac:dyDescent="0.2">
      <c r="A144" s="15" t="s">
        <v>8</v>
      </c>
      <c r="B144" s="11" t="s">
        <v>9</v>
      </c>
      <c r="C144" s="11" t="s">
        <v>45</v>
      </c>
      <c r="D144" s="11">
        <v>0</v>
      </c>
      <c r="E144" s="16">
        <v>2650</v>
      </c>
      <c r="F144" s="11">
        <f t="shared" si="31"/>
        <v>0</v>
      </c>
      <c r="G144" s="16"/>
      <c r="H144" s="43">
        <f t="shared" si="32"/>
        <v>477</v>
      </c>
      <c r="I144" s="11">
        <f t="shared" si="33"/>
        <v>0</v>
      </c>
      <c r="J144" s="2"/>
      <c r="K144" s="10" t="s">
        <v>77</v>
      </c>
    </row>
    <row r="145" spans="1:11" ht="14.25" customHeight="1" x14ac:dyDescent="0.2">
      <c r="A145" s="15" t="s">
        <v>10</v>
      </c>
      <c r="B145" s="11" t="s">
        <v>11</v>
      </c>
      <c r="C145" s="11" t="s">
        <v>45</v>
      </c>
      <c r="D145" s="11">
        <v>0</v>
      </c>
      <c r="E145" s="16">
        <v>2350</v>
      </c>
      <c r="F145" s="11">
        <f t="shared" si="31"/>
        <v>0</v>
      </c>
      <c r="G145" s="16"/>
      <c r="H145" s="43">
        <f t="shared" si="32"/>
        <v>423</v>
      </c>
      <c r="I145" s="11">
        <f t="shared" si="33"/>
        <v>0</v>
      </c>
      <c r="J145" s="2"/>
      <c r="K145" s="10" t="s">
        <v>77</v>
      </c>
    </row>
    <row r="146" spans="1:11" ht="14.25" customHeight="1" x14ac:dyDescent="0.2">
      <c r="A146" s="15" t="s">
        <v>12</v>
      </c>
      <c r="B146" s="11" t="s">
        <v>13</v>
      </c>
      <c r="C146" s="11" t="s">
        <v>45</v>
      </c>
      <c r="D146" s="11">
        <v>0</v>
      </c>
      <c r="E146" s="16">
        <v>2000</v>
      </c>
      <c r="F146" s="11">
        <f t="shared" si="31"/>
        <v>0</v>
      </c>
      <c r="G146" s="16"/>
      <c r="H146" s="43">
        <f t="shared" si="32"/>
        <v>360</v>
      </c>
      <c r="I146" s="11">
        <f t="shared" si="33"/>
        <v>0</v>
      </c>
      <c r="J146" s="2"/>
      <c r="K146" s="10" t="s">
        <v>77</v>
      </c>
    </row>
    <row r="147" spans="1:11" ht="14.25" customHeight="1" x14ac:dyDescent="0.2">
      <c r="A147" s="15" t="s">
        <v>14</v>
      </c>
      <c r="B147" s="11" t="s">
        <v>15</v>
      </c>
      <c r="C147" s="11" t="s">
        <v>45</v>
      </c>
      <c r="D147" s="11">
        <v>0</v>
      </c>
      <c r="E147" s="16">
        <v>1650</v>
      </c>
      <c r="F147" s="11">
        <f t="shared" si="31"/>
        <v>0</v>
      </c>
      <c r="G147" s="16"/>
      <c r="H147" s="43">
        <f t="shared" si="32"/>
        <v>297</v>
      </c>
      <c r="I147" s="11">
        <f t="shared" si="33"/>
        <v>0</v>
      </c>
      <c r="J147" s="2"/>
      <c r="K147" s="10" t="s">
        <v>77</v>
      </c>
    </row>
    <row r="148" spans="1:11" ht="14.25" customHeight="1" x14ac:dyDescent="0.2">
      <c r="C148" s="11" t="s">
        <v>16</v>
      </c>
      <c r="D148" s="11">
        <v>0</v>
      </c>
      <c r="E148" s="16">
        <v>825</v>
      </c>
      <c r="F148" s="11">
        <f t="shared" si="31"/>
        <v>0</v>
      </c>
      <c r="G148" s="16"/>
      <c r="H148" s="43">
        <f t="shared" si="32"/>
        <v>148.5</v>
      </c>
      <c r="I148" s="11">
        <f t="shared" si="33"/>
        <v>0</v>
      </c>
      <c r="J148" s="2"/>
      <c r="K148" s="10" t="s">
        <v>66</v>
      </c>
    </row>
    <row r="149" spans="1:11" ht="14.25" customHeight="1" x14ac:dyDescent="0.2">
      <c r="C149" s="11" t="s">
        <v>17</v>
      </c>
      <c r="D149" s="11">
        <v>0</v>
      </c>
      <c r="E149" s="16">
        <v>412</v>
      </c>
      <c r="F149" s="11">
        <f t="shared" si="31"/>
        <v>0</v>
      </c>
      <c r="G149" s="16"/>
      <c r="H149" s="43">
        <f t="shared" si="32"/>
        <v>74.16</v>
      </c>
      <c r="I149" s="11">
        <f t="shared" si="33"/>
        <v>0</v>
      </c>
      <c r="J149" s="2"/>
      <c r="K149" s="10" t="s">
        <v>67</v>
      </c>
    </row>
    <row r="150" spans="1:11" ht="14.25" customHeight="1" x14ac:dyDescent="0.2">
      <c r="C150" s="11" t="s">
        <v>18</v>
      </c>
      <c r="D150" s="11">
        <v>0</v>
      </c>
      <c r="E150" s="16">
        <v>165</v>
      </c>
      <c r="F150" s="11">
        <f t="shared" si="31"/>
        <v>0</v>
      </c>
      <c r="G150" s="16"/>
      <c r="H150" s="43">
        <f t="shared" si="32"/>
        <v>29.7</v>
      </c>
      <c r="I150" s="11">
        <f t="shared" si="33"/>
        <v>0</v>
      </c>
      <c r="J150" s="2"/>
      <c r="K150" s="10"/>
    </row>
    <row r="151" spans="1:11" ht="14.25" customHeight="1" x14ac:dyDescent="0.2">
      <c r="A151" s="17" t="s">
        <v>26</v>
      </c>
      <c r="B151" s="17"/>
      <c r="C151" s="17"/>
      <c r="D151" s="24"/>
      <c r="E151" s="11"/>
      <c r="F151" s="24">
        <f>SUM(F143:F150)</f>
        <v>0</v>
      </c>
      <c r="G151" s="17"/>
      <c r="H151" s="77"/>
      <c r="I151" s="24">
        <f>SUM(I143:I150)</f>
        <v>0</v>
      </c>
      <c r="J151" s="1"/>
      <c r="K151" s="46"/>
    </row>
    <row r="152" spans="1:11" ht="14.25" customHeight="1" x14ac:dyDescent="0.2">
      <c r="A152" s="17"/>
      <c r="B152" s="17"/>
      <c r="C152" s="17"/>
      <c r="D152" s="17"/>
      <c r="E152" s="11"/>
      <c r="F152" s="11"/>
      <c r="G152" s="17"/>
      <c r="H152" s="43"/>
      <c r="I152" s="11"/>
      <c r="J152" s="1"/>
      <c r="K152" s="10"/>
    </row>
    <row r="153" spans="1:11" ht="14.25" customHeight="1" x14ac:dyDescent="0.2">
      <c r="C153" s="13" t="s">
        <v>4</v>
      </c>
      <c r="D153" s="14" t="s">
        <v>59</v>
      </c>
      <c r="E153" s="14" t="s">
        <v>61</v>
      </c>
      <c r="F153" s="41" t="s">
        <v>26</v>
      </c>
      <c r="G153" s="14"/>
      <c r="H153" s="75" t="s">
        <v>62</v>
      </c>
      <c r="I153" s="41" t="s">
        <v>26</v>
      </c>
      <c r="J153" s="1"/>
      <c r="K153" s="10"/>
    </row>
    <row r="154" spans="1:11" ht="14.25" customHeight="1" x14ac:dyDescent="0.2">
      <c r="A154" s="15" t="s">
        <v>5</v>
      </c>
      <c r="B154" s="11" t="s">
        <v>6</v>
      </c>
      <c r="C154" s="11" t="s">
        <v>46</v>
      </c>
      <c r="D154" s="11">
        <v>0</v>
      </c>
      <c r="E154" s="16">
        <v>3000</v>
      </c>
      <c r="F154" s="11">
        <f t="shared" ref="F154:F161" si="34">+D154*E154</f>
        <v>0</v>
      </c>
      <c r="G154" s="16"/>
      <c r="H154" s="43">
        <f t="shared" ref="H154:H161" si="35">+E154*0.18</f>
        <v>540</v>
      </c>
      <c r="I154" s="11">
        <f t="shared" ref="I154:I161" si="36">+D154*H154</f>
        <v>0</v>
      </c>
      <c r="J154" s="2"/>
      <c r="K154" s="10" t="s">
        <v>77</v>
      </c>
    </row>
    <row r="155" spans="1:11" ht="14.25" customHeight="1" x14ac:dyDescent="0.2">
      <c r="A155" s="15" t="s">
        <v>8</v>
      </c>
      <c r="B155" s="11" t="s">
        <v>9</v>
      </c>
      <c r="C155" s="11" t="s">
        <v>46</v>
      </c>
      <c r="D155" s="11">
        <v>0</v>
      </c>
      <c r="E155" s="16">
        <v>2650</v>
      </c>
      <c r="F155" s="11">
        <f t="shared" si="34"/>
        <v>0</v>
      </c>
      <c r="G155" s="16"/>
      <c r="H155" s="43">
        <f t="shared" si="35"/>
        <v>477</v>
      </c>
      <c r="I155" s="11">
        <f t="shared" si="36"/>
        <v>0</v>
      </c>
      <c r="J155" s="2"/>
      <c r="K155" s="10" t="s">
        <v>77</v>
      </c>
    </row>
    <row r="156" spans="1:11" ht="14.25" customHeight="1" x14ac:dyDescent="0.2">
      <c r="A156" s="15" t="s">
        <v>10</v>
      </c>
      <c r="B156" s="11" t="s">
        <v>11</v>
      </c>
      <c r="C156" s="11" t="s">
        <v>46</v>
      </c>
      <c r="D156" s="11">
        <v>0</v>
      </c>
      <c r="E156" s="16">
        <v>2350</v>
      </c>
      <c r="F156" s="11">
        <f t="shared" si="34"/>
        <v>0</v>
      </c>
      <c r="G156" s="16"/>
      <c r="H156" s="43">
        <f t="shared" si="35"/>
        <v>423</v>
      </c>
      <c r="I156" s="11">
        <f t="shared" si="36"/>
        <v>0</v>
      </c>
      <c r="J156" s="2"/>
      <c r="K156" s="10" t="s">
        <v>77</v>
      </c>
    </row>
    <row r="157" spans="1:11" ht="14.25" customHeight="1" x14ac:dyDescent="0.2">
      <c r="A157" s="15" t="s">
        <v>12</v>
      </c>
      <c r="B157" s="11" t="s">
        <v>13</v>
      </c>
      <c r="C157" s="11" t="s">
        <v>46</v>
      </c>
      <c r="D157" s="11">
        <v>0</v>
      </c>
      <c r="E157" s="16">
        <v>2000</v>
      </c>
      <c r="F157" s="11">
        <f t="shared" si="34"/>
        <v>0</v>
      </c>
      <c r="G157" s="16"/>
      <c r="H157" s="43">
        <f t="shared" si="35"/>
        <v>360</v>
      </c>
      <c r="I157" s="11">
        <f t="shared" si="36"/>
        <v>0</v>
      </c>
      <c r="J157" s="2"/>
      <c r="K157" s="10" t="s">
        <v>77</v>
      </c>
    </row>
    <row r="158" spans="1:11" ht="14.25" customHeight="1" x14ac:dyDescent="0.2">
      <c r="A158" s="15" t="s">
        <v>14</v>
      </c>
      <c r="B158" s="11" t="s">
        <v>15</v>
      </c>
      <c r="C158" s="11" t="s">
        <v>46</v>
      </c>
      <c r="D158" s="11">
        <v>0</v>
      </c>
      <c r="E158" s="16">
        <v>1650</v>
      </c>
      <c r="F158" s="11">
        <f t="shared" si="34"/>
        <v>0</v>
      </c>
      <c r="G158" s="16"/>
      <c r="H158" s="43">
        <f t="shared" si="35"/>
        <v>297</v>
      </c>
      <c r="I158" s="11">
        <f t="shared" si="36"/>
        <v>0</v>
      </c>
      <c r="J158" s="2"/>
      <c r="K158" s="10" t="s">
        <v>77</v>
      </c>
    </row>
    <row r="159" spans="1:11" ht="14.25" customHeight="1" x14ac:dyDescent="0.2">
      <c r="C159" s="11" t="s">
        <v>16</v>
      </c>
      <c r="D159" s="11">
        <v>0</v>
      </c>
      <c r="E159" s="16">
        <v>825</v>
      </c>
      <c r="F159" s="11">
        <f t="shared" si="34"/>
        <v>0</v>
      </c>
      <c r="G159" s="16"/>
      <c r="H159" s="43">
        <f t="shared" si="35"/>
        <v>148.5</v>
      </c>
      <c r="I159" s="11">
        <f t="shared" si="36"/>
        <v>0</v>
      </c>
      <c r="J159" s="2"/>
      <c r="K159" s="10" t="s">
        <v>66</v>
      </c>
    </row>
    <row r="160" spans="1:11" ht="14.25" customHeight="1" x14ac:dyDescent="0.2">
      <c r="C160" s="11" t="s">
        <v>17</v>
      </c>
      <c r="D160" s="11">
        <v>0</v>
      </c>
      <c r="E160" s="16">
        <v>412</v>
      </c>
      <c r="F160" s="11">
        <f t="shared" si="34"/>
        <v>0</v>
      </c>
      <c r="G160" s="16"/>
      <c r="H160" s="43">
        <f t="shared" si="35"/>
        <v>74.16</v>
      </c>
      <c r="I160" s="11">
        <f t="shared" si="36"/>
        <v>0</v>
      </c>
      <c r="J160" s="2"/>
      <c r="K160" s="10" t="s">
        <v>67</v>
      </c>
    </row>
    <row r="161" spans="1:11" ht="14.25" customHeight="1" x14ac:dyDescent="0.2">
      <c r="C161" s="11" t="s">
        <v>18</v>
      </c>
      <c r="D161" s="11">
        <v>0</v>
      </c>
      <c r="E161" s="16">
        <v>165</v>
      </c>
      <c r="F161" s="11">
        <f t="shared" si="34"/>
        <v>0</v>
      </c>
      <c r="G161" s="16"/>
      <c r="H161" s="43">
        <f t="shared" si="35"/>
        <v>29.7</v>
      </c>
      <c r="I161" s="11">
        <f t="shared" si="36"/>
        <v>0</v>
      </c>
      <c r="J161" s="2"/>
      <c r="K161" s="10"/>
    </row>
    <row r="162" spans="1:11" ht="14.25" customHeight="1" x14ac:dyDescent="0.2">
      <c r="A162" s="17" t="s">
        <v>26</v>
      </c>
      <c r="B162" s="17"/>
      <c r="C162" s="17"/>
      <c r="D162" s="24"/>
      <c r="E162" s="11"/>
      <c r="F162" s="24">
        <f>SUM(F154:F161)</f>
        <v>0</v>
      </c>
      <c r="G162" s="17"/>
      <c r="H162" s="77"/>
      <c r="I162" s="24">
        <f>SUM(I154:I161)</f>
        <v>0</v>
      </c>
      <c r="J162" s="1"/>
      <c r="K162" s="46"/>
    </row>
    <row r="163" spans="1:11" ht="14.25" customHeight="1" x14ac:dyDescent="0.2">
      <c r="A163" s="17"/>
      <c r="B163" s="17"/>
      <c r="C163" s="17"/>
      <c r="D163" s="17"/>
      <c r="E163" s="11"/>
      <c r="F163" s="11"/>
      <c r="G163" s="17"/>
      <c r="H163" s="43"/>
      <c r="I163" s="11"/>
      <c r="J163" s="1"/>
      <c r="K163" s="10"/>
    </row>
    <row r="164" spans="1:11" ht="14.25" customHeight="1" x14ac:dyDescent="0.2">
      <c r="C164" s="13" t="s">
        <v>4</v>
      </c>
      <c r="D164" s="14" t="s">
        <v>59</v>
      </c>
      <c r="E164" s="14" t="s">
        <v>61</v>
      </c>
      <c r="F164" s="41" t="s">
        <v>26</v>
      </c>
      <c r="G164" s="14"/>
      <c r="H164" s="75" t="s">
        <v>62</v>
      </c>
      <c r="I164" s="41" t="s">
        <v>26</v>
      </c>
      <c r="J164" s="1"/>
      <c r="K164" s="10"/>
    </row>
    <row r="165" spans="1:11" ht="14.25" customHeight="1" x14ac:dyDescent="0.2">
      <c r="A165" s="15" t="s">
        <v>5</v>
      </c>
      <c r="B165" s="11" t="s">
        <v>6</v>
      </c>
      <c r="C165" s="11" t="s">
        <v>47</v>
      </c>
      <c r="D165" s="11">
        <v>0</v>
      </c>
      <c r="E165" s="16">
        <v>3000</v>
      </c>
      <c r="F165" s="11">
        <f t="shared" ref="F165:F172" si="37">+D165*E165</f>
        <v>0</v>
      </c>
      <c r="G165" s="16"/>
      <c r="H165" s="43">
        <f t="shared" ref="H165:H172" si="38">+E165*0.18</f>
        <v>540</v>
      </c>
      <c r="I165" s="11">
        <f t="shared" ref="I165:I172" si="39">+D165*H165</f>
        <v>0</v>
      </c>
      <c r="J165" s="2"/>
      <c r="K165" s="10" t="s">
        <v>77</v>
      </c>
    </row>
    <row r="166" spans="1:11" ht="14.25" customHeight="1" x14ac:dyDescent="0.2">
      <c r="A166" s="15" t="s">
        <v>8</v>
      </c>
      <c r="B166" s="11" t="s">
        <v>9</v>
      </c>
      <c r="C166" s="11" t="s">
        <v>47</v>
      </c>
      <c r="D166" s="11">
        <v>0</v>
      </c>
      <c r="E166" s="16">
        <v>2650</v>
      </c>
      <c r="F166" s="11">
        <f t="shared" si="37"/>
        <v>0</v>
      </c>
      <c r="G166" s="16"/>
      <c r="H166" s="43">
        <f t="shared" si="38"/>
        <v>477</v>
      </c>
      <c r="I166" s="11">
        <f t="shared" si="39"/>
        <v>0</v>
      </c>
      <c r="J166" s="2"/>
      <c r="K166" s="10" t="s">
        <v>77</v>
      </c>
    </row>
    <row r="167" spans="1:11" ht="14.25" customHeight="1" x14ac:dyDescent="0.2">
      <c r="A167" s="15" t="s">
        <v>10</v>
      </c>
      <c r="B167" s="11" t="s">
        <v>11</v>
      </c>
      <c r="C167" s="11" t="s">
        <v>47</v>
      </c>
      <c r="D167" s="11">
        <v>0</v>
      </c>
      <c r="E167" s="16">
        <v>2350</v>
      </c>
      <c r="F167" s="11">
        <f t="shared" si="37"/>
        <v>0</v>
      </c>
      <c r="G167" s="16"/>
      <c r="H167" s="43">
        <f t="shared" si="38"/>
        <v>423</v>
      </c>
      <c r="I167" s="11">
        <f t="shared" si="39"/>
        <v>0</v>
      </c>
      <c r="J167" s="2"/>
      <c r="K167" s="10" t="s">
        <v>77</v>
      </c>
    </row>
    <row r="168" spans="1:11" ht="14.25" customHeight="1" x14ac:dyDescent="0.2">
      <c r="A168" s="15" t="s">
        <v>12</v>
      </c>
      <c r="B168" s="11" t="s">
        <v>13</v>
      </c>
      <c r="C168" s="11" t="s">
        <v>47</v>
      </c>
      <c r="D168" s="11">
        <v>0</v>
      </c>
      <c r="E168" s="16">
        <v>2000</v>
      </c>
      <c r="F168" s="11">
        <f t="shared" si="37"/>
        <v>0</v>
      </c>
      <c r="G168" s="16"/>
      <c r="H168" s="43">
        <f t="shared" si="38"/>
        <v>360</v>
      </c>
      <c r="I168" s="11">
        <f t="shared" si="39"/>
        <v>0</v>
      </c>
      <c r="J168" s="2"/>
      <c r="K168" s="10" t="s">
        <v>77</v>
      </c>
    </row>
    <row r="169" spans="1:11" ht="14.25" customHeight="1" x14ac:dyDescent="0.2">
      <c r="A169" s="15" t="s">
        <v>14</v>
      </c>
      <c r="B169" s="11" t="s">
        <v>15</v>
      </c>
      <c r="C169" s="11" t="s">
        <v>47</v>
      </c>
      <c r="D169" s="11">
        <v>0</v>
      </c>
      <c r="E169" s="16">
        <v>1650</v>
      </c>
      <c r="F169" s="11">
        <f t="shared" si="37"/>
        <v>0</v>
      </c>
      <c r="G169" s="16"/>
      <c r="H169" s="43">
        <f t="shared" si="38"/>
        <v>297</v>
      </c>
      <c r="I169" s="11">
        <f t="shared" si="39"/>
        <v>0</v>
      </c>
      <c r="J169" s="2"/>
      <c r="K169" s="10" t="s">
        <v>77</v>
      </c>
    </row>
    <row r="170" spans="1:11" ht="14.25" customHeight="1" x14ac:dyDescent="0.2">
      <c r="C170" s="11" t="s">
        <v>16</v>
      </c>
      <c r="D170" s="11">
        <v>0</v>
      </c>
      <c r="E170" s="16">
        <v>825</v>
      </c>
      <c r="F170" s="11">
        <f t="shared" si="37"/>
        <v>0</v>
      </c>
      <c r="G170" s="16"/>
      <c r="H170" s="43">
        <f t="shared" si="38"/>
        <v>148.5</v>
      </c>
      <c r="I170" s="11">
        <f t="shared" si="39"/>
        <v>0</v>
      </c>
      <c r="J170" s="2"/>
      <c r="K170" s="10" t="s">
        <v>66</v>
      </c>
    </row>
    <row r="171" spans="1:11" ht="14.25" customHeight="1" x14ac:dyDescent="0.2">
      <c r="C171" s="11" t="s">
        <v>17</v>
      </c>
      <c r="D171" s="11">
        <v>0</v>
      </c>
      <c r="E171" s="16">
        <v>412</v>
      </c>
      <c r="F171" s="11">
        <f t="shared" si="37"/>
        <v>0</v>
      </c>
      <c r="G171" s="16"/>
      <c r="H171" s="43">
        <f t="shared" si="38"/>
        <v>74.16</v>
      </c>
      <c r="I171" s="11">
        <f t="shared" si="39"/>
        <v>0</v>
      </c>
      <c r="J171" s="2"/>
      <c r="K171" s="10" t="s">
        <v>67</v>
      </c>
    </row>
    <row r="172" spans="1:11" ht="14.25" customHeight="1" x14ac:dyDescent="0.2">
      <c r="C172" s="11" t="s">
        <v>18</v>
      </c>
      <c r="D172" s="11">
        <v>0</v>
      </c>
      <c r="E172" s="16">
        <v>165</v>
      </c>
      <c r="F172" s="11">
        <f t="shared" si="37"/>
        <v>0</v>
      </c>
      <c r="G172" s="16"/>
      <c r="H172" s="43">
        <f t="shared" si="38"/>
        <v>29.7</v>
      </c>
      <c r="I172" s="11">
        <f t="shared" si="39"/>
        <v>0</v>
      </c>
      <c r="J172" s="2"/>
      <c r="K172" s="10"/>
    </row>
    <row r="173" spans="1:11" ht="14.25" customHeight="1" x14ac:dyDescent="0.2">
      <c r="A173" s="17" t="s">
        <v>26</v>
      </c>
      <c r="B173" s="17"/>
      <c r="C173" s="17"/>
      <c r="D173" s="24"/>
      <c r="E173" s="11"/>
      <c r="F173" s="24">
        <f>SUM(F165:F172)</f>
        <v>0</v>
      </c>
      <c r="G173" s="17"/>
      <c r="H173" s="77"/>
      <c r="I173" s="24">
        <f>SUM(I165:I172)</f>
        <v>0</v>
      </c>
      <c r="J173" s="1"/>
      <c r="K173" s="46"/>
    </row>
    <row r="174" spans="1:11" ht="14.25" customHeight="1" x14ac:dyDescent="0.2">
      <c r="A174" s="17"/>
      <c r="B174" s="17"/>
      <c r="C174" s="17"/>
      <c r="D174" s="17"/>
      <c r="E174" s="11"/>
      <c r="F174" s="11"/>
      <c r="H174" s="43"/>
      <c r="I174" s="11"/>
      <c r="J174" s="1"/>
      <c r="K174" s="10"/>
    </row>
    <row r="175" spans="1:11" ht="14.25" customHeight="1" x14ac:dyDescent="0.2">
      <c r="C175" s="13" t="s">
        <v>4</v>
      </c>
      <c r="D175" s="14" t="s">
        <v>59</v>
      </c>
      <c r="E175" s="14" t="s">
        <v>61</v>
      </c>
      <c r="F175" s="41" t="s">
        <v>26</v>
      </c>
      <c r="G175" s="14"/>
      <c r="H175" s="75" t="s">
        <v>62</v>
      </c>
      <c r="I175" s="41" t="s">
        <v>26</v>
      </c>
      <c r="J175" s="1"/>
      <c r="K175" s="10"/>
    </row>
    <row r="176" spans="1:11" ht="14.25" customHeight="1" x14ac:dyDescent="0.2">
      <c r="A176" s="15" t="s">
        <v>5</v>
      </c>
      <c r="B176" s="11" t="s">
        <v>6</v>
      </c>
      <c r="C176" s="11" t="s">
        <v>39</v>
      </c>
      <c r="D176" s="11">
        <v>0</v>
      </c>
      <c r="E176" s="16">
        <v>16478</v>
      </c>
      <c r="F176" s="11">
        <f t="shared" ref="F176:F183" si="40">+D176*E176</f>
        <v>0</v>
      </c>
      <c r="G176" s="16"/>
      <c r="H176" s="43">
        <f t="shared" ref="H176:H183" si="41">+E176*0.18</f>
        <v>2966.04</v>
      </c>
      <c r="I176" s="11">
        <f t="shared" ref="I176:I183" si="42">+D176*H176</f>
        <v>0</v>
      </c>
      <c r="J176" s="2"/>
      <c r="K176" s="10" t="s">
        <v>78</v>
      </c>
    </row>
    <row r="177" spans="1:11" ht="14.25" customHeight="1" x14ac:dyDescent="0.2">
      <c r="A177" s="15" t="s">
        <v>8</v>
      </c>
      <c r="B177" s="11" t="s">
        <v>9</v>
      </c>
      <c r="C177" s="11" t="s">
        <v>39</v>
      </c>
      <c r="D177" s="11">
        <v>0</v>
      </c>
      <c r="E177" s="16">
        <v>13536</v>
      </c>
      <c r="F177" s="11">
        <f t="shared" si="40"/>
        <v>0</v>
      </c>
      <c r="G177" s="16"/>
      <c r="H177" s="43">
        <f t="shared" si="41"/>
        <v>2436.48</v>
      </c>
      <c r="I177" s="11">
        <f t="shared" si="42"/>
        <v>0</v>
      </c>
      <c r="J177" s="2"/>
      <c r="K177" s="10" t="s">
        <v>78</v>
      </c>
    </row>
    <row r="178" spans="1:11" ht="14.25" customHeight="1" x14ac:dyDescent="0.2">
      <c r="A178" s="15" t="s">
        <v>10</v>
      </c>
      <c r="B178" s="11" t="s">
        <v>11</v>
      </c>
      <c r="C178" s="11" t="s">
        <v>39</v>
      </c>
      <c r="D178" s="11">
        <v>0</v>
      </c>
      <c r="E178" s="16">
        <v>10593</v>
      </c>
      <c r="F178" s="11">
        <f t="shared" si="40"/>
        <v>0</v>
      </c>
      <c r="G178" s="16"/>
      <c r="H178" s="43">
        <f t="shared" si="41"/>
        <v>1906.74</v>
      </c>
      <c r="I178" s="11">
        <f t="shared" si="42"/>
        <v>0</v>
      </c>
      <c r="J178" s="2"/>
      <c r="K178" s="10" t="s">
        <v>78</v>
      </c>
    </row>
    <row r="179" spans="1:11" ht="14.25" customHeight="1" x14ac:dyDescent="0.2">
      <c r="A179" s="15" t="s">
        <v>12</v>
      </c>
      <c r="B179" s="11" t="s">
        <v>13</v>
      </c>
      <c r="C179" s="11" t="s">
        <v>39</v>
      </c>
      <c r="D179" s="11">
        <v>0</v>
      </c>
      <c r="E179" s="16">
        <v>7383</v>
      </c>
      <c r="F179" s="11">
        <f t="shared" si="40"/>
        <v>0</v>
      </c>
      <c r="G179" s="16"/>
      <c r="H179" s="43">
        <f t="shared" si="41"/>
        <v>1328.94</v>
      </c>
      <c r="I179" s="11">
        <f t="shared" si="42"/>
        <v>0</v>
      </c>
      <c r="J179" s="2"/>
      <c r="K179" s="10" t="s">
        <v>78</v>
      </c>
    </row>
    <row r="180" spans="1:11" ht="14.25" customHeight="1" x14ac:dyDescent="0.2">
      <c r="A180" s="15" t="s">
        <v>14</v>
      </c>
      <c r="B180" s="11" t="s">
        <v>15</v>
      </c>
      <c r="C180" s="11" t="s">
        <v>39</v>
      </c>
      <c r="D180" s="11">
        <v>0</v>
      </c>
      <c r="E180" s="16">
        <v>6313</v>
      </c>
      <c r="F180" s="11">
        <f t="shared" si="40"/>
        <v>0</v>
      </c>
      <c r="G180" s="16"/>
      <c r="H180" s="43">
        <f t="shared" si="41"/>
        <v>1136.3399999999999</v>
      </c>
      <c r="I180" s="11">
        <f t="shared" si="42"/>
        <v>0</v>
      </c>
      <c r="J180" s="2"/>
      <c r="K180" s="10" t="s">
        <v>78</v>
      </c>
    </row>
    <row r="181" spans="1:11" ht="14.25" customHeight="1" x14ac:dyDescent="0.2">
      <c r="C181" s="11" t="s">
        <v>16</v>
      </c>
      <c r="D181" s="11">
        <v>0</v>
      </c>
      <c r="E181" s="16">
        <v>1873</v>
      </c>
      <c r="F181" s="11">
        <f t="shared" si="40"/>
        <v>0</v>
      </c>
      <c r="G181" s="16"/>
      <c r="H181" s="43">
        <f t="shared" si="41"/>
        <v>337.14</v>
      </c>
      <c r="I181" s="11">
        <f t="shared" si="42"/>
        <v>0</v>
      </c>
      <c r="J181" s="2"/>
      <c r="K181" s="10" t="s">
        <v>66</v>
      </c>
    </row>
    <row r="182" spans="1:11" ht="14.25" customHeight="1" x14ac:dyDescent="0.2">
      <c r="C182" s="11" t="s">
        <v>17</v>
      </c>
      <c r="D182" s="11">
        <v>0</v>
      </c>
      <c r="E182" s="16">
        <v>936</v>
      </c>
      <c r="F182" s="11">
        <f t="shared" si="40"/>
        <v>0</v>
      </c>
      <c r="G182" s="16"/>
      <c r="H182" s="43">
        <f t="shared" si="41"/>
        <v>168.48</v>
      </c>
      <c r="I182" s="11">
        <f t="shared" si="42"/>
        <v>0</v>
      </c>
      <c r="J182" s="2"/>
      <c r="K182" s="10" t="s">
        <v>67</v>
      </c>
    </row>
    <row r="183" spans="1:11" ht="14.25" customHeight="1" x14ac:dyDescent="0.2">
      <c r="C183" s="11" t="s">
        <v>18</v>
      </c>
      <c r="D183" s="11">
        <v>0</v>
      </c>
      <c r="E183" s="16">
        <v>375</v>
      </c>
      <c r="F183" s="11">
        <f t="shared" si="40"/>
        <v>0</v>
      </c>
      <c r="G183" s="16"/>
      <c r="H183" s="43">
        <f t="shared" si="41"/>
        <v>67.5</v>
      </c>
      <c r="I183" s="11">
        <f t="shared" si="42"/>
        <v>0</v>
      </c>
      <c r="J183" s="2"/>
      <c r="K183" s="47"/>
    </row>
    <row r="184" spans="1:11" ht="14.25" customHeight="1" x14ac:dyDescent="0.2">
      <c r="A184" s="17" t="s">
        <v>26</v>
      </c>
      <c r="D184" s="11"/>
      <c r="E184" s="11"/>
      <c r="F184" s="24">
        <f>SUM(F176:F183)</f>
        <v>0</v>
      </c>
      <c r="H184" s="45"/>
      <c r="I184" s="24">
        <f>SUM(I176:I183)</f>
        <v>0</v>
      </c>
      <c r="J184" s="1"/>
      <c r="K184" s="47"/>
    </row>
    <row r="185" spans="1:11" ht="14.25" customHeight="1" x14ac:dyDescent="0.2">
      <c r="A185" s="17"/>
      <c r="D185" s="11"/>
      <c r="E185" s="11"/>
      <c r="F185" s="24"/>
      <c r="H185" s="45"/>
      <c r="I185" s="24"/>
      <c r="J185" s="1"/>
      <c r="K185" s="47"/>
    </row>
    <row r="186" spans="1:11" ht="14.25" customHeight="1" x14ac:dyDescent="0.2">
      <c r="A186" s="17"/>
      <c r="D186" s="11"/>
      <c r="E186" s="11"/>
      <c r="F186" s="24"/>
      <c r="H186" s="45"/>
      <c r="I186" s="24"/>
      <c r="J186" s="1"/>
      <c r="K186" s="47"/>
    </row>
    <row r="187" spans="1:11" s="10" customFormat="1" ht="30" customHeight="1" x14ac:dyDescent="0.2">
      <c r="A187" s="50" t="s">
        <v>52</v>
      </c>
      <c r="B187" s="51"/>
      <c r="C187" s="51"/>
      <c r="D187" s="51"/>
      <c r="E187" s="51"/>
      <c r="F187" s="73"/>
      <c r="G187" s="11"/>
      <c r="H187" s="1"/>
      <c r="I187" s="1"/>
      <c r="J187" s="1"/>
      <c r="K187" s="3"/>
    </row>
    <row r="188" spans="1:11" s="10" customFormat="1" x14ac:dyDescent="0.2">
      <c r="A188" s="11" t="s">
        <v>53</v>
      </c>
      <c r="B188" s="11"/>
      <c r="C188" s="11"/>
      <c r="D188" s="11">
        <v>0</v>
      </c>
      <c r="E188" s="16">
        <v>1070</v>
      </c>
      <c r="F188" s="11">
        <f t="shared" ref="F188" si="43">+D188*E188</f>
        <v>0</v>
      </c>
      <c r="G188" s="16"/>
      <c r="H188" s="1"/>
      <c r="I188" s="1"/>
      <c r="J188" s="1"/>
      <c r="K188" s="3"/>
    </row>
    <row r="189" spans="1:11" x14ac:dyDescent="0.2">
      <c r="D189" s="11"/>
      <c r="E189" s="11"/>
      <c r="F189" s="11"/>
      <c r="G189" s="1"/>
      <c r="H189" s="1"/>
      <c r="I189" s="1"/>
      <c r="J189" s="1"/>
    </row>
    <row r="190" spans="1:11" x14ac:dyDescent="0.2">
      <c r="A190" s="25" t="s">
        <v>80</v>
      </c>
      <c r="B190" s="25"/>
      <c r="C190" s="25"/>
      <c r="D190" s="25"/>
      <c r="E190" s="25"/>
      <c r="F190" s="25">
        <f>+F184+F173+F162+F151+F140+F129+F116+F105+F91+F78+F54+F46+F32+F65</f>
        <v>0</v>
      </c>
      <c r="G190" s="25"/>
      <c r="H190" s="48"/>
      <c r="I190" s="25">
        <f>+I184+I173+I162+I151+I140+I129+I116+I105+I91+I78+I54+I46+I32+I65</f>
        <v>0</v>
      </c>
      <c r="J190" s="10"/>
      <c r="K190" s="10" t="s">
        <v>79</v>
      </c>
    </row>
    <row r="191" spans="1:11" x14ac:dyDescent="0.2">
      <c r="A191" s="20" t="s">
        <v>81</v>
      </c>
      <c r="B191" s="20"/>
      <c r="C191" s="20"/>
      <c r="D191" s="20"/>
      <c r="E191" s="20"/>
      <c r="F191" s="20">
        <f>+F118+F94+F93+F80+F35+F34+F188+F67</f>
        <v>0</v>
      </c>
      <c r="G191" s="20"/>
      <c r="H191" s="49"/>
      <c r="I191" s="20"/>
      <c r="J191" s="10"/>
      <c r="K191" s="10"/>
    </row>
    <row r="192" spans="1:11" x14ac:dyDescent="0.2">
      <c r="A192" s="10"/>
      <c r="B192" s="10"/>
      <c r="C192" s="10"/>
      <c r="F192" s="10"/>
      <c r="G192" s="10"/>
      <c r="H192" s="10"/>
      <c r="I192" s="10"/>
      <c r="J192" s="10"/>
      <c r="K192" s="10"/>
    </row>
    <row r="193" spans="1:11" x14ac:dyDescent="0.2">
      <c r="A193" s="10"/>
      <c r="B193" s="10"/>
      <c r="C193" s="10"/>
      <c r="F193" s="10"/>
      <c r="G193" s="10"/>
      <c r="H193" s="10"/>
      <c r="I193" s="10"/>
      <c r="J193" s="10"/>
      <c r="K193" s="10"/>
    </row>
    <row r="194" spans="1:11" x14ac:dyDescent="0.2">
      <c r="A194" s="10"/>
      <c r="B194" s="10"/>
      <c r="C194" s="10"/>
      <c r="F194" s="10"/>
      <c r="G194" s="10"/>
      <c r="H194" s="10"/>
      <c r="I194" s="10"/>
      <c r="J194" s="10"/>
      <c r="K194" s="10"/>
    </row>
    <row r="195" spans="1:11" x14ac:dyDescent="0.2">
      <c r="A195" s="10"/>
      <c r="B195" s="10"/>
      <c r="C195" s="10"/>
      <c r="F195" s="10"/>
      <c r="G195" s="10"/>
      <c r="H195" s="10"/>
      <c r="I195" s="10"/>
      <c r="J195" s="10"/>
      <c r="K195" s="10"/>
    </row>
    <row r="196" spans="1:11" x14ac:dyDescent="0.2">
      <c r="A196" s="10"/>
      <c r="B196" s="10"/>
      <c r="C196" s="10"/>
      <c r="F196" s="10"/>
      <c r="G196" s="10"/>
      <c r="H196" s="10"/>
      <c r="I196" s="10"/>
      <c r="J196" s="10"/>
      <c r="K196" s="10"/>
    </row>
    <row r="197" spans="1:11" x14ac:dyDescent="0.2">
      <c r="A197" s="10"/>
      <c r="B197" s="10"/>
      <c r="C197" s="10"/>
      <c r="G197" s="10"/>
    </row>
    <row r="198" spans="1:11" x14ac:dyDescent="0.2">
      <c r="A198" s="10"/>
      <c r="B198" s="10"/>
      <c r="C198" s="10"/>
      <c r="G198" s="10"/>
    </row>
    <row r="199" spans="1:11" x14ac:dyDescent="0.2">
      <c r="A199" s="10"/>
      <c r="B199" s="10"/>
      <c r="C199" s="10"/>
      <c r="G199" s="10"/>
    </row>
    <row r="200" spans="1:11" x14ac:dyDescent="0.2">
      <c r="A200" s="10"/>
      <c r="B200" s="10"/>
      <c r="C200" s="10"/>
      <c r="G200" s="10"/>
    </row>
    <row r="201" spans="1:11" x14ac:dyDescent="0.2">
      <c r="A201" s="10"/>
      <c r="B201" s="10"/>
      <c r="C201" s="10"/>
      <c r="G201" s="10"/>
    </row>
    <row r="202" spans="1:11" x14ac:dyDescent="0.2">
      <c r="A202" s="10"/>
      <c r="B202" s="10"/>
      <c r="C202" s="10"/>
      <c r="G202" s="10"/>
    </row>
    <row r="203" spans="1:11" x14ac:dyDescent="0.2">
      <c r="A203" s="10"/>
      <c r="B203" s="10"/>
      <c r="C203" s="10"/>
      <c r="G203" s="10"/>
    </row>
    <row r="204" spans="1:11" x14ac:dyDescent="0.2">
      <c r="A204" s="10"/>
      <c r="B204" s="10"/>
      <c r="C204" s="10"/>
      <c r="G204" s="10"/>
    </row>
    <row r="205" spans="1:11" x14ac:dyDescent="0.2">
      <c r="A205" s="10"/>
      <c r="B205" s="10"/>
      <c r="C205" s="10"/>
      <c r="G205" s="10"/>
    </row>
    <row r="206" spans="1:11" x14ac:dyDescent="0.2">
      <c r="A206" s="10"/>
      <c r="B206" s="10"/>
      <c r="C206" s="10"/>
      <c r="G206" s="10"/>
    </row>
    <row r="207" spans="1:11" x14ac:dyDescent="0.2">
      <c r="A207" s="10"/>
      <c r="B207" s="10"/>
      <c r="C207" s="10"/>
      <c r="G207" s="10"/>
    </row>
    <row r="208" spans="1:11" x14ac:dyDescent="0.2">
      <c r="A208" s="10"/>
      <c r="B208" s="10"/>
      <c r="C208" s="10"/>
      <c r="G208" s="10"/>
    </row>
    <row r="209" spans="1:7" x14ac:dyDescent="0.2">
      <c r="A209" s="10"/>
      <c r="B209" s="10"/>
      <c r="C209" s="10"/>
      <c r="G209" s="10"/>
    </row>
    <row r="210" spans="1:7" x14ac:dyDescent="0.2">
      <c r="A210" s="10"/>
      <c r="B210" s="10"/>
      <c r="C210" s="10"/>
      <c r="G210" s="10"/>
    </row>
    <row r="211" spans="1:7" x14ac:dyDescent="0.2">
      <c r="A211" s="10"/>
      <c r="B211" s="10"/>
      <c r="C211" s="10"/>
      <c r="G211" s="10"/>
    </row>
    <row r="212" spans="1:7" x14ac:dyDescent="0.2">
      <c r="A212" s="10"/>
      <c r="B212" s="10"/>
      <c r="C212" s="10"/>
      <c r="G212" s="10"/>
    </row>
    <row r="213" spans="1:7" x14ac:dyDescent="0.2">
      <c r="A213" s="10"/>
      <c r="B213" s="10"/>
      <c r="C213" s="10"/>
      <c r="G213" s="10"/>
    </row>
    <row r="214" spans="1:7" x14ac:dyDescent="0.2">
      <c r="A214" s="10"/>
      <c r="B214" s="10"/>
      <c r="C214" s="10"/>
      <c r="G214" s="10"/>
    </row>
    <row r="215" spans="1:7" x14ac:dyDescent="0.2">
      <c r="A215" s="10"/>
      <c r="B215" s="10"/>
      <c r="C215" s="10"/>
      <c r="G215" s="10"/>
    </row>
    <row r="216" spans="1:7" x14ac:dyDescent="0.2">
      <c r="A216" s="10"/>
      <c r="B216" s="10"/>
      <c r="C216" s="10"/>
      <c r="G216" s="10"/>
    </row>
    <row r="217" spans="1:7" x14ac:dyDescent="0.2">
      <c r="A217" s="10"/>
      <c r="B217" s="10"/>
      <c r="C217" s="10"/>
      <c r="G217" s="10"/>
    </row>
    <row r="218" spans="1:7" x14ac:dyDescent="0.2">
      <c r="A218" s="10"/>
      <c r="B218" s="10"/>
      <c r="C218" s="10"/>
      <c r="G218" s="10"/>
    </row>
    <row r="219" spans="1:7" x14ac:dyDescent="0.2">
      <c r="A219" s="10"/>
      <c r="B219" s="10"/>
      <c r="C219" s="10"/>
      <c r="G219" s="10"/>
    </row>
    <row r="220" spans="1:7" x14ac:dyDescent="0.2">
      <c r="A220" s="10"/>
      <c r="B220" s="10"/>
      <c r="C220" s="10"/>
      <c r="G220" s="10"/>
    </row>
    <row r="221" spans="1:7" x14ac:dyDescent="0.2">
      <c r="A221" s="10"/>
      <c r="B221" s="10"/>
      <c r="C221" s="10"/>
      <c r="G221" s="10"/>
    </row>
    <row r="222" spans="1:7" x14ac:dyDescent="0.2">
      <c r="A222" s="10"/>
      <c r="B222" s="10"/>
      <c r="C222" s="10"/>
      <c r="G222" s="10"/>
    </row>
    <row r="223" spans="1:7" x14ac:dyDescent="0.2">
      <c r="A223" s="10"/>
      <c r="B223" s="10"/>
      <c r="C223" s="10"/>
      <c r="G223" s="10"/>
    </row>
    <row r="224" spans="1:7" x14ac:dyDescent="0.2">
      <c r="A224" s="10"/>
      <c r="B224" s="10"/>
      <c r="C224" s="10"/>
      <c r="G224" s="10"/>
    </row>
    <row r="225" spans="1:7" x14ac:dyDescent="0.2">
      <c r="A225" s="10"/>
      <c r="B225" s="10"/>
      <c r="C225" s="10"/>
      <c r="G225" s="10"/>
    </row>
    <row r="226" spans="1:7" x14ac:dyDescent="0.2">
      <c r="A226" s="10"/>
      <c r="B226" s="10"/>
      <c r="C226" s="10"/>
      <c r="G226" s="10"/>
    </row>
    <row r="227" spans="1:7" x14ac:dyDescent="0.2">
      <c r="A227" s="10"/>
      <c r="B227" s="10"/>
      <c r="C227" s="10"/>
      <c r="G227" s="10"/>
    </row>
    <row r="228" spans="1:7" x14ac:dyDescent="0.2">
      <c r="A228" s="10"/>
      <c r="B228" s="10"/>
      <c r="C228" s="10"/>
      <c r="G228" s="10"/>
    </row>
    <row r="229" spans="1:7" x14ac:dyDescent="0.2">
      <c r="A229" s="10"/>
      <c r="B229" s="10"/>
      <c r="C229" s="10"/>
      <c r="G229" s="10"/>
    </row>
    <row r="230" spans="1:7" x14ac:dyDescent="0.2">
      <c r="A230" s="10"/>
      <c r="B230" s="10"/>
      <c r="C230" s="10"/>
      <c r="G230" s="10"/>
    </row>
    <row r="231" spans="1:7" x14ac:dyDescent="0.2">
      <c r="A231" s="10"/>
      <c r="B231" s="10"/>
      <c r="C231" s="10"/>
      <c r="G231" s="10"/>
    </row>
    <row r="232" spans="1:7" x14ac:dyDescent="0.2">
      <c r="A232" s="10"/>
      <c r="B232" s="10"/>
      <c r="C232" s="10"/>
      <c r="G232" s="10"/>
    </row>
    <row r="233" spans="1:7" x14ac:dyDescent="0.2">
      <c r="A233" s="10"/>
      <c r="B233" s="10"/>
      <c r="C233" s="10"/>
      <c r="G233" s="10"/>
    </row>
    <row r="234" spans="1:7" x14ac:dyDescent="0.2">
      <c r="A234" s="10"/>
      <c r="B234" s="10"/>
      <c r="C234" s="10"/>
      <c r="G234" s="10"/>
    </row>
    <row r="235" spans="1:7" x14ac:dyDescent="0.2">
      <c r="A235" s="10"/>
      <c r="B235" s="10"/>
      <c r="C235" s="10"/>
      <c r="G235" s="10"/>
    </row>
    <row r="236" spans="1:7" x14ac:dyDescent="0.2">
      <c r="A236" s="10"/>
      <c r="B236" s="10"/>
      <c r="C236" s="10"/>
      <c r="G236" s="10"/>
    </row>
    <row r="237" spans="1:7" x14ac:dyDescent="0.2">
      <c r="A237" s="10"/>
      <c r="B237" s="10"/>
      <c r="C237" s="10"/>
      <c r="G237" s="10"/>
    </row>
    <row r="238" spans="1:7" x14ac:dyDescent="0.2">
      <c r="A238" s="10"/>
      <c r="B238" s="10"/>
      <c r="C238" s="10"/>
      <c r="G238" s="10"/>
    </row>
    <row r="239" spans="1:7" x14ac:dyDescent="0.2">
      <c r="A239" s="10"/>
      <c r="B239" s="10"/>
      <c r="C239" s="10"/>
      <c r="G239" s="10"/>
    </row>
    <row r="240" spans="1:7" x14ac:dyDescent="0.2">
      <c r="A240" s="10"/>
      <c r="B240" s="10"/>
      <c r="C240" s="10"/>
      <c r="G240" s="10"/>
    </row>
    <row r="241" spans="1:7" x14ac:dyDescent="0.2">
      <c r="A241" s="10"/>
      <c r="B241" s="10"/>
      <c r="C241" s="10"/>
      <c r="G241" s="10"/>
    </row>
    <row r="242" spans="1:7" x14ac:dyDescent="0.2">
      <c r="A242" s="10"/>
      <c r="B242" s="10"/>
      <c r="C242" s="10"/>
      <c r="G242" s="10"/>
    </row>
    <row r="243" spans="1:7" x14ac:dyDescent="0.2">
      <c r="A243" s="10"/>
      <c r="B243" s="10"/>
      <c r="C243" s="10"/>
      <c r="G243" s="10"/>
    </row>
    <row r="244" spans="1:7" x14ac:dyDescent="0.2">
      <c r="A244" s="10"/>
      <c r="B244" s="10"/>
      <c r="C244" s="10"/>
      <c r="G244" s="10"/>
    </row>
    <row r="245" spans="1:7" x14ac:dyDescent="0.2">
      <c r="A245" s="10"/>
      <c r="B245" s="10"/>
      <c r="C245" s="10"/>
      <c r="G245" s="10"/>
    </row>
    <row r="246" spans="1:7" x14ac:dyDescent="0.2">
      <c r="A246" s="10"/>
      <c r="B246" s="10"/>
      <c r="C246" s="10"/>
      <c r="G246" s="10"/>
    </row>
    <row r="247" spans="1:7" x14ac:dyDescent="0.2">
      <c r="A247" s="10"/>
      <c r="B247" s="10"/>
      <c r="C247" s="10"/>
      <c r="G247" s="10"/>
    </row>
    <row r="248" spans="1:7" x14ac:dyDescent="0.2">
      <c r="A248" s="10"/>
      <c r="B248" s="10"/>
      <c r="C248" s="10"/>
      <c r="G248" s="10"/>
    </row>
    <row r="249" spans="1:7" x14ac:dyDescent="0.2">
      <c r="A249" s="10"/>
      <c r="B249" s="10"/>
      <c r="C249" s="10"/>
      <c r="G249" s="10"/>
    </row>
    <row r="250" spans="1:7" x14ac:dyDescent="0.2">
      <c r="A250" s="10"/>
      <c r="B250" s="10"/>
      <c r="C250" s="10"/>
      <c r="G250" s="10"/>
    </row>
    <row r="251" spans="1:7" x14ac:dyDescent="0.2">
      <c r="A251" s="10"/>
      <c r="B251" s="10"/>
      <c r="C251" s="10"/>
      <c r="G251" s="10"/>
    </row>
    <row r="252" spans="1:7" x14ac:dyDescent="0.2">
      <c r="A252" s="10"/>
      <c r="B252" s="10"/>
      <c r="C252" s="10"/>
      <c r="G252" s="10"/>
    </row>
    <row r="253" spans="1:7" x14ac:dyDescent="0.2">
      <c r="A253" s="10"/>
      <c r="B253" s="10"/>
      <c r="C253" s="10"/>
      <c r="G253" s="10"/>
    </row>
    <row r="254" spans="1:7" x14ac:dyDescent="0.2">
      <c r="A254" s="10"/>
      <c r="B254" s="10"/>
      <c r="C254" s="10"/>
      <c r="G254" s="10"/>
    </row>
    <row r="255" spans="1:7" x14ac:dyDescent="0.2">
      <c r="A255" s="10"/>
      <c r="B255" s="10"/>
      <c r="C255" s="10"/>
      <c r="G255" s="10"/>
    </row>
    <row r="256" spans="1:7" x14ac:dyDescent="0.2">
      <c r="A256" s="10"/>
      <c r="B256" s="10"/>
      <c r="C256" s="10"/>
      <c r="G256" s="10"/>
    </row>
    <row r="257" spans="1:7" x14ac:dyDescent="0.2">
      <c r="A257" s="10"/>
      <c r="B257" s="10"/>
      <c r="C257" s="10"/>
      <c r="G257" s="10"/>
    </row>
    <row r="258" spans="1:7" x14ac:dyDescent="0.2">
      <c r="A258" s="10"/>
      <c r="B258" s="10"/>
      <c r="C258" s="10"/>
      <c r="G258" s="10"/>
    </row>
    <row r="259" spans="1:7" x14ac:dyDescent="0.2">
      <c r="A259" s="10"/>
      <c r="B259" s="10"/>
      <c r="C259" s="10"/>
      <c r="G259" s="10"/>
    </row>
    <row r="260" spans="1:7" x14ac:dyDescent="0.2">
      <c r="A260" s="10"/>
      <c r="B260" s="10"/>
      <c r="C260" s="10"/>
      <c r="G260" s="10"/>
    </row>
    <row r="261" spans="1:7" x14ac:dyDescent="0.2">
      <c r="A261" s="10"/>
      <c r="B261" s="10"/>
      <c r="C261" s="10"/>
      <c r="G261" s="10"/>
    </row>
    <row r="262" spans="1:7" x14ac:dyDescent="0.2">
      <c r="A262" s="10"/>
      <c r="B262" s="10"/>
      <c r="C262" s="10"/>
      <c r="G262" s="10"/>
    </row>
    <row r="263" spans="1:7" x14ac:dyDescent="0.2">
      <c r="A263" s="10"/>
      <c r="B263" s="10"/>
      <c r="C263" s="10"/>
      <c r="G263" s="10"/>
    </row>
    <row r="264" spans="1:7" x14ac:dyDescent="0.2">
      <c r="A264" s="10"/>
      <c r="B264" s="10"/>
      <c r="C264" s="10"/>
      <c r="G264" s="10"/>
    </row>
    <row r="265" spans="1:7" x14ac:dyDescent="0.2">
      <c r="A265" s="10"/>
      <c r="B265" s="10"/>
      <c r="C265" s="10"/>
      <c r="G265" s="10"/>
    </row>
    <row r="266" spans="1:7" x14ac:dyDescent="0.2">
      <c r="A266" s="10"/>
      <c r="B266" s="10"/>
      <c r="C266" s="10"/>
      <c r="G266" s="10"/>
    </row>
    <row r="267" spans="1:7" x14ac:dyDescent="0.2">
      <c r="A267" s="10"/>
      <c r="B267" s="10"/>
      <c r="C267" s="10"/>
      <c r="G267" s="10"/>
    </row>
    <row r="268" spans="1:7" x14ac:dyDescent="0.2">
      <c r="A268" s="10"/>
      <c r="B268" s="10"/>
      <c r="C268" s="10"/>
      <c r="G268" s="10"/>
    </row>
    <row r="269" spans="1:7" x14ac:dyDescent="0.2">
      <c r="A269" s="10"/>
      <c r="B269" s="10"/>
      <c r="C269" s="10"/>
      <c r="G269" s="10"/>
    </row>
    <row r="270" spans="1:7" x14ac:dyDescent="0.2">
      <c r="A270" s="10"/>
      <c r="B270" s="10"/>
      <c r="C270" s="10"/>
      <c r="G270" s="10"/>
    </row>
    <row r="271" spans="1:7" x14ac:dyDescent="0.2">
      <c r="A271" s="10"/>
      <c r="B271" s="10"/>
      <c r="C271" s="10"/>
      <c r="G271" s="10"/>
    </row>
    <row r="272" spans="1:7" x14ac:dyDescent="0.2">
      <c r="A272" s="10"/>
      <c r="B272" s="10"/>
      <c r="C272" s="10"/>
      <c r="G272" s="10"/>
    </row>
    <row r="273" spans="1:7" x14ac:dyDescent="0.2">
      <c r="A273" s="10"/>
      <c r="B273" s="10"/>
      <c r="C273" s="10"/>
      <c r="G273" s="10"/>
    </row>
    <row r="274" spans="1:7" x14ac:dyDescent="0.2">
      <c r="A274" s="10"/>
      <c r="B274" s="10"/>
      <c r="C274" s="10"/>
      <c r="G274" s="10"/>
    </row>
    <row r="275" spans="1:7" x14ac:dyDescent="0.2">
      <c r="A275" s="10"/>
      <c r="B275" s="10"/>
      <c r="C275" s="10"/>
      <c r="G275" s="10"/>
    </row>
    <row r="276" spans="1:7" x14ac:dyDescent="0.2">
      <c r="A276" s="10"/>
      <c r="B276" s="10"/>
      <c r="C276" s="10"/>
      <c r="G276" s="10"/>
    </row>
    <row r="277" spans="1:7" x14ac:dyDescent="0.2">
      <c r="A277" s="10"/>
      <c r="B277" s="10"/>
      <c r="C277" s="10"/>
      <c r="G277" s="10"/>
    </row>
    <row r="278" spans="1:7" x14ac:dyDescent="0.2">
      <c r="A278" s="10"/>
      <c r="B278" s="10"/>
      <c r="C278" s="10"/>
      <c r="G278" s="10"/>
    </row>
    <row r="279" spans="1:7" x14ac:dyDescent="0.2">
      <c r="A279" s="10"/>
      <c r="B279" s="10"/>
      <c r="C279" s="10"/>
      <c r="G279" s="10"/>
    </row>
    <row r="280" spans="1:7" x14ac:dyDescent="0.2">
      <c r="A280" s="10"/>
      <c r="B280" s="10"/>
      <c r="C280" s="10"/>
      <c r="G280" s="10"/>
    </row>
    <row r="281" spans="1:7" x14ac:dyDescent="0.2">
      <c r="A281" s="10"/>
      <c r="B281" s="10"/>
      <c r="C281" s="10"/>
      <c r="G281" s="10"/>
    </row>
    <row r="282" spans="1:7" x14ac:dyDescent="0.2">
      <c r="A282" s="10"/>
      <c r="B282" s="10"/>
      <c r="C282" s="10"/>
      <c r="G282" s="10"/>
    </row>
    <row r="283" spans="1:7" x14ac:dyDescent="0.2">
      <c r="A283" s="10"/>
      <c r="B283" s="10"/>
      <c r="C283" s="10"/>
      <c r="G283" s="10"/>
    </row>
    <row r="284" spans="1:7" x14ac:dyDescent="0.2">
      <c r="A284" s="10"/>
      <c r="B284" s="10"/>
      <c r="C284" s="10"/>
      <c r="G284" s="10"/>
    </row>
    <row r="285" spans="1:7" x14ac:dyDescent="0.2">
      <c r="A285" s="10"/>
      <c r="B285" s="10"/>
      <c r="C285" s="10"/>
      <c r="G285" s="10"/>
    </row>
    <row r="286" spans="1:7" x14ac:dyDescent="0.2">
      <c r="A286" s="10"/>
      <c r="B286" s="10"/>
      <c r="C286" s="10"/>
      <c r="G286" s="10"/>
    </row>
    <row r="287" spans="1:7" x14ac:dyDescent="0.2">
      <c r="A287" s="10"/>
      <c r="B287" s="10"/>
      <c r="C287" s="10"/>
      <c r="G287" s="10"/>
    </row>
    <row r="288" spans="1:7" x14ac:dyDescent="0.2">
      <c r="A288" s="10"/>
      <c r="B288" s="10"/>
      <c r="C288" s="10"/>
      <c r="G288" s="10"/>
    </row>
    <row r="289" spans="1:7" x14ac:dyDescent="0.2">
      <c r="A289" s="10"/>
      <c r="B289" s="10"/>
      <c r="C289" s="10"/>
      <c r="G289" s="10"/>
    </row>
    <row r="290" spans="1:7" x14ac:dyDescent="0.2">
      <c r="A290" s="10"/>
      <c r="B290" s="10"/>
      <c r="C290" s="10"/>
      <c r="G290" s="10"/>
    </row>
    <row r="291" spans="1:7" x14ac:dyDescent="0.2">
      <c r="A291" s="10"/>
      <c r="B291" s="10"/>
      <c r="C291" s="10"/>
      <c r="G291" s="10"/>
    </row>
    <row r="292" spans="1:7" x14ac:dyDescent="0.2">
      <c r="A292" s="10"/>
      <c r="B292" s="10"/>
      <c r="C292" s="10"/>
      <c r="G292" s="10"/>
    </row>
    <row r="293" spans="1:7" x14ac:dyDescent="0.2">
      <c r="A293" s="10"/>
      <c r="B293" s="10"/>
      <c r="C293" s="10"/>
      <c r="G293" s="10"/>
    </row>
    <row r="294" spans="1:7" x14ac:dyDescent="0.2">
      <c r="A294" s="10"/>
      <c r="B294" s="10"/>
      <c r="C294" s="10"/>
      <c r="G294" s="10"/>
    </row>
    <row r="295" spans="1:7" x14ac:dyDescent="0.2">
      <c r="A295" s="10"/>
      <c r="B295" s="10"/>
      <c r="C295" s="10"/>
      <c r="G295" s="10"/>
    </row>
    <row r="296" spans="1:7" x14ac:dyDescent="0.2">
      <c r="A296" s="10"/>
      <c r="B296" s="10"/>
      <c r="C296" s="10"/>
      <c r="G296" s="10"/>
    </row>
    <row r="297" spans="1:7" x14ac:dyDescent="0.2">
      <c r="A297" s="10"/>
      <c r="B297" s="10"/>
      <c r="C297" s="10"/>
      <c r="G297" s="10"/>
    </row>
    <row r="298" spans="1:7" x14ac:dyDescent="0.2">
      <c r="A298" s="10"/>
      <c r="B298" s="10"/>
      <c r="C298" s="10"/>
      <c r="G298" s="10"/>
    </row>
    <row r="299" spans="1:7" x14ac:dyDescent="0.2">
      <c r="A299" s="10"/>
      <c r="B299" s="10"/>
      <c r="C299" s="10"/>
      <c r="G299" s="10"/>
    </row>
    <row r="300" spans="1:7" x14ac:dyDescent="0.2">
      <c r="A300" s="10"/>
      <c r="B300" s="10"/>
      <c r="C300" s="10"/>
      <c r="G300" s="10"/>
    </row>
    <row r="301" spans="1:7" x14ac:dyDescent="0.2">
      <c r="A301" s="10"/>
      <c r="B301" s="10"/>
      <c r="C301" s="10"/>
      <c r="G301" s="10"/>
    </row>
    <row r="302" spans="1:7" x14ac:dyDescent="0.2">
      <c r="A302" s="10"/>
      <c r="B302" s="10"/>
      <c r="C302" s="10"/>
      <c r="G302" s="10"/>
    </row>
    <row r="303" spans="1:7" x14ac:dyDescent="0.2">
      <c r="A303" s="10"/>
      <c r="B303" s="10"/>
      <c r="C303" s="10"/>
      <c r="G303" s="10"/>
    </row>
    <row r="304" spans="1:7" x14ac:dyDescent="0.2">
      <c r="A304" s="10"/>
      <c r="B304" s="10"/>
      <c r="C304" s="10"/>
      <c r="G304" s="10"/>
    </row>
    <row r="305" spans="1:7" x14ac:dyDescent="0.2">
      <c r="A305" s="10"/>
      <c r="B305" s="10"/>
      <c r="C305" s="10"/>
      <c r="G305" s="10"/>
    </row>
    <row r="306" spans="1:7" x14ac:dyDescent="0.2">
      <c r="A306" s="10"/>
      <c r="B306" s="10"/>
      <c r="C306" s="10"/>
      <c r="G306" s="10"/>
    </row>
    <row r="307" spans="1:7" x14ac:dyDescent="0.2">
      <c r="A307" s="10"/>
      <c r="B307" s="10"/>
      <c r="C307" s="10"/>
      <c r="G307" s="10"/>
    </row>
    <row r="308" spans="1:7" x14ac:dyDescent="0.2">
      <c r="A308" s="10"/>
      <c r="B308" s="10"/>
      <c r="C308" s="10"/>
      <c r="G308" s="10"/>
    </row>
    <row r="309" spans="1:7" x14ac:dyDescent="0.2">
      <c r="A309" s="10"/>
      <c r="B309" s="10"/>
      <c r="C309" s="10"/>
      <c r="G309" s="10"/>
    </row>
    <row r="310" spans="1:7" x14ac:dyDescent="0.2">
      <c r="A310" s="10"/>
      <c r="B310" s="10"/>
      <c r="C310" s="10"/>
      <c r="G310" s="10"/>
    </row>
    <row r="311" spans="1:7" x14ac:dyDescent="0.2">
      <c r="A311" s="10"/>
      <c r="B311" s="10"/>
      <c r="C311" s="10"/>
      <c r="G311" s="10"/>
    </row>
    <row r="312" spans="1:7" x14ac:dyDescent="0.2">
      <c r="A312" s="10"/>
      <c r="B312" s="10"/>
      <c r="C312" s="10"/>
      <c r="G312" s="10"/>
    </row>
    <row r="313" spans="1:7" x14ac:dyDescent="0.2">
      <c r="A313" s="10"/>
      <c r="B313" s="10"/>
      <c r="C313" s="10"/>
      <c r="G313" s="10"/>
    </row>
    <row r="314" spans="1:7" x14ac:dyDescent="0.2">
      <c r="A314" s="10"/>
      <c r="B314" s="10"/>
      <c r="C314" s="10"/>
      <c r="G314" s="10"/>
    </row>
    <row r="315" spans="1:7" x14ac:dyDescent="0.2">
      <c r="A315" s="10"/>
      <c r="B315" s="10"/>
      <c r="C315" s="10"/>
      <c r="G315" s="10"/>
    </row>
    <row r="316" spans="1:7" x14ac:dyDescent="0.2">
      <c r="A316" s="10"/>
      <c r="B316" s="10"/>
      <c r="C316" s="10"/>
      <c r="G316" s="10"/>
    </row>
    <row r="317" spans="1:7" x14ac:dyDescent="0.2">
      <c r="A317" s="10"/>
      <c r="B317" s="10"/>
      <c r="C317" s="10"/>
      <c r="G317" s="10"/>
    </row>
    <row r="318" spans="1:7" x14ac:dyDescent="0.2">
      <c r="A318" s="10"/>
      <c r="B318" s="10"/>
      <c r="C318" s="10"/>
      <c r="G318" s="10"/>
    </row>
    <row r="319" spans="1:7" x14ac:dyDescent="0.2">
      <c r="A319" s="10"/>
      <c r="B319" s="10"/>
      <c r="C319" s="10"/>
      <c r="G319" s="10"/>
    </row>
    <row r="320" spans="1:7" x14ac:dyDescent="0.2">
      <c r="A320" s="10"/>
      <c r="B320" s="10"/>
      <c r="C320" s="10"/>
      <c r="G320" s="10"/>
    </row>
    <row r="321" spans="1:7" x14ac:dyDescent="0.2">
      <c r="A321" s="10"/>
      <c r="B321" s="10"/>
      <c r="C321" s="10"/>
      <c r="G321" s="10"/>
    </row>
    <row r="322" spans="1:7" x14ac:dyDescent="0.2">
      <c r="A322" s="10"/>
      <c r="B322" s="10"/>
      <c r="C322" s="10"/>
      <c r="G322" s="10"/>
    </row>
    <row r="323" spans="1:7" x14ac:dyDescent="0.2">
      <c r="A323" s="10"/>
      <c r="B323" s="10"/>
      <c r="C323" s="10"/>
      <c r="G323" s="10"/>
    </row>
    <row r="324" spans="1:7" x14ac:dyDescent="0.2">
      <c r="A324" s="10"/>
      <c r="B324" s="10"/>
      <c r="C324" s="10"/>
      <c r="G324" s="10"/>
    </row>
    <row r="325" spans="1:7" x14ac:dyDescent="0.2">
      <c r="A325" s="10"/>
      <c r="B325" s="10"/>
      <c r="C325" s="10"/>
      <c r="G325" s="10"/>
    </row>
    <row r="326" spans="1:7" x14ac:dyDescent="0.2">
      <c r="A326" s="10"/>
      <c r="B326" s="10"/>
      <c r="C326" s="10"/>
      <c r="G326" s="10"/>
    </row>
    <row r="327" spans="1:7" x14ac:dyDescent="0.2">
      <c r="A327" s="10"/>
      <c r="B327" s="10"/>
      <c r="C327" s="10"/>
      <c r="G327" s="10"/>
    </row>
    <row r="328" spans="1:7" x14ac:dyDescent="0.2">
      <c r="A328" s="10"/>
      <c r="B328" s="10"/>
      <c r="C328" s="10"/>
      <c r="G328" s="10"/>
    </row>
    <row r="329" spans="1:7" x14ac:dyDescent="0.2">
      <c r="A329" s="10"/>
      <c r="B329" s="10"/>
      <c r="C329" s="10"/>
      <c r="G329" s="10"/>
    </row>
    <row r="330" spans="1:7" x14ac:dyDescent="0.2">
      <c r="A330" s="10"/>
      <c r="B330" s="10"/>
      <c r="C330" s="10"/>
      <c r="G330" s="10"/>
    </row>
    <row r="331" spans="1:7" x14ac:dyDescent="0.2">
      <c r="A331" s="10"/>
      <c r="B331" s="10"/>
      <c r="C331" s="10"/>
      <c r="G331" s="10"/>
    </row>
    <row r="332" spans="1:7" x14ac:dyDescent="0.2">
      <c r="A332" s="10"/>
      <c r="B332" s="10"/>
      <c r="C332" s="10"/>
      <c r="G332" s="10"/>
    </row>
    <row r="333" spans="1:7" x14ac:dyDescent="0.2">
      <c r="A333" s="10"/>
      <c r="B333" s="10"/>
      <c r="C333" s="10"/>
      <c r="G333" s="10"/>
    </row>
    <row r="334" spans="1:7" x14ac:dyDescent="0.2">
      <c r="A334" s="10"/>
      <c r="B334" s="10"/>
      <c r="C334" s="10"/>
      <c r="G334" s="10"/>
    </row>
    <row r="335" spans="1:7" x14ac:dyDescent="0.2">
      <c r="A335" s="10"/>
      <c r="B335" s="10"/>
      <c r="C335" s="10"/>
      <c r="G335" s="10"/>
    </row>
    <row r="336" spans="1:7" x14ac:dyDescent="0.2">
      <c r="A336" s="10"/>
      <c r="B336" s="10"/>
      <c r="C336" s="10"/>
      <c r="G336" s="10"/>
    </row>
    <row r="337" spans="1:7" x14ac:dyDescent="0.2">
      <c r="A337" s="10"/>
      <c r="B337" s="10"/>
      <c r="C337" s="10"/>
      <c r="G337" s="10"/>
    </row>
    <row r="338" spans="1:7" x14ac:dyDescent="0.2">
      <c r="A338" s="10"/>
      <c r="B338" s="10"/>
      <c r="C338" s="10"/>
      <c r="G338" s="10"/>
    </row>
    <row r="339" spans="1:7" x14ac:dyDescent="0.2">
      <c r="A339" s="10"/>
      <c r="B339" s="10"/>
      <c r="C339" s="10"/>
      <c r="G339" s="10"/>
    </row>
    <row r="340" spans="1:7" x14ac:dyDescent="0.2">
      <c r="A340" s="10"/>
      <c r="B340" s="10"/>
      <c r="C340" s="10"/>
      <c r="G340" s="10"/>
    </row>
    <row r="341" spans="1:7" x14ac:dyDescent="0.2">
      <c r="A341" s="10"/>
      <c r="B341" s="10"/>
      <c r="C341" s="10"/>
      <c r="G341" s="10"/>
    </row>
    <row r="342" spans="1:7" x14ac:dyDescent="0.2">
      <c r="A342" s="10"/>
      <c r="B342" s="10"/>
      <c r="C342" s="10"/>
      <c r="G342" s="10"/>
    </row>
    <row r="343" spans="1:7" x14ac:dyDescent="0.2">
      <c r="A343" s="10"/>
      <c r="B343" s="10"/>
      <c r="C343" s="10"/>
      <c r="G343" s="10"/>
    </row>
    <row r="344" spans="1:7" x14ac:dyDescent="0.2">
      <c r="A344" s="10"/>
      <c r="B344" s="10"/>
      <c r="C344" s="10"/>
      <c r="G344" s="10"/>
    </row>
    <row r="345" spans="1:7" x14ac:dyDescent="0.2">
      <c r="A345" s="10"/>
      <c r="B345" s="10"/>
      <c r="C345" s="10"/>
      <c r="G345" s="10"/>
    </row>
    <row r="346" spans="1:7" x14ac:dyDescent="0.2">
      <c r="A346" s="10"/>
      <c r="B346" s="10"/>
      <c r="C346" s="10"/>
      <c r="G346" s="10"/>
    </row>
    <row r="347" spans="1:7" x14ac:dyDescent="0.2">
      <c r="A347" s="10"/>
      <c r="B347" s="10"/>
      <c r="C347" s="10"/>
      <c r="G347" s="10"/>
    </row>
    <row r="348" spans="1:7" x14ac:dyDescent="0.2">
      <c r="A348" s="10"/>
      <c r="B348" s="10"/>
      <c r="C348" s="10"/>
      <c r="G348" s="10"/>
    </row>
    <row r="349" spans="1:7" x14ac:dyDescent="0.2">
      <c r="A349" s="10"/>
      <c r="B349" s="10"/>
      <c r="C349" s="10"/>
      <c r="G349" s="10"/>
    </row>
    <row r="350" spans="1:7" x14ac:dyDescent="0.2">
      <c r="A350" s="10"/>
      <c r="B350" s="10"/>
      <c r="C350" s="10"/>
      <c r="G350" s="10"/>
    </row>
    <row r="351" spans="1:7" x14ac:dyDescent="0.2">
      <c r="A351" s="10"/>
      <c r="B351" s="10"/>
      <c r="C351" s="10"/>
      <c r="G351" s="10"/>
    </row>
    <row r="352" spans="1:7" x14ac:dyDescent="0.2">
      <c r="A352" s="10"/>
      <c r="B352" s="10"/>
      <c r="C352" s="10"/>
      <c r="G352" s="10"/>
    </row>
    <row r="353" spans="1:7" x14ac:dyDescent="0.2">
      <c r="A353" s="10"/>
      <c r="B353" s="10"/>
      <c r="C353" s="10"/>
      <c r="G353" s="10"/>
    </row>
    <row r="354" spans="1:7" x14ac:dyDescent="0.2">
      <c r="A354" s="10"/>
      <c r="B354" s="10"/>
      <c r="C354" s="10"/>
      <c r="G354" s="10"/>
    </row>
    <row r="355" spans="1:7" x14ac:dyDescent="0.2">
      <c r="A355" s="10"/>
      <c r="B355" s="10"/>
      <c r="C355" s="10"/>
      <c r="G355" s="10"/>
    </row>
    <row r="356" spans="1:7" x14ac:dyDescent="0.2">
      <c r="A356" s="10"/>
      <c r="B356" s="10"/>
      <c r="C356" s="10"/>
      <c r="G356" s="10"/>
    </row>
    <row r="357" spans="1:7" x14ac:dyDescent="0.2">
      <c r="A357" s="10"/>
      <c r="B357" s="10"/>
      <c r="C357" s="10"/>
      <c r="G357" s="10"/>
    </row>
    <row r="358" spans="1:7" x14ac:dyDescent="0.2">
      <c r="A358" s="10"/>
      <c r="B358" s="10"/>
      <c r="C358" s="10"/>
      <c r="G358" s="10"/>
    </row>
    <row r="359" spans="1:7" x14ac:dyDescent="0.2">
      <c r="A359" s="10"/>
      <c r="B359" s="10"/>
      <c r="C359" s="10"/>
      <c r="G359" s="10"/>
    </row>
    <row r="360" spans="1:7" x14ac:dyDescent="0.2">
      <c r="A360" s="10"/>
      <c r="B360" s="10"/>
      <c r="C360" s="10"/>
      <c r="G360" s="10"/>
    </row>
    <row r="361" spans="1:7" x14ac:dyDescent="0.2">
      <c r="A361" s="10"/>
      <c r="B361" s="10"/>
      <c r="C361" s="10"/>
      <c r="G361" s="10"/>
    </row>
    <row r="362" spans="1:7" x14ac:dyDescent="0.2">
      <c r="A362" s="10"/>
      <c r="B362" s="10"/>
      <c r="C362" s="10"/>
      <c r="G362" s="10"/>
    </row>
    <row r="363" spans="1:7" x14ac:dyDescent="0.2">
      <c r="A363" s="10"/>
      <c r="B363" s="10"/>
      <c r="C363" s="10"/>
      <c r="G363" s="10"/>
    </row>
    <row r="364" spans="1:7" x14ac:dyDescent="0.2">
      <c r="A364" s="10"/>
      <c r="B364" s="10"/>
      <c r="C364" s="10"/>
      <c r="G364" s="10"/>
    </row>
    <row r="365" spans="1:7" x14ac:dyDescent="0.2">
      <c r="A365" s="10"/>
      <c r="B365" s="10"/>
      <c r="C365" s="10"/>
      <c r="G365" s="10"/>
    </row>
    <row r="366" spans="1:7" x14ac:dyDescent="0.2">
      <c r="A366" s="10"/>
      <c r="B366" s="10"/>
      <c r="C366" s="10"/>
      <c r="G366" s="10"/>
    </row>
    <row r="367" spans="1:7" x14ac:dyDescent="0.2">
      <c r="A367" s="10"/>
      <c r="B367" s="10"/>
      <c r="C367" s="10"/>
      <c r="G367" s="10"/>
    </row>
    <row r="368" spans="1:7" x14ac:dyDescent="0.2">
      <c r="A368" s="10"/>
      <c r="B368" s="10"/>
      <c r="C368" s="10"/>
      <c r="G368" s="10"/>
    </row>
    <row r="369" spans="1:7" x14ac:dyDescent="0.2">
      <c r="A369" s="10"/>
      <c r="B369" s="10"/>
      <c r="C369" s="10"/>
      <c r="G369" s="10"/>
    </row>
    <row r="370" spans="1:7" x14ac:dyDescent="0.2">
      <c r="A370" s="10"/>
      <c r="B370" s="10"/>
      <c r="C370" s="10"/>
      <c r="G370" s="10"/>
    </row>
    <row r="371" spans="1:7" x14ac:dyDescent="0.2">
      <c r="A371" s="10"/>
      <c r="B371" s="10"/>
      <c r="C371" s="10"/>
      <c r="G371" s="10"/>
    </row>
    <row r="372" spans="1:7" x14ac:dyDescent="0.2">
      <c r="A372" s="10"/>
      <c r="B372" s="10"/>
      <c r="C372" s="10"/>
      <c r="G372" s="10"/>
    </row>
    <row r="373" spans="1:7" x14ac:dyDescent="0.2">
      <c r="A373" s="10"/>
      <c r="B373" s="10"/>
      <c r="C373" s="10"/>
      <c r="G373" s="10"/>
    </row>
    <row r="374" spans="1:7" x14ac:dyDescent="0.2">
      <c r="A374" s="10"/>
      <c r="B374" s="10"/>
      <c r="C374" s="10"/>
      <c r="G374" s="10"/>
    </row>
    <row r="375" spans="1:7" x14ac:dyDescent="0.2">
      <c r="A375" s="10"/>
      <c r="B375" s="10"/>
      <c r="C375" s="10"/>
      <c r="G375" s="10"/>
    </row>
    <row r="376" spans="1:7" x14ac:dyDescent="0.2">
      <c r="A376" s="10"/>
      <c r="B376" s="10"/>
      <c r="C376" s="10"/>
      <c r="G376" s="10"/>
    </row>
    <row r="377" spans="1:7" x14ac:dyDescent="0.2">
      <c r="A377" s="10"/>
      <c r="B377" s="10"/>
      <c r="C377" s="10"/>
      <c r="G377" s="10"/>
    </row>
    <row r="378" spans="1:7" x14ac:dyDescent="0.2">
      <c r="A378" s="10"/>
      <c r="B378" s="10"/>
      <c r="C378" s="10"/>
      <c r="G378" s="10"/>
    </row>
    <row r="379" spans="1:7" x14ac:dyDescent="0.2">
      <c r="A379" s="10"/>
      <c r="B379" s="10"/>
      <c r="C379" s="10"/>
      <c r="G379" s="10"/>
    </row>
    <row r="380" spans="1:7" x14ac:dyDescent="0.2">
      <c r="A380" s="10"/>
      <c r="B380" s="10"/>
      <c r="C380" s="10"/>
      <c r="G380" s="10"/>
    </row>
    <row r="381" spans="1:7" x14ac:dyDescent="0.2">
      <c r="A381" s="10"/>
      <c r="B381" s="10"/>
      <c r="C381" s="10"/>
      <c r="G381" s="10"/>
    </row>
    <row r="382" spans="1:7" x14ac:dyDescent="0.2">
      <c r="A382" s="10"/>
      <c r="B382" s="10"/>
      <c r="C382" s="10"/>
      <c r="G382" s="10"/>
    </row>
    <row r="383" spans="1:7" x14ac:dyDescent="0.2">
      <c r="A383" s="10"/>
      <c r="B383" s="10"/>
      <c r="C383" s="10"/>
      <c r="G383" s="10"/>
    </row>
    <row r="384" spans="1:7" x14ac:dyDescent="0.2">
      <c r="A384" s="10"/>
      <c r="B384" s="10"/>
      <c r="C384" s="10"/>
      <c r="G384" s="10"/>
    </row>
    <row r="385" spans="1:7" x14ac:dyDescent="0.2">
      <c r="A385" s="10"/>
      <c r="B385" s="10"/>
      <c r="C385" s="10"/>
      <c r="G385" s="10"/>
    </row>
    <row r="386" spans="1:7" x14ac:dyDescent="0.2">
      <c r="A386" s="10"/>
      <c r="B386" s="10"/>
      <c r="C386" s="10"/>
      <c r="G386" s="10"/>
    </row>
    <row r="387" spans="1:7" x14ac:dyDescent="0.2">
      <c r="A387" s="10"/>
      <c r="B387" s="10"/>
      <c r="C387" s="10"/>
      <c r="G387" s="10"/>
    </row>
    <row r="388" spans="1:7" x14ac:dyDescent="0.2">
      <c r="A388" s="10"/>
      <c r="B388" s="10"/>
      <c r="C388" s="10"/>
      <c r="G388" s="10"/>
    </row>
    <row r="389" spans="1:7" x14ac:dyDescent="0.2">
      <c r="A389" s="10"/>
      <c r="B389" s="10"/>
      <c r="C389" s="10"/>
      <c r="G389" s="10"/>
    </row>
    <row r="390" spans="1:7" x14ac:dyDescent="0.2">
      <c r="A390" s="10"/>
      <c r="B390" s="10"/>
      <c r="C390" s="10"/>
      <c r="G390" s="10"/>
    </row>
    <row r="391" spans="1:7" x14ac:dyDescent="0.2">
      <c r="A391" s="10"/>
      <c r="B391" s="10"/>
      <c r="C391" s="10"/>
      <c r="G391" s="10"/>
    </row>
    <row r="392" spans="1:7" x14ac:dyDescent="0.2">
      <c r="A392" s="10"/>
      <c r="B392" s="10"/>
      <c r="C392" s="10"/>
      <c r="G392" s="10"/>
    </row>
    <row r="393" spans="1:7" x14ac:dyDescent="0.2">
      <c r="A393" s="10"/>
      <c r="B393" s="10"/>
      <c r="C393" s="10"/>
      <c r="G393" s="10"/>
    </row>
    <row r="394" spans="1:7" x14ac:dyDescent="0.2">
      <c r="A394" s="10"/>
      <c r="B394" s="10"/>
      <c r="C394" s="10"/>
      <c r="G394" s="10"/>
    </row>
    <row r="395" spans="1:7" x14ac:dyDescent="0.2">
      <c r="A395" s="10"/>
      <c r="B395" s="10"/>
      <c r="C395" s="10"/>
      <c r="G395" s="10"/>
    </row>
    <row r="396" spans="1:7" x14ac:dyDescent="0.2">
      <c r="A396" s="10"/>
      <c r="B396" s="10"/>
      <c r="C396" s="10"/>
      <c r="G396" s="10"/>
    </row>
    <row r="397" spans="1:7" x14ac:dyDescent="0.2">
      <c r="A397" s="10"/>
      <c r="B397" s="10"/>
      <c r="C397" s="10"/>
      <c r="G397" s="10"/>
    </row>
    <row r="398" spans="1:7" x14ac:dyDescent="0.2">
      <c r="A398" s="10"/>
      <c r="B398" s="10"/>
      <c r="C398" s="10"/>
      <c r="G398" s="10"/>
    </row>
    <row r="399" spans="1:7" x14ac:dyDescent="0.2">
      <c r="A399" s="10"/>
      <c r="B399" s="10"/>
      <c r="C399" s="10"/>
      <c r="G399" s="10"/>
    </row>
    <row r="400" spans="1:7" x14ac:dyDescent="0.2">
      <c r="A400" s="10"/>
      <c r="B400" s="10"/>
      <c r="C400" s="10"/>
      <c r="G400" s="10"/>
    </row>
    <row r="401" spans="1:7" x14ac:dyDescent="0.2">
      <c r="A401" s="10"/>
      <c r="B401" s="10"/>
      <c r="C401" s="10"/>
      <c r="G401" s="10"/>
    </row>
    <row r="402" spans="1:7" x14ac:dyDescent="0.2">
      <c r="A402" s="10"/>
      <c r="B402" s="10"/>
      <c r="C402" s="10"/>
      <c r="G402" s="10"/>
    </row>
    <row r="403" spans="1:7" x14ac:dyDescent="0.2">
      <c r="A403" s="10"/>
      <c r="B403" s="10"/>
      <c r="C403" s="10"/>
      <c r="G403" s="10"/>
    </row>
    <row r="404" spans="1:7" x14ac:dyDescent="0.2">
      <c r="A404" s="10"/>
      <c r="B404" s="10"/>
      <c r="C404" s="10"/>
      <c r="G404" s="10"/>
    </row>
    <row r="405" spans="1:7" x14ac:dyDescent="0.2">
      <c r="A405" s="10"/>
      <c r="B405" s="10"/>
      <c r="C405" s="10"/>
      <c r="G405" s="10"/>
    </row>
    <row r="406" spans="1:7" x14ac:dyDescent="0.2">
      <c r="A406" s="10"/>
      <c r="B406" s="10"/>
      <c r="C406" s="10"/>
      <c r="G406" s="10"/>
    </row>
    <row r="407" spans="1:7" x14ac:dyDescent="0.2">
      <c r="A407" s="10"/>
      <c r="B407" s="10"/>
      <c r="C407" s="10"/>
      <c r="G407" s="10"/>
    </row>
    <row r="408" spans="1:7" x14ac:dyDescent="0.2">
      <c r="A408" s="10"/>
      <c r="B408" s="10"/>
      <c r="C408" s="10"/>
      <c r="G408" s="10"/>
    </row>
    <row r="409" spans="1:7" x14ac:dyDescent="0.2">
      <c r="A409" s="10"/>
      <c r="B409" s="10"/>
      <c r="C409" s="10"/>
      <c r="G409" s="10"/>
    </row>
    <row r="410" spans="1:7" x14ac:dyDescent="0.2">
      <c r="A410" s="10"/>
      <c r="B410" s="10"/>
      <c r="C410" s="10"/>
      <c r="G410" s="10"/>
    </row>
    <row r="411" spans="1:7" x14ac:dyDescent="0.2">
      <c r="A411" s="10"/>
      <c r="B411" s="10"/>
      <c r="C411" s="10"/>
      <c r="G411" s="10"/>
    </row>
    <row r="412" spans="1:7" x14ac:dyDescent="0.2">
      <c r="A412" s="10"/>
      <c r="B412" s="10"/>
      <c r="C412" s="10"/>
      <c r="G412" s="10"/>
    </row>
    <row r="413" spans="1:7" x14ac:dyDescent="0.2">
      <c r="A413" s="10"/>
      <c r="B413" s="10"/>
      <c r="C413" s="10"/>
      <c r="G413" s="10"/>
    </row>
    <row r="414" spans="1:7" x14ac:dyDescent="0.2">
      <c r="A414" s="10"/>
      <c r="B414" s="10"/>
      <c r="C414" s="10"/>
      <c r="G414" s="10"/>
    </row>
    <row r="415" spans="1:7" x14ac:dyDescent="0.2">
      <c r="A415" s="10"/>
      <c r="B415" s="10"/>
      <c r="C415" s="10"/>
      <c r="G415" s="10"/>
    </row>
    <row r="416" spans="1:7" x14ac:dyDescent="0.2">
      <c r="A416" s="10"/>
      <c r="B416" s="10"/>
      <c r="C416" s="10"/>
      <c r="G416" s="10"/>
    </row>
    <row r="417" spans="1:7" x14ac:dyDescent="0.2">
      <c r="A417" s="10"/>
      <c r="B417" s="10"/>
      <c r="C417" s="10"/>
      <c r="G417" s="10"/>
    </row>
    <row r="418" spans="1:7" x14ac:dyDescent="0.2">
      <c r="A418" s="10"/>
      <c r="B418" s="10"/>
      <c r="C418" s="10"/>
      <c r="G418" s="10"/>
    </row>
    <row r="419" spans="1:7" x14ac:dyDescent="0.2">
      <c r="A419" s="10"/>
      <c r="B419" s="10"/>
      <c r="C419" s="10"/>
      <c r="G419" s="10"/>
    </row>
    <row r="420" spans="1:7" x14ac:dyDescent="0.2">
      <c r="A420" s="10"/>
      <c r="B420" s="10"/>
      <c r="C420" s="10"/>
      <c r="G420" s="10"/>
    </row>
    <row r="421" spans="1:7" x14ac:dyDescent="0.2">
      <c r="A421" s="10"/>
      <c r="B421" s="10"/>
      <c r="C421" s="10"/>
      <c r="G421" s="10"/>
    </row>
    <row r="422" spans="1:7" x14ac:dyDescent="0.2">
      <c r="A422" s="10"/>
      <c r="B422" s="10"/>
      <c r="C422" s="10"/>
      <c r="G422" s="10"/>
    </row>
    <row r="423" spans="1:7" x14ac:dyDescent="0.2">
      <c r="A423" s="10"/>
      <c r="B423" s="10"/>
      <c r="C423" s="10"/>
      <c r="G423" s="10"/>
    </row>
    <row r="424" spans="1:7" x14ac:dyDescent="0.2">
      <c r="A424" s="10"/>
      <c r="B424" s="10"/>
      <c r="C424" s="10"/>
      <c r="G424" s="10"/>
    </row>
    <row r="425" spans="1:7" x14ac:dyDescent="0.2">
      <c r="A425" s="10"/>
      <c r="B425" s="10"/>
      <c r="C425" s="10"/>
      <c r="G425" s="10"/>
    </row>
    <row r="426" spans="1:7" x14ac:dyDescent="0.2">
      <c r="A426" s="10"/>
      <c r="B426" s="10"/>
      <c r="C426" s="10"/>
      <c r="G426" s="10"/>
    </row>
    <row r="427" spans="1:7" x14ac:dyDescent="0.2">
      <c r="A427" s="10"/>
      <c r="B427" s="10"/>
      <c r="C427" s="10"/>
      <c r="G427" s="10"/>
    </row>
    <row r="428" spans="1:7" x14ac:dyDescent="0.2">
      <c r="A428" s="10"/>
      <c r="B428" s="10"/>
      <c r="C428" s="10"/>
      <c r="G428" s="10"/>
    </row>
    <row r="429" spans="1:7" x14ac:dyDescent="0.2">
      <c r="A429" s="10"/>
      <c r="B429" s="10"/>
      <c r="C429" s="10"/>
      <c r="G429" s="10"/>
    </row>
    <row r="430" spans="1:7" x14ac:dyDescent="0.2">
      <c r="A430" s="10"/>
      <c r="B430" s="10"/>
      <c r="C430" s="10"/>
      <c r="G430" s="10"/>
    </row>
    <row r="431" spans="1:7" x14ac:dyDescent="0.2">
      <c r="A431" s="10"/>
      <c r="B431" s="10"/>
      <c r="C431" s="10"/>
      <c r="G431" s="10"/>
    </row>
    <row r="432" spans="1:7" x14ac:dyDescent="0.2">
      <c r="A432" s="10"/>
      <c r="B432" s="10"/>
      <c r="C432" s="10"/>
      <c r="G432" s="10"/>
    </row>
    <row r="433" spans="1:7" x14ac:dyDescent="0.2">
      <c r="A433" s="10"/>
      <c r="B433" s="10"/>
      <c r="C433" s="10"/>
      <c r="G433" s="10"/>
    </row>
    <row r="434" spans="1:7" x14ac:dyDescent="0.2">
      <c r="A434" s="10"/>
      <c r="B434" s="10"/>
      <c r="C434" s="10"/>
      <c r="G434" s="10"/>
    </row>
    <row r="435" spans="1:7" x14ac:dyDescent="0.2">
      <c r="A435" s="10"/>
      <c r="B435" s="10"/>
      <c r="C435" s="10"/>
      <c r="G435" s="10"/>
    </row>
    <row r="436" spans="1:7" x14ac:dyDescent="0.2">
      <c r="A436" s="10"/>
      <c r="B436" s="10"/>
      <c r="C436" s="10"/>
      <c r="G436" s="10"/>
    </row>
    <row r="437" spans="1:7" x14ac:dyDescent="0.2">
      <c r="A437" s="10"/>
      <c r="B437" s="10"/>
      <c r="C437" s="10"/>
      <c r="G437" s="10"/>
    </row>
    <row r="438" spans="1:7" x14ac:dyDescent="0.2">
      <c r="A438" s="10"/>
      <c r="B438" s="10"/>
      <c r="C438" s="10"/>
      <c r="G438" s="10"/>
    </row>
    <row r="439" spans="1:7" x14ac:dyDescent="0.2">
      <c r="A439" s="10"/>
      <c r="B439" s="10"/>
      <c r="C439" s="10"/>
      <c r="G439" s="10"/>
    </row>
    <row r="440" spans="1:7" x14ac:dyDescent="0.2">
      <c r="A440" s="10"/>
      <c r="B440" s="10"/>
      <c r="C440" s="10"/>
      <c r="G440" s="10"/>
    </row>
    <row r="441" spans="1:7" x14ac:dyDescent="0.2">
      <c r="A441" s="10"/>
      <c r="B441" s="10"/>
      <c r="C441" s="10"/>
      <c r="G441" s="10"/>
    </row>
    <row r="442" spans="1:7" x14ac:dyDescent="0.2">
      <c r="A442" s="10"/>
      <c r="B442" s="10"/>
      <c r="C442" s="10"/>
      <c r="G442" s="10"/>
    </row>
    <row r="443" spans="1:7" x14ac:dyDescent="0.2">
      <c r="A443" s="10"/>
      <c r="B443" s="10"/>
      <c r="C443" s="10"/>
      <c r="G443" s="10"/>
    </row>
    <row r="444" spans="1:7" x14ac:dyDescent="0.2">
      <c r="A444" s="10"/>
      <c r="B444" s="10"/>
      <c r="C444" s="10"/>
      <c r="G444" s="10"/>
    </row>
    <row r="445" spans="1:7" x14ac:dyDescent="0.2">
      <c r="A445" s="10"/>
      <c r="B445" s="10"/>
      <c r="C445" s="10"/>
      <c r="G445" s="10"/>
    </row>
    <row r="446" spans="1:7" x14ac:dyDescent="0.2">
      <c r="A446" s="10"/>
      <c r="B446" s="10"/>
      <c r="C446" s="10"/>
      <c r="G446" s="10"/>
    </row>
    <row r="447" spans="1:7" x14ac:dyDescent="0.2">
      <c r="A447" s="10"/>
      <c r="B447" s="10"/>
      <c r="C447" s="10"/>
      <c r="G447" s="10"/>
    </row>
    <row r="448" spans="1:7" x14ac:dyDescent="0.2">
      <c r="A448" s="10"/>
      <c r="B448" s="10"/>
      <c r="C448" s="10"/>
      <c r="G448" s="10"/>
    </row>
    <row r="449" spans="1:7" x14ac:dyDescent="0.2">
      <c r="A449" s="10"/>
      <c r="B449" s="10"/>
      <c r="C449" s="10"/>
      <c r="G449" s="10"/>
    </row>
    <row r="450" spans="1:7" x14ac:dyDescent="0.2">
      <c r="A450" s="10"/>
      <c r="B450" s="10"/>
      <c r="C450" s="10"/>
      <c r="G450" s="10"/>
    </row>
    <row r="451" spans="1:7" x14ac:dyDescent="0.2">
      <c r="A451" s="10"/>
      <c r="B451" s="10"/>
      <c r="C451" s="10"/>
      <c r="G451" s="10"/>
    </row>
    <row r="452" spans="1:7" x14ac:dyDescent="0.2">
      <c r="A452" s="10"/>
      <c r="B452" s="10"/>
      <c r="C452" s="10"/>
      <c r="G452" s="10"/>
    </row>
    <row r="453" spans="1:7" x14ac:dyDescent="0.2">
      <c r="A453" s="10"/>
      <c r="B453" s="10"/>
      <c r="C453" s="10"/>
      <c r="G453" s="10"/>
    </row>
    <row r="454" spans="1:7" x14ac:dyDescent="0.2">
      <c r="A454" s="10"/>
      <c r="B454" s="10"/>
      <c r="C454" s="10"/>
      <c r="G454" s="10"/>
    </row>
    <row r="455" spans="1:7" x14ac:dyDescent="0.2">
      <c r="A455" s="10"/>
      <c r="B455" s="10"/>
      <c r="C455" s="10"/>
      <c r="G455" s="10"/>
    </row>
    <row r="456" spans="1:7" x14ac:dyDescent="0.2">
      <c r="A456" s="10"/>
      <c r="B456" s="10"/>
      <c r="C456" s="10"/>
      <c r="G456" s="10"/>
    </row>
    <row r="457" spans="1:7" x14ac:dyDescent="0.2">
      <c r="A457" s="10"/>
      <c r="B457" s="10"/>
      <c r="C457" s="10"/>
      <c r="G457" s="10"/>
    </row>
    <row r="458" spans="1:7" x14ac:dyDescent="0.2">
      <c r="A458" s="10"/>
      <c r="B458" s="10"/>
      <c r="C458" s="10"/>
      <c r="G458" s="10"/>
    </row>
    <row r="459" spans="1:7" x14ac:dyDescent="0.2">
      <c r="A459" s="10"/>
      <c r="B459" s="10"/>
      <c r="C459" s="10"/>
      <c r="G459" s="10"/>
    </row>
    <row r="460" spans="1:7" x14ac:dyDescent="0.2">
      <c r="A460" s="10"/>
      <c r="B460" s="10"/>
      <c r="C460" s="10"/>
      <c r="G460" s="10"/>
    </row>
    <row r="461" spans="1:7" x14ac:dyDescent="0.2">
      <c r="A461" s="10"/>
      <c r="B461" s="10"/>
      <c r="C461" s="10"/>
      <c r="G461" s="10"/>
    </row>
    <row r="462" spans="1:7" x14ac:dyDescent="0.2">
      <c r="A462" s="10"/>
      <c r="B462" s="10"/>
      <c r="C462" s="10"/>
      <c r="G462" s="10"/>
    </row>
    <row r="463" spans="1:7" x14ac:dyDescent="0.2">
      <c r="A463" s="10"/>
      <c r="B463" s="10"/>
      <c r="C463" s="10"/>
      <c r="G463" s="10"/>
    </row>
    <row r="464" spans="1:7" x14ac:dyDescent="0.2">
      <c r="A464" s="10"/>
      <c r="B464" s="10"/>
      <c r="C464" s="10"/>
      <c r="G464" s="10"/>
    </row>
    <row r="465" spans="1:7" x14ac:dyDescent="0.2">
      <c r="A465" s="10"/>
      <c r="B465" s="10"/>
      <c r="C465" s="10"/>
      <c r="G465" s="10"/>
    </row>
    <row r="466" spans="1:7" x14ac:dyDescent="0.2">
      <c r="A466" s="10"/>
      <c r="B466" s="10"/>
      <c r="C466" s="10"/>
      <c r="G466" s="10"/>
    </row>
    <row r="467" spans="1:7" x14ac:dyDescent="0.2">
      <c r="A467" s="10"/>
      <c r="B467" s="10"/>
      <c r="C467" s="10"/>
      <c r="G467" s="10"/>
    </row>
    <row r="468" spans="1:7" x14ac:dyDescent="0.2">
      <c r="A468" s="10"/>
      <c r="B468" s="10"/>
      <c r="C468" s="10"/>
      <c r="G468" s="10"/>
    </row>
    <row r="469" spans="1:7" x14ac:dyDescent="0.2">
      <c r="A469" s="10"/>
      <c r="B469" s="10"/>
      <c r="C469" s="10"/>
      <c r="G469" s="10"/>
    </row>
    <row r="470" spans="1:7" x14ac:dyDescent="0.2">
      <c r="A470" s="10"/>
      <c r="B470" s="10"/>
      <c r="C470" s="10"/>
      <c r="G470" s="10"/>
    </row>
    <row r="471" spans="1:7" x14ac:dyDescent="0.2">
      <c r="A471" s="10"/>
      <c r="B471" s="10"/>
      <c r="C471" s="10"/>
      <c r="G471" s="10"/>
    </row>
    <row r="472" spans="1:7" x14ac:dyDescent="0.2">
      <c r="A472" s="10"/>
      <c r="B472" s="10"/>
      <c r="C472" s="10"/>
      <c r="G472" s="10"/>
    </row>
    <row r="473" spans="1:7" x14ac:dyDescent="0.2">
      <c r="A473" s="10"/>
      <c r="B473" s="10"/>
      <c r="C473" s="10"/>
      <c r="G473" s="10"/>
    </row>
    <row r="474" spans="1:7" x14ac:dyDescent="0.2">
      <c r="A474" s="10"/>
      <c r="B474" s="10"/>
      <c r="C474" s="10"/>
      <c r="G474" s="10"/>
    </row>
    <row r="475" spans="1:7" x14ac:dyDescent="0.2">
      <c r="A475" s="10"/>
      <c r="B475" s="10"/>
      <c r="C475" s="10"/>
      <c r="G475" s="10"/>
    </row>
    <row r="476" spans="1:7" x14ac:dyDescent="0.2">
      <c r="A476" s="10"/>
      <c r="B476" s="10"/>
      <c r="C476" s="10"/>
      <c r="G476" s="10"/>
    </row>
    <row r="477" spans="1:7" x14ac:dyDescent="0.2">
      <c r="A477" s="10"/>
      <c r="B477" s="10"/>
      <c r="C477" s="10"/>
      <c r="G477" s="10"/>
    </row>
    <row r="478" spans="1:7" x14ac:dyDescent="0.2">
      <c r="A478" s="10"/>
      <c r="B478" s="10"/>
      <c r="C478" s="10"/>
      <c r="G478" s="10"/>
    </row>
    <row r="479" spans="1:7" x14ac:dyDescent="0.2">
      <c r="A479" s="10"/>
      <c r="B479" s="10"/>
      <c r="C479" s="10"/>
      <c r="G479" s="10"/>
    </row>
    <row r="480" spans="1:7" x14ac:dyDescent="0.2">
      <c r="A480" s="10"/>
      <c r="B480" s="10"/>
      <c r="C480" s="10"/>
      <c r="G480" s="10"/>
    </row>
    <row r="481" spans="1:7" x14ac:dyDescent="0.2">
      <c r="A481" s="10"/>
      <c r="B481" s="10"/>
      <c r="C481" s="10"/>
      <c r="G481" s="10"/>
    </row>
    <row r="482" spans="1:7" x14ac:dyDescent="0.2">
      <c r="A482" s="10"/>
      <c r="B482" s="10"/>
      <c r="C482" s="10"/>
      <c r="G482" s="10"/>
    </row>
    <row r="483" spans="1:7" x14ac:dyDescent="0.2">
      <c r="A483" s="10"/>
      <c r="B483" s="10"/>
      <c r="C483" s="10"/>
      <c r="G483" s="10"/>
    </row>
    <row r="484" spans="1:7" x14ac:dyDescent="0.2">
      <c r="A484" s="10"/>
      <c r="B484" s="10"/>
      <c r="C484" s="10"/>
      <c r="G484" s="10"/>
    </row>
    <row r="485" spans="1:7" x14ac:dyDescent="0.2">
      <c r="A485" s="10"/>
      <c r="B485" s="10"/>
      <c r="C485" s="10"/>
      <c r="G485" s="10"/>
    </row>
    <row r="486" spans="1:7" x14ac:dyDescent="0.2">
      <c r="A486" s="10"/>
      <c r="B486" s="10"/>
      <c r="C486" s="10"/>
      <c r="G486" s="10"/>
    </row>
    <row r="487" spans="1:7" x14ac:dyDescent="0.2">
      <c r="A487" s="10"/>
      <c r="B487" s="10"/>
      <c r="C487" s="10"/>
      <c r="G487" s="10"/>
    </row>
    <row r="488" spans="1:7" x14ac:dyDescent="0.2">
      <c r="A488" s="10"/>
      <c r="B488" s="10"/>
      <c r="C488" s="10"/>
      <c r="G488" s="10"/>
    </row>
    <row r="489" spans="1:7" x14ac:dyDescent="0.2">
      <c r="A489" s="10"/>
      <c r="B489" s="10"/>
      <c r="C489" s="10"/>
      <c r="G489" s="10"/>
    </row>
    <row r="490" spans="1:7" x14ac:dyDescent="0.2">
      <c r="A490" s="10"/>
      <c r="B490" s="10"/>
      <c r="C490" s="10"/>
      <c r="G490" s="10"/>
    </row>
    <row r="491" spans="1:7" x14ac:dyDescent="0.2">
      <c r="A491" s="10"/>
      <c r="B491" s="10"/>
      <c r="C491" s="10"/>
      <c r="G491" s="10"/>
    </row>
    <row r="492" spans="1:7" x14ac:dyDescent="0.2">
      <c r="A492" s="10"/>
      <c r="B492" s="10"/>
      <c r="C492" s="10"/>
      <c r="G492" s="10"/>
    </row>
    <row r="493" spans="1:7" x14ac:dyDescent="0.2">
      <c r="A493" s="10"/>
      <c r="B493" s="10"/>
      <c r="C493" s="10"/>
      <c r="G493" s="10"/>
    </row>
    <row r="494" spans="1:7" x14ac:dyDescent="0.2">
      <c r="A494" s="10"/>
      <c r="B494" s="10"/>
      <c r="C494" s="10"/>
      <c r="G494" s="10"/>
    </row>
    <row r="495" spans="1:7" x14ac:dyDescent="0.2">
      <c r="A495" s="10"/>
      <c r="B495" s="10"/>
      <c r="C495" s="10"/>
      <c r="G495" s="10"/>
    </row>
    <row r="496" spans="1:7" x14ac:dyDescent="0.2">
      <c r="A496" s="10"/>
      <c r="B496" s="10"/>
      <c r="C496" s="10"/>
      <c r="G496" s="10"/>
    </row>
    <row r="497" spans="1:7" x14ac:dyDescent="0.2">
      <c r="A497" s="10"/>
      <c r="B497" s="10"/>
      <c r="C497" s="10"/>
      <c r="G497" s="10"/>
    </row>
    <row r="498" spans="1:7" x14ac:dyDescent="0.2">
      <c r="A498" s="10"/>
      <c r="B498" s="10"/>
      <c r="C498" s="10"/>
      <c r="G498" s="10"/>
    </row>
    <row r="499" spans="1:7" x14ac:dyDescent="0.2">
      <c r="A499" s="10"/>
      <c r="B499" s="10"/>
      <c r="C499" s="10"/>
      <c r="G499" s="10"/>
    </row>
    <row r="500" spans="1:7" x14ac:dyDescent="0.2">
      <c r="A500" s="10"/>
      <c r="B500" s="10"/>
      <c r="C500" s="10"/>
      <c r="G500" s="10"/>
    </row>
    <row r="501" spans="1:7" x14ac:dyDescent="0.2">
      <c r="A501" s="10"/>
      <c r="B501" s="10"/>
      <c r="C501" s="10"/>
      <c r="G501" s="10"/>
    </row>
    <row r="502" spans="1:7" x14ac:dyDescent="0.2">
      <c r="A502" s="10"/>
      <c r="B502" s="10"/>
      <c r="C502" s="10"/>
      <c r="G502" s="10"/>
    </row>
    <row r="503" spans="1:7" x14ac:dyDescent="0.2">
      <c r="A503" s="10"/>
      <c r="B503" s="10"/>
      <c r="C503" s="10"/>
      <c r="G503" s="10"/>
    </row>
    <row r="504" spans="1:7" x14ac:dyDescent="0.2">
      <c r="A504" s="10"/>
      <c r="B504" s="10"/>
      <c r="C504" s="10"/>
      <c r="G504" s="10"/>
    </row>
    <row r="505" spans="1:7" x14ac:dyDescent="0.2">
      <c r="A505" s="10"/>
      <c r="B505" s="10"/>
      <c r="C505" s="10"/>
      <c r="G505" s="10"/>
    </row>
    <row r="506" spans="1:7" x14ac:dyDescent="0.2">
      <c r="A506" s="10"/>
      <c r="B506" s="10"/>
      <c r="C506" s="10"/>
      <c r="G506" s="10"/>
    </row>
    <row r="507" spans="1:7" x14ac:dyDescent="0.2">
      <c r="A507" s="10"/>
      <c r="B507" s="10"/>
      <c r="C507" s="10"/>
      <c r="G507" s="10"/>
    </row>
    <row r="508" spans="1:7" x14ac:dyDescent="0.2">
      <c r="A508" s="10"/>
      <c r="B508" s="10"/>
      <c r="C508" s="10"/>
      <c r="G508" s="10"/>
    </row>
    <row r="509" spans="1:7" x14ac:dyDescent="0.2">
      <c r="A509" s="10"/>
      <c r="B509" s="10"/>
      <c r="C509" s="10"/>
      <c r="G509" s="10"/>
    </row>
    <row r="510" spans="1:7" x14ac:dyDescent="0.2">
      <c r="A510" s="10"/>
      <c r="B510" s="10"/>
      <c r="C510" s="10"/>
      <c r="G510" s="10"/>
    </row>
    <row r="511" spans="1:7" x14ac:dyDescent="0.2">
      <c r="A511" s="10"/>
      <c r="B511" s="10"/>
      <c r="C511" s="10"/>
      <c r="G511" s="10"/>
    </row>
    <row r="512" spans="1:7" x14ac:dyDescent="0.2">
      <c r="A512" s="10"/>
      <c r="B512" s="10"/>
      <c r="C512" s="10"/>
      <c r="G512" s="10"/>
    </row>
    <row r="513" spans="1:7" x14ac:dyDescent="0.2">
      <c r="A513" s="10"/>
      <c r="B513" s="10"/>
      <c r="C513" s="10"/>
      <c r="G513" s="10"/>
    </row>
    <row r="514" spans="1:7" x14ac:dyDescent="0.2">
      <c r="A514" s="10"/>
      <c r="B514" s="10"/>
      <c r="C514" s="10"/>
      <c r="G514" s="10"/>
    </row>
    <row r="515" spans="1:7" x14ac:dyDescent="0.2">
      <c r="A515" s="10"/>
      <c r="B515" s="10"/>
      <c r="C515" s="10"/>
      <c r="G515" s="10"/>
    </row>
    <row r="516" spans="1:7" x14ac:dyDescent="0.2">
      <c r="A516" s="10"/>
      <c r="B516" s="10"/>
      <c r="C516" s="10"/>
      <c r="G516" s="10"/>
    </row>
    <row r="517" spans="1:7" x14ac:dyDescent="0.2">
      <c r="A517" s="10"/>
      <c r="B517" s="10"/>
      <c r="C517" s="10"/>
      <c r="G517" s="10"/>
    </row>
    <row r="518" spans="1:7" x14ac:dyDescent="0.2">
      <c r="A518" s="10"/>
      <c r="B518" s="10"/>
      <c r="C518" s="10"/>
      <c r="G518" s="10"/>
    </row>
    <row r="519" spans="1:7" x14ac:dyDescent="0.2">
      <c r="A519" s="10"/>
      <c r="B519" s="10"/>
      <c r="C519" s="10"/>
      <c r="G519" s="10"/>
    </row>
    <row r="520" spans="1:7" x14ac:dyDescent="0.2">
      <c r="A520" s="10"/>
      <c r="B520" s="10"/>
      <c r="C520" s="10"/>
      <c r="G520" s="10"/>
    </row>
    <row r="521" spans="1:7" x14ac:dyDescent="0.2">
      <c r="A521" s="10"/>
      <c r="B521" s="10"/>
      <c r="C521" s="10"/>
      <c r="G521" s="10"/>
    </row>
    <row r="522" spans="1:7" x14ac:dyDescent="0.2">
      <c r="A522" s="10"/>
      <c r="B522" s="10"/>
      <c r="C522" s="10"/>
      <c r="G522" s="10"/>
    </row>
    <row r="523" spans="1:7" x14ac:dyDescent="0.2">
      <c r="A523" s="10"/>
      <c r="B523" s="10"/>
      <c r="C523" s="10"/>
      <c r="G523" s="10"/>
    </row>
    <row r="524" spans="1:7" x14ac:dyDescent="0.2">
      <c r="A524" s="10"/>
      <c r="B524" s="10"/>
      <c r="C524" s="10"/>
      <c r="G524" s="10"/>
    </row>
    <row r="525" spans="1:7" x14ac:dyDescent="0.2">
      <c r="A525" s="10"/>
      <c r="B525" s="10"/>
      <c r="C525" s="10"/>
      <c r="G525" s="10"/>
    </row>
    <row r="526" spans="1:7" x14ac:dyDescent="0.2">
      <c r="A526" s="10"/>
      <c r="B526" s="10"/>
      <c r="C526" s="10"/>
      <c r="G526" s="10"/>
    </row>
    <row r="527" spans="1:7" x14ac:dyDescent="0.2">
      <c r="A527" s="10"/>
      <c r="B527" s="10"/>
      <c r="C527" s="10"/>
      <c r="G527" s="10"/>
    </row>
    <row r="528" spans="1:7" x14ac:dyDescent="0.2">
      <c r="A528" s="10"/>
      <c r="B528" s="10"/>
      <c r="C528" s="10"/>
      <c r="G528" s="10"/>
    </row>
    <row r="529" spans="1:7" x14ac:dyDescent="0.2">
      <c r="A529" s="10"/>
      <c r="B529" s="10"/>
      <c r="C529" s="10"/>
      <c r="G529" s="10"/>
    </row>
    <row r="530" spans="1:7" x14ac:dyDescent="0.2">
      <c r="A530" s="10"/>
      <c r="B530" s="10"/>
      <c r="C530" s="10"/>
      <c r="G530" s="10"/>
    </row>
    <row r="531" spans="1:7" x14ac:dyDescent="0.2">
      <c r="A531" s="10"/>
      <c r="B531" s="10"/>
      <c r="C531" s="10"/>
      <c r="G531" s="10"/>
    </row>
    <row r="532" spans="1:7" x14ac:dyDescent="0.2">
      <c r="A532" s="10"/>
      <c r="B532" s="10"/>
      <c r="C532" s="10"/>
      <c r="G532" s="10"/>
    </row>
    <row r="533" spans="1:7" x14ac:dyDescent="0.2">
      <c r="A533" s="10"/>
      <c r="B533" s="10"/>
      <c r="C533" s="10"/>
      <c r="G533" s="10"/>
    </row>
    <row r="534" spans="1:7" x14ac:dyDescent="0.2">
      <c r="A534" s="10"/>
      <c r="B534" s="10"/>
      <c r="C534" s="10"/>
      <c r="G534" s="10"/>
    </row>
    <row r="535" spans="1:7" x14ac:dyDescent="0.2">
      <c r="A535" s="10"/>
      <c r="B535" s="10"/>
      <c r="C535" s="10"/>
      <c r="G535" s="10"/>
    </row>
    <row r="536" spans="1:7" x14ac:dyDescent="0.2">
      <c r="A536" s="10"/>
      <c r="B536" s="10"/>
      <c r="C536" s="10"/>
      <c r="G536" s="10"/>
    </row>
    <row r="537" spans="1:7" x14ac:dyDescent="0.2">
      <c r="A537" s="10"/>
      <c r="B537" s="10"/>
      <c r="C537" s="10"/>
      <c r="G537" s="10"/>
    </row>
    <row r="538" spans="1:7" x14ac:dyDescent="0.2">
      <c r="A538" s="10"/>
      <c r="B538" s="10"/>
      <c r="C538" s="10"/>
      <c r="G538" s="10"/>
    </row>
    <row r="539" spans="1:7" x14ac:dyDescent="0.2">
      <c r="A539" s="10"/>
      <c r="B539" s="10"/>
      <c r="C539" s="10"/>
      <c r="G539" s="10"/>
    </row>
    <row r="540" spans="1:7" x14ac:dyDescent="0.2">
      <c r="A540" s="10"/>
      <c r="B540" s="10"/>
      <c r="C540" s="10"/>
      <c r="G540" s="10"/>
    </row>
    <row r="541" spans="1:7" x14ac:dyDescent="0.2">
      <c r="A541" s="10"/>
      <c r="B541" s="10"/>
      <c r="C541" s="10"/>
      <c r="G541" s="10"/>
    </row>
    <row r="542" spans="1:7" x14ac:dyDescent="0.2">
      <c r="A542" s="10"/>
      <c r="B542" s="10"/>
      <c r="C542" s="10"/>
      <c r="G542" s="10"/>
    </row>
    <row r="543" spans="1:7" x14ac:dyDescent="0.2">
      <c r="A543" s="10"/>
      <c r="B543" s="10"/>
      <c r="C543" s="10"/>
      <c r="G543" s="10"/>
    </row>
    <row r="544" spans="1:7" x14ac:dyDescent="0.2">
      <c r="A544" s="10"/>
      <c r="B544" s="10"/>
      <c r="C544" s="10"/>
      <c r="G544" s="10"/>
    </row>
    <row r="545" spans="1:7" x14ac:dyDescent="0.2">
      <c r="A545" s="10"/>
      <c r="B545" s="10"/>
      <c r="C545" s="10"/>
      <c r="G545" s="10"/>
    </row>
    <row r="546" spans="1:7" x14ac:dyDescent="0.2">
      <c r="A546" s="10"/>
      <c r="B546" s="10"/>
      <c r="C546" s="10"/>
      <c r="G546" s="10"/>
    </row>
    <row r="547" spans="1:7" x14ac:dyDescent="0.2">
      <c r="A547" s="10"/>
      <c r="B547" s="10"/>
      <c r="C547" s="10"/>
      <c r="G547" s="10"/>
    </row>
    <row r="548" spans="1:7" x14ac:dyDescent="0.2">
      <c r="A548" s="10"/>
      <c r="B548" s="10"/>
      <c r="C548" s="10"/>
      <c r="G548" s="10"/>
    </row>
    <row r="549" spans="1:7" x14ac:dyDescent="0.2">
      <c r="A549" s="10"/>
      <c r="B549" s="10"/>
      <c r="C549" s="10"/>
      <c r="G549" s="10"/>
    </row>
    <row r="550" spans="1:7" x14ac:dyDescent="0.2">
      <c r="A550" s="10"/>
      <c r="B550" s="10"/>
      <c r="C550" s="10"/>
      <c r="G550" s="10"/>
    </row>
    <row r="551" spans="1:7" x14ac:dyDescent="0.2">
      <c r="A551" s="10"/>
      <c r="B551" s="10"/>
      <c r="C551" s="10"/>
      <c r="G551" s="10"/>
    </row>
    <row r="552" spans="1:7" x14ac:dyDescent="0.2">
      <c r="A552" s="10"/>
      <c r="B552" s="10"/>
      <c r="C552" s="10"/>
      <c r="G552" s="10"/>
    </row>
    <row r="553" spans="1:7" x14ac:dyDescent="0.2">
      <c r="A553" s="10"/>
      <c r="B553" s="10"/>
      <c r="C553" s="10"/>
      <c r="G553" s="10"/>
    </row>
    <row r="554" spans="1:7" x14ac:dyDescent="0.2">
      <c r="A554" s="10"/>
      <c r="B554" s="10"/>
      <c r="C554" s="10"/>
      <c r="G554" s="10"/>
    </row>
    <row r="555" spans="1:7" x14ac:dyDescent="0.2">
      <c r="A555" s="10"/>
      <c r="B555" s="10"/>
      <c r="C555" s="10"/>
      <c r="G555" s="10"/>
    </row>
    <row r="556" spans="1:7" x14ac:dyDescent="0.2">
      <c r="A556" s="10"/>
      <c r="B556" s="10"/>
      <c r="C556" s="10"/>
      <c r="G556" s="10"/>
    </row>
    <row r="557" spans="1:7" x14ac:dyDescent="0.2">
      <c r="A557" s="10"/>
      <c r="B557" s="10"/>
      <c r="C557" s="10"/>
      <c r="G557" s="10"/>
    </row>
    <row r="558" spans="1:7" x14ac:dyDescent="0.2">
      <c r="A558" s="10"/>
      <c r="B558" s="10"/>
      <c r="C558" s="10"/>
      <c r="G558" s="10"/>
    </row>
    <row r="559" spans="1:7" x14ac:dyDescent="0.2">
      <c r="A559" s="10"/>
      <c r="B559" s="10"/>
      <c r="C559" s="10"/>
      <c r="G559" s="10"/>
    </row>
    <row r="560" spans="1:7" x14ac:dyDescent="0.2">
      <c r="A560" s="10"/>
      <c r="B560" s="10"/>
      <c r="C560" s="10"/>
      <c r="G560" s="10"/>
    </row>
    <row r="561" spans="1:7" x14ac:dyDescent="0.2">
      <c r="A561" s="10"/>
      <c r="B561" s="10"/>
      <c r="C561" s="10"/>
      <c r="G561" s="10"/>
    </row>
    <row r="562" spans="1:7" x14ac:dyDescent="0.2">
      <c r="A562" s="10"/>
      <c r="B562" s="10"/>
      <c r="C562" s="10"/>
      <c r="G562" s="10"/>
    </row>
    <row r="563" spans="1:7" x14ac:dyDescent="0.2">
      <c r="A563" s="10"/>
      <c r="B563" s="10"/>
      <c r="C563" s="10"/>
      <c r="G563" s="10"/>
    </row>
    <row r="564" spans="1:7" x14ac:dyDescent="0.2">
      <c r="A564" s="10"/>
      <c r="B564" s="10"/>
      <c r="C564" s="10"/>
      <c r="G564" s="10"/>
    </row>
    <row r="565" spans="1:7" x14ac:dyDescent="0.2">
      <c r="A565" s="10"/>
      <c r="B565" s="10"/>
      <c r="C565" s="10"/>
      <c r="G565" s="10"/>
    </row>
    <row r="566" spans="1:7" x14ac:dyDescent="0.2">
      <c r="A566" s="10"/>
      <c r="B566" s="10"/>
      <c r="C566" s="10"/>
      <c r="G566" s="10"/>
    </row>
    <row r="567" spans="1:7" x14ac:dyDescent="0.2">
      <c r="A567" s="10"/>
      <c r="B567" s="10"/>
      <c r="C567" s="10"/>
      <c r="G567" s="10"/>
    </row>
    <row r="568" spans="1:7" x14ac:dyDescent="0.2">
      <c r="A568" s="10"/>
      <c r="B568" s="10"/>
      <c r="C568" s="10"/>
      <c r="G568" s="10"/>
    </row>
    <row r="569" spans="1:7" x14ac:dyDescent="0.2">
      <c r="A569" s="10"/>
      <c r="B569" s="10"/>
      <c r="C569" s="10"/>
      <c r="G569" s="10"/>
    </row>
    <row r="570" spans="1:7" x14ac:dyDescent="0.2">
      <c r="A570" s="10"/>
      <c r="B570" s="10"/>
      <c r="C570" s="10"/>
      <c r="G570" s="10"/>
    </row>
    <row r="571" spans="1:7" x14ac:dyDescent="0.2">
      <c r="A571" s="10"/>
      <c r="B571" s="10"/>
      <c r="C571" s="10"/>
      <c r="G571" s="10"/>
    </row>
    <row r="572" spans="1:7" x14ac:dyDescent="0.2">
      <c r="A572" s="10"/>
      <c r="B572" s="10"/>
      <c r="C572" s="10"/>
      <c r="G572" s="10"/>
    </row>
    <row r="573" spans="1:7" x14ac:dyDescent="0.2">
      <c r="A573" s="10"/>
      <c r="B573" s="10"/>
      <c r="C573" s="10"/>
      <c r="G573" s="10"/>
    </row>
    <row r="574" spans="1:7" x14ac:dyDescent="0.2">
      <c r="A574" s="10"/>
      <c r="B574" s="10"/>
      <c r="C574" s="10"/>
      <c r="G574" s="10"/>
    </row>
    <row r="575" spans="1:7" x14ac:dyDescent="0.2">
      <c r="A575" s="10"/>
      <c r="B575" s="10"/>
      <c r="C575" s="10"/>
      <c r="G575" s="10"/>
    </row>
    <row r="576" spans="1:7" x14ac:dyDescent="0.2">
      <c r="A576" s="10"/>
      <c r="B576" s="10"/>
      <c r="C576" s="10"/>
      <c r="G576" s="10"/>
    </row>
    <row r="577" spans="1:7" x14ac:dyDescent="0.2">
      <c r="A577" s="10"/>
      <c r="B577" s="10"/>
      <c r="C577" s="10"/>
      <c r="G577" s="10"/>
    </row>
    <row r="578" spans="1:7" x14ac:dyDescent="0.2">
      <c r="A578" s="10"/>
      <c r="B578" s="10"/>
      <c r="C578" s="10"/>
      <c r="G578" s="10"/>
    </row>
    <row r="579" spans="1:7" x14ac:dyDescent="0.2">
      <c r="A579" s="10"/>
      <c r="B579" s="10"/>
      <c r="C579" s="10"/>
      <c r="G579" s="10"/>
    </row>
    <row r="580" spans="1:7" x14ac:dyDescent="0.2">
      <c r="A580" s="10"/>
      <c r="B580" s="10"/>
      <c r="C580" s="10"/>
      <c r="G580" s="10"/>
    </row>
    <row r="581" spans="1:7" x14ac:dyDescent="0.2">
      <c r="A581" s="10"/>
      <c r="B581" s="10"/>
      <c r="C581" s="10"/>
      <c r="G581" s="10"/>
    </row>
    <row r="582" spans="1:7" x14ac:dyDescent="0.2">
      <c r="A582" s="10"/>
      <c r="B582" s="10"/>
      <c r="C582" s="10"/>
      <c r="G582" s="10"/>
    </row>
    <row r="583" spans="1:7" x14ac:dyDescent="0.2">
      <c r="A583" s="10"/>
      <c r="B583" s="10"/>
      <c r="C583" s="10"/>
      <c r="G583" s="10"/>
    </row>
    <row r="584" spans="1:7" x14ac:dyDescent="0.2">
      <c r="A584" s="10"/>
      <c r="B584" s="10"/>
      <c r="C584" s="10"/>
      <c r="G584" s="10"/>
    </row>
    <row r="585" spans="1:7" x14ac:dyDescent="0.2">
      <c r="A585" s="10"/>
      <c r="B585" s="10"/>
      <c r="C585" s="10"/>
      <c r="G585" s="10"/>
    </row>
    <row r="586" spans="1:7" x14ac:dyDescent="0.2">
      <c r="A586" s="10"/>
      <c r="B586" s="10"/>
      <c r="C586" s="10"/>
      <c r="G586" s="10"/>
    </row>
    <row r="587" spans="1:7" x14ac:dyDescent="0.2">
      <c r="A587" s="10"/>
      <c r="B587" s="10"/>
      <c r="C587" s="10"/>
      <c r="G587" s="10"/>
    </row>
    <row r="588" spans="1:7" x14ac:dyDescent="0.2">
      <c r="A588" s="10"/>
      <c r="B588" s="10"/>
      <c r="C588" s="10"/>
      <c r="G588" s="10"/>
    </row>
    <row r="589" spans="1:7" x14ac:dyDescent="0.2">
      <c r="A589" s="10"/>
      <c r="B589" s="10"/>
      <c r="C589" s="10"/>
      <c r="G589" s="10"/>
    </row>
    <row r="590" spans="1:7" x14ac:dyDescent="0.2">
      <c r="A590" s="10"/>
      <c r="B590" s="10"/>
      <c r="C590" s="10"/>
      <c r="G590" s="10"/>
    </row>
    <row r="591" spans="1:7" x14ac:dyDescent="0.2">
      <c r="A591" s="10"/>
      <c r="B591" s="10"/>
      <c r="C591" s="10"/>
      <c r="G591" s="10"/>
    </row>
    <row r="592" spans="1:7" x14ac:dyDescent="0.2">
      <c r="A592" s="10"/>
      <c r="B592" s="10"/>
      <c r="C592" s="10"/>
      <c r="G592" s="10"/>
    </row>
    <row r="593" spans="1:7" x14ac:dyDescent="0.2">
      <c r="A593" s="10"/>
      <c r="B593" s="10"/>
      <c r="C593" s="10"/>
      <c r="G593" s="10"/>
    </row>
    <row r="594" spans="1:7" x14ac:dyDescent="0.2">
      <c r="A594" s="10"/>
      <c r="B594" s="10"/>
      <c r="C594" s="10"/>
      <c r="G594" s="10"/>
    </row>
    <row r="595" spans="1:7" x14ac:dyDescent="0.2">
      <c r="A595" s="10"/>
      <c r="B595" s="10"/>
      <c r="C595" s="10"/>
      <c r="G595" s="10"/>
    </row>
    <row r="596" spans="1:7" x14ac:dyDescent="0.2">
      <c r="A596" s="10"/>
      <c r="B596" s="10"/>
      <c r="C596" s="10"/>
      <c r="G596" s="10"/>
    </row>
    <row r="597" spans="1:7" x14ac:dyDescent="0.2">
      <c r="A597" s="10"/>
      <c r="B597" s="10"/>
      <c r="C597" s="10"/>
      <c r="G597" s="10"/>
    </row>
    <row r="598" spans="1:7" x14ac:dyDescent="0.2">
      <c r="A598" s="10"/>
      <c r="B598" s="10"/>
      <c r="C598" s="10"/>
      <c r="G598" s="10"/>
    </row>
    <row r="599" spans="1:7" x14ac:dyDescent="0.2">
      <c r="A599" s="10"/>
      <c r="B599" s="10"/>
      <c r="C599" s="10"/>
      <c r="G599" s="10"/>
    </row>
    <row r="600" spans="1:7" x14ac:dyDescent="0.2">
      <c r="A600" s="10"/>
      <c r="B600" s="10"/>
      <c r="C600" s="10"/>
      <c r="G600" s="10"/>
    </row>
    <row r="601" spans="1:7" x14ac:dyDescent="0.2">
      <c r="A601" s="10"/>
      <c r="B601" s="10"/>
      <c r="C601" s="10"/>
      <c r="G601" s="10"/>
    </row>
    <row r="602" spans="1:7" x14ac:dyDescent="0.2">
      <c r="A602" s="10"/>
      <c r="B602" s="10"/>
      <c r="C602" s="10"/>
      <c r="G602" s="10"/>
    </row>
    <row r="603" spans="1:7" x14ac:dyDescent="0.2">
      <c r="A603" s="10"/>
      <c r="B603" s="10"/>
      <c r="C603" s="10"/>
      <c r="G603" s="10"/>
    </row>
    <row r="604" spans="1:7" x14ac:dyDescent="0.2">
      <c r="A604" s="10"/>
      <c r="B604" s="10"/>
      <c r="C604" s="10"/>
      <c r="G604" s="10"/>
    </row>
    <row r="605" spans="1:7" x14ac:dyDescent="0.2">
      <c r="A605" s="10"/>
      <c r="B605" s="10"/>
      <c r="C605" s="10"/>
      <c r="G605" s="10"/>
    </row>
    <row r="606" spans="1:7" x14ac:dyDescent="0.2">
      <c r="A606" s="10"/>
      <c r="B606" s="10"/>
      <c r="C606" s="10"/>
      <c r="G606" s="10"/>
    </row>
    <row r="607" spans="1:7" x14ac:dyDescent="0.2">
      <c r="A607" s="10"/>
      <c r="B607" s="10"/>
      <c r="C607" s="10"/>
      <c r="G607" s="10"/>
    </row>
    <row r="608" spans="1:7" x14ac:dyDescent="0.2">
      <c r="A608" s="10"/>
      <c r="B608" s="10"/>
      <c r="C608" s="10"/>
      <c r="G608" s="10"/>
    </row>
    <row r="609" spans="1:7" x14ac:dyDescent="0.2">
      <c r="A609" s="10"/>
      <c r="B609" s="10"/>
      <c r="C609" s="10"/>
      <c r="G609" s="10"/>
    </row>
    <row r="610" spans="1:7" x14ac:dyDescent="0.2">
      <c r="A610" s="10"/>
      <c r="B610" s="10"/>
      <c r="C610" s="10"/>
      <c r="G610" s="10"/>
    </row>
    <row r="611" spans="1:7" x14ac:dyDescent="0.2">
      <c r="A611" s="10"/>
      <c r="B611" s="10"/>
      <c r="C611" s="10"/>
      <c r="G611" s="10"/>
    </row>
    <row r="612" spans="1:7" x14ac:dyDescent="0.2">
      <c r="A612" s="10"/>
      <c r="B612" s="10"/>
      <c r="C612" s="10"/>
      <c r="G612" s="10"/>
    </row>
    <row r="613" spans="1:7" x14ac:dyDescent="0.2">
      <c r="A613" s="10"/>
      <c r="B613" s="10"/>
      <c r="C613" s="10"/>
      <c r="G613" s="10"/>
    </row>
    <row r="614" spans="1:7" x14ac:dyDescent="0.2">
      <c r="A614" s="10"/>
      <c r="B614" s="10"/>
      <c r="C614" s="10"/>
      <c r="G614" s="10"/>
    </row>
    <row r="615" spans="1:7" x14ac:dyDescent="0.2">
      <c r="A615" s="10"/>
      <c r="B615" s="10"/>
      <c r="C615" s="10"/>
      <c r="G615" s="10"/>
    </row>
    <row r="616" spans="1:7" x14ac:dyDescent="0.2">
      <c r="A616" s="10"/>
      <c r="B616" s="10"/>
      <c r="C616" s="10"/>
      <c r="G616" s="10"/>
    </row>
    <row r="617" spans="1:7" x14ac:dyDescent="0.2">
      <c r="A617" s="10"/>
      <c r="B617" s="10"/>
      <c r="C617" s="10"/>
      <c r="G617" s="10"/>
    </row>
    <row r="618" spans="1:7" x14ac:dyDescent="0.2">
      <c r="A618" s="10"/>
      <c r="B618" s="10"/>
      <c r="C618" s="10"/>
      <c r="G618" s="10"/>
    </row>
    <row r="619" spans="1:7" x14ac:dyDescent="0.2">
      <c r="A619" s="10"/>
      <c r="B619" s="10"/>
      <c r="C619" s="10"/>
      <c r="G619" s="10"/>
    </row>
    <row r="620" spans="1:7" x14ac:dyDescent="0.2">
      <c r="A620" s="10"/>
      <c r="B620" s="10"/>
      <c r="C620" s="10"/>
      <c r="G620" s="10"/>
    </row>
    <row r="621" spans="1:7" x14ac:dyDescent="0.2">
      <c r="A621" s="10"/>
      <c r="B621" s="10"/>
      <c r="C621" s="10"/>
      <c r="G621" s="10"/>
    </row>
    <row r="622" spans="1:7" x14ac:dyDescent="0.2">
      <c r="A622" s="10"/>
      <c r="B622" s="10"/>
      <c r="C622" s="10"/>
      <c r="G622" s="10"/>
    </row>
    <row r="623" spans="1:7" x14ac:dyDescent="0.2">
      <c r="A623" s="10"/>
      <c r="B623" s="10"/>
      <c r="C623" s="10"/>
      <c r="G623" s="10"/>
    </row>
    <row r="624" spans="1:7" x14ac:dyDescent="0.2">
      <c r="A624" s="10"/>
      <c r="B624" s="10"/>
      <c r="C624" s="10"/>
      <c r="G624" s="10"/>
    </row>
    <row r="625" spans="1:7" x14ac:dyDescent="0.2">
      <c r="A625" s="10"/>
      <c r="B625" s="10"/>
      <c r="C625" s="10"/>
      <c r="G625" s="10"/>
    </row>
    <row r="626" spans="1:7" x14ac:dyDescent="0.2">
      <c r="A626" s="10"/>
      <c r="B626" s="10"/>
      <c r="C626" s="10"/>
      <c r="G626" s="10"/>
    </row>
    <row r="627" spans="1:7" x14ac:dyDescent="0.2">
      <c r="A627" s="10"/>
      <c r="B627" s="10"/>
      <c r="C627" s="10"/>
      <c r="G627" s="10"/>
    </row>
    <row r="628" spans="1:7" x14ac:dyDescent="0.2">
      <c r="A628" s="10"/>
      <c r="B628" s="10"/>
      <c r="C628" s="10"/>
      <c r="G628" s="10"/>
    </row>
    <row r="629" spans="1:7" x14ac:dyDescent="0.2">
      <c r="A629" s="10"/>
      <c r="B629" s="10"/>
      <c r="C629" s="10"/>
      <c r="G629" s="10"/>
    </row>
    <row r="630" spans="1:7" x14ac:dyDescent="0.2">
      <c r="A630" s="10"/>
      <c r="B630" s="10"/>
      <c r="C630" s="10"/>
      <c r="G630" s="10"/>
    </row>
    <row r="631" spans="1:7" x14ac:dyDescent="0.2">
      <c r="A631" s="10"/>
      <c r="B631" s="10"/>
      <c r="C631" s="10"/>
      <c r="G631" s="10"/>
    </row>
    <row r="632" spans="1:7" x14ac:dyDescent="0.2">
      <c r="A632" s="10"/>
      <c r="B632" s="10"/>
      <c r="C632" s="10"/>
      <c r="G632" s="10"/>
    </row>
    <row r="633" spans="1:7" x14ac:dyDescent="0.2">
      <c r="A633" s="10"/>
      <c r="B633" s="10"/>
      <c r="C633" s="10"/>
      <c r="G633" s="10"/>
    </row>
    <row r="634" spans="1:7" x14ac:dyDescent="0.2">
      <c r="A634" s="10"/>
      <c r="B634" s="10"/>
      <c r="C634" s="10"/>
      <c r="G634" s="10"/>
    </row>
    <row r="635" spans="1:7" x14ac:dyDescent="0.2">
      <c r="A635" s="10"/>
      <c r="B635" s="10"/>
      <c r="C635" s="10"/>
      <c r="G635" s="10"/>
    </row>
    <row r="636" spans="1:7" x14ac:dyDescent="0.2">
      <c r="A636" s="10"/>
      <c r="B636" s="10"/>
      <c r="C636" s="10"/>
      <c r="G636" s="10"/>
    </row>
    <row r="637" spans="1:7" x14ac:dyDescent="0.2">
      <c r="A637" s="10"/>
      <c r="B637" s="10"/>
      <c r="C637" s="10"/>
      <c r="G637" s="10"/>
    </row>
    <row r="638" spans="1:7" x14ac:dyDescent="0.2">
      <c r="A638" s="10"/>
      <c r="B638" s="10"/>
      <c r="C638" s="10"/>
      <c r="G638" s="10"/>
    </row>
    <row r="639" spans="1:7" x14ac:dyDescent="0.2">
      <c r="A639" s="10"/>
      <c r="B639" s="10"/>
      <c r="C639" s="10"/>
      <c r="G639" s="10"/>
    </row>
    <row r="640" spans="1:7" x14ac:dyDescent="0.2">
      <c r="A640" s="10"/>
      <c r="B640" s="10"/>
      <c r="C640" s="10"/>
      <c r="G640" s="10"/>
    </row>
    <row r="641" spans="1:7" x14ac:dyDescent="0.2">
      <c r="A641" s="10"/>
      <c r="B641" s="10"/>
      <c r="C641" s="10"/>
      <c r="G641" s="10"/>
    </row>
    <row r="642" spans="1:7" x14ac:dyDescent="0.2">
      <c r="A642" s="10"/>
      <c r="B642" s="10"/>
      <c r="C642" s="10"/>
      <c r="G642" s="10"/>
    </row>
    <row r="643" spans="1:7" x14ac:dyDescent="0.2">
      <c r="A643" s="10"/>
      <c r="B643" s="10"/>
      <c r="C643" s="10"/>
      <c r="G643" s="10"/>
    </row>
    <row r="644" spans="1:7" x14ac:dyDescent="0.2">
      <c r="A644" s="10"/>
      <c r="B644" s="10"/>
      <c r="C644" s="10"/>
      <c r="G644" s="10"/>
    </row>
    <row r="645" spans="1:7" x14ac:dyDescent="0.2">
      <c r="A645" s="10"/>
      <c r="B645" s="10"/>
      <c r="C645" s="10"/>
      <c r="G645" s="10"/>
    </row>
    <row r="646" spans="1:7" x14ac:dyDescent="0.2">
      <c r="A646" s="10"/>
      <c r="B646" s="10"/>
      <c r="C646" s="10"/>
      <c r="G646" s="10"/>
    </row>
    <row r="647" spans="1:7" x14ac:dyDescent="0.2">
      <c r="A647" s="10"/>
      <c r="B647" s="10"/>
      <c r="C647" s="10"/>
      <c r="G647" s="10"/>
    </row>
    <row r="648" spans="1:7" x14ac:dyDescent="0.2">
      <c r="A648" s="10"/>
      <c r="B648" s="10"/>
      <c r="C648" s="10"/>
      <c r="G648" s="10"/>
    </row>
    <row r="649" spans="1:7" x14ac:dyDescent="0.2">
      <c r="A649" s="10"/>
      <c r="B649" s="10"/>
      <c r="C649" s="10"/>
      <c r="G649" s="10"/>
    </row>
    <row r="650" spans="1:7" x14ac:dyDescent="0.2">
      <c r="A650" s="10"/>
      <c r="B650" s="10"/>
      <c r="C650" s="10"/>
      <c r="G650" s="10"/>
    </row>
    <row r="651" spans="1:7" x14ac:dyDescent="0.2">
      <c r="A651" s="10"/>
      <c r="B651" s="10"/>
      <c r="C651" s="10"/>
      <c r="G651" s="10"/>
    </row>
    <row r="652" spans="1:7" x14ac:dyDescent="0.2">
      <c r="A652" s="10"/>
      <c r="B652" s="10"/>
      <c r="C652" s="10"/>
      <c r="G652" s="10"/>
    </row>
    <row r="653" spans="1:7" x14ac:dyDescent="0.2">
      <c r="A653" s="10"/>
      <c r="B653" s="10"/>
      <c r="C653" s="10"/>
      <c r="G653" s="10"/>
    </row>
    <row r="654" spans="1:7" x14ac:dyDescent="0.2">
      <c r="A654" s="10"/>
      <c r="B654" s="10"/>
      <c r="C654" s="10"/>
      <c r="G654" s="10"/>
    </row>
    <row r="655" spans="1:7" x14ac:dyDescent="0.2">
      <c r="A655" s="10"/>
      <c r="B655" s="10"/>
      <c r="C655" s="10"/>
      <c r="G655" s="10"/>
    </row>
    <row r="656" spans="1:7" x14ac:dyDescent="0.2">
      <c r="A656" s="10"/>
      <c r="B656" s="10"/>
      <c r="C656" s="10"/>
      <c r="G656" s="10"/>
    </row>
    <row r="657" spans="1:7" x14ac:dyDescent="0.2">
      <c r="A657" s="10"/>
      <c r="B657" s="10"/>
      <c r="C657" s="10"/>
      <c r="G657" s="10"/>
    </row>
    <row r="658" spans="1:7" x14ac:dyDescent="0.2">
      <c r="A658" s="10"/>
      <c r="B658" s="10"/>
      <c r="C658" s="10"/>
      <c r="G658" s="10"/>
    </row>
    <row r="659" spans="1:7" x14ac:dyDescent="0.2">
      <c r="A659" s="10"/>
      <c r="B659" s="10"/>
      <c r="C659" s="10"/>
      <c r="G659" s="10"/>
    </row>
    <row r="660" spans="1:7" x14ac:dyDescent="0.2">
      <c r="A660" s="10"/>
      <c r="B660" s="10"/>
      <c r="C660" s="10"/>
      <c r="G660" s="10"/>
    </row>
    <row r="661" spans="1:7" x14ac:dyDescent="0.2">
      <c r="A661" s="10"/>
      <c r="B661" s="10"/>
      <c r="C661" s="10"/>
      <c r="G661" s="10"/>
    </row>
    <row r="662" spans="1:7" x14ac:dyDescent="0.2">
      <c r="A662" s="10"/>
      <c r="B662" s="10"/>
      <c r="C662" s="10"/>
      <c r="G662" s="10"/>
    </row>
    <row r="663" spans="1:7" x14ac:dyDescent="0.2">
      <c r="A663" s="10"/>
      <c r="B663" s="10"/>
      <c r="C663" s="10"/>
      <c r="G663" s="10"/>
    </row>
    <row r="664" spans="1:7" x14ac:dyDescent="0.2">
      <c r="A664" s="10"/>
      <c r="B664" s="10"/>
      <c r="C664" s="10"/>
      <c r="G664" s="10"/>
    </row>
    <row r="665" spans="1:7" x14ac:dyDescent="0.2">
      <c r="A665" s="10"/>
      <c r="B665" s="10"/>
      <c r="C665" s="10"/>
      <c r="G665" s="10"/>
    </row>
    <row r="666" spans="1:7" x14ac:dyDescent="0.2">
      <c r="A666" s="10"/>
      <c r="B666" s="10"/>
      <c r="C666" s="10"/>
      <c r="G666" s="10"/>
    </row>
    <row r="667" spans="1:7" x14ac:dyDescent="0.2">
      <c r="A667" s="10"/>
      <c r="B667" s="10"/>
      <c r="C667" s="10"/>
      <c r="G667" s="10"/>
    </row>
    <row r="668" spans="1:7" x14ac:dyDescent="0.2">
      <c r="A668" s="10"/>
      <c r="B668" s="10"/>
      <c r="C668" s="10"/>
      <c r="G668" s="10"/>
    </row>
    <row r="669" spans="1:7" x14ac:dyDescent="0.2">
      <c r="A669" s="10"/>
      <c r="B669" s="10"/>
      <c r="C669" s="10"/>
      <c r="G669" s="10"/>
    </row>
    <row r="670" spans="1:7" x14ac:dyDescent="0.2">
      <c r="A670" s="10"/>
      <c r="B670" s="10"/>
      <c r="C670" s="10"/>
      <c r="G670" s="10"/>
    </row>
    <row r="671" spans="1:7" x14ac:dyDescent="0.2">
      <c r="A671" s="10"/>
      <c r="B671" s="10"/>
      <c r="C671" s="10"/>
      <c r="G671" s="10"/>
    </row>
    <row r="672" spans="1:7" x14ac:dyDescent="0.2">
      <c r="A672" s="10"/>
      <c r="B672" s="10"/>
      <c r="C672" s="10"/>
      <c r="G672" s="10"/>
    </row>
    <row r="673" spans="1:7" x14ac:dyDescent="0.2">
      <c r="A673" s="10"/>
      <c r="B673" s="10"/>
      <c r="C673" s="10"/>
      <c r="G673" s="10"/>
    </row>
    <row r="674" spans="1:7" x14ac:dyDescent="0.2">
      <c r="A674" s="10"/>
      <c r="B674" s="10"/>
      <c r="C674" s="10"/>
      <c r="G674" s="10"/>
    </row>
    <row r="675" spans="1:7" x14ac:dyDescent="0.2">
      <c r="A675" s="10"/>
      <c r="B675" s="10"/>
      <c r="C675" s="10"/>
      <c r="G675" s="10"/>
    </row>
    <row r="676" spans="1:7" x14ac:dyDescent="0.2">
      <c r="A676" s="10"/>
      <c r="B676" s="10"/>
      <c r="C676" s="10"/>
      <c r="G676" s="10"/>
    </row>
    <row r="677" spans="1:7" x14ac:dyDescent="0.2">
      <c r="A677" s="10"/>
      <c r="B677" s="10"/>
      <c r="C677" s="10"/>
      <c r="G677" s="10"/>
    </row>
    <row r="678" spans="1:7" x14ac:dyDescent="0.2">
      <c r="A678" s="10"/>
      <c r="B678" s="10"/>
      <c r="C678" s="10"/>
      <c r="G678" s="10"/>
    </row>
    <row r="679" spans="1:7" x14ac:dyDescent="0.2">
      <c r="A679" s="10"/>
      <c r="B679" s="10"/>
      <c r="C679" s="10"/>
      <c r="G679" s="10"/>
    </row>
    <row r="680" spans="1:7" x14ac:dyDescent="0.2">
      <c r="A680" s="10"/>
      <c r="B680" s="10"/>
      <c r="C680" s="10"/>
      <c r="G680" s="10"/>
    </row>
    <row r="681" spans="1:7" x14ac:dyDescent="0.2">
      <c r="A681" s="10"/>
      <c r="B681" s="10"/>
      <c r="C681" s="10"/>
      <c r="G681" s="10"/>
    </row>
    <row r="682" spans="1:7" x14ac:dyDescent="0.2">
      <c r="A682" s="10"/>
      <c r="B682" s="10"/>
      <c r="C682" s="10"/>
      <c r="G682" s="10"/>
    </row>
    <row r="683" spans="1:7" x14ac:dyDescent="0.2">
      <c r="A683" s="10"/>
      <c r="B683" s="10"/>
      <c r="C683" s="10"/>
      <c r="G683" s="10"/>
    </row>
    <row r="684" spans="1:7" x14ac:dyDescent="0.2">
      <c r="A684" s="10"/>
      <c r="B684" s="10"/>
      <c r="C684" s="10"/>
      <c r="G684" s="10"/>
    </row>
    <row r="685" spans="1:7" x14ac:dyDescent="0.2">
      <c r="A685" s="10"/>
      <c r="B685" s="10"/>
      <c r="C685" s="10"/>
      <c r="G685" s="10"/>
    </row>
    <row r="686" spans="1:7" x14ac:dyDescent="0.2">
      <c r="A686" s="10"/>
      <c r="B686" s="10"/>
      <c r="C686" s="10"/>
      <c r="G686" s="10"/>
    </row>
    <row r="687" spans="1:7" x14ac:dyDescent="0.2">
      <c r="A687" s="10"/>
      <c r="B687" s="10"/>
      <c r="C687" s="10"/>
      <c r="G687" s="10"/>
    </row>
    <row r="688" spans="1:7" x14ac:dyDescent="0.2">
      <c r="A688" s="10"/>
      <c r="B688" s="10"/>
      <c r="C688" s="10"/>
      <c r="G688" s="10"/>
    </row>
    <row r="689" spans="1:7" x14ac:dyDescent="0.2">
      <c r="A689" s="10"/>
      <c r="B689" s="10"/>
      <c r="C689" s="10"/>
      <c r="G689" s="10"/>
    </row>
    <row r="690" spans="1:7" x14ac:dyDescent="0.2">
      <c r="A690" s="10"/>
      <c r="B690" s="10"/>
      <c r="C690" s="10"/>
      <c r="G690" s="10"/>
    </row>
    <row r="691" spans="1:7" x14ac:dyDescent="0.2">
      <c r="A691" s="10"/>
      <c r="B691" s="10"/>
      <c r="C691" s="10"/>
      <c r="G691" s="10"/>
    </row>
    <row r="692" spans="1:7" x14ac:dyDescent="0.2">
      <c r="A692" s="10"/>
      <c r="B692" s="10"/>
      <c r="C692" s="10"/>
      <c r="G692" s="10"/>
    </row>
    <row r="693" spans="1:7" x14ac:dyDescent="0.2">
      <c r="A693" s="10"/>
      <c r="B693" s="10"/>
      <c r="C693" s="10"/>
      <c r="G693" s="10"/>
    </row>
    <row r="694" spans="1:7" x14ac:dyDescent="0.2">
      <c r="A694" s="10"/>
      <c r="B694" s="10"/>
      <c r="C694" s="10"/>
      <c r="G694" s="10"/>
    </row>
    <row r="695" spans="1:7" x14ac:dyDescent="0.2">
      <c r="A695" s="10"/>
      <c r="B695" s="10"/>
      <c r="C695" s="10"/>
      <c r="G695" s="10"/>
    </row>
    <row r="696" spans="1:7" x14ac:dyDescent="0.2">
      <c r="A696" s="10"/>
      <c r="B696" s="10"/>
      <c r="C696" s="10"/>
      <c r="G696" s="10"/>
    </row>
    <row r="697" spans="1:7" x14ac:dyDescent="0.2">
      <c r="A697" s="10"/>
      <c r="B697" s="10"/>
      <c r="C697" s="10"/>
      <c r="G697" s="10"/>
    </row>
    <row r="698" spans="1:7" x14ac:dyDescent="0.2">
      <c r="A698" s="10"/>
      <c r="B698" s="10"/>
      <c r="C698" s="10"/>
      <c r="G698" s="10"/>
    </row>
    <row r="699" spans="1:7" x14ac:dyDescent="0.2">
      <c r="A699" s="10"/>
      <c r="B699" s="10"/>
      <c r="C699" s="10"/>
      <c r="G699" s="10"/>
    </row>
    <row r="700" spans="1:7" x14ac:dyDescent="0.2">
      <c r="A700" s="10"/>
      <c r="B700" s="10"/>
      <c r="C700" s="10"/>
      <c r="G700" s="10"/>
    </row>
    <row r="701" spans="1:7" x14ac:dyDescent="0.2">
      <c r="A701" s="10"/>
      <c r="B701" s="10"/>
      <c r="C701" s="10"/>
      <c r="G701" s="10"/>
    </row>
    <row r="702" spans="1:7" x14ac:dyDescent="0.2">
      <c r="A702" s="10"/>
      <c r="B702" s="10"/>
      <c r="C702" s="10"/>
      <c r="G702" s="10"/>
    </row>
    <row r="703" spans="1:7" x14ac:dyDescent="0.2">
      <c r="A703" s="10"/>
      <c r="B703" s="10"/>
      <c r="C703" s="10"/>
      <c r="G703" s="10"/>
    </row>
    <row r="704" spans="1:7" x14ac:dyDescent="0.2">
      <c r="A704" s="10"/>
      <c r="B704" s="10"/>
      <c r="C704" s="10"/>
      <c r="G704" s="10"/>
    </row>
    <row r="705" spans="1:7" x14ac:dyDescent="0.2">
      <c r="A705" s="10"/>
      <c r="B705" s="10"/>
      <c r="C705" s="10"/>
      <c r="G705" s="10"/>
    </row>
    <row r="706" spans="1:7" x14ac:dyDescent="0.2">
      <c r="A706" s="10"/>
      <c r="B706" s="10"/>
      <c r="C706" s="10"/>
      <c r="G706" s="10"/>
    </row>
    <row r="707" spans="1:7" x14ac:dyDescent="0.2">
      <c r="A707" s="10"/>
      <c r="B707" s="10"/>
      <c r="C707" s="10"/>
      <c r="G707" s="10"/>
    </row>
    <row r="708" spans="1:7" x14ac:dyDescent="0.2">
      <c r="A708" s="10"/>
      <c r="B708" s="10"/>
      <c r="C708" s="10"/>
      <c r="G708" s="10"/>
    </row>
    <row r="709" spans="1:7" x14ac:dyDescent="0.2">
      <c r="A709" s="10"/>
      <c r="B709" s="10"/>
      <c r="C709" s="10"/>
      <c r="G709" s="10"/>
    </row>
    <row r="710" spans="1:7" x14ac:dyDescent="0.2">
      <c r="A710" s="10"/>
      <c r="B710" s="10"/>
      <c r="C710" s="10"/>
      <c r="G710" s="10"/>
    </row>
    <row r="711" spans="1:7" x14ac:dyDescent="0.2">
      <c r="A711" s="10"/>
      <c r="B711" s="10"/>
      <c r="C711" s="10"/>
      <c r="G711" s="10"/>
    </row>
    <row r="712" spans="1:7" x14ac:dyDescent="0.2">
      <c r="A712" s="10"/>
      <c r="B712" s="10"/>
      <c r="C712" s="10"/>
    </row>
    <row r="713" spans="1:7" x14ac:dyDescent="0.2">
      <c r="A713" s="10"/>
      <c r="B713" s="10"/>
      <c r="C713" s="10"/>
    </row>
    <row r="714" spans="1:7" x14ac:dyDescent="0.2">
      <c r="A714" s="10"/>
      <c r="B714" s="10"/>
      <c r="C714" s="10"/>
    </row>
    <row r="715" spans="1:7" x14ac:dyDescent="0.2">
      <c r="A715" s="10"/>
      <c r="B715" s="10"/>
      <c r="C715" s="10"/>
    </row>
    <row r="716" spans="1:7" x14ac:dyDescent="0.2">
      <c r="A716" s="10"/>
      <c r="B716" s="10"/>
      <c r="C716" s="10"/>
    </row>
    <row r="717" spans="1:7" x14ac:dyDescent="0.2">
      <c r="A717" s="10"/>
      <c r="B717" s="10"/>
      <c r="C717" s="10"/>
    </row>
    <row r="718" spans="1:7" x14ac:dyDescent="0.2">
      <c r="A718" s="10"/>
      <c r="B718" s="10"/>
      <c r="C718" s="10"/>
    </row>
    <row r="719" spans="1:7" x14ac:dyDescent="0.2">
      <c r="A719" s="10"/>
      <c r="B719" s="10"/>
      <c r="C719" s="10"/>
    </row>
    <row r="720" spans="1:7" x14ac:dyDescent="0.2">
      <c r="A720" s="10"/>
      <c r="B720" s="10"/>
      <c r="C720" s="10"/>
    </row>
    <row r="721" spans="1:3" x14ac:dyDescent="0.2">
      <c r="A721" s="10"/>
      <c r="B721" s="10"/>
      <c r="C721" s="10"/>
    </row>
    <row r="722" spans="1:3" x14ac:dyDescent="0.2">
      <c r="A722" s="10"/>
      <c r="B722" s="10"/>
      <c r="C722" s="10"/>
    </row>
    <row r="723" spans="1:3" x14ac:dyDescent="0.2">
      <c r="A723" s="10"/>
      <c r="B723" s="10"/>
      <c r="C723" s="10"/>
    </row>
    <row r="724" spans="1:3" x14ac:dyDescent="0.2">
      <c r="A724" s="10"/>
      <c r="B724" s="10"/>
      <c r="C724" s="10"/>
    </row>
    <row r="725" spans="1:3" x14ac:dyDescent="0.2">
      <c r="A725" s="10"/>
      <c r="B725" s="10"/>
      <c r="C725" s="10"/>
    </row>
    <row r="726" spans="1:3" x14ac:dyDescent="0.2">
      <c r="A726" s="10"/>
      <c r="B726" s="10"/>
      <c r="C726" s="10"/>
    </row>
    <row r="727" spans="1:3" x14ac:dyDescent="0.2">
      <c r="A727" s="10"/>
      <c r="B727" s="10"/>
      <c r="C727" s="10"/>
    </row>
    <row r="728" spans="1:3" x14ac:dyDescent="0.2">
      <c r="A728" s="10"/>
      <c r="B728" s="10"/>
      <c r="C728" s="10"/>
    </row>
    <row r="729" spans="1:3" x14ac:dyDescent="0.2">
      <c r="A729" s="10"/>
      <c r="B729" s="10"/>
      <c r="C729" s="10"/>
    </row>
    <row r="730" spans="1:3" x14ac:dyDescent="0.2">
      <c r="A730" s="10"/>
      <c r="B730" s="10"/>
      <c r="C730" s="10"/>
    </row>
    <row r="731" spans="1:3" x14ac:dyDescent="0.2">
      <c r="A731" s="10"/>
      <c r="B731" s="10"/>
      <c r="C731" s="10"/>
    </row>
    <row r="732" spans="1:3" x14ac:dyDescent="0.2">
      <c r="A732" s="10"/>
      <c r="B732" s="10"/>
      <c r="C732" s="10"/>
    </row>
    <row r="733" spans="1:3" x14ac:dyDescent="0.2">
      <c r="A733" s="10"/>
      <c r="B733" s="10"/>
      <c r="C733" s="10"/>
    </row>
    <row r="734" spans="1:3" x14ac:dyDescent="0.2">
      <c r="A734" s="10"/>
      <c r="B734" s="10"/>
      <c r="C734" s="10"/>
    </row>
    <row r="735" spans="1:3" x14ac:dyDescent="0.2">
      <c r="A735" s="10"/>
      <c r="B735" s="10"/>
      <c r="C735" s="10"/>
    </row>
    <row r="736" spans="1:3" x14ac:dyDescent="0.2">
      <c r="A736" s="10"/>
      <c r="B736" s="10"/>
      <c r="C736" s="10"/>
    </row>
    <row r="737" spans="1:3" x14ac:dyDescent="0.2">
      <c r="A737" s="10"/>
      <c r="B737" s="10"/>
      <c r="C737" s="10"/>
    </row>
    <row r="738" spans="1:3" x14ac:dyDescent="0.2">
      <c r="A738" s="10"/>
      <c r="B738" s="10"/>
      <c r="C738" s="10"/>
    </row>
    <row r="739" spans="1:3" x14ac:dyDescent="0.2">
      <c r="A739" s="10"/>
      <c r="B739" s="10"/>
      <c r="C739" s="10"/>
    </row>
    <row r="740" spans="1:3" x14ac:dyDescent="0.2">
      <c r="A740" s="10"/>
      <c r="B740" s="10"/>
      <c r="C740" s="10"/>
    </row>
    <row r="741" spans="1:3" x14ac:dyDescent="0.2">
      <c r="A741" s="10"/>
      <c r="B741" s="10"/>
      <c r="C741" s="10"/>
    </row>
    <row r="742" spans="1:3" x14ac:dyDescent="0.2">
      <c r="A742" s="10"/>
      <c r="B742" s="10"/>
      <c r="C742" s="10"/>
    </row>
    <row r="743" spans="1:3" x14ac:dyDescent="0.2">
      <c r="A743" s="10"/>
      <c r="B743" s="10"/>
      <c r="C743" s="10"/>
    </row>
    <row r="744" spans="1:3" x14ac:dyDescent="0.2">
      <c r="A744" s="10"/>
      <c r="B744" s="10"/>
      <c r="C744" s="10"/>
    </row>
    <row r="745" spans="1:3" x14ac:dyDescent="0.2">
      <c r="A745" s="10"/>
      <c r="B745" s="10"/>
      <c r="C745" s="10"/>
    </row>
    <row r="746" spans="1:3" x14ac:dyDescent="0.2">
      <c r="A746" s="10"/>
      <c r="B746" s="10"/>
      <c r="C746" s="10"/>
    </row>
    <row r="747" spans="1:3" x14ac:dyDescent="0.2">
      <c r="A747" s="10"/>
      <c r="B747" s="10"/>
      <c r="C747" s="10"/>
    </row>
    <row r="748" spans="1:3" x14ac:dyDescent="0.2">
      <c r="A748" s="10"/>
      <c r="B748" s="10"/>
      <c r="C748" s="10"/>
    </row>
    <row r="749" spans="1:3" x14ac:dyDescent="0.2">
      <c r="A749" s="10"/>
      <c r="B749" s="10"/>
      <c r="C749" s="10"/>
    </row>
    <row r="750" spans="1:3" x14ac:dyDescent="0.2">
      <c r="A750" s="10"/>
      <c r="B750" s="10"/>
      <c r="C750" s="10"/>
    </row>
    <row r="751" spans="1:3" x14ac:dyDescent="0.2">
      <c r="A751" s="10"/>
      <c r="B751" s="10"/>
      <c r="C751" s="10"/>
    </row>
    <row r="752" spans="1:3" x14ac:dyDescent="0.2">
      <c r="A752" s="10"/>
      <c r="B752" s="10"/>
      <c r="C752" s="10"/>
    </row>
    <row r="753" spans="1:3" x14ac:dyDescent="0.2">
      <c r="A753" s="10"/>
      <c r="B753" s="10"/>
      <c r="C753" s="10"/>
    </row>
    <row r="754" spans="1:3" x14ac:dyDescent="0.2">
      <c r="A754" s="10"/>
      <c r="B754" s="10"/>
      <c r="C754" s="10"/>
    </row>
    <row r="755" spans="1:3" x14ac:dyDescent="0.2">
      <c r="A755" s="10"/>
      <c r="B755" s="10"/>
      <c r="C755" s="10"/>
    </row>
    <row r="756" spans="1:3" x14ac:dyDescent="0.2">
      <c r="A756" s="10"/>
      <c r="B756" s="10"/>
      <c r="C756" s="10"/>
    </row>
    <row r="757" spans="1:3" x14ac:dyDescent="0.2">
      <c r="A757" s="10"/>
      <c r="B757" s="10"/>
      <c r="C757" s="10"/>
    </row>
    <row r="758" spans="1:3" x14ac:dyDescent="0.2">
      <c r="A758" s="10"/>
      <c r="B758" s="10"/>
      <c r="C758" s="10"/>
    </row>
    <row r="759" spans="1:3" x14ac:dyDescent="0.2">
      <c r="A759" s="10"/>
      <c r="B759" s="10"/>
      <c r="C759" s="10"/>
    </row>
    <row r="760" spans="1:3" x14ac:dyDescent="0.2">
      <c r="A760" s="10"/>
      <c r="B760" s="10"/>
      <c r="C760" s="10"/>
    </row>
    <row r="761" spans="1:3" x14ac:dyDescent="0.2">
      <c r="A761" s="10"/>
      <c r="B761" s="10"/>
      <c r="C761" s="10"/>
    </row>
    <row r="762" spans="1:3" x14ac:dyDescent="0.2">
      <c r="A762" s="10"/>
      <c r="B762" s="10"/>
      <c r="C762" s="10"/>
    </row>
    <row r="763" spans="1:3" x14ac:dyDescent="0.2">
      <c r="A763" s="10"/>
      <c r="B763" s="10"/>
      <c r="C763" s="10"/>
    </row>
    <row r="764" spans="1:3" x14ac:dyDescent="0.2">
      <c r="A764" s="10"/>
      <c r="B764" s="10"/>
      <c r="C764" s="10"/>
    </row>
    <row r="765" spans="1:3" x14ac:dyDescent="0.2">
      <c r="A765" s="10"/>
      <c r="B765" s="10"/>
      <c r="C765" s="10"/>
    </row>
    <row r="766" spans="1:3" x14ac:dyDescent="0.2">
      <c r="A766" s="10"/>
      <c r="B766" s="10"/>
      <c r="C766" s="10"/>
    </row>
    <row r="767" spans="1:3" x14ac:dyDescent="0.2">
      <c r="A767" s="10"/>
      <c r="B767" s="10"/>
      <c r="C767" s="10"/>
    </row>
    <row r="768" spans="1:3" x14ac:dyDescent="0.2">
      <c r="A768" s="10"/>
      <c r="B768" s="10"/>
      <c r="C768" s="10"/>
    </row>
    <row r="769" spans="1:3" x14ac:dyDescent="0.2">
      <c r="A769" s="10"/>
      <c r="B769" s="10"/>
      <c r="C769" s="10"/>
    </row>
    <row r="770" spans="1:3" x14ac:dyDescent="0.2">
      <c r="A770" s="10"/>
      <c r="B770" s="10"/>
      <c r="C770" s="10"/>
    </row>
    <row r="771" spans="1:3" x14ac:dyDescent="0.2">
      <c r="A771" s="10"/>
      <c r="B771" s="10"/>
      <c r="C771" s="10"/>
    </row>
    <row r="772" spans="1:3" x14ac:dyDescent="0.2">
      <c r="A772" s="10"/>
      <c r="B772" s="10"/>
      <c r="C772" s="10"/>
    </row>
    <row r="773" spans="1:3" x14ac:dyDescent="0.2">
      <c r="A773" s="10"/>
      <c r="B773" s="10"/>
      <c r="C773" s="10"/>
    </row>
    <row r="774" spans="1:3" x14ac:dyDescent="0.2">
      <c r="A774" s="10"/>
      <c r="B774" s="10"/>
      <c r="C774" s="10"/>
    </row>
    <row r="775" spans="1:3" x14ac:dyDescent="0.2">
      <c r="A775" s="10"/>
      <c r="B775" s="10"/>
      <c r="C775" s="10"/>
    </row>
    <row r="776" spans="1:3" x14ac:dyDescent="0.2">
      <c r="A776" s="10"/>
      <c r="B776" s="10"/>
      <c r="C776" s="10"/>
    </row>
    <row r="777" spans="1:3" x14ac:dyDescent="0.2">
      <c r="A777" s="10"/>
      <c r="B777" s="10"/>
      <c r="C777" s="10"/>
    </row>
    <row r="778" spans="1:3" x14ac:dyDescent="0.2">
      <c r="A778" s="10"/>
      <c r="B778" s="10"/>
      <c r="C778" s="10"/>
    </row>
    <row r="779" spans="1:3" x14ac:dyDescent="0.2">
      <c r="A779" s="10"/>
      <c r="B779" s="10"/>
      <c r="C779" s="10"/>
    </row>
    <row r="780" spans="1:3" x14ac:dyDescent="0.2">
      <c r="A780" s="10"/>
      <c r="B780" s="10"/>
      <c r="C780" s="10"/>
    </row>
    <row r="781" spans="1:3" x14ac:dyDescent="0.2">
      <c r="A781" s="10"/>
      <c r="B781" s="10"/>
      <c r="C781" s="10"/>
    </row>
    <row r="782" spans="1:3" x14ac:dyDescent="0.2">
      <c r="A782" s="10"/>
      <c r="B782" s="10"/>
      <c r="C782" s="10"/>
    </row>
    <row r="783" spans="1:3" x14ac:dyDescent="0.2">
      <c r="A783" s="10"/>
      <c r="B783" s="10"/>
      <c r="C783" s="10"/>
    </row>
    <row r="784" spans="1:3" x14ac:dyDescent="0.2">
      <c r="A784" s="10"/>
      <c r="B784" s="10"/>
      <c r="C784" s="10"/>
    </row>
    <row r="785" spans="1:3" x14ac:dyDescent="0.2">
      <c r="A785" s="10"/>
      <c r="B785" s="10"/>
      <c r="C785" s="10"/>
    </row>
    <row r="786" spans="1:3" x14ac:dyDescent="0.2">
      <c r="A786" s="10"/>
      <c r="B786" s="10"/>
      <c r="C786" s="10"/>
    </row>
    <row r="787" spans="1:3" x14ac:dyDescent="0.2">
      <c r="A787" s="10"/>
      <c r="B787" s="10"/>
      <c r="C787" s="10"/>
    </row>
    <row r="788" spans="1:3" x14ac:dyDescent="0.2">
      <c r="A788" s="10"/>
      <c r="B788" s="10"/>
      <c r="C788" s="10"/>
    </row>
    <row r="789" spans="1:3" x14ac:dyDescent="0.2">
      <c r="A789" s="10"/>
      <c r="B789" s="10"/>
      <c r="C789" s="10"/>
    </row>
    <row r="790" spans="1:3" x14ac:dyDescent="0.2">
      <c r="A790" s="10"/>
      <c r="B790" s="10"/>
      <c r="C790" s="10"/>
    </row>
    <row r="791" spans="1:3" x14ac:dyDescent="0.2">
      <c r="A791" s="10"/>
      <c r="B791" s="10"/>
      <c r="C791" s="10"/>
    </row>
    <row r="792" spans="1:3" x14ac:dyDescent="0.2">
      <c r="A792" s="10"/>
      <c r="B792" s="10"/>
      <c r="C792" s="10"/>
    </row>
    <row r="793" spans="1:3" x14ac:dyDescent="0.2">
      <c r="A793" s="10"/>
      <c r="B793" s="10"/>
      <c r="C793" s="10"/>
    </row>
    <row r="794" spans="1:3" x14ac:dyDescent="0.2">
      <c r="A794" s="10"/>
      <c r="B794" s="10"/>
      <c r="C794" s="10"/>
    </row>
    <row r="795" spans="1:3" x14ac:dyDescent="0.2">
      <c r="A795" s="10"/>
      <c r="B795" s="10"/>
      <c r="C795" s="10"/>
    </row>
    <row r="796" spans="1:3" x14ac:dyDescent="0.2">
      <c r="A796" s="10"/>
      <c r="B796" s="10"/>
      <c r="C796" s="10"/>
    </row>
    <row r="797" spans="1:3" x14ac:dyDescent="0.2">
      <c r="A797" s="10"/>
      <c r="B797" s="10"/>
      <c r="C797" s="10"/>
    </row>
    <row r="798" spans="1:3" x14ac:dyDescent="0.2">
      <c r="A798" s="10"/>
      <c r="B798" s="10"/>
      <c r="C798" s="10"/>
    </row>
    <row r="799" spans="1:3" x14ac:dyDescent="0.2">
      <c r="A799" s="10"/>
      <c r="B799" s="10"/>
      <c r="C799" s="10"/>
    </row>
    <row r="800" spans="1:3" x14ac:dyDescent="0.2">
      <c r="A800" s="10"/>
      <c r="B800" s="10"/>
      <c r="C800" s="10"/>
    </row>
    <row r="801" spans="1:3" x14ac:dyDescent="0.2">
      <c r="A801" s="10"/>
      <c r="B801" s="10"/>
      <c r="C801" s="10"/>
    </row>
    <row r="802" spans="1:3" x14ac:dyDescent="0.2">
      <c r="A802" s="10"/>
      <c r="B802" s="10"/>
      <c r="C802" s="10"/>
    </row>
    <row r="803" spans="1:3" x14ac:dyDescent="0.2">
      <c r="A803" s="10"/>
      <c r="B803" s="10"/>
      <c r="C803" s="10"/>
    </row>
    <row r="804" spans="1:3" x14ac:dyDescent="0.2">
      <c r="A804" s="10"/>
      <c r="B804" s="10"/>
      <c r="C804" s="10"/>
    </row>
    <row r="805" spans="1:3" x14ac:dyDescent="0.2">
      <c r="A805" s="10"/>
      <c r="B805" s="10"/>
      <c r="C805" s="10"/>
    </row>
    <row r="806" spans="1:3" x14ac:dyDescent="0.2">
      <c r="A806" s="10"/>
      <c r="B806" s="10"/>
      <c r="C806" s="10"/>
    </row>
    <row r="807" spans="1:3" x14ac:dyDescent="0.2">
      <c r="A807" s="10"/>
      <c r="B807" s="10"/>
      <c r="C807" s="10"/>
    </row>
    <row r="808" spans="1:3" x14ac:dyDescent="0.2">
      <c r="A808" s="10"/>
      <c r="B808" s="10"/>
      <c r="C808" s="10"/>
    </row>
    <row r="809" spans="1:3" x14ac:dyDescent="0.2">
      <c r="A809" s="10"/>
      <c r="B809" s="10"/>
      <c r="C809" s="10"/>
    </row>
    <row r="810" spans="1:3" x14ac:dyDescent="0.2">
      <c r="A810" s="10"/>
      <c r="B810" s="10"/>
      <c r="C810" s="10"/>
    </row>
    <row r="811" spans="1:3" x14ac:dyDescent="0.2">
      <c r="A811" s="10"/>
      <c r="B811" s="10"/>
      <c r="C811" s="10"/>
    </row>
    <row r="812" spans="1:3" x14ac:dyDescent="0.2">
      <c r="A812" s="10"/>
      <c r="B812" s="10"/>
      <c r="C812" s="10"/>
    </row>
    <row r="813" spans="1:3" x14ac:dyDescent="0.2">
      <c r="A813" s="10"/>
      <c r="B813" s="10"/>
      <c r="C813" s="10"/>
    </row>
    <row r="814" spans="1:3" x14ac:dyDescent="0.2">
      <c r="A814" s="10"/>
      <c r="B814" s="10"/>
      <c r="C814" s="10"/>
    </row>
    <row r="815" spans="1:3" x14ac:dyDescent="0.2">
      <c r="A815" s="10"/>
      <c r="B815" s="10"/>
      <c r="C815" s="10"/>
    </row>
    <row r="816" spans="1:3" x14ac:dyDescent="0.2">
      <c r="A816" s="10"/>
      <c r="B816" s="10"/>
      <c r="C816" s="10"/>
    </row>
    <row r="817" spans="1:3" x14ac:dyDescent="0.2">
      <c r="A817" s="10"/>
      <c r="B817" s="10"/>
      <c r="C817" s="10"/>
    </row>
    <row r="818" spans="1:3" x14ac:dyDescent="0.2">
      <c r="A818" s="10"/>
      <c r="B818" s="10"/>
      <c r="C818" s="10"/>
    </row>
    <row r="819" spans="1:3" x14ac:dyDescent="0.2">
      <c r="A819" s="10"/>
      <c r="B819" s="10"/>
      <c r="C819" s="10"/>
    </row>
    <row r="820" spans="1:3" x14ac:dyDescent="0.2">
      <c r="A820" s="10"/>
      <c r="B820" s="10"/>
      <c r="C820" s="10"/>
    </row>
    <row r="821" spans="1:3" x14ac:dyDescent="0.2">
      <c r="A821" s="10"/>
      <c r="B821" s="10"/>
      <c r="C821" s="10"/>
    </row>
    <row r="822" spans="1:3" x14ac:dyDescent="0.2">
      <c r="A822" s="10"/>
      <c r="B822" s="10"/>
      <c r="C822" s="10"/>
    </row>
    <row r="823" spans="1:3" x14ac:dyDescent="0.2">
      <c r="A823" s="10"/>
      <c r="B823" s="10"/>
      <c r="C823" s="10"/>
    </row>
    <row r="824" spans="1:3" x14ac:dyDescent="0.2">
      <c r="A824" s="10"/>
      <c r="B824" s="10"/>
      <c r="C824" s="10"/>
    </row>
    <row r="825" spans="1:3" x14ac:dyDescent="0.2">
      <c r="A825" s="10"/>
      <c r="B825" s="10"/>
      <c r="C825" s="10"/>
    </row>
    <row r="826" spans="1:3" x14ac:dyDescent="0.2">
      <c r="A826" s="10"/>
      <c r="B826" s="10"/>
      <c r="C826" s="10"/>
    </row>
    <row r="827" spans="1:3" x14ac:dyDescent="0.2">
      <c r="A827" s="10"/>
      <c r="B827" s="10"/>
      <c r="C827" s="10"/>
    </row>
    <row r="828" spans="1:3" x14ac:dyDescent="0.2">
      <c r="A828" s="10"/>
      <c r="B828" s="10"/>
      <c r="C828" s="10"/>
    </row>
    <row r="829" spans="1:3" x14ac:dyDescent="0.2">
      <c r="A829" s="10"/>
      <c r="B829" s="10"/>
      <c r="C829" s="10"/>
    </row>
    <row r="830" spans="1:3" x14ac:dyDescent="0.2">
      <c r="A830" s="10"/>
      <c r="B830" s="10"/>
      <c r="C830" s="10"/>
    </row>
    <row r="831" spans="1:3" x14ac:dyDescent="0.2">
      <c r="A831" s="10"/>
      <c r="B831" s="10"/>
      <c r="C831" s="10"/>
    </row>
    <row r="832" spans="1:3" x14ac:dyDescent="0.2">
      <c r="A832" s="10"/>
      <c r="B832" s="10"/>
      <c r="C832" s="10"/>
    </row>
    <row r="833" spans="1:3" x14ac:dyDescent="0.2">
      <c r="A833" s="10"/>
      <c r="B833" s="10"/>
      <c r="C833" s="10"/>
    </row>
    <row r="834" spans="1:3" x14ac:dyDescent="0.2">
      <c r="A834" s="10"/>
      <c r="B834" s="10"/>
      <c r="C834" s="10"/>
    </row>
    <row r="835" spans="1:3" x14ac:dyDescent="0.2">
      <c r="A835" s="10"/>
      <c r="B835" s="10"/>
      <c r="C835" s="10"/>
    </row>
    <row r="836" spans="1:3" x14ac:dyDescent="0.2">
      <c r="A836" s="10"/>
      <c r="B836" s="10"/>
      <c r="C836" s="10"/>
    </row>
    <row r="837" spans="1:3" x14ac:dyDescent="0.2">
      <c r="A837" s="10"/>
      <c r="B837" s="10"/>
      <c r="C837" s="10"/>
    </row>
    <row r="838" spans="1:3" x14ac:dyDescent="0.2">
      <c r="A838" s="10"/>
      <c r="B838" s="10"/>
      <c r="C838" s="10"/>
    </row>
    <row r="839" spans="1:3" x14ac:dyDescent="0.2">
      <c r="A839" s="10"/>
      <c r="B839" s="10"/>
      <c r="C839" s="10"/>
    </row>
    <row r="840" spans="1:3" x14ac:dyDescent="0.2">
      <c r="A840" s="10"/>
      <c r="B840" s="10"/>
      <c r="C840" s="10"/>
    </row>
    <row r="841" spans="1:3" x14ac:dyDescent="0.2">
      <c r="A841" s="10"/>
      <c r="B841" s="10"/>
      <c r="C841" s="10"/>
    </row>
    <row r="842" spans="1:3" x14ac:dyDescent="0.2">
      <c r="A842" s="10"/>
      <c r="B842" s="10"/>
      <c r="C842" s="10"/>
    </row>
    <row r="843" spans="1:3" x14ac:dyDescent="0.2">
      <c r="A843" s="10"/>
      <c r="B843" s="10"/>
      <c r="C843" s="10"/>
    </row>
    <row r="844" spans="1:3" x14ac:dyDescent="0.2">
      <c r="A844" s="10"/>
      <c r="B844" s="10"/>
      <c r="C844" s="10"/>
    </row>
    <row r="845" spans="1:3" x14ac:dyDescent="0.2">
      <c r="A845" s="10"/>
      <c r="B845" s="10"/>
      <c r="C845" s="10"/>
    </row>
    <row r="846" spans="1:3" x14ac:dyDescent="0.2">
      <c r="A846" s="10"/>
      <c r="B846" s="10"/>
      <c r="C846" s="10"/>
    </row>
    <row r="847" spans="1:3" x14ac:dyDescent="0.2">
      <c r="A847" s="10"/>
      <c r="B847" s="10"/>
      <c r="C847" s="10"/>
    </row>
    <row r="848" spans="1:3" x14ac:dyDescent="0.2">
      <c r="A848" s="10"/>
      <c r="B848" s="10"/>
      <c r="C848" s="10"/>
    </row>
    <row r="849" spans="1:3" x14ac:dyDescent="0.2">
      <c r="A849" s="10"/>
      <c r="B849" s="10"/>
      <c r="C849" s="10"/>
    </row>
    <row r="850" spans="1:3" x14ac:dyDescent="0.2">
      <c r="A850" s="10"/>
      <c r="B850" s="10"/>
      <c r="C850" s="10"/>
    </row>
    <row r="851" spans="1:3" x14ac:dyDescent="0.2">
      <c r="A851" s="10"/>
      <c r="B851" s="10"/>
      <c r="C851" s="10"/>
    </row>
    <row r="852" spans="1:3" x14ac:dyDescent="0.2">
      <c r="A852" s="10"/>
      <c r="B852" s="10"/>
      <c r="C852" s="10"/>
    </row>
    <row r="853" spans="1:3" x14ac:dyDescent="0.2">
      <c r="A853" s="10"/>
      <c r="B853" s="10"/>
      <c r="C853" s="10"/>
    </row>
    <row r="854" spans="1:3" x14ac:dyDescent="0.2">
      <c r="A854" s="10"/>
      <c r="B854" s="10"/>
      <c r="C854" s="10"/>
    </row>
    <row r="855" spans="1:3" x14ac:dyDescent="0.2">
      <c r="A855" s="10"/>
      <c r="B855" s="10"/>
      <c r="C855" s="10"/>
    </row>
    <row r="856" spans="1:3" x14ac:dyDescent="0.2">
      <c r="A856" s="10"/>
      <c r="B856" s="10"/>
      <c r="C856" s="10"/>
    </row>
    <row r="857" spans="1:3" x14ac:dyDescent="0.2">
      <c r="A857" s="10"/>
      <c r="B857" s="10"/>
      <c r="C857" s="10"/>
    </row>
    <row r="858" spans="1:3" x14ac:dyDescent="0.2">
      <c r="A858" s="10"/>
      <c r="B858" s="10"/>
      <c r="C858" s="10"/>
    </row>
    <row r="859" spans="1:3" x14ac:dyDescent="0.2">
      <c r="A859" s="10"/>
      <c r="B859" s="10"/>
      <c r="C859" s="10"/>
    </row>
    <row r="860" spans="1:3" x14ac:dyDescent="0.2">
      <c r="A860" s="10"/>
      <c r="B860" s="10"/>
      <c r="C860" s="10"/>
    </row>
    <row r="861" spans="1:3" x14ac:dyDescent="0.2">
      <c r="A861" s="10"/>
      <c r="B861" s="10"/>
      <c r="C861" s="10"/>
    </row>
    <row r="862" spans="1:3" x14ac:dyDescent="0.2">
      <c r="A862" s="10"/>
      <c r="B862" s="10"/>
      <c r="C862" s="10"/>
    </row>
    <row r="863" spans="1:3" x14ac:dyDescent="0.2">
      <c r="A863" s="10"/>
      <c r="B863" s="10"/>
      <c r="C863" s="10"/>
    </row>
    <row r="864" spans="1:3" x14ac:dyDescent="0.2">
      <c r="A864" s="10"/>
      <c r="B864" s="10"/>
      <c r="C864" s="10"/>
    </row>
    <row r="865" spans="1:3" x14ac:dyDescent="0.2">
      <c r="A865" s="10"/>
      <c r="B865" s="10"/>
      <c r="C865" s="10"/>
    </row>
    <row r="866" spans="1:3" x14ac:dyDescent="0.2">
      <c r="A866" s="10"/>
      <c r="B866" s="10"/>
      <c r="C866" s="10"/>
    </row>
    <row r="867" spans="1:3" x14ac:dyDescent="0.2">
      <c r="A867" s="10"/>
      <c r="B867" s="10"/>
      <c r="C867" s="10"/>
    </row>
    <row r="868" spans="1:3" x14ac:dyDescent="0.2">
      <c r="A868" s="10"/>
      <c r="B868" s="10"/>
      <c r="C868" s="10"/>
    </row>
    <row r="869" spans="1:3" x14ac:dyDescent="0.2">
      <c r="A869" s="10"/>
      <c r="B869" s="10"/>
      <c r="C869" s="10"/>
    </row>
    <row r="870" spans="1:3" x14ac:dyDescent="0.2">
      <c r="A870" s="10"/>
      <c r="B870" s="10"/>
      <c r="C870" s="10"/>
    </row>
    <row r="871" spans="1:3" x14ac:dyDescent="0.2">
      <c r="A871" s="10"/>
      <c r="B871" s="10"/>
      <c r="C871" s="10"/>
    </row>
    <row r="872" spans="1:3" x14ac:dyDescent="0.2">
      <c r="A872" s="10"/>
      <c r="B872" s="10"/>
      <c r="C872" s="10"/>
    </row>
    <row r="873" spans="1:3" x14ac:dyDescent="0.2">
      <c r="A873" s="10"/>
      <c r="B873" s="10"/>
      <c r="C873" s="10"/>
    </row>
    <row r="874" spans="1:3" x14ac:dyDescent="0.2">
      <c r="A874" s="10"/>
      <c r="B874" s="10"/>
      <c r="C874" s="10"/>
    </row>
    <row r="875" spans="1:3" x14ac:dyDescent="0.2">
      <c r="A875" s="10"/>
      <c r="B875" s="10"/>
      <c r="C875" s="10"/>
    </row>
    <row r="876" spans="1:3" x14ac:dyDescent="0.2">
      <c r="A876" s="10"/>
      <c r="B876" s="10"/>
      <c r="C876" s="10"/>
    </row>
    <row r="877" spans="1:3" x14ac:dyDescent="0.2">
      <c r="A877" s="10"/>
      <c r="B877" s="10"/>
      <c r="C877" s="10"/>
    </row>
    <row r="878" spans="1:3" x14ac:dyDescent="0.2">
      <c r="A878" s="10"/>
      <c r="B878" s="10"/>
      <c r="C878" s="10"/>
    </row>
    <row r="879" spans="1:3" x14ac:dyDescent="0.2">
      <c r="A879" s="10"/>
      <c r="B879" s="10"/>
      <c r="C879" s="10"/>
    </row>
    <row r="880" spans="1:3" x14ac:dyDescent="0.2">
      <c r="A880" s="10"/>
      <c r="B880" s="10"/>
      <c r="C880" s="10"/>
    </row>
    <row r="881" spans="1:3" x14ac:dyDescent="0.2">
      <c r="A881" s="10"/>
      <c r="B881" s="10"/>
      <c r="C881" s="10"/>
    </row>
    <row r="882" spans="1:3" x14ac:dyDescent="0.2">
      <c r="A882" s="10"/>
      <c r="B882" s="10"/>
      <c r="C882" s="10"/>
    </row>
    <row r="883" spans="1:3" x14ac:dyDescent="0.2">
      <c r="A883" s="10"/>
      <c r="B883" s="10"/>
      <c r="C883" s="10"/>
    </row>
    <row r="884" spans="1:3" x14ac:dyDescent="0.2">
      <c r="A884" s="10"/>
      <c r="B884" s="10"/>
      <c r="C884" s="10"/>
    </row>
    <row r="885" spans="1:3" x14ac:dyDescent="0.2">
      <c r="A885" s="10"/>
      <c r="B885" s="10"/>
      <c r="C885" s="10"/>
    </row>
    <row r="886" spans="1:3" x14ac:dyDescent="0.2">
      <c r="A886" s="10"/>
      <c r="B886" s="10"/>
      <c r="C886" s="10"/>
    </row>
    <row r="887" spans="1:3" x14ac:dyDescent="0.2">
      <c r="A887" s="10"/>
      <c r="B887" s="10"/>
      <c r="C887" s="10"/>
    </row>
    <row r="888" spans="1:3" x14ac:dyDescent="0.2">
      <c r="A888" s="10"/>
      <c r="B888" s="10"/>
      <c r="C888" s="10"/>
    </row>
    <row r="889" spans="1:3" x14ac:dyDescent="0.2">
      <c r="A889" s="10"/>
      <c r="B889" s="10"/>
      <c r="C889" s="10"/>
    </row>
    <row r="890" spans="1:3" x14ac:dyDescent="0.2">
      <c r="A890" s="10"/>
      <c r="B890" s="10"/>
      <c r="C890" s="10"/>
    </row>
    <row r="891" spans="1:3" x14ac:dyDescent="0.2">
      <c r="A891" s="10"/>
      <c r="B891" s="10"/>
      <c r="C891" s="10"/>
    </row>
    <row r="892" spans="1:3" x14ac:dyDescent="0.2">
      <c r="A892" s="10"/>
      <c r="B892" s="10"/>
      <c r="C892" s="10"/>
    </row>
    <row r="893" spans="1:3" x14ac:dyDescent="0.2">
      <c r="A893" s="10"/>
      <c r="B893" s="10"/>
      <c r="C893" s="10"/>
    </row>
    <row r="894" spans="1:3" x14ac:dyDescent="0.2">
      <c r="A894" s="10"/>
      <c r="B894" s="10"/>
      <c r="C894" s="10"/>
    </row>
    <row r="895" spans="1:3" x14ac:dyDescent="0.2">
      <c r="A895" s="10"/>
      <c r="B895" s="10"/>
      <c r="C895" s="10"/>
    </row>
    <row r="896" spans="1:3" x14ac:dyDescent="0.2">
      <c r="A896" s="10"/>
      <c r="B896" s="10"/>
      <c r="C896" s="10"/>
    </row>
    <row r="897" spans="1:3" x14ac:dyDescent="0.2">
      <c r="A897" s="10"/>
      <c r="B897" s="10"/>
      <c r="C897" s="10"/>
    </row>
    <row r="898" spans="1:3" x14ac:dyDescent="0.2">
      <c r="A898" s="10"/>
      <c r="B898" s="10"/>
      <c r="C898" s="10"/>
    </row>
    <row r="899" spans="1:3" x14ac:dyDescent="0.2">
      <c r="A899" s="10"/>
      <c r="B899" s="10"/>
      <c r="C899" s="10"/>
    </row>
    <row r="900" spans="1:3" x14ac:dyDescent="0.2">
      <c r="A900" s="10"/>
      <c r="B900" s="10"/>
      <c r="C900" s="10"/>
    </row>
    <row r="901" spans="1:3" x14ac:dyDescent="0.2">
      <c r="A901" s="10"/>
      <c r="B901" s="10"/>
      <c r="C901" s="10"/>
    </row>
    <row r="902" spans="1:3" x14ac:dyDescent="0.2">
      <c r="A902" s="10"/>
      <c r="B902" s="10"/>
      <c r="C902" s="10"/>
    </row>
    <row r="903" spans="1:3" x14ac:dyDescent="0.2">
      <c r="A903" s="10"/>
      <c r="B903" s="10"/>
      <c r="C903" s="10"/>
    </row>
    <row r="904" spans="1:3" x14ac:dyDescent="0.2">
      <c r="A904" s="10"/>
      <c r="B904" s="10"/>
      <c r="C904" s="10"/>
    </row>
    <row r="905" spans="1:3" x14ac:dyDescent="0.2">
      <c r="A905" s="10"/>
      <c r="B905" s="10"/>
      <c r="C905" s="10"/>
    </row>
    <row r="906" spans="1:3" x14ac:dyDescent="0.2">
      <c r="A906" s="10"/>
      <c r="B906" s="10"/>
      <c r="C906" s="10"/>
    </row>
    <row r="907" spans="1:3" x14ac:dyDescent="0.2">
      <c r="A907" s="10"/>
      <c r="B907" s="10"/>
      <c r="C907" s="10"/>
    </row>
    <row r="908" spans="1:3" x14ac:dyDescent="0.2">
      <c r="A908" s="10"/>
      <c r="B908" s="10"/>
      <c r="C908" s="10"/>
    </row>
    <row r="909" spans="1:3" x14ac:dyDescent="0.2">
      <c r="A909" s="10"/>
      <c r="B909" s="10"/>
      <c r="C909" s="10"/>
    </row>
    <row r="910" spans="1:3" x14ac:dyDescent="0.2">
      <c r="A910" s="10"/>
      <c r="B910" s="10"/>
      <c r="C910" s="10"/>
    </row>
    <row r="911" spans="1:3" x14ac:dyDescent="0.2">
      <c r="A911" s="10"/>
      <c r="B911" s="10"/>
      <c r="C911" s="10"/>
    </row>
    <row r="912" spans="1:3" x14ac:dyDescent="0.2">
      <c r="A912" s="10"/>
      <c r="B912" s="10"/>
      <c r="C912" s="10"/>
    </row>
    <row r="913" spans="1:3" x14ac:dyDescent="0.2">
      <c r="A913" s="10"/>
      <c r="B913" s="10"/>
      <c r="C913" s="10"/>
    </row>
    <row r="914" spans="1:3" x14ac:dyDescent="0.2">
      <c r="A914" s="10"/>
      <c r="B914" s="10"/>
      <c r="C914" s="10"/>
    </row>
    <row r="915" spans="1:3" x14ac:dyDescent="0.2">
      <c r="A915" s="10"/>
      <c r="B915" s="10"/>
      <c r="C915" s="10"/>
    </row>
    <row r="916" spans="1:3" x14ac:dyDescent="0.2">
      <c r="A916" s="10"/>
      <c r="B916" s="10"/>
      <c r="C916" s="10"/>
    </row>
    <row r="917" spans="1:3" x14ac:dyDescent="0.2">
      <c r="A917" s="10"/>
      <c r="B917" s="10"/>
      <c r="C917" s="10"/>
    </row>
    <row r="918" spans="1:3" x14ac:dyDescent="0.2">
      <c r="A918" s="10"/>
      <c r="B918" s="10"/>
      <c r="C918" s="10"/>
    </row>
    <row r="919" spans="1:3" x14ac:dyDescent="0.2">
      <c r="A919" s="10"/>
      <c r="B919" s="10"/>
      <c r="C919" s="10"/>
    </row>
    <row r="920" spans="1:3" x14ac:dyDescent="0.2">
      <c r="A920" s="10"/>
      <c r="B920" s="10"/>
      <c r="C920" s="10"/>
    </row>
    <row r="921" spans="1:3" x14ac:dyDescent="0.2">
      <c r="A921" s="10"/>
      <c r="B921" s="10"/>
      <c r="C921" s="10"/>
    </row>
    <row r="922" spans="1:3" x14ac:dyDescent="0.2">
      <c r="A922" s="10"/>
      <c r="B922" s="10"/>
      <c r="C922" s="10"/>
    </row>
    <row r="923" spans="1:3" x14ac:dyDescent="0.2">
      <c r="A923" s="10"/>
      <c r="B923" s="10"/>
      <c r="C923" s="10"/>
    </row>
    <row r="924" spans="1:3" x14ac:dyDescent="0.2">
      <c r="A924" s="10"/>
      <c r="B924" s="10"/>
      <c r="C924" s="10"/>
    </row>
    <row r="925" spans="1:3" x14ac:dyDescent="0.2">
      <c r="A925" s="10"/>
      <c r="B925" s="10"/>
      <c r="C925" s="10"/>
    </row>
    <row r="926" spans="1:3" x14ac:dyDescent="0.2">
      <c r="A926" s="10"/>
      <c r="B926" s="10"/>
      <c r="C926" s="10"/>
    </row>
    <row r="927" spans="1:3" x14ac:dyDescent="0.2">
      <c r="A927" s="10"/>
      <c r="B927" s="10"/>
      <c r="C927" s="10"/>
    </row>
    <row r="928" spans="1:3" x14ac:dyDescent="0.2">
      <c r="A928" s="10"/>
      <c r="B928" s="10"/>
      <c r="C928" s="10"/>
    </row>
    <row r="929" spans="1:3" x14ac:dyDescent="0.2">
      <c r="A929" s="10"/>
      <c r="B929" s="10"/>
      <c r="C929" s="10"/>
    </row>
    <row r="930" spans="1:3" x14ac:dyDescent="0.2">
      <c r="A930" s="10"/>
      <c r="B930" s="10"/>
      <c r="C930" s="10"/>
    </row>
    <row r="931" spans="1:3" x14ac:dyDescent="0.2">
      <c r="A931" s="10"/>
      <c r="B931" s="10"/>
      <c r="C931" s="10"/>
    </row>
    <row r="932" spans="1:3" x14ac:dyDescent="0.2">
      <c r="A932" s="10"/>
      <c r="B932" s="10"/>
      <c r="C932" s="10"/>
    </row>
    <row r="933" spans="1:3" x14ac:dyDescent="0.2">
      <c r="A933" s="10"/>
      <c r="B933" s="10"/>
      <c r="C933" s="10"/>
    </row>
    <row r="934" spans="1:3" x14ac:dyDescent="0.2">
      <c r="A934" s="10"/>
      <c r="B934" s="10"/>
      <c r="C934" s="10"/>
    </row>
    <row r="935" spans="1:3" x14ac:dyDescent="0.2">
      <c r="A935" s="10"/>
      <c r="B935" s="10"/>
      <c r="C935" s="10"/>
    </row>
    <row r="936" spans="1:3" x14ac:dyDescent="0.2">
      <c r="A936" s="10"/>
      <c r="B936" s="10"/>
      <c r="C936" s="10"/>
    </row>
    <row r="937" spans="1:3" x14ac:dyDescent="0.2">
      <c r="A937" s="10"/>
      <c r="B937" s="10"/>
      <c r="C937" s="10"/>
    </row>
    <row r="938" spans="1:3" x14ac:dyDescent="0.2">
      <c r="A938" s="10"/>
      <c r="B938" s="10"/>
      <c r="C938" s="10"/>
    </row>
    <row r="939" spans="1:3" x14ac:dyDescent="0.2">
      <c r="A939" s="10"/>
      <c r="B939" s="10"/>
      <c r="C939" s="10"/>
    </row>
    <row r="940" spans="1:3" x14ac:dyDescent="0.2">
      <c r="A940" s="10"/>
      <c r="B940" s="10"/>
      <c r="C940" s="10"/>
    </row>
    <row r="941" spans="1:3" x14ac:dyDescent="0.2">
      <c r="A941" s="10"/>
      <c r="B941" s="10"/>
      <c r="C941" s="10"/>
    </row>
    <row r="942" spans="1:3" x14ac:dyDescent="0.2">
      <c r="A942" s="10"/>
      <c r="B942" s="10"/>
      <c r="C942" s="10"/>
    </row>
    <row r="943" spans="1:3" x14ac:dyDescent="0.2">
      <c r="A943" s="10"/>
      <c r="B943" s="10"/>
      <c r="C943" s="10"/>
    </row>
    <row r="944" spans="1:3" x14ac:dyDescent="0.2">
      <c r="A944" s="10"/>
      <c r="B944" s="10"/>
      <c r="C944" s="10"/>
    </row>
    <row r="945" spans="1:3" x14ac:dyDescent="0.2">
      <c r="A945" s="10"/>
      <c r="B945" s="10"/>
      <c r="C945" s="10"/>
    </row>
    <row r="946" spans="1:3" x14ac:dyDescent="0.2">
      <c r="A946" s="10"/>
      <c r="B946" s="10"/>
      <c r="C946" s="10"/>
    </row>
    <row r="947" spans="1:3" x14ac:dyDescent="0.2">
      <c r="A947" s="10"/>
      <c r="B947" s="10"/>
      <c r="C947" s="10"/>
    </row>
    <row r="948" spans="1:3" x14ac:dyDescent="0.2">
      <c r="A948" s="10"/>
      <c r="B948" s="10"/>
      <c r="C948" s="10"/>
    </row>
    <row r="949" spans="1:3" x14ac:dyDescent="0.2">
      <c r="A949" s="10"/>
      <c r="B949" s="10"/>
      <c r="C949" s="10"/>
    </row>
    <row r="950" spans="1:3" x14ac:dyDescent="0.2">
      <c r="A950" s="10"/>
      <c r="B950" s="10"/>
      <c r="C950" s="10"/>
    </row>
    <row r="951" spans="1:3" x14ac:dyDescent="0.2">
      <c r="A951" s="10"/>
      <c r="B951" s="10"/>
      <c r="C951" s="10"/>
    </row>
    <row r="952" spans="1:3" x14ac:dyDescent="0.2">
      <c r="A952" s="10"/>
      <c r="B952" s="10"/>
      <c r="C952" s="10"/>
    </row>
    <row r="953" spans="1:3" x14ac:dyDescent="0.2">
      <c r="A953" s="10"/>
      <c r="B953" s="10"/>
      <c r="C953" s="10"/>
    </row>
    <row r="954" spans="1:3" x14ac:dyDescent="0.2">
      <c r="A954" s="10"/>
      <c r="B954" s="10"/>
      <c r="C954" s="10"/>
    </row>
    <row r="955" spans="1:3" x14ac:dyDescent="0.2">
      <c r="A955" s="10"/>
      <c r="B955" s="10"/>
      <c r="C955" s="10"/>
    </row>
    <row r="956" spans="1:3" x14ac:dyDescent="0.2">
      <c r="A956" s="10"/>
      <c r="B956" s="10"/>
      <c r="C956" s="10"/>
    </row>
    <row r="957" spans="1:3" x14ac:dyDescent="0.2">
      <c r="A957" s="10"/>
      <c r="B957" s="10"/>
      <c r="C957" s="10"/>
    </row>
    <row r="958" spans="1:3" x14ac:dyDescent="0.2">
      <c r="A958" s="10"/>
      <c r="B958" s="10"/>
      <c r="C958" s="10"/>
    </row>
    <row r="959" spans="1:3" x14ac:dyDescent="0.2">
      <c r="A959" s="10"/>
      <c r="B959" s="10"/>
      <c r="C959" s="10"/>
    </row>
    <row r="960" spans="1:3" x14ac:dyDescent="0.2">
      <c r="A960" s="10"/>
      <c r="B960" s="10"/>
      <c r="C960" s="10"/>
    </row>
    <row r="961" spans="1:3" x14ac:dyDescent="0.2">
      <c r="A961" s="10"/>
      <c r="B961" s="10"/>
      <c r="C961" s="10"/>
    </row>
    <row r="962" spans="1:3" x14ac:dyDescent="0.2">
      <c r="A962" s="10"/>
      <c r="B962" s="10"/>
      <c r="C962" s="10"/>
    </row>
    <row r="963" spans="1:3" x14ac:dyDescent="0.2">
      <c r="A963" s="10"/>
      <c r="B963" s="10"/>
      <c r="C963" s="10"/>
    </row>
    <row r="964" spans="1:3" x14ac:dyDescent="0.2">
      <c r="A964" s="10"/>
      <c r="B964" s="10"/>
      <c r="C964" s="10"/>
    </row>
    <row r="965" spans="1:3" x14ac:dyDescent="0.2">
      <c r="A965" s="10"/>
      <c r="B965" s="10"/>
      <c r="C965" s="10"/>
    </row>
    <row r="966" spans="1:3" x14ac:dyDescent="0.2">
      <c r="A966" s="10"/>
      <c r="B966" s="10"/>
      <c r="C966" s="10"/>
    </row>
    <row r="967" spans="1:3" x14ac:dyDescent="0.2">
      <c r="A967" s="10"/>
      <c r="B967" s="10"/>
      <c r="C967" s="10"/>
    </row>
    <row r="968" spans="1:3" x14ac:dyDescent="0.2">
      <c r="A968" s="10"/>
      <c r="B968" s="10"/>
      <c r="C968" s="10"/>
    </row>
    <row r="969" spans="1:3" x14ac:dyDescent="0.2">
      <c r="A969" s="10"/>
      <c r="B969" s="10"/>
      <c r="C969" s="10"/>
    </row>
    <row r="970" spans="1:3" x14ac:dyDescent="0.2">
      <c r="A970" s="10"/>
      <c r="B970" s="10"/>
      <c r="C970" s="10"/>
    </row>
    <row r="971" spans="1:3" x14ac:dyDescent="0.2">
      <c r="A971" s="10"/>
      <c r="B971" s="10"/>
      <c r="C971" s="10"/>
    </row>
    <row r="972" spans="1:3" x14ac:dyDescent="0.2">
      <c r="A972" s="10"/>
      <c r="B972" s="10"/>
      <c r="C972" s="10"/>
    </row>
    <row r="973" spans="1:3" x14ac:dyDescent="0.2">
      <c r="A973" s="10"/>
      <c r="B973" s="10"/>
      <c r="C973" s="10"/>
    </row>
    <row r="974" spans="1:3" x14ac:dyDescent="0.2">
      <c r="A974" s="10"/>
      <c r="B974" s="10"/>
      <c r="C974" s="10"/>
    </row>
    <row r="975" spans="1:3" x14ac:dyDescent="0.2">
      <c r="A975" s="10"/>
      <c r="B975" s="10"/>
      <c r="C975" s="10"/>
    </row>
    <row r="976" spans="1:3" x14ac:dyDescent="0.2">
      <c r="A976" s="10"/>
      <c r="B976" s="10"/>
      <c r="C976" s="10"/>
    </row>
    <row r="977" spans="1:3" x14ac:dyDescent="0.2">
      <c r="A977" s="10"/>
      <c r="B977" s="10"/>
      <c r="C977" s="10"/>
    </row>
    <row r="978" spans="1:3" x14ac:dyDescent="0.2">
      <c r="A978" s="10"/>
      <c r="B978" s="10"/>
      <c r="C978" s="10"/>
    </row>
    <row r="979" spans="1:3" x14ac:dyDescent="0.2">
      <c r="A979" s="10"/>
      <c r="B979" s="10"/>
      <c r="C979" s="10"/>
    </row>
    <row r="980" spans="1:3" x14ac:dyDescent="0.2">
      <c r="A980" s="10"/>
      <c r="B980" s="10"/>
      <c r="C980" s="10"/>
    </row>
    <row r="981" spans="1:3" x14ac:dyDescent="0.2">
      <c r="A981" s="10"/>
      <c r="B981" s="10"/>
      <c r="C981" s="10"/>
    </row>
    <row r="982" spans="1:3" x14ac:dyDescent="0.2">
      <c r="A982" s="10"/>
      <c r="B982" s="10"/>
      <c r="C982" s="10"/>
    </row>
    <row r="983" spans="1:3" x14ac:dyDescent="0.2">
      <c r="A983" s="10"/>
      <c r="B983" s="10"/>
      <c r="C983" s="10"/>
    </row>
    <row r="984" spans="1:3" x14ac:dyDescent="0.2">
      <c r="A984" s="10"/>
      <c r="B984" s="10"/>
      <c r="C984" s="10"/>
    </row>
    <row r="985" spans="1:3" x14ac:dyDescent="0.2">
      <c r="A985" s="10"/>
      <c r="B985" s="10"/>
      <c r="C985" s="10"/>
    </row>
    <row r="986" spans="1:3" x14ac:dyDescent="0.2">
      <c r="A986" s="10"/>
      <c r="B986" s="10"/>
      <c r="C986" s="10"/>
    </row>
    <row r="987" spans="1:3" x14ac:dyDescent="0.2">
      <c r="A987" s="10"/>
      <c r="B987" s="10"/>
      <c r="C987" s="10"/>
    </row>
    <row r="988" spans="1:3" x14ac:dyDescent="0.2">
      <c r="A988" s="10"/>
      <c r="B988" s="10"/>
      <c r="C988" s="10"/>
    </row>
    <row r="989" spans="1:3" x14ac:dyDescent="0.2">
      <c r="A989" s="10"/>
      <c r="B989" s="10"/>
      <c r="C989" s="10"/>
    </row>
    <row r="990" spans="1:3" x14ac:dyDescent="0.2">
      <c r="A990" s="10"/>
      <c r="B990" s="10"/>
      <c r="C990" s="10"/>
    </row>
    <row r="991" spans="1:3" x14ac:dyDescent="0.2">
      <c r="A991" s="10"/>
      <c r="B991" s="10"/>
      <c r="C991" s="10"/>
    </row>
    <row r="992" spans="1:3" x14ac:dyDescent="0.2">
      <c r="A992" s="10"/>
      <c r="B992" s="10"/>
      <c r="C992" s="10"/>
    </row>
    <row r="993" spans="1:3" x14ac:dyDescent="0.2">
      <c r="A993" s="10"/>
      <c r="B993" s="10"/>
      <c r="C993" s="10"/>
    </row>
    <row r="994" spans="1:3" x14ac:dyDescent="0.2">
      <c r="A994" s="10"/>
      <c r="B994" s="10"/>
      <c r="C994" s="10"/>
    </row>
    <row r="995" spans="1:3" x14ac:dyDescent="0.2">
      <c r="A995" s="10"/>
      <c r="B995" s="10"/>
      <c r="C995" s="10"/>
    </row>
    <row r="996" spans="1:3" x14ac:dyDescent="0.2">
      <c r="A996" s="10"/>
      <c r="B996" s="10"/>
      <c r="C996" s="10"/>
    </row>
    <row r="997" spans="1:3" x14ac:dyDescent="0.2">
      <c r="A997" s="10"/>
      <c r="B997" s="10"/>
      <c r="C997" s="10"/>
    </row>
    <row r="998" spans="1:3" x14ac:dyDescent="0.2">
      <c r="A998" s="10"/>
      <c r="B998" s="10"/>
      <c r="C998" s="10"/>
    </row>
    <row r="999" spans="1:3" x14ac:dyDescent="0.2">
      <c r="A999" s="10"/>
      <c r="B999" s="10"/>
      <c r="C999" s="10"/>
    </row>
    <row r="1000" spans="1:3" x14ac:dyDescent="0.2">
      <c r="A1000" s="10"/>
      <c r="B1000" s="10"/>
      <c r="C1000" s="10"/>
    </row>
    <row r="1001" spans="1:3" x14ac:dyDescent="0.2">
      <c r="A1001" s="10"/>
      <c r="B1001" s="10"/>
      <c r="C1001" s="10"/>
    </row>
    <row r="1002" spans="1:3" x14ac:dyDescent="0.2">
      <c r="A1002" s="10"/>
      <c r="B1002" s="10"/>
      <c r="C1002" s="10"/>
    </row>
    <row r="1003" spans="1:3" x14ac:dyDescent="0.2">
      <c r="A1003" s="10"/>
      <c r="B1003" s="10"/>
      <c r="C1003" s="10"/>
    </row>
    <row r="1004" spans="1:3" x14ac:dyDescent="0.2">
      <c r="A1004" s="10"/>
      <c r="B1004" s="10"/>
      <c r="C1004" s="10"/>
    </row>
    <row r="1005" spans="1:3" x14ac:dyDescent="0.2">
      <c r="A1005" s="10"/>
      <c r="B1005" s="10"/>
      <c r="C1005" s="10"/>
    </row>
    <row r="1006" spans="1:3" x14ac:dyDescent="0.2">
      <c r="A1006" s="10"/>
      <c r="B1006" s="10"/>
      <c r="C1006" s="10"/>
    </row>
    <row r="1007" spans="1:3" x14ac:dyDescent="0.2">
      <c r="A1007" s="10"/>
      <c r="B1007" s="10"/>
      <c r="C1007" s="10"/>
    </row>
    <row r="1008" spans="1:3" x14ac:dyDescent="0.2">
      <c r="A1008" s="10"/>
      <c r="B1008" s="10"/>
      <c r="C1008" s="10"/>
    </row>
    <row r="1009" spans="1:3" x14ac:dyDescent="0.2">
      <c r="A1009" s="10"/>
      <c r="B1009" s="10"/>
      <c r="C1009" s="10"/>
    </row>
    <row r="1010" spans="1:3" x14ac:dyDescent="0.2">
      <c r="A1010" s="10"/>
      <c r="B1010" s="10"/>
      <c r="C1010" s="10"/>
    </row>
    <row r="1011" spans="1:3" x14ac:dyDescent="0.2">
      <c r="A1011" s="10"/>
      <c r="B1011" s="10"/>
      <c r="C1011" s="10"/>
    </row>
    <row r="1012" spans="1:3" x14ac:dyDescent="0.2">
      <c r="A1012" s="10"/>
      <c r="B1012" s="10"/>
      <c r="C1012" s="10"/>
    </row>
    <row r="1013" spans="1:3" x14ac:dyDescent="0.2">
      <c r="A1013" s="10"/>
      <c r="B1013" s="10"/>
      <c r="C1013" s="10"/>
    </row>
    <row r="1014" spans="1:3" x14ac:dyDescent="0.2">
      <c r="A1014" s="10"/>
      <c r="B1014" s="10"/>
      <c r="C1014" s="10"/>
    </row>
    <row r="1015" spans="1:3" x14ac:dyDescent="0.2">
      <c r="A1015" s="10"/>
      <c r="B1015" s="10"/>
      <c r="C1015" s="10"/>
    </row>
    <row r="1016" spans="1:3" x14ac:dyDescent="0.2">
      <c r="A1016" s="10"/>
      <c r="B1016" s="10"/>
      <c r="C1016" s="10"/>
    </row>
    <row r="1017" spans="1:3" x14ac:dyDescent="0.2">
      <c r="A1017" s="10"/>
      <c r="B1017" s="10"/>
      <c r="C1017" s="10"/>
    </row>
    <row r="1018" spans="1:3" x14ac:dyDescent="0.2">
      <c r="A1018" s="10"/>
      <c r="B1018" s="10"/>
      <c r="C1018" s="10"/>
    </row>
    <row r="1019" spans="1:3" x14ac:dyDescent="0.2">
      <c r="A1019" s="10"/>
      <c r="B1019" s="10"/>
      <c r="C1019" s="10"/>
    </row>
    <row r="1020" spans="1:3" x14ac:dyDescent="0.2">
      <c r="A1020" s="10"/>
      <c r="B1020" s="10"/>
      <c r="C1020" s="10"/>
    </row>
    <row r="1021" spans="1:3" x14ac:dyDescent="0.2">
      <c r="A1021" s="10"/>
      <c r="B1021" s="10"/>
      <c r="C1021" s="10"/>
    </row>
    <row r="1022" spans="1:3" x14ac:dyDescent="0.2">
      <c r="A1022" s="10"/>
      <c r="B1022" s="10"/>
      <c r="C1022" s="10"/>
    </row>
    <row r="1023" spans="1:3" x14ac:dyDescent="0.2">
      <c r="A1023" s="10"/>
      <c r="B1023" s="10"/>
      <c r="C1023" s="10"/>
    </row>
    <row r="1024" spans="1:3" x14ac:dyDescent="0.2">
      <c r="A1024" s="10"/>
      <c r="B1024" s="10"/>
      <c r="C1024" s="10"/>
    </row>
    <row r="1025" spans="1:3" x14ac:dyDescent="0.2">
      <c r="A1025" s="10"/>
      <c r="B1025" s="10"/>
      <c r="C1025" s="10"/>
    </row>
    <row r="1026" spans="1:3" x14ac:dyDescent="0.2">
      <c r="A1026" s="10"/>
      <c r="B1026" s="10"/>
      <c r="C1026" s="10"/>
    </row>
    <row r="1027" spans="1:3" x14ac:dyDescent="0.2">
      <c r="A1027" s="10"/>
      <c r="B1027" s="10"/>
      <c r="C1027" s="10"/>
    </row>
    <row r="1028" spans="1:3" x14ac:dyDescent="0.2">
      <c r="A1028" s="10"/>
      <c r="B1028" s="10"/>
      <c r="C1028" s="10"/>
    </row>
    <row r="1029" spans="1:3" x14ac:dyDescent="0.2">
      <c r="A1029" s="10"/>
      <c r="B1029" s="10"/>
      <c r="C1029" s="10"/>
    </row>
    <row r="1030" spans="1:3" x14ac:dyDescent="0.2">
      <c r="A1030" s="10"/>
      <c r="B1030" s="10"/>
      <c r="C1030" s="10"/>
    </row>
    <row r="1031" spans="1:3" x14ac:dyDescent="0.2">
      <c r="A1031" s="10"/>
      <c r="B1031" s="10"/>
      <c r="C1031" s="10"/>
    </row>
    <row r="1032" spans="1:3" x14ac:dyDescent="0.2">
      <c r="A1032" s="10"/>
      <c r="B1032" s="10"/>
      <c r="C1032" s="10"/>
    </row>
    <row r="1033" spans="1:3" x14ac:dyDescent="0.2">
      <c r="A1033" s="10"/>
      <c r="B1033" s="10"/>
      <c r="C1033" s="10"/>
    </row>
    <row r="1034" spans="1:3" x14ac:dyDescent="0.2">
      <c r="A1034" s="10"/>
      <c r="B1034" s="10"/>
      <c r="C1034" s="10"/>
    </row>
    <row r="1035" spans="1:3" x14ac:dyDescent="0.2">
      <c r="A1035" s="10"/>
      <c r="B1035" s="10"/>
      <c r="C1035" s="10"/>
    </row>
    <row r="1036" spans="1:3" x14ac:dyDescent="0.2">
      <c r="A1036" s="10"/>
      <c r="B1036" s="10"/>
      <c r="C1036" s="10"/>
    </row>
    <row r="1037" spans="1:3" x14ac:dyDescent="0.2">
      <c r="A1037" s="10"/>
      <c r="B1037" s="10"/>
      <c r="C1037" s="10"/>
    </row>
    <row r="1038" spans="1:3" x14ac:dyDescent="0.2">
      <c r="A1038" s="10"/>
      <c r="B1038" s="10"/>
      <c r="C1038" s="10"/>
    </row>
    <row r="1039" spans="1:3" x14ac:dyDescent="0.2">
      <c r="A1039" s="10"/>
      <c r="B1039" s="10"/>
      <c r="C1039" s="10"/>
    </row>
    <row r="1040" spans="1:3" x14ac:dyDescent="0.2">
      <c r="A1040" s="10"/>
      <c r="B1040" s="10"/>
      <c r="C1040" s="10"/>
    </row>
    <row r="1041" spans="1:3" x14ac:dyDescent="0.2">
      <c r="A1041" s="10"/>
      <c r="B1041" s="10"/>
      <c r="C1041" s="10"/>
    </row>
    <row r="1042" spans="1:3" x14ac:dyDescent="0.2">
      <c r="A1042" s="10"/>
      <c r="B1042" s="10"/>
      <c r="C1042" s="10"/>
    </row>
    <row r="1043" spans="1:3" x14ac:dyDescent="0.2">
      <c r="A1043" s="10"/>
      <c r="B1043" s="10"/>
      <c r="C1043" s="10"/>
    </row>
    <row r="1044" spans="1:3" x14ac:dyDescent="0.2">
      <c r="A1044" s="10"/>
      <c r="B1044" s="10"/>
      <c r="C1044" s="10"/>
    </row>
    <row r="1045" spans="1:3" x14ac:dyDescent="0.2">
      <c r="A1045" s="10"/>
      <c r="B1045" s="10"/>
      <c r="C1045" s="10"/>
    </row>
    <row r="1046" spans="1:3" x14ac:dyDescent="0.2">
      <c r="A1046" s="10"/>
      <c r="B1046" s="10"/>
      <c r="C1046" s="10"/>
    </row>
    <row r="1047" spans="1:3" x14ac:dyDescent="0.2">
      <c r="A1047" s="10"/>
      <c r="B1047" s="10"/>
      <c r="C1047" s="10"/>
    </row>
    <row r="1048" spans="1:3" x14ac:dyDescent="0.2">
      <c r="A1048" s="10"/>
      <c r="B1048" s="10"/>
      <c r="C1048" s="10"/>
    </row>
    <row r="1049" spans="1:3" x14ac:dyDescent="0.2">
      <c r="A1049" s="10"/>
      <c r="B1049" s="10"/>
      <c r="C1049" s="10"/>
    </row>
    <row r="1050" spans="1:3" x14ac:dyDescent="0.2">
      <c r="A1050" s="10"/>
      <c r="B1050" s="10"/>
      <c r="C1050" s="10"/>
    </row>
    <row r="1051" spans="1:3" x14ac:dyDescent="0.2">
      <c r="A1051" s="10"/>
      <c r="B1051" s="10"/>
      <c r="C1051" s="10"/>
    </row>
    <row r="1052" spans="1:3" x14ac:dyDescent="0.2">
      <c r="A1052" s="10"/>
      <c r="B1052" s="10"/>
      <c r="C1052" s="10"/>
    </row>
    <row r="1053" spans="1:3" x14ac:dyDescent="0.2">
      <c r="A1053" s="10"/>
      <c r="B1053" s="10"/>
      <c r="C1053" s="10"/>
    </row>
    <row r="1054" spans="1:3" x14ac:dyDescent="0.2">
      <c r="A1054" s="10"/>
      <c r="B1054" s="10"/>
      <c r="C1054" s="10"/>
    </row>
    <row r="1055" spans="1:3" x14ac:dyDescent="0.2">
      <c r="A1055" s="10"/>
      <c r="B1055" s="10"/>
      <c r="C1055" s="10"/>
    </row>
    <row r="1056" spans="1:3" x14ac:dyDescent="0.2">
      <c r="A1056" s="10"/>
      <c r="B1056" s="10"/>
      <c r="C1056" s="10"/>
    </row>
    <row r="1057" spans="1:3" x14ac:dyDescent="0.2">
      <c r="A1057" s="10"/>
      <c r="B1057" s="10"/>
      <c r="C1057" s="10"/>
    </row>
    <row r="1058" spans="1:3" x14ac:dyDescent="0.2">
      <c r="A1058" s="10"/>
      <c r="B1058" s="10"/>
      <c r="C1058" s="10"/>
    </row>
    <row r="1059" spans="1:3" x14ac:dyDescent="0.2">
      <c r="A1059" s="10"/>
      <c r="B1059" s="10"/>
      <c r="C1059" s="10"/>
    </row>
    <row r="1060" spans="1:3" x14ac:dyDescent="0.2">
      <c r="A1060" s="10"/>
      <c r="B1060" s="10"/>
      <c r="C1060" s="10"/>
    </row>
    <row r="1061" spans="1:3" x14ac:dyDescent="0.2">
      <c r="A1061" s="10"/>
      <c r="B1061" s="10"/>
      <c r="C1061" s="10"/>
    </row>
    <row r="1062" spans="1:3" x14ac:dyDescent="0.2">
      <c r="A1062" s="10"/>
      <c r="B1062" s="10"/>
      <c r="C1062" s="10"/>
    </row>
    <row r="1063" spans="1:3" x14ac:dyDescent="0.2">
      <c r="A1063" s="10"/>
      <c r="B1063" s="10"/>
      <c r="C1063" s="10"/>
    </row>
    <row r="1064" spans="1:3" x14ac:dyDescent="0.2">
      <c r="A1064" s="10"/>
      <c r="B1064" s="10"/>
      <c r="C1064" s="10"/>
    </row>
    <row r="1065" spans="1:3" x14ac:dyDescent="0.2">
      <c r="A1065" s="10"/>
      <c r="B1065" s="10"/>
      <c r="C1065" s="10"/>
    </row>
    <row r="1066" spans="1:3" x14ac:dyDescent="0.2">
      <c r="A1066" s="10"/>
      <c r="B1066" s="10"/>
      <c r="C1066" s="10"/>
    </row>
    <row r="1067" spans="1:3" x14ac:dyDescent="0.2">
      <c r="A1067" s="10"/>
      <c r="B1067" s="10"/>
      <c r="C1067" s="10"/>
    </row>
    <row r="1068" spans="1:3" x14ac:dyDescent="0.2">
      <c r="A1068" s="10"/>
      <c r="B1068" s="10"/>
      <c r="C1068" s="10"/>
    </row>
    <row r="1069" spans="1:3" x14ac:dyDescent="0.2">
      <c r="A1069" s="10"/>
      <c r="B1069" s="10"/>
      <c r="C1069" s="10"/>
    </row>
    <row r="1070" spans="1:3" x14ac:dyDescent="0.2">
      <c r="A1070" s="10"/>
      <c r="B1070" s="10"/>
      <c r="C1070" s="10"/>
    </row>
    <row r="1071" spans="1:3" x14ac:dyDescent="0.2">
      <c r="A1071" s="10"/>
      <c r="B1071" s="10"/>
      <c r="C1071" s="10"/>
    </row>
    <row r="1072" spans="1:3" x14ac:dyDescent="0.2">
      <c r="A1072" s="10"/>
      <c r="B1072" s="10"/>
      <c r="C1072" s="10"/>
    </row>
    <row r="1073" spans="1:3" x14ac:dyDescent="0.2">
      <c r="A1073" s="10"/>
      <c r="B1073" s="10"/>
      <c r="C1073" s="10"/>
    </row>
    <row r="1074" spans="1:3" x14ac:dyDescent="0.2">
      <c r="A1074" s="10"/>
      <c r="B1074" s="10"/>
      <c r="C1074" s="10"/>
    </row>
    <row r="1075" spans="1:3" x14ac:dyDescent="0.2">
      <c r="A1075" s="10"/>
      <c r="B1075" s="10"/>
      <c r="C1075" s="10"/>
    </row>
    <row r="1076" spans="1:3" x14ac:dyDescent="0.2">
      <c r="A1076" s="10"/>
      <c r="B1076" s="10"/>
      <c r="C1076" s="10"/>
    </row>
    <row r="1077" spans="1:3" x14ac:dyDescent="0.2">
      <c r="A1077" s="10"/>
      <c r="B1077" s="10"/>
      <c r="C1077" s="10"/>
    </row>
    <row r="1078" spans="1:3" x14ac:dyDescent="0.2">
      <c r="A1078" s="10"/>
      <c r="B1078" s="10"/>
      <c r="C1078" s="10"/>
    </row>
    <row r="1079" spans="1:3" x14ac:dyDescent="0.2">
      <c r="A1079" s="10"/>
      <c r="B1079" s="10"/>
      <c r="C1079" s="10"/>
    </row>
    <row r="1080" spans="1:3" x14ac:dyDescent="0.2">
      <c r="A1080" s="10"/>
      <c r="B1080" s="10"/>
      <c r="C1080" s="10"/>
    </row>
    <row r="1081" spans="1:3" x14ac:dyDescent="0.2">
      <c r="A1081" s="10"/>
      <c r="B1081" s="10"/>
      <c r="C1081" s="10"/>
    </row>
    <row r="1082" spans="1:3" x14ac:dyDescent="0.2">
      <c r="A1082" s="10"/>
      <c r="B1082" s="10"/>
      <c r="C1082" s="10"/>
    </row>
    <row r="1083" spans="1:3" x14ac:dyDescent="0.2">
      <c r="A1083" s="10"/>
      <c r="B1083" s="10"/>
      <c r="C1083" s="10"/>
    </row>
    <row r="1084" spans="1:3" x14ac:dyDescent="0.2">
      <c r="A1084" s="10"/>
      <c r="B1084" s="10"/>
      <c r="C1084" s="10"/>
    </row>
    <row r="1085" spans="1:3" x14ac:dyDescent="0.2">
      <c r="A1085" s="10"/>
      <c r="B1085" s="10"/>
      <c r="C1085" s="10"/>
    </row>
    <row r="1086" spans="1:3" x14ac:dyDescent="0.2">
      <c r="A1086" s="10"/>
      <c r="B1086" s="10"/>
      <c r="C1086" s="10"/>
    </row>
    <row r="1087" spans="1:3" x14ac:dyDescent="0.2">
      <c r="A1087" s="10"/>
      <c r="B1087" s="10"/>
      <c r="C1087" s="10"/>
    </row>
    <row r="1088" spans="1:3" x14ac:dyDescent="0.2">
      <c r="A1088" s="10"/>
      <c r="B1088" s="10"/>
      <c r="C1088" s="10"/>
    </row>
    <row r="1089" spans="1:3" x14ac:dyDescent="0.2">
      <c r="A1089" s="10"/>
      <c r="B1089" s="10"/>
      <c r="C1089" s="10"/>
    </row>
    <row r="1090" spans="1:3" x14ac:dyDescent="0.2">
      <c r="A1090" s="10"/>
      <c r="B1090" s="10"/>
      <c r="C1090" s="10"/>
    </row>
    <row r="1091" spans="1:3" x14ac:dyDescent="0.2">
      <c r="A1091" s="10"/>
      <c r="B1091" s="10"/>
      <c r="C1091" s="10"/>
    </row>
    <row r="1092" spans="1:3" x14ac:dyDescent="0.2">
      <c r="A1092" s="10"/>
      <c r="B1092" s="10"/>
      <c r="C1092" s="10"/>
    </row>
    <row r="1093" spans="1:3" x14ac:dyDescent="0.2">
      <c r="A1093" s="10"/>
      <c r="B1093" s="10"/>
      <c r="C1093" s="10"/>
    </row>
    <row r="1094" spans="1:3" x14ac:dyDescent="0.2">
      <c r="A1094" s="10"/>
      <c r="B1094" s="10"/>
      <c r="C1094" s="10"/>
    </row>
    <row r="1095" spans="1:3" x14ac:dyDescent="0.2">
      <c r="A1095" s="10"/>
      <c r="B1095" s="10"/>
      <c r="C1095" s="10"/>
    </row>
    <row r="1096" spans="1:3" x14ac:dyDescent="0.2">
      <c r="A1096" s="10"/>
      <c r="B1096" s="10"/>
      <c r="C1096" s="10"/>
    </row>
    <row r="1097" spans="1:3" x14ac:dyDescent="0.2">
      <c r="A1097" s="10"/>
      <c r="B1097" s="10"/>
      <c r="C1097" s="10"/>
    </row>
    <row r="1098" spans="1:3" x14ac:dyDescent="0.2">
      <c r="A1098" s="10"/>
      <c r="B1098" s="10"/>
      <c r="C1098" s="10"/>
    </row>
    <row r="1099" spans="1:3" x14ac:dyDescent="0.2">
      <c r="A1099" s="10"/>
      <c r="B1099" s="10"/>
      <c r="C1099" s="10"/>
    </row>
    <row r="1100" spans="1:3" x14ac:dyDescent="0.2">
      <c r="A1100" s="10"/>
      <c r="B1100" s="10"/>
      <c r="C1100" s="10"/>
    </row>
    <row r="1101" spans="1:3" x14ac:dyDescent="0.2">
      <c r="A1101" s="10"/>
      <c r="B1101" s="10"/>
      <c r="C1101" s="10"/>
    </row>
    <row r="1102" spans="1:3" x14ac:dyDescent="0.2">
      <c r="A1102" s="10"/>
      <c r="B1102" s="10"/>
      <c r="C1102" s="10"/>
    </row>
    <row r="1103" spans="1:3" x14ac:dyDescent="0.2">
      <c r="A1103" s="10"/>
      <c r="B1103" s="10"/>
      <c r="C1103" s="10"/>
    </row>
    <row r="1104" spans="1:3" x14ac:dyDescent="0.2">
      <c r="A1104" s="10"/>
      <c r="B1104" s="10"/>
      <c r="C1104" s="10"/>
    </row>
    <row r="1105" spans="1:3" x14ac:dyDescent="0.2">
      <c r="A1105" s="10"/>
      <c r="B1105" s="10"/>
      <c r="C1105" s="10"/>
    </row>
    <row r="1106" spans="1:3" x14ac:dyDescent="0.2">
      <c r="A1106" s="10"/>
      <c r="B1106" s="10"/>
      <c r="C1106" s="10"/>
    </row>
    <row r="1107" spans="1:3" x14ac:dyDescent="0.2">
      <c r="A1107" s="10"/>
      <c r="B1107" s="10"/>
      <c r="C1107" s="10"/>
    </row>
    <row r="1108" spans="1:3" x14ac:dyDescent="0.2">
      <c r="A1108" s="10"/>
      <c r="B1108" s="10"/>
      <c r="C1108" s="10"/>
    </row>
    <row r="1109" spans="1:3" x14ac:dyDescent="0.2">
      <c r="A1109" s="10"/>
      <c r="B1109" s="10"/>
      <c r="C1109" s="10"/>
    </row>
    <row r="1110" spans="1:3" x14ac:dyDescent="0.2">
      <c r="A1110" s="10"/>
      <c r="B1110" s="10"/>
      <c r="C1110" s="10"/>
    </row>
    <row r="1111" spans="1:3" x14ac:dyDescent="0.2">
      <c r="A1111" s="10"/>
      <c r="B1111" s="10"/>
      <c r="C1111" s="10"/>
    </row>
    <row r="1112" spans="1:3" x14ac:dyDescent="0.2">
      <c r="A1112" s="10"/>
      <c r="B1112" s="10"/>
      <c r="C1112" s="10"/>
    </row>
    <row r="1113" spans="1:3" x14ac:dyDescent="0.2">
      <c r="A1113" s="10"/>
      <c r="B1113" s="10"/>
      <c r="C1113" s="10"/>
    </row>
    <row r="1114" spans="1:3" x14ac:dyDescent="0.2">
      <c r="A1114" s="10"/>
      <c r="B1114" s="10"/>
      <c r="C1114" s="10"/>
    </row>
    <row r="1115" spans="1:3" x14ac:dyDescent="0.2">
      <c r="A1115" s="10"/>
      <c r="B1115" s="10"/>
      <c r="C1115" s="10"/>
    </row>
    <row r="1116" spans="1:3" x14ac:dyDescent="0.2">
      <c r="A1116" s="10"/>
      <c r="B1116" s="10"/>
      <c r="C1116" s="10"/>
    </row>
    <row r="1117" spans="1:3" x14ac:dyDescent="0.2">
      <c r="A1117" s="10"/>
      <c r="B1117" s="10"/>
      <c r="C1117" s="10"/>
    </row>
    <row r="1118" spans="1:3" x14ac:dyDescent="0.2">
      <c r="A1118" s="10"/>
      <c r="B1118" s="10"/>
      <c r="C1118" s="10"/>
    </row>
    <row r="1119" spans="1:3" x14ac:dyDescent="0.2">
      <c r="A1119" s="10"/>
      <c r="B1119" s="10"/>
      <c r="C1119" s="10"/>
    </row>
    <row r="1120" spans="1:3" x14ac:dyDescent="0.2">
      <c r="A1120" s="10"/>
      <c r="B1120" s="10"/>
      <c r="C1120" s="10"/>
    </row>
    <row r="1121" spans="1:3" x14ac:dyDescent="0.2">
      <c r="A1121" s="10"/>
      <c r="B1121" s="10"/>
      <c r="C1121" s="10"/>
    </row>
    <row r="1122" spans="1:3" x14ac:dyDescent="0.2">
      <c r="A1122" s="10"/>
      <c r="B1122" s="10"/>
      <c r="C1122" s="10"/>
    </row>
    <row r="1123" spans="1:3" x14ac:dyDescent="0.2">
      <c r="A1123" s="10"/>
      <c r="B1123" s="10"/>
      <c r="C1123" s="10"/>
    </row>
    <row r="1124" spans="1:3" x14ac:dyDescent="0.2">
      <c r="A1124" s="10"/>
      <c r="B1124" s="10"/>
      <c r="C1124" s="10"/>
    </row>
    <row r="1125" spans="1:3" x14ac:dyDescent="0.2">
      <c r="A1125" s="10"/>
      <c r="B1125" s="10"/>
      <c r="C1125" s="10"/>
    </row>
    <row r="1126" spans="1:3" x14ac:dyDescent="0.2">
      <c r="A1126" s="10"/>
      <c r="B1126" s="10"/>
      <c r="C1126" s="10"/>
    </row>
    <row r="1127" spans="1:3" x14ac:dyDescent="0.2">
      <c r="A1127" s="10"/>
      <c r="B1127" s="10"/>
      <c r="C1127" s="10"/>
    </row>
    <row r="1128" spans="1:3" x14ac:dyDescent="0.2">
      <c r="A1128" s="10"/>
      <c r="B1128" s="10"/>
      <c r="C1128" s="10"/>
    </row>
    <row r="1129" spans="1:3" x14ac:dyDescent="0.2">
      <c r="A1129" s="10"/>
      <c r="B1129" s="10"/>
      <c r="C1129" s="10"/>
    </row>
    <row r="1130" spans="1:3" x14ac:dyDescent="0.2">
      <c r="A1130" s="10"/>
      <c r="B1130" s="10"/>
      <c r="C1130" s="10"/>
    </row>
    <row r="1131" spans="1:3" x14ac:dyDescent="0.2">
      <c r="A1131" s="10"/>
      <c r="B1131" s="10"/>
      <c r="C1131" s="10"/>
    </row>
    <row r="1132" spans="1:3" x14ac:dyDescent="0.2">
      <c r="A1132" s="10"/>
      <c r="B1132" s="10"/>
      <c r="C1132" s="10"/>
    </row>
    <row r="1133" spans="1:3" x14ac:dyDescent="0.2">
      <c r="A1133" s="10"/>
      <c r="B1133" s="10"/>
      <c r="C1133" s="10"/>
    </row>
    <row r="1134" spans="1:3" x14ac:dyDescent="0.2">
      <c r="A1134" s="10"/>
      <c r="B1134" s="10"/>
      <c r="C1134" s="10"/>
    </row>
    <row r="1135" spans="1:3" x14ac:dyDescent="0.2">
      <c r="A1135" s="10"/>
      <c r="B1135" s="10"/>
      <c r="C1135" s="10"/>
    </row>
    <row r="1136" spans="1:3" x14ac:dyDescent="0.2">
      <c r="A1136" s="10"/>
      <c r="B1136" s="10"/>
      <c r="C1136" s="10"/>
    </row>
    <row r="1137" spans="1:3" x14ac:dyDescent="0.2">
      <c r="A1137" s="10"/>
      <c r="B1137" s="10"/>
      <c r="C1137" s="10"/>
    </row>
    <row r="1138" spans="1:3" x14ac:dyDescent="0.2">
      <c r="A1138" s="10"/>
      <c r="B1138" s="10"/>
      <c r="C1138" s="10"/>
    </row>
    <row r="1139" spans="1:3" x14ac:dyDescent="0.2">
      <c r="A1139" s="10"/>
      <c r="B1139" s="10"/>
      <c r="C1139" s="10"/>
    </row>
    <row r="1140" spans="1:3" x14ac:dyDescent="0.2">
      <c r="A1140" s="10"/>
      <c r="B1140" s="10"/>
      <c r="C1140" s="10"/>
    </row>
    <row r="1141" spans="1:3" x14ac:dyDescent="0.2">
      <c r="A1141" s="10"/>
      <c r="B1141" s="10"/>
      <c r="C1141" s="10"/>
    </row>
    <row r="1142" spans="1:3" x14ac:dyDescent="0.2">
      <c r="A1142" s="10"/>
      <c r="B1142" s="10"/>
      <c r="C1142" s="10"/>
    </row>
    <row r="1143" spans="1:3" x14ac:dyDescent="0.2">
      <c r="A1143" s="10"/>
      <c r="B1143" s="10"/>
      <c r="C1143" s="10"/>
    </row>
    <row r="1144" spans="1:3" x14ac:dyDescent="0.2">
      <c r="A1144" s="10"/>
      <c r="B1144" s="10"/>
      <c r="C1144" s="10"/>
    </row>
    <row r="1145" spans="1:3" x14ac:dyDescent="0.2">
      <c r="A1145" s="10"/>
      <c r="B1145" s="10"/>
      <c r="C1145" s="10"/>
    </row>
    <row r="1146" spans="1:3" x14ac:dyDescent="0.2">
      <c r="A1146" s="10"/>
      <c r="B1146" s="10"/>
      <c r="C1146" s="10"/>
    </row>
    <row r="1147" spans="1:3" x14ac:dyDescent="0.2">
      <c r="A1147" s="10"/>
      <c r="B1147" s="10"/>
      <c r="C1147" s="10"/>
    </row>
    <row r="1148" spans="1:3" x14ac:dyDescent="0.2">
      <c r="A1148" s="10"/>
      <c r="B1148" s="10"/>
      <c r="C1148" s="10"/>
    </row>
    <row r="1149" spans="1:3" x14ac:dyDescent="0.2">
      <c r="A1149" s="10"/>
      <c r="B1149" s="10"/>
      <c r="C1149" s="10"/>
    </row>
    <row r="1150" spans="1:3" x14ac:dyDescent="0.2">
      <c r="A1150" s="10"/>
      <c r="B1150" s="10"/>
      <c r="C1150" s="10"/>
    </row>
    <row r="1151" spans="1:3" x14ac:dyDescent="0.2">
      <c r="A1151" s="10"/>
      <c r="B1151" s="10"/>
      <c r="C1151" s="10"/>
    </row>
    <row r="1152" spans="1:3" x14ac:dyDescent="0.2">
      <c r="A1152" s="10"/>
      <c r="B1152" s="10"/>
      <c r="C1152" s="10"/>
    </row>
    <row r="1153" spans="1:3" x14ac:dyDescent="0.2">
      <c r="A1153" s="10"/>
      <c r="B1153" s="10"/>
      <c r="C1153" s="10"/>
    </row>
    <row r="1154" spans="1:3" x14ac:dyDescent="0.2">
      <c r="A1154" s="10"/>
      <c r="B1154" s="10"/>
      <c r="C1154" s="10"/>
    </row>
    <row r="1155" spans="1:3" x14ac:dyDescent="0.2">
      <c r="A1155" s="10"/>
      <c r="B1155" s="10"/>
      <c r="C1155" s="10"/>
    </row>
    <row r="1156" spans="1:3" x14ac:dyDescent="0.2">
      <c r="A1156" s="10"/>
      <c r="B1156" s="10"/>
      <c r="C1156" s="10"/>
    </row>
    <row r="1157" spans="1:3" x14ac:dyDescent="0.2">
      <c r="A1157" s="10"/>
      <c r="B1157" s="10"/>
      <c r="C1157" s="10"/>
    </row>
    <row r="1158" spans="1:3" x14ac:dyDescent="0.2">
      <c r="A1158" s="10"/>
      <c r="B1158" s="10"/>
      <c r="C1158" s="10"/>
    </row>
    <row r="1159" spans="1:3" x14ac:dyDescent="0.2">
      <c r="A1159" s="10"/>
      <c r="B1159" s="10"/>
      <c r="C1159" s="10"/>
    </row>
    <row r="1160" spans="1:3" x14ac:dyDescent="0.2">
      <c r="A1160" s="10"/>
      <c r="B1160" s="10"/>
      <c r="C1160" s="10"/>
    </row>
    <row r="1161" spans="1:3" x14ac:dyDescent="0.2">
      <c r="A1161" s="10"/>
      <c r="B1161" s="10"/>
      <c r="C1161" s="10"/>
    </row>
    <row r="1162" spans="1:3" x14ac:dyDescent="0.2">
      <c r="A1162" s="10"/>
      <c r="B1162" s="10"/>
      <c r="C1162" s="10"/>
    </row>
    <row r="1163" spans="1:3" x14ac:dyDescent="0.2">
      <c r="A1163" s="10"/>
      <c r="B1163" s="10"/>
      <c r="C1163" s="10"/>
    </row>
    <row r="1164" spans="1:3" x14ac:dyDescent="0.2">
      <c r="A1164" s="10"/>
      <c r="B1164" s="10"/>
      <c r="C1164" s="10"/>
    </row>
    <row r="1165" spans="1:3" x14ac:dyDescent="0.2">
      <c r="A1165" s="10"/>
      <c r="B1165" s="10"/>
      <c r="C1165" s="10"/>
    </row>
    <row r="1166" spans="1:3" x14ac:dyDescent="0.2">
      <c r="A1166" s="10"/>
      <c r="B1166" s="10"/>
      <c r="C1166" s="10"/>
    </row>
    <row r="1167" spans="1:3" x14ac:dyDescent="0.2">
      <c r="A1167" s="10"/>
      <c r="B1167" s="10"/>
      <c r="C1167" s="10"/>
    </row>
    <row r="1168" spans="1:3" x14ac:dyDescent="0.2">
      <c r="A1168" s="10"/>
      <c r="B1168" s="10"/>
      <c r="C1168" s="10"/>
    </row>
    <row r="1169" spans="1:3" x14ac:dyDescent="0.2">
      <c r="A1169" s="10"/>
      <c r="B1169" s="10"/>
      <c r="C1169" s="10"/>
    </row>
    <row r="1170" spans="1:3" x14ac:dyDescent="0.2">
      <c r="A1170" s="10"/>
      <c r="B1170" s="10"/>
      <c r="C1170" s="10"/>
    </row>
    <row r="1171" spans="1:3" x14ac:dyDescent="0.2">
      <c r="A1171" s="10"/>
      <c r="B1171" s="10"/>
      <c r="C1171" s="10"/>
    </row>
    <row r="1172" spans="1:3" x14ac:dyDescent="0.2">
      <c r="A1172" s="10"/>
      <c r="B1172" s="10"/>
      <c r="C1172" s="10"/>
    </row>
    <row r="1173" spans="1:3" x14ac:dyDescent="0.2">
      <c r="A1173" s="10"/>
      <c r="B1173" s="10"/>
      <c r="C1173" s="10"/>
    </row>
  </sheetData>
  <pageMargins left="0.7" right="0.7" top="0.75" bottom="0.75" header="0.3" footer="0.3"/>
  <pageSetup paperSize="9" orientation="portrait" r:id="rId1"/>
  <ignoredErrors>
    <ignoredError sqref="A10 A73 A41 A86 A100 A111 A135 A146 A157 A168 A179" twoDigitTextYear="1"/>
  </ignoredError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253977"/>
  </sheetPr>
  <dimension ref="A1:MO406"/>
  <sheetViews>
    <sheetView zoomScaleNormal="100" workbookViewId="0">
      <pane ySplit="3" topLeftCell="A4" activePane="bottomLeft" state="frozen"/>
      <selection pane="bottomLeft" activeCell="A4" sqref="A4"/>
    </sheetView>
  </sheetViews>
  <sheetFormatPr defaultColWidth="9.140625" defaultRowHeight="15" x14ac:dyDescent="0.25"/>
  <cols>
    <col min="1" max="1" width="20.85546875" style="11" customWidth="1"/>
    <col min="2" max="2" width="6.7109375" style="11" customWidth="1"/>
    <col min="3" max="3" width="57.140625" style="11" customWidth="1"/>
    <col min="4" max="4" width="4.28515625" style="10" customWidth="1"/>
    <col min="5" max="5" width="17.28515625" style="54" customWidth="1"/>
    <col min="6" max="6" width="14.85546875" style="4" customWidth="1"/>
    <col min="7" max="7" width="23.7109375" style="10" customWidth="1"/>
    <col min="8" max="8" width="32.28515625" style="3" customWidth="1"/>
    <col min="9" max="9" width="13.7109375" style="3" customWidth="1"/>
    <col min="10" max="10" width="4" style="3" customWidth="1"/>
    <col min="11" max="11" width="15.85546875" style="3" customWidth="1"/>
    <col min="12" max="12" width="4" style="3" customWidth="1"/>
    <col min="13" max="13" width="18.5703125" style="3" customWidth="1"/>
    <col min="14" max="14" width="3.5703125" style="10" customWidth="1"/>
    <col min="15" max="15" width="9.140625" style="10"/>
    <col min="16" max="16" width="3" style="10" customWidth="1"/>
    <col min="17" max="88" width="9.140625" style="10"/>
    <col min="89" max="16384" width="9.140625" style="11"/>
  </cols>
  <sheetData>
    <row r="1" spans="1:88" s="27" customFormat="1" ht="62.25" customHeight="1" x14ac:dyDescent="0.4">
      <c r="A1" s="61" t="s">
        <v>40</v>
      </c>
      <c r="B1" s="56"/>
      <c r="C1" s="56"/>
      <c r="D1" s="57"/>
      <c r="E1" s="57"/>
      <c r="F1" s="63"/>
      <c r="G1" s="56"/>
      <c r="H1" s="64" t="s">
        <v>82</v>
      </c>
      <c r="I1" s="65"/>
      <c r="J1" s="63"/>
      <c r="K1" s="63"/>
      <c r="L1" s="63"/>
      <c r="M1" s="63"/>
      <c r="N1" s="56"/>
      <c r="O1" s="56"/>
      <c r="P1" s="56"/>
      <c r="Q1" s="5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6"/>
      <c r="BV1" s="26"/>
      <c r="BW1" s="26"/>
      <c r="BX1" s="26"/>
      <c r="BY1" s="26"/>
      <c r="BZ1" s="26"/>
      <c r="CA1" s="26"/>
      <c r="CB1" s="26"/>
      <c r="CC1" s="26"/>
      <c r="CD1" s="26"/>
      <c r="CE1" s="26"/>
      <c r="CF1" s="26"/>
      <c r="CG1" s="26"/>
      <c r="CH1" s="26"/>
      <c r="CI1" s="26"/>
      <c r="CJ1" s="26"/>
    </row>
    <row r="2" spans="1:88" s="27" customFormat="1" ht="32.25" customHeight="1" x14ac:dyDescent="0.3">
      <c r="A2" s="60" t="s">
        <v>1</v>
      </c>
      <c r="B2" s="58"/>
      <c r="C2" s="57"/>
      <c r="D2" s="57"/>
      <c r="E2" s="57"/>
      <c r="F2" s="63"/>
      <c r="G2" s="56"/>
      <c r="H2" s="39" t="s">
        <v>83</v>
      </c>
      <c r="I2" s="40">
        <f>+F188</f>
        <v>0</v>
      </c>
      <c r="J2" s="63"/>
      <c r="K2" s="63"/>
      <c r="L2" s="63"/>
      <c r="M2" s="63"/>
      <c r="N2" s="56"/>
      <c r="O2" s="56"/>
      <c r="P2" s="56"/>
      <c r="Q2" s="56"/>
      <c r="R2" s="26"/>
      <c r="S2" s="26"/>
      <c r="T2" s="26"/>
      <c r="U2" s="26"/>
      <c r="V2" s="26"/>
      <c r="W2" s="26"/>
      <c r="X2" s="26"/>
      <c r="Y2" s="26"/>
      <c r="Z2" s="26"/>
      <c r="AA2" s="26"/>
      <c r="AB2" s="26"/>
      <c r="AC2" s="26"/>
      <c r="AD2" s="26"/>
      <c r="AE2" s="26"/>
      <c r="AF2" s="26"/>
      <c r="AG2" s="26"/>
      <c r="AH2" s="26"/>
      <c r="AI2" s="26"/>
      <c r="AJ2" s="26"/>
      <c r="AK2" s="26"/>
      <c r="AL2" s="26"/>
      <c r="AM2" s="26"/>
      <c r="AN2" s="26"/>
      <c r="AO2" s="26"/>
      <c r="AP2" s="26"/>
      <c r="AQ2" s="26"/>
      <c r="AR2" s="26"/>
      <c r="AS2" s="26"/>
      <c r="AT2" s="26"/>
      <c r="AU2" s="26"/>
      <c r="AV2" s="26"/>
      <c r="AW2" s="26"/>
      <c r="AX2" s="26"/>
      <c r="AY2" s="26"/>
      <c r="AZ2" s="26"/>
      <c r="BA2" s="26"/>
      <c r="BB2" s="26"/>
      <c r="BC2" s="26"/>
      <c r="BD2" s="26"/>
      <c r="BE2" s="26"/>
      <c r="BF2" s="26"/>
      <c r="BG2" s="26"/>
      <c r="BH2" s="26"/>
      <c r="BI2" s="26"/>
      <c r="BJ2" s="26"/>
      <c r="BK2" s="26"/>
      <c r="BL2" s="26"/>
      <c r="BM2" s="26"/>
      <c r="BN2" s="26"/>
      <c r="BO2" s="26"/>
      <c r="BP2" s="26"/>
      <c r="BQ2" s="26"/>
      <c r="BR2" s="26"/>
      <c r="BS2" s="26"/>
      <c r="BT2" s="26"/>
      <c r="BU2" s="26"/>
      <c r="BV2" s="26"/>
      <c r="BW2" s="26"/>
      <c r="BX2" s="26"/>
      <c r="BY2" s="26"/>
      <c r="BZ2" s="26"/>
      <c r="CA2" s="26"/>
      <c r="CB2" s="26"/>
      <c r="CC2" s="26"/>
      <c r="CD2" s="26"/>
      <c r="CE2" s="26"/>
      <c r="CF2" s="26"/>
      <c r="CG2" s="26"/>
      <c r="CH2" s="26"/>
      <c r="CI2" s="26"/>
      <c r="CJ2" s="26"/>
    </row>
    <row r="3" spans="1:88" s="27" customFormat="1" ht="27" customHeight="1" x14ac:dyDescent="0.25">
      <c r="A3" s="31" t="s">
        <v>2</v>
      </c>
      <c r="B3" s="32" t="s">
        <v>3</v>
      </c>
      <c r="C3" s="59" t="s">
        <v>54</v>
      </c>
      <c r="D3" s="57"/>
      <c r="E3" s="57"/>
      <c r="F3" s="63"/>
      <c r="G3" s="56"/>
      <c r="H3" s="39" t="s">
        <v>63</v>
      </c>
      <c r="I3" s="40">
        <f>+F189</f>
        <v>0</v>
      </c>
      <c r="J3" s="63"/>
      <c r="K3" s="63"/>
      <c r="L3" s="63"/>
      <c r="M3" s="63"/>
      <c r="N3" s="56"/>
      <c r="O3" s="56"/>
      <c r="P3" s="56"/>
      <c r="Q3" s="56"/>
      <c r="R3" s="26"/>
      <c r="S3" s="26"/>
      <c r="T3" s="26"/>
      <c r="U3" s="26"/>
      <c r="V3" s="26"/>
      <c r="W3" s="26"/>
      <c r="X3" s="26"/>
      <c r="Y3" s="26"/>
      <c r="Z3" s="26"/>
      <c r="AA3" s="26"/>
      <c r="AB3" s="26"/>
      <c r="AC3" s="26"/>
      <c r="AD3" s="26"/>
      <c r="AE3" s="26"/>
      <c r="AF3" s="26"/>
      <c r="AG3" s="26"/>
      <c r="AH3" s="26"/>
      <c r="AI3" s="26"/>
      <c r="AJ3" s="26"/>
      <c r="AK3" s="26"/>
      <c r="AL3" s="26"/>
      <c r="AM3" s="26"/>
      <c r="AN3" s="26"/>
      <c r="AO3" s="26"/>
      <c r="AP3" s="26"/>
      <c r="AQ3" s="26"/>
      <c r="AR3" s="26"/>
      <c r="AS3" s="26"/>
      <c r="AT3" s="26"/>
      <c r="AU3" s="26"/>
      <c r="AV3" s="26"/>
      <c r="AW3" s="26"/>
      <c r="AX3" s="26"/>
      <c r="AY3" s="26"/>
      <c r="AZ3" s="26"/>
      <c r="BA3" s="26"/>
      <c r="BB3" s="26"/>
      <c r="BC3" s="26"/>
      <c r="BD3" s="26"/>
      <c r="BE3" s="26"/>
      <c r="BF3" s="26"/>
      <c r="BG3" s="26"/>
      <c r="BH3" s="26"/>
      <c r="BI3" s="26"/>
      <c r="BJ3" s="26"/>
      <c r="BK3" s="26"/>
      <c r="BL3" s="26"/>
      <c r="BM3" s="26"/>
      <c r="BN3" s="26"/>
      <c r="BO3" s="26"/>
      <c r="BP3" s="26"/>
      <c r="BQ3" s="26"/>
      <c r="BR3" s="26"/>
      <c r="BS3" s="26"/>
      <c r="BT3" s="26"/>
      <c r="BU3" s="26"/>
      <c r="BV3" s="26"/>
      <c r="BW3" s="26"/>
      <c r="BX3" s="26"/>
      <c r="BY3" s="26"/>
      <c r="BZ3" s="26"/>
      <c r="CA3" s="26"/>
      <c r="CB3" s="26"/>
      <c r="CC3" s="26"/>
      <c r="CD3" s="26"/>
      <c r="CE3" s="26"/>
      <c r="CF3" s="26"/>
      <c r="CG3" s="26"/>
      <c r="CH3" s="26"/>
      <c r="CI3" s="26"/>
      <c r="CJ3" s="26"/>
    </row>
    <row r="4" spans="1:88" ht="25.9" customHeight="1" x14ac:dyDescent="0.2">
      <c r="D4" s="11"/>
      <c r="E4" s="11"/>
      <c r="F4" s="1"/>
      <c r="G4" s="11"/>
    </row>
    <row r="5" spans="1:88" ht="12" x14ac:dyDescent="0.2">
      <c r="C5" s="13" t="s">
        <v>4</v>
      </c>
      <c r="D5" s="14" t="s">
        <v>59</v>
      </c>
      <c r="E5" s="14" t="s">
        <v>41</v>
      </c>
      <c r="F5" s="14" t="s">
        <v>84</v>
      </c>
      <c r="G5" s="14"/>
      <c r="H5" s="13" t="s">
        <v>64</v>
      </c>
      <c r="I5" s="66"/>
      <c r="K5" s="66"/>
      <c r="L5" s="67"/>
      <c r="M5" s="66"/>
      <c r="N5" s="42"/>
      <c r="O5" s="68"/>
      <c r="Q5" s="68"/>
    </row>
    <row r="6" spans="1:88" ht="12" x14ac:dyDescent="0.2">
      <c r="A6" s="15" t="s">
        <v>5</v>
      </c>
      <c r="B6" s="11" t="s">
        <v>6</v>
      </c>
      <c r="C6" s="11" t="s">
        <v>7</v>
      </c>
      <c r="D6" s="11">
        <v>0</v>
      </c>
      <c r="E6" s="52">
        <v>820</v>
      </c>
      <c r="F6" s="16">
        <f>+D6*E6</f>
        <v>0</v>
      </c>
      <c r="G6" s="16"/>
      <c r="H6" s="10" t="s">
        <v>65</v>
      </c>
      <c r="I6" s="5"/>
      <c r="K6" s="6"/>
      <c r="M6" s="6"/>
      <c r="N6" s="69"/>
      <c r="O6" s="69"/>
      <c r="Q6" s="55"/>
    </row>
    <row r="7" spans="1:88" ht="12" x14ac:dyDescent="0.2">
      <c r="A7" s="15" t="s">
        <v>8</v>
      </c>
      <c r="B7" s="11" t="s">
        <v>9</v>
      </c>
      <c r="C7" s="11" t="s">
        <v>7</v>
      </c>
      <c r="D7" s="11">
        <v>0</v>
      </c>
      <c r="E7" s="52">
        <v>585</v>
      </c>
      <c r="F7" s="16">
        <f t="shared" ref="F7:F13" si="0">+D7*E7</f>
        <v>0</v>
      </c>
      <c r="G7" s="16"/>
      <c r="H7" s="10" t="s">
        <v>65</v>
      </c>
      <c r="I7" s="5"/>
      <c r="K7" s="6"/>
      <c r="M7" s="6"/>
      <c r="N7" s="69"/>
      <c r="O7" s="69"/>
      <c r="Q7" s="55"/>
    </row>
    <row r="8" spans="1:88" ht="12" x14ac:dyDescent="0.2">
      <c r="A8" s="15" t="s">
        <v>10</v>
      </c>
      <c r="B8" s="11" t="s">
        <v>11</v>
      </c>
      <c r="C8" s="11" t="s">
        <v>7</v>
      </c>
      <c r="D8" s="11">
        <v>0</v>
      </c>
      <c r="E8" s="52">
        <v>395</v>
      </c>
      <c r="F8" s="16">
        <f t="shared" si="0"/>
        <v>0</v>
      </c>
      <c r="G8" s="16"/>
      <c r="H8" s="10" t="s">
        <v>65</v>
      </c>
      <c r="I8" s="5"/>
      <c r="K8" s="6"/>
      <c r="M8" s="6"/>
      <c r="N8" s="69"/>
      <c r="O8" s="69"/>
      <c r="Q8" s="55"/>
    </row>
    <row r="9" spans="1:88" ht="12" x14ac:dyDescent="0.2">
      <c r="A9" s="15" t="s">
        <v>12</v>
      </c>
      <c r="B9" s="11" t="s">
        <v>13</v>
      </c>
      <c r="C9" s="11" t="s">
        <v>7</v>
      </c>
      <c r="D9" s="11">
        <v>0</v>
      </c>
      <c r="E9" s="52">
        <v>305</v>
      </c>
      <c r="F9" s="16">
        <f t="shared" si="0"/>
        <v>0</v>
      </c>
      <c r="G9" s="16"/>
      <c r="H9" s="10" t="s">
        <v>65</v>
      </c>
      <c r="I9" s="5"/>
      <c r="K9" s="6"/>
      <c r="M9" s="6"/>
      <c r="N9" s="69"/>
      <c r="O9" s="69"/>
      <c r="Q9" s="55"/>
    </row>
    <row r="10" spans="1:88" ht="12" x14ac:dyDescent="0.2">
      <c r="A10" s="15" t="s">
        <v>14</v>
      </c>
      <c r="B10" s="11" t="s">
        <v>15</v>
      </c>
      <c r="C10" s="11" t="s">
        <v>7</v>
      </c>
      <c r="D10" s="11">
        <v>0</v>
      </c>
      <c r="E10" s="52">
        <v>240</v>
      </c>
      <c r="F10" s="16">
        <f t="shared" si="0"/>
        <v>0</v>
      </c>
      <c r="G10" s="16"/>
      <c r="H10" s="10" t="s">
        <v>65</v>
      </c>
      <c r="I10" s="5"/>
      <c r="K10" s="6"/>
      <c r="M10" s="6"/>
      <c r="N10" s="69"/>
      <c r="O10" s="69"/>
      <c r="Q10" s="55"/>
    </row>
    <row r="11" spans="1:88" ht="12" x14ac:dyDescent="0.2">
      <c r="C11" s="11" t="s">
        <v>16</v>
      </c>
      <c r="D11" s="11">
        <v>0</v>
      </c>
      <c r="E11" s="52">
        <v>112</v>
      </c>
      <c r="F11" s="16">
        <f t="shared" si="0"/>
        <v>0</v>
      </c>
      <c r="G11" s="16"/>
      <c r="H11" s="10" t="s">
        <v>66</v>
      </c>
      <c r="I11" s="5"/>
      <c r="K11" s="6"/>
      <c r="M11" s="6"/>
      <c r="N11" s="69"/>
      <c r="O11" s="69"/>
      <c r="Q11" s="55"/>
    </row>
    <row r="12" spans="1:88" ht="12" x14ac:dyDescent="0.2">
      <c r="C12" s="11" t="s">
        <v>17</v>
      </c>
      <c r="D12" s="11">
        <v>0</v>
      </c>
      <c r="E12" s="52">
        <v>54</v>
      </c>
      <c r="F12" s="16">
        <f t="shared" si="0"/>
        <v>0</v>
      </c>
      <c r="G12" s="16"/>
      <c r="H12" s="10" t="s">
        <v>67</v>
      </c>
      <c r="I12" s="5"/>
      <c r="K12" s="6"/>
      <c r="M12" s="6"/>
      <c r="N12" s="69"/>
      <c r="O12" s="69"/>
      <c r="Q12" s="55"/>
    </row>
    <row r="13" spans="1:88" ht="12" x14ac:dyDescent="0.2">
      <c r="C13" s="11" t="s">
        <v>18</v>
      </c>
      <c r="D13" s="11">
        <v>0</v>
      </c>
      <c r="E13" s="52">
        <v>19</v>
      </c>
      <c r="F13" s="16">
        <f t="shared" si="0"/>
        <v>0</v>
      </c>
      <c r="G13" s="16"/>
      <c r="H13" s="10"/>
      <c r="I13" s="5"/>
      <c r="K13" s="6"/>
      <c r="M13" s="6"/>
      <c r="N13" s="69"/>
      <c r="O13" s="69"/>
      <c r="Q13" s="55"/>
    </row>
    <row r="14" spans="1:88" ht="14.25" x14ac:dyDescent="0.2">
      <c r="D14" s="11"/>
      <c r="E14" s="53"/>
      <c r="F14" s="11"/>
      <c r="G14" s="11"/>
      <c r="H14" s="10"/>
    </row>
    <row r="15" spans="1:88" ht="12" x14ac:dyDescent="0.2">
      <c r="C15" s="11" t="s">
        <v>19</v>
      </c>
      <c r="D15" s="11">
        <v>0</v>
      </c>
      <c r="E15" s="52">
        <v>139</v>
      </c>
      <c r="F15" s="16">
        <f t="shared" ref="F15:F24" si="1">+D15*E15</f>
        <v>0</v>
      </c>
      <c r="G15" s="16"/>
      <c r="H15" s="10" t="s">
        <v>68</v>
      </c>
      <c r="I15" s="5"/>
      <c r="K15" s="6"/>
      <c r="M15" s="6"/>
      <c r="N15" s="69"/>
      <c r="O15" s="69"/>
      <c r="Q15" s="55"/>
    </row>
    <row r="16" spans="1:88" ht="12" x14ac:dyDescent="0.2">
      <c r="C16" s="11" t="s">
        <v>20</v>
      </c>
      <c r="D16" s="11">
        <v>0</v>
      </c>
      <c r="E16" s="52">
        <v>278</v>
      </c>
      <c r="F16" s="16">
        <f t="shared" si="1"/>
        <v>0</v>
      </c>
      <c r="G16" s="16"/>
      <c r="H16" s="10" t="s">
        <v>68</v>
      </c>
      <c r="I16" s="5"/>
      <c r="K16" s="6"/>
      <c r="M16" s="6"/>
      <c r="N16" s="69"/>
      <c r="O16" s="69"/>
      <c r="Q16" s="55"/>
    </row>
    <row r="17" spans="1:17" ht="12" x14ac:dyDescent="0.2">
      <c r="C17" s="11" t="s">
        <v>48</v>
      </c>
      <c r="D17" s="11">
        <v>0</v>
      </c>
      <c r="E17" s="52">
        <v>139</v>
      </c>
      <c r="F17" s="16">
        <f t="shared" si="1"/>
        <v>0</v>
      </c>
      <c r="G17" s="16"/>
      <c r="H17" s="10" t="s">
        <v>68</v>
      </c>
      <c r="I17" s="5"/>
      <c r="K17" s="6"/>
      <c r="M17" s="6"/>
      <c r="N17" s="69"/>
      <c r="O17" s="69"/>
      <c r="Q17" s="55"/>
    </row>
    <row r="18" spans="1:17" ht="12" x14ac:dyDescent="0.2">
      <c r="C18" s="11" t="s">
        <v>21</v>
      </c>
      <c r="D18" s="11">
        <v>0</v>
      </c>
      <c r="E18" s="52">
        <v>417</v>
      </c>
      <c r="F18" s="16">
        <f t="shared" si="1"/>
        <v>0</v>
      </c>
      <c r="G18" s="16"/>
      <c r="H18" s="10" t="s">
        <v>68</v>
      </c>
      <c r="I18" s="5"/>
      <c r="K18" s="6"/>
      <c r="M18" s="6"/>
      <c r="N18" s="69"/>
      <c r="O18" s="69"/>
      <c r="Q18" s="55"/>
    </row>
    <row r="19" spans="1:17" ht="12" x14ac:dyDescent="0.2">
      <c r="C19" s="11" t="s">
        <v>49</v>
      </c>
      <c r="D19" s="11">
        <v>0</v>
      </c>
      <c r="E19" s="52">
        <v>278</v>
      </c>
      <c r="F19" s="16">
        <f t="shared" si="1"/>
        <v>0</v>
      </c>
      <c r="G19" s="16"/>
      <c r="H19" s="10" t="s">
        <v>68</v>
      </c>
      <c r="I19" s="5"/>
      <c r="K19" s="6"/>
      <c r="M19" s="6"/>
      <c r="N19" s="69"/>
      <c r="O19" s="69"/>
      <c r="Q19" s="55"/>
    </row>
    <row r="20" spans="1:17" ht="12" x14ac:dyDescent="0.2">
      <c r="C20" s="11" t="s">
        <v>50</v>
      </c>
      <c r="D20" s="11">
        <v>0</v>
      </c>
      <c r="E20" s="52">
        <v>139</v>
      </c>
      <c r="F20" s="16">
        <f t="shared" si="1"/>
        <v>0</v>
      </c>
      <c r="G20" s="16"/>
      <c r="H20" s="10" t="s">
        <v>68</v>
      </c>
      <c r="I20" s="5"/>
      <c r="K20" s="6"/>
      <c r="M20" s="6"/>
      <c r="N20" s="69"/>
      <c r="O20" s="69"/>
      <c r="Q20" s="55"/>
    </row>
    <row r="21" spans="1:17" ht="12" x14ac:dyDescent="0.2">
      <c r="C21" s="11" t="s">
        <v>55</v>
      </c>
      <c r="D21" s="11">
        <v>0</v>
      </c>
      <c r="E21" s="52">
        <v>920</v>
      </c>
      <c r="F21" s="16">
        <f t="shared" si="1"/>
        <v>0</v>
      </c>
      <c r="G21" s="16"/>
      <c r="H21" s="10" t="s">
        <v>68</v>
      </c>
      <c r="I21" s="5"/>
      <c r="K21" s="6"/>
      <c r="M21" s="6"/>
      <c r="N21" s="69"/>
      <c r="O21" s="69"/>
      <c r="Q21" s="55"/>
    </row>
    <row r="22" spans="1:17" ht="12" x14ac:dyDescent="0.2">
      <c r="C22" s="11" t="s">
        <v>56</v>
      </c>
      <c r="D22" s="11">
        <v>0</v>
      </c>
      <c r="E22" s="52">
        <v>781</v>
      </c>
      <c r="F22" s="16">
        <f t="shared" si="1"/>
        <v>0</v>
      </c>
      <c r="G22" s="16"/>
      <c r="H22" s="10" t="s">
        <v>68</v>
      </c>
      <c r="I22" s="5"/>
      <c r="K22" s="6"/>
      <c r="M22" s="6"/>
      <c r="N22" s="69"/>
      <c r="O22" s="69"/>
      <c r="Q22" s="55"/>
    </row>
    <row r="23" spans="1:17" ht="12" x14ac:dyDescent="0.2">
      <c r="C23" s="11" t="s">
        <v>57</v>
      </c>
      <c r="D23" s="11">
        <v>0</v>
      </c>
      <c r="E23" s="52">
        <v>642</v>
      </c>
      <c r="F23" s="16">
        <f t="shared" si="1"/>
        <v>0</v>
      </c>
      <c r="G23" s="16"/>
      <c r="H23" s="10" t="s">
        <v>68</v>
      </c>
      <c r="I23" s="5"/>
      <c r="K23" s="6"/>
      <c r="M23" s="6"/>
      <c r="N23" s="69"/>
      <c r="O23" s="69"/>
      <c r="Q23" s="55"/>
    </row>
    <row r="24" spans="1:17" ht="12" x14ac:dyDescent="0.2">
      <c r="C24" s="11" t="s">
        <v>58</v>
      </c>
      <c r="D24" s="11">
        <v>0</v>
      </c>
      <c r="E24" s="52">
        <v>503</v>
      </c>
      <c r="F24" s="16">
        <f t="shared" si="1"/>
        <v>0</v>
      </c>
      <c r="G24" s="16"/>
      <c r="H24" s="10" t="s">
        <v>68</v>
      </c>
      <c r="I24" s="5"/>
      <c r="K24" s="6"/>
      <c r="M24" s="6"/>
      <c r="N24" s="69"/>
      <c r="O24" s="69"/>
      <c r="Q24" s="55"/>
    </row>
    <row r="25" spans="1:17" ht="14.25" x14ac:dyDescent="0.2">
      <c r="D25" s="11"/>
      <c r="E25" s="53"/>
      <c r="F25" s="11"/>
      <c r="G25" s="16"/>
      <c r="H25" s="10"/>
      <c r="I25" s="5"/>
      <c r="K25" s="6"/>
      <c r="M25" s="6"/>
      <c r="N25" s="69"/>
      <c r="O25" s="69"/>
      <c r="Q25" s="55"/>
    </row>
    <row r="26" spans="1:17" ht="12" x14ac:dyDescent="0.2">
      <c r="C26" s="11" t="s">
        <v>22</v>
      </c>
      <c r="D26" s="11">
        <v>0</v>
      </c>
      <c r="E26" s="52">
        <v>35</v>
      </c>
      <c r="F26" s="16">
        <f t="shared" ref="F26:F29" si="2">+D26*E26</f>
        <v>0</v>
      </c>
      <c r="G26" s="16"/>
      <c r="H26" s="10" t="s">
        <v>68</v>
      </c>
      <c r="I26" s="5"/>
      <c r="K26" s="6"/>
      <c r="M26" s="6"/>
      <c r="N26" s="69"/>
      <c r="O26" s="69"/>
      <c r="Q26" s="55"/>
    </row>
    <row r="27" spans="1:17" ht="12" x14ac:dyDescent="0.2">
      <c r="C27" s="11" t="s">
        <v>23</v>
      </c>
      <c r="D27" s="11">
        <v>0</v>
      </c>
      <c r="E27" s="52">
        <v>45</v>
      </c>
      <c r="F27" s="16">
        <f t="shared" si="2"/>
        <v>0</v>
      </c>
      <c r="G27" s="16"/>
      <c r="H27" s="10" t="s">
        <v>68</v>
      </c>
      <c r="I27" s="5"/>
      <c r="K27" s="6"/>
      <c r="M27" s="6"/>
      <c r="N27" s="69"/>
      <c r="O27" s="69"/>
      <c r="Q27" s="55"/>
    </row>
    <row r="28" spans="1:17" ht="12" x14ac:dyDescent="0.2">
      <c r="C28" s="11" t="s">
        <v>24</v>
      </c>
      <c r="D28" s="11">
        <v>0</v>
      </c>
      <c r="E28" s="52">
        <v>83</v>
      </c>
      <c r="F28" s="16">
        <f t="shared" si="2"/>
        <v>0</v>
      </c>
      <c r="G28" s="16"/>
      <c r="H28" s="10" t="s">
        <v>68</v>
      </c>
      <c r="I28" s="5"/>
      <c r="K28" s="6"/>
      <c r="M28" s="6"/>
      <c r="N28" s="69"/>
      <c r="O28" s="69"/>
      <c r="Q28" s="55"/>
    </row>
    <row r="29" spans="1:17" ht="12" x14ac:dyDescent="0.2">
      <c r="C29" s="11" t="s">
        <v>25</v>
      </c>
      <c r="D29" s="11">
        <v>0</v>
      </c>
      <c r="E29" s="52">
        <v>111</v>
      </c>
      <c r="F29" s="16">
        <f t="shared" si="2"/>
        <v>0</v>
      </c>
      <c r="G29" s="16"/>
      <c r="H29" s="10" t="s">
        <v>68</v>
      </c>
      <c r="I29" s="5"/>
      <c r="K29" s="6"/>
      <c r="M29" s="6"/>
      <c r="N29" s="69"/>
      <c r="O29" s="69"/>
      <c r="Q29" s="55"/>
    </row>
    <row r="30" spans="1:17" ht="14.25" x14ac:dyDescent="0.2">
      <c r="A30" s="17" t="s">
        <v>26</v>
      </c>
      <c r="B30" s="17"/>
      <c r="C30" s="17"/>
      <c r="D30" s="24"/>
      <c r="E30" s="53"/>
      <c r="F30" s="45">
        <f>SUM(F6:F29)</f>
        <v>0</v>
      </c>
      <c r="G30" s="11"/>
      <c r="H30" s="10"/>
    </row>
    <row r="31" spans="1:17" ht="14.25" x14ac:dyDescent="0.2">
      <c r="D31" s="11"/>
      <c r="E31" s="53"/>
      <c r="F31" s="11"/>
      <c r="G31" s="11"/>
      <c r="H31" s="10"/>
    </row>
    <row r="32" spans="1:17" ht="12" x14ac:dyDescent="0.2">
      <c r="C32" s="11" t="s">
        <v>27</v>
      </c>
      <c r="D32" s="11">
        <v>0</v>
      </c>
      <c r="E32" s="18">
        <v>6.4200000000000007E-2</v>
      </c>
      <c r="F32" s="16">
        <f t="shared" ref="F32:F33" si="3">+D32*E32</f>
        <v>0</v>
      </c>
      <c r="G32" s="43"/>
      <c r="H32" s="10" t="s">
        <v>69</v>
      </c>
      <c r="I32" s="5"/>
      <c r="K32" s="70"/>
      <c r="L32" s="70"/>
      <c r="M32" s="70"/>
      <c r="N32" s="71"/>
      <c r="O32" s="71"/>
      <c r="Q32" s="55"/>
    </row>
    <row r="33" spans="1:17" ht="12" x14ac:dyDescent="0.2">
      <c r="C33" s="11" t="s">
        <v>28</v>
      </c>
      <c r="D33" s="11">
        <v>0</v>
      </c>
      <c r="E33" s="52">
        <v>1177</v>
      </c>
      <c r="F33" s="16">
        <f t="shared" si="3"/>
        <v>0</v>
      </c>
      <c r="G33" s="16"/>
      <c r="H33" s="10"/>
      <c r="I33" s="5"/>
      <c r="K33" s="6"/>
      <c r="M33" s="6"/>
      <c r="N33" s="69"/>
      <c r="O33" s="69"/>
      <c r="Q33" s="55"/>
    </row>
    <row r="34" spans="1:17" ht="14.25" x14ac:dyDescent="0.2">
      <c r="D34" s="11"/>
      <c r="E34" s="53"/>
      <c r="F34" s="11"/>
      <c r="G34" s="11"/>
      <c r="H34" s="10"/>
    </row>
    <row r="35" spans="1:17" ht="12" x14ac:dyDescent="0.2">
      <c r="C35" s="13" t="s">
        <v>4</v>
      </c>
      <c r="D35" s="14" t="s">
        <v>59</v>
      </c>
      <c r="E35" s="14" t="s">
        <v>41</v>
      </c>
      <c r="F35" s="14" t="s">
        <v>84</v>
      </c>
      <c r="G35" s="14"/>
      <c r="H35" s="10"/>
      <c r="I35" s="66"/>
      <c r="K35" s="66"/>
      <c r="L35" s="67"/>
      <c r="M35" s="66"/>
      <c r="N35" s="42"/>
      <c r="O35" s="68"/>
      <c r="Q35" s="68"/>
    </row>
    <row r="36" spans="1:17" ht="12" x14ac:dyDescent="0.2">
      <c r="A36" s="15" t="s">
        <v>5</v>
      </c>
      <c r="B36" s="11" t="s">
        <v>6</v>
      </c>
      <c r="C36" s="11" t="s">
        <v>42</v>
      </c>
      <c r="D36" s="11">
        <v>0</v>
      </c>
      <c r="E36" s="52">
        <v>215</v>
      </c>
      <c r="F36" s="16">
        <f t="shared" ref="F36:F43" si="4">+D36*E36</f>
        <v>0</v>
      </c>
      <c r="G36" s="16"/>
      <c r="H36" s="10" t="s">
        <v>70</v>
      </c>
      <c r="I36" s="5"/>
      <c r="K36" s="6"/>
      <c r="M36" s="6"/>
      <c r="N36" s="69"/>
      <c r="O36" s="69"/>
      <c r="Q36" s="55"/>
    </row>
    <row r="37" spans="1:17" ht="12" x14ac:dyDescent="0.2">
      <c r="A37" s="15" t="s">
        <v>8</v>
      </c>
      <c r="B37" s="11" t="s">
        <v>9</v>
      </c>
      <c r="C37" s="11" t="s">
        <v>42</v>
      </c>
      <c r="D37" s="11">
        <v>0</v>
      </c>
      <c r="E37" s="52">
        <v>170</v>
      </c>
      <c r="F37" s="16">
        <f t="shared" si="4"/>
        <v>0</v>
      </c>
      <c r="G37" s="16"/>
      <c r="H37" s="10" t="s">
        <v>70</v>
      </c>
      <c r="I37" s="5"/>
      <c r="K37" s="6"/>
      <c r="M37" s="6"/>
      <c r="N37" s="69"/>
      <c r="O37" s="69"/>
      <c r="Q37" s="55"/>
    </row>
    <row r="38" spans="1:17" ht="12" x14ac:dyDescent="0.2">
      <c r="A38" s="15" t="s">
        <v>10</v>
      </c>
      <c r="B38" s="11" t="s">
        <v>11</v>
      </c>
      <c r="C38" s="11" t="s">
        <v>42</v>
      </c>
      <c r="D38" s="11">
        <v>0</v>
      </c>
      <c r="E38" s="52">
        <v>130</v>
      </c>
      <c r="F38" s="16">
        <f t="shared" si="4"/>
        <v>0</v>
      </c>
      <c r="G38" s="16"/>
      <c r="H38" s="10" t="s">
        <v>70</v>
      </c>
      <c r="I38" s="5"/>
      <c r="K38" s="6"/>
      <c r="M38" s="6"/>
      <c r="N38" s="69"/>
      <c r="O38" s="69"/>
      <c r="Q38" s="55"/>
    </row>
    <row r="39" spans="1:17" ht="12" x14ac:dyDescent="0.2">
      <c r="A39" s="15" t="s">
        <v>12</v>
      </c>
      <c r="B39" s="11" t="s">
        <v>13</v>
      </c>
      <c r="C39" s="11" t="s">
        <v>42</v>
      </c>
      <c r="D39" s="11">
        <v>0</v>
      </c>
      <c r="E39" s="52">
        <v>75</v>
      </c>
      <c r="F39" s="16">
        <f t="shared" si="4"/>
        <v>0</v>
      </c>
      <c r="G39" s="16"/>
      <c r="H39" s="10" t="s">
        <v>70</v>
      </c>
      <c r="I39" s="5"/>
      <c r="K39" s="6"/>
      <c r="M39" s="6"/>
      <c r="N39" s="69"/>
      <c r="O39" s="69"/>
      <c r="Q39" s="55"/>
    </row>
    <row r="40" spans="1:17" ht="12" x14ac:dyDescent="0.2">
      <c r="A40" s="15" t="s">
        <v>14</v>
      </c>
      <c r="B40" s="11" t="s">
        <v>15</v>
      </c>
      <c r="C40" s="11" t="s">
        <v>42</v>
      </c>
      <c r="D40" s="11">
        <v>0</v>
      </c>
      <c r="E40" s="52">
        <v>40</v>
      </c>
      <c r="F40" s="16">
        <f t="shared" si="4"/>
        <v>0</v>
      </c>
      <c r="G40" s="16"/>
      <c r="H40" s="10" t="s">
        <v>70</v>
      </c>
      <c r="I40" s="5"/>
      <c r="K40" s="6"/>
      <c r="M40" s="6"/>
      <c r="N40" s="69"/>
      <c r="O40" s="69"/>
      <c r="Q40" s="55"/>
    </row>
    <row r="41" spans="1:17" ht="12" x14ac:dyDescent="0.2">
      <c r="C41" s="11" t="s">
        <v>16</v>
      </c>
      <c r="D41" s="11">
        <v>0</v>
      </c>
      <c r="E41" s="52">
        <v>22</v>
      </c>
      <c r="F41" s="16">
        <f t="shared" si="4"/>
        <v>0</v>
      </c>
      <c r="G41" s="16"/>
      <c r="H41" s="10" t="s">
        <v>66</v>
      </c>
      <c r="I41" s="5"/>
      <c r="K41" s="6"/>
      <c r="M41" s="6"/>
      <c r="N41" s="69"/>
      <c r="O41" s="69"/>
      <c r="Q41" s="55"/>
    </row>
    <row r="42" spans="1:17" ht="12" x14ac:dyDescent="0.2">
      <c r="C42" s="11" t="s">
        <v>17</v>
      </c>
      <c r="D42" s="11">
        <v>0</v>
      </c>
      <c r="E42" s="52">
        <v>12</v>
      </c>
      <c r="F42" s="16">
        <f t="shared" si="4"/>
        <v>0</v>
      </c>
      <c r="G42" s="16"/>
      <c r="H42" s="10" t="s">
        <v>67</v>
      </c>
      <c r="I42" s="5"/>
      <c r="K42" s="6"/>
      <c r="M42" s="6"/>
      <c r="N42" s="69"/>
      <c r="O42" s="69"/>
      <c r="Q42" s="55"/>
    </row>
    <row r="43" spans="1:17" ht="12" x14ac:dyDescent="0.2">
      <c r="C43" s="11" t="s">
        <v>18</v>
      </c>
      <c r="D43" s="11">
        <v>0</v>
      </c>
      <c r="E43" s="52">
        <v>6</v>
      </c>
      <c r="F43" s="16">
        <f t="shared" si="4"/>
        <v>0</v>
      </c>
      <c r="G43" s="16"/>
      <c r="H43" s="10"/>
      <c r="I43" s="5"/>
      <c r="K43" s="6"/>
      <c r="M43" s="6"/>
      <c r="N43" s="69"/>
      <c r="O43" s="69"/>
      <c r="Q43" s="55"/>
    </row>
    <row r="44" spans="1:17" ht="14.25" x14ac:dyDescent="0.2">
      <c r="A44" s="17" t="s">
        <v>26</v>
      </c>
      <c r="D44" s="24"/>
      <c r="E44" s="53"/>
      <c r="F44" s="45">
        <f>SUM(F36:F43)</f>
        <v>0</v>
      </c>
      <c r="G44" s="11"/>
      <c r="H44" s="10"/>
    </row>
    <row r="45" spans="1:17" ht="14.25" x14ac:dyDescent="0.2">
      <c r="D45" s="11"/>
      <c r="E45" s="53"/>
      <c r="F45" s="11"/>
      <c r="G45" s="11"/>
      <c r="H45" s="10"/>
    </row>
    <row r="46" spans="1:17" ht="12" x14ac:dyDescent="0.2">
      <c r="C46" s="13" t="s">
        <v>4</v>
      </c>
      <c r="D46" s="14" t="s">
        <v>59</v>
      </c>
      <c r="E46" s="14" t="s">
        <v>41</v>
      </c>
      <c r="F46" s="14" t="s">
        <v>84</v>
      </c>
      <c r="G46" s="14"/>
      <c r="H46" s="10"/>
      <c r="I46" s="66"/>
      <c r="K46" s="66"/>
      <c r="L46" s="67"/>
      <c r="M46" s="66"/>
      <c r="N46" s="42"/>
      <c r="O46" s="68"/>
      <c r="Q46" s="68"/>
    </row>
    <row r="47" spans="1:17" ht="12" x14ac:dyDescent="0.2">
      <c r="C47" s="11" t="s">
        <v>29</v>
      </c>
      <c r="D47" s="11">
        <v>0</v>
      </c>
      <c r="E47" s="52">
        <v>150</v>
      </c>
      <c r="F47" s="16">
        <f t="shared" ref="F47:F51" si="5">+D47*E47</f>
        <v>0</v>
      </c>
      <c r="G47" s="16"/>
      <c r="H47" s="44" t="s">
        <v>71</v>
      </c>
      <c r="I47" s="5"/>
      <c r="K47" s="6"/>
      <c r="M47" s="6"/>
      <c r="N47" s="69"/>
      <c r="O47" s="69"/>
      <c r="Q47" s="55"/>
    </row>
    <row r="48" spans="1:17" ht="12" x14ac:dyDescent="0.2">
      <c r="C48" s="11" t="s">
        <v>30</v>
      </c>
      <c r="D48" s="11">
        <v>0</v>
      </c>
      <c r="E48" s="52">
        <v>80</v>
      </c>
      <c r="F48" s="16">
        <f t="shared" si="5"/>
        <v>0</v>
      </c>
      <c r="G48" s="16"/>
      <c r="H48" s="44" t="s">
        <v>71</v>
      </c>
      <c r="I48" s="5"/>
      <c r="K48" s="6"/>
      <c r="M48" s="6"/>
      <c r="N48" s="69"/>
      <c r="O48" s="69"/>
      <c r="Q48" s="55"/>
    </row>
    <row r="49" spans="1:353" ht="12" x14ac:dyDescent="0.2">
      <c r="C49" s="11" t="s">
        <v>16</v>
      </c>
      <c r="D49" s="11">
        <v>0</v>
      </c>
      <c r="E49" s="52">
        <v>37</v>
      </c>
      <c r="F49" s="16">
        <f t="shared" si="5"/>
        <v>0</v>
      </c>
      <c r="G49" s="16"/>
      <c r="H49" s="10" t="s">
        <v>66</v>
      </c>
      <c r="I49" s="5"/>
      <c r="K49" s="6"/>
      <c r="M49" s="6"/>
      <c r="N49" s="69"/>
      <c r="O49" s="69"/>
      <c r="Q49" s="55"/>
    </row>
    <row r="50" spans="1:353" ht="12" x14ac:dyDescent="0.2">
      <c r="C50" s="11" t="s">
        <v>17</v>
      </c>
      <c r="D50" s="11">
        <v>0</v>
      </c>
      <c r="E50" s="52">
        <v>18</v>
      </c>
      <c r="F50" s="16">
        <f t="shared" si="5"/>
        <v>0</v>
      </c>
      <c r="G50" s="16"/>
      <c r="H50" s="10" t="s">
        <v>67</v>
      </c>
      <c r="I50" s="5"/>
      <c r="K50" s="6"/>
      <c r="M50" s="6"/>
      <c r="N50" s="69"/>
      <c r="O50" s="69"/>
      <c r="Q50" s="55"/>
    </row>
    <row r="51" spans="1:353" ht="12" x14ac:dyDescent="0.2">
      <c r="C51" s="11" t="s">
        <v>18</v>
      </c>
      <c r="D51" s="11">
        <v>0</v>
      </c>
      <c r="E51" s="52">
        <v>7</v>
      </c>
      <c r="F51" s="16">
        <f t="shared" si="5"/>
        <v>0</v>
      </c>
      <c r="G51" s="16"/>
      <c r="H51" s="10"/>
      <c r="I51" s="5"/>
      <c r="K51" s="6"/>
      <c r="M51" s="6"/>
      <c r="N51" s="69"/>
      <c r="O51" s="69"/>
      <c r="Q51" s="55"/>
    </row>
    <row r="52" spans="1:353" ht="14.25" x14ac:dyDescent="0.2">
      <c r="A52" s="17" t="s">
        <v>26</v>
      </c>
      <c r="B52" s="17"/>
      <c r="C52" s="17"/>
      <c r="D52" s="24"/>
      <c r="E52" s="53"/>
      <c r="F52" s="45">
        <f>SUM(F47:F51)</f>
        <v>0</v>
      </c>
      <c r="G52" s="11"/>
      <c r="H52" s="10"/>
    </row>
    <row r="53" spans="1:353" ht="14.25" x14ac:dyDescent="0.2">
      <c r="A53" s="17"/>
      <c r="B53" s="17"/>
      <c r="C53" s="17"/>
      <c r="D53" s="24"/>
      <c r="E53" s="53"/>
      <c r="F53" s="45"/>
      <c r="G53" s="11"/>
      <c r="H53" s="10"/>
    </row>
    <row r="54" spans="1:353" ht="12" x14ac:dyDescent="0.2">
      <c r="C54" s="13" t="s">
        <v>86</v>
      </c>
      <c r="D54" s="14" t="s">
        <v>59</v>
      </c>
      <c r="E54" s="14" t="s">
        <v>41</v>
      </c>
      <c r="F54" s="14" t="s">
        <v>84</v>
      </c>
      <c r="H54" s="10"/>
      <c r="I54" s="10"/>
      <c r="J54" s="10"/>
      <c r="K54" s="10"/>
      <c r="L54" s="10"/>
      <c r="M54" s="10"/>
      <c r="CK54" s="10"/>
      <c r="CL54" s="10"/>
      <c r="CM54" s="10"/>
      <c r="CN54" s="10"/>
      <c r="CO54" s="10"/>
      <c r="CP54" s="10"/>
      <c r="CQ54" s="10"/>
      <c r="CR54" s="10"/>
      <c r="CS54" s="10"/>
      <c r="CT54" s="10"/>
      <c r="CU54" s="10"/>
      <c r="CV54" s="10"/>
      <c r="CW54" s="10"/>
      <c r="CX54" s="10"/>
      <c r="CY54" s="10"/>
      <c r="CZ54" s="10"/>
      <c r="DA54" s="10"/>
      <c r="DB54" s="10"/>
      <c r="DC54" s="10"/>
      <c r="DD54" s="10"/>
      <c r="DE54" s="10"/>
      <c r="DF54" s="10"/>
      <c r="DG54" s="10"/>
      <c r="DH54" s="10"/>
      <c r="DI54" s="10"/>
      <c r="DJ54" s="10"/>
      <c r="DK54" s="10"/>
      <c r="DL54" s="10"/>
      <c r="DM54" s="10"/>
      <c r="DN54" s="10"/>
      <c r="DO54" s="10"/>
      <c r="DP54" s="10"/>
      <c r="DQ54" s="10"/>
      <c r="DR54" s="10"/>
      <c r="DS54" s="10"/>
      <c r="DT54" s="10"/>
      <c r="DU54" s="10"/>
      <c r="DV54" s="10"/>
      <c r="DW54" s="10"/>
      <c r="DX54" s="10"/>
      <c r="DY54" s="10"/>
      <c r="DZ54" s="10"/>
      <c r="EA54" s="10"/>
      <c r="EB54" s="10"/>
      <c r="EC54" s="10"/>
      <c r="ED54" s="10"/>
      <c r="EE54" s="10"/>
      <c r="EF54" s="10"/>
      <c r="EG54" s="10"/>
      <c r="EH54" s="10"/>
      <c r="EI54" s="10"/>
      <c r="EJ54" s="10"/>
      <c r="EK54" s="10"/>
      <c r="EL54" s="10"/>
      <c r="EM54" s="10"/>
      <c r="EN54" s="10"/>
      <c r="EO54" s="10"/>
      <c r="EP54" s="10"/>
      <c r="EQ54" s="10"/>
      <c r="ER54" s="10"/>
      <c r="ES54" s="10"/>
      <c r="ET54" s="10"/>
      <c r="EU54" s="10"/>
      <c r="EV54" s="10"/>
      <c r="EW54" s="10"/>
      <c r="EX54" s="10"/>
      <c r="EY54" s="10"/>
      <c r="EZ54" s="10"/>
      <c r="FA54" s="10"/>
      <c r="FB54" s="10"/>
      <c r="FC54" s="10"/>
      <c r="FD54" s="10"/>
      <c r="FE54" s="10"/>
      <c r="FF54" s="10"/>
      <c r="FG54" s="10"/>
      <c r="FH54" s="10"/>
      <c r="FI54" s="10"/>
      <c r="FJ54" s="10"/>
      <c r="FK54" s="10"/>
      <c r="FL54" s="10"/>
      <c r="FM54" s="10"/>
      <c r="FN54" s="10"/>
      <c r="FO54" s="10"/>
      <c r="FP54" s="10"/>
      <c r="FQ54" s="10"/>
      <c r="FR54" s="10"/>
      <c r="FS54" s="10"/>
      <c r="FT54" s="10"/>
      <c r="FU54" s="10"/>
      <c r="FV54" s="10"/>
      <c r="FW54" s="10"/>
      <c r="FX54" s="10"/>
      <c r="FY54" s="10"/>
      <c r="FZ54" s="10"/>
      <c r="GA54" s="10"/>
      <c r="GB54" s="10"/>
      <c r="GC54" s="10"/>
      <c r="GD54" s="10"/>
      <c r="GE54" s="10"/>
      <c r="GF54" s="10"/>
      <c r="GG54" s="10"/>
      <c r="GH54" s="10"/>
      <c r="GI54" s="10"/>
      <c r="GJ54" s="10"/>
      <c r="GK54" s="10"/>
      <c r="GL54" s="10"/>
      <c r="GM54" s="10"/>
      <c r="GN54" s="10"/>
      <c r="GO54" s="10"/>
      <c r="GP54" s="10"/>
      <c r="GQ54" s="10"/>
      <c r="GR54" s="10"/>
      <c r="GS54" s="10"/>
      <c r="GT54" s="10"/>
      <c r="GU54" s="10"/>
      <c r="GV54" s="10"/>
      <c r="GW54" s="10"/>
      <c r="GX54" s="10"/>
      <c r="GY54" s="10"/>
      <c r="GZ54" s="10"/>
      <c r="HA54" s="10"/>
      <c r="HB54" s="10"/>
      <c r="HC54" s="10"/>
      <c r="HD54" s="10"/>
      <c r="HE54" s="10"/>
      <c r="HF54" s="10"/>
      <c r="HG54" s="10"/>
      <c r="HH54" s="10"/>
      <c r="HI54" s="10"/>
      <c r="HJ54" s="10"/>
      <c r="HK54" s="10"/>
      <c r="HL54" s="10"/>
      <c r="HM54" s="10"/>
      <c r="HN54" s="10"/>
      <c r="HO54" s="10"/>
      <c r="HP54" s="10"/>
      <c r="HQ54" s="10"/>
      <c r="HR54" s="10"/>
      <c r="HS54" s="10"/>
      <c r="HT54" s="10"/>
      <c r="HU54" s="10"/>
      <c r="HV54" s="10"/>
      <c r="HW54" s="10"/>
      <c r="HX54" s="10"/>
      <c r="HY54" s="10"/>
      <c r="HZ54" s="10"/>
      <c r="IA54" s="10"/>
      <c r="IB54" s="10"/>
      <c r="IC54" s="10"/>
      <c r="ID54" s="10"/>
      <c r="IE54" s="10"/>
      <c r="IF54" s="10"/>
      <c r="IG54" s="10"/>
      <c r="IH54" s="10"/>
      <c r="II54" s="10"/>
      <c r="IJ54" s="10"/>
      <c r="IK54" s="10"/>
      <c r="IL54" s="10"/>
      <c r="IM54" s="10"/>
      <c r="IN54" s="10"/>
      <c r="IO54" s="10"/>
      <c r="IP54" s="10"/>
      <c r="IQ54" s="10"/>
      <c r="IR54" s="10"/>
      <c r="IS54" s="10"/>
      <c r="IT54" s="10"/>
      <c r="IU54" s="10"/>
      <c r="IV54" s="10"/>
      <c r="IW54" s="10"/>
      <c r="IX54" s="10"/>
      <c r="IY54" s="10"/>
      <c r="IZ54" s="10"/>
      <c r="JA54" s="10"/>
      <c r="JB54" s="10"/>
      <c r="JC54" s="10"/>
      <c r="JD54" s="10"/>
      <c r="JE54" s="10"/>
      <c r="JF54" s="10"/>
      <c r="JG54" s="10"/>
      <c r="JH54" s="10"/>
      <c r="JI54" s="10"/>
      <c r="JJ54" s="10"/>
      <c r="JK54" s="10"/>
      <c r="JL54" s="10"/>
      <c r="JM54" s="10"/>
      <c r="JN54" s="10"/>
      <c r="JO54" s="10"/>
      <c r="JP54" s="10"/>
      <c r="JQ54" s="10"/>
      <c r="JR54" s="10"/>
      <c r="JS54" s="10"/>
      <c r="JT54" s="10"/>
      <c r="JU54" s="10"/>
      <c r="JV54" s="10"/>
      <c r="JW54" s="10"/>
      <c r="JX54" s="10"/>
      <c r="JY54" s="10"/>
      <c r="JZ54" s="10"/>
      <c r="KA54" s="10"/>
      <c r="KB54" s="10"/>
      <c r="KC54" s="10"/>
      <c r="KD54" s="10"/>
      <c r="KE54" s="10"/>
      <c r="KF54" s="10"/>
      <c r="KG54" s="10"/>
      <c r="KH54" s="10"/>
      <c r="KI54" s="10"/>
      <c r="KJ54" s="10"/>
      <c r="KK54" s="10"/>
      <c r="KL54" s="10"/>
      <c r="KM54" s="10"/>
      <c r="KN54" s="10"/>
      <c r="KO54" s="10"/>
      <c r="KP54" s="10"/>
      <c r="KQ54" s="10"/>
      <c r="KR54" s="10"/>
      <c r="KS54" s="10"/>
      <c r="KT54" s="10"/>
      <c r="KU54" s="10"/>
      <c r="KV54" s="10"/>
      <c r="KW54" s="10"/>
      <c r="KX54" s="10"/>
      <c r="KY54" s="10"/>
      <c r="KZ54" s="10"/>
      <c r="LA54" s="10"/>
      <c r="LB54" s="10"/>
      <c r="LC54" s="10"/>
      <c r="LD54" s="10"/>
      <c r="LE54" s="10"/>
      <c r="LF54" s="10"/>
      <c r="LG54" s="10"/>
      <c r="LH54" s="10"/>
      <c r="LI54" s="10"/>
      <c r="LJ54" s="10"/>
      <c r="LK54" s="10"/>
      <c r="LL54" s="10"/>
      <c r="LM54" s="10"/>
      <c r="LN54" s="10"/>
      <c r="LO54" s="10"/>
      <c r="LP54" s="10"/>
      <c r="LQ54" s="10"/>
      <c r="LR54" s="10"/>
      <c r="LS54" s="10"/>
      <c r="LT54" s="10"/>
      <c r="LU54" s="10"/>
      <c r="LV54" s="10"/>
      <c r="LW54" s="10"/>
      <c r="LX54" s="10"/>
      <c r="LY54" s="10"/>
      <c r="LZ54" s="10"/>
      <c r="MA54" s="10"/>
      <c r="MB54" s="10"/>
      <c r="MC54" s="10"/>
      <c r="MD54" s="10"/>
      <c r="ME54" s="10"/>
      <c r="MF54" s="10"/>
      <c r="MG54" s="10"/>
      <c r="MH54" s="10"/>
      <c r="MI54" s="10"/>
      <c r="MJ54" s="10"/>
      <c r="MK54" s="10"/>
      <c r="ML54" s="10"/>
      <c r="MM54" s="10"/>
      <c r="MN54" s="10"/>
      <c r="MO54" s="10"/>
    </row>
    <row r="55" spans="1:353" ht="12" x14ac:dyDescent="0.2">
      <c r="A55" s="15" t="s">
        <v>5</v>
      </c>
      <c r="B55" s="11" t="s">
        <v>6</v>
      </c>
      <c r="C55" s="11" t="s">
        <v>86</v>
      </c>
      <c r="D55" s="11">
        <v>0</v>
      </c>
      <c r="E55" s="16">
        <v>370</v>
      </c>
      <c r="F55" s="16">
        <f t="shared" ref="F55:F62" si="6">+D55*E55</f>
        <v>0</v>
      </c>
      <c r="H55" s="10" t="s">
        <v>89</v>
      </c>
      <c r="I55" s="10"/>
      <c r="J55" s="10"/>
      <c r="K55" s="10"/>
      <c r="L55" s="10"/>
      <c r="M55" s="10"/>
      <c r="CK55" s="10"/>
      <c r="CL55" s="10"/>
      <c r="CM55" s="10"/>
      <c r="CN55" s="10"/>
      <c r="CO55" s="10"/>
      <c r="CP55" s="10"/>
      <c r="CQ55" s="10"/>
      <c r="CR55" s="10"/>
      <c r="CS55" s="10"/>
      <c r="CT55" s="10"/>
      <c r="CU55" s="10"/>
      <c r="CV55" s="10"/>
      <c r="CW55" s="10"/>
      <c r="CX55" s="10"/>
      <c r="CY55" s="10"/>
      <c r="CZ55" s="10"/>
      <c r="DA55" s="10"/>
      <c r="DB55" s="10"/>
      <c r="DC55" s="10"/>
      <c r="DD55" s="10"/>
      <c r="DE55" s="10"/>
      <c r="DF55" s="10"/>
      <c r="DG55" s="10"/>
      <c r="DH55" s="10"/>
      <c r="DI55" s="10"/>
      <c r="DJ55" s="10"/>
      <c r="DK55" s="10"/>
      <c r="DL55" s="10"/>
      <c r="DM55" s="10"/>
      <c r="DN55" s="10"/>
      <c r="DO55" s="10"/>
      <c r="DP55" s="10"/>
      <c r="DQ55" s="10"/>
      <c r="DR55" s="10"/>
      <c r="DS55" s="10"/>
      <c r="DT55" s="10"/>
      <c r="DU55" s="10"/>
      <c r="DV55" s="10"/>
      <c r="DW55" s="10"/>
      <c r="DX55" s="10"/>
      <c r="DY55" s="10"/>
      <c r="DZ55" s="10"/>
      <c r="EA55" s="10"/>
      <c r="EB55" s="10"/>
      <c r="EC55" s="10"/>
      <c r="ED55" s="10"/>
      <c r="EE55" s="10"/>
      <c r="EF55" s="10"/>
      <c r="EG55" s="10"/>
      <c r="EH55" s="10"/>
      <c r="EI55" s="10"/>
      <c r="EJ55" s="10"/>
      <c r="EK55" s="10"/>
      <c r="EL55" s="10"/>
      <c r="EM55" s="10"/>
      <c r="EN55" s="10"/>
      <c r="EO55" s="10"/>
      <c r="EP55" s="10"/>
      <c r="EQ55" s="10"/>
      <c r="ER55" s="10"/>
      <c r="ES55" s="10"/>
      <c r="ET55" s="10"/>
      <c r="EU55" s="10"/>
      <c r="EV55" s="10"/>
      <c r="EW55" s="10"/>
      <c r="EX55" s="10"/>
      <c r="EY55" s="10"/>
      <c r="EZ55" s="10"/>
      <c r="FA55" s="10"/>
      <c r="FB55" s="10"/>
      <c r="FC55" s="10"/>
      <c r="FD55" s="10"/>
      <c r="FE55" s="10"/>
      <c r="FF55" s="10"/>
      <c r="FG55" s="10"/>
      <c r="FH55" s="10"/>
      <c r="FI55" s="10"/>
      <c r="FJ55" s="10"/>
      <c r="FK55" s="10"/>
      <c r="FL55" s="10"/>
      <c r="FM55" s="10"/>
      <c r="FN55" s="10"/>
      <c r="FO55" s="10"/>
      <c r="FP55" s="10"/>
      <c r="FQ55" s="10"/>
      <c r="FR55" s="10"/>
      <c r="FS55" s="10"/>
      <c r="FT55" s="10"/>
      <c r="FU55" s="10"/>
      <c r="FV55" s="10"/>
      <c r="FW55" s="10"/>
      <c r="FX55" s="10"/>
      <c r="FY55" s="10"/>
      <c r="FZ55" s="10"/>
      <c r="GA55" s="10"/>
      <c r="GB55" s="10"/>
      <c r="GC55" s="10"/>
      <c r="GD55" s="10"/>
      <c r="GE55" s="10"/>
      <c r="GF55" s="10"/>
      <c r="GG55" s="10"/>
      <c r="GH55" s="10"/>
      <c r="GI55" s="10"/>
      <c r="GJ55" s="10"/>
      <c r="GK55" s="10"/>
      <c r="GL55" s="10"/>
      <c r="GM55" s="10"/>
      <c r="GN55" s="10"/>
      <c r="GO55" s="10"/>
      <c r="GP55" s="10"/>
      <c r="GQ55" s="10"/>
      <c r="GR55" s="10"/>
      <c r="GS55" s="10"/>
      <c r="GT55" s="10"/>
      <c r="GU55" s="10"/>
      <c r="GV55" s="10"/>
      <c r="GW55" s="10"/>
      <c r="GX55" s="10"/>
      <c r="GY55" s="10"/>
      <c r="GZ55" s="10"/>
      <c r="HA55" s="10"/>
      <c r="HB55" s="10"/>
      <c r="HC55" s="10"/>
      <c r="HD55" s="10"/>
      <c r="HE55" s="10"/>
      <c r="HF55" s="10"/>
      <c r="HG55" s="10"/>
      <c r="HH55" s="10"/>
      <c r="HI55" s="10"/>
      <c r="HJ55" s="10"/>
      <c r="HK55" s="10"/>
      <c r="HL55" s="10"/>
      <c r="HM55" s="10"/>
      <c r="HN55" s="10"/>
      <c r="HO55" s="10"/>
      <c r="HP55" s="10"/>
      <c r="HQ55" s="10"/>
      <c r="HR55" s="10"/>
      <c r="HS55" s="10"/>
      <c r="HT55" s="10"/>
      <c r="HU55" s="10"/>
      <c r="HV55" s="10"/>
      <c r="HW55" s="10"/>
      <c r="HX55" s="10"/>
      <c r="HY55" s="10"/>
      <c r="HZ55" s="10"/>
      <c r="IA55" s="10"/>
      <c r="IB55" s="10"/>
      <c r="IC55" s="10"/>
      <c r="ID55" s="10"/>
      <c r="IE55" s="10"/>
      <c r="IF55" s="10"/>
      <c r="IG55" s="10"/>
      <c r="IH55" s="10"/>
      <c r="II55" s="10"/>
      <c r="IJ55" s="10"/>
      <c r="IK55" s="10"/>
      <c r="IL55" s="10"/>
      <c r="IM55" s="10"/>
      <c r="IN55" s="10"/>
      <c r="IO55" s="10"/>
      <c r="IP55" s="10"/>
      <c r="IQ55" s="10"/>
      <c r="IR55" s="10"/>
      <c r="IS55" s="10"/>
      <c r="IT55" s="10"/>
      <c r="IU55" s="10"/>
      <c r="IV55" s="10"/>
      <c r="IW55" s="10"/>
      <c r="IX55" s="10"/>
      <c r="IY55" s="10"/>
      <c r="IZ55" s="10"/>
      <c r="JA55" s="10"/>
      <c r="JB55" s="10"/>
      <c r="JC55" s="10"/>
      <c r="JD55" s="10"/>
      <c r="JE55" s="10"/>
      <c r="JF55" s="10"/>
      <c r="JG55" s="10"/>
      <c r="JH55" s="10"/>
      <c r="JI55" s="10"/>
      <c r="JJ55" s="10"/>
      <c r="JK55" s="10"/>
      <c r="JL55" s="10"/>
      <c r="JM55" s="10"/>
      <c r="JN55" s="10"/>
      <c r="JO55" s="10"/>
      <c r="JP55" s="10"/>
      <c r="JQ55" s="10"/>
      <c r="JR55" s="10"/>
      <c r="JS55" s="10"/>
      <c r="JT55" s="10"/>
      <c r="JU55" s="10"/>
      <c r="JV55" s="10"/>
      <c r="JW55" s="10"/>
      <c r="JX55" s="10"/>
      <c r="JY55" s="10"/>
      <c r="JZ55" s="10"/>
      <c r="KA55" s="10"/>
      <c r="KB55" s="10"/>
      <c r="KC55" s="10"/>
      <c r="KD55" s="10"/>
      <c r="KE55" s="10"/>
      <c r="KF55" s="10"/>
      <c r="KG55" s="10"/>
      <c r="KH55" s="10"/>
      <c r="KI55" s="10"/>
      <c r="KJ55" s="10"/>
      <c r="KK55" s="10"/>
      <c r="KL55" s="10"/>
      <c r="KM55" s="10"/>
      <c r="KN55" s="10"/>
      <c r="KO55" s="10"/>
      <c r="KP55" s="10"/>
      <c r="KQ55" s="10"/>
      <c r="KR55" s="10"/>
      <c r="KS55" s="10"/>
      <c r="KT55" s="10"/>
      <c r="KU55" s="10"/>
      <c r="KV55" s="10"/>
      <c r="KW55" s="10"/>
      <c r="KX55" s="10"/>
      <c r="KY55" s="10"/>
      <c r="KZ55" s="10"/>
      <c r="LA55" s="10"/>
      <c r="LB55" s="10"/>
      <c r="LC55" s="10"/>
      <c r="LD55" s="10"/>
      <c r="LE55" s="10"/>
      <c r="LF55" s="10"/>
      <c r="LG55" s="10"/>
      <c r="LH55" s="10"/>
      <c r="LI55" s="10"/>
      <c r="LJ55" s="10"/>
      <c r="LK55" s="10"/>
      <c r="LL55" s="10"/>
      <c r="LM55" s="10"/>
      <c r="LN55" s="10"/>
      <c r="LO55" s="10"/>
      <c r="LP55" s="10"/>
      <c r="LQ55" s="10"/>
      <c r="LR55" s="10"/>
      <c r="LS55" s="10"/>
      <c r="LT55" s="10"/>
      <c r="LU55" s="10"/>
      <c r="LV55" s="10"/>
      <c r="LW55" s="10"/>
      <c r="LX55" s="10"/>
      <c r="LY55" s="10"/>
      <c r="LZ55" s="10"/>
      <c r="MA55" s="10"/>
      <c r="MB55" s="10"/>
      <c r="MC55" s="10"/>
      <c r="MD55" s="10"/>
      <c r="ME55" s="10"/>
      <c r="MF55" s="10"/>
      <c r="MG55" s="10"/>
      <c r="MH55" s="10"/>
      <c r="MI55" s="10"/>
      <c r="MJ55" s="10"/>
      <c r="MK55" s="10"/>
      <c r="ML55" s="10"/>
      <c r="MM55" s="10"/>
      <c r="MN55" s="10"/>
      <c r="MO55" s="10"/>
    </row>
    <row r="56" spans="1:353" ht="12" x14ac:dyDescent="0.2">
      <c r="A56" s="15" t="s">
        <v>8</v>
      </c>
      <c r="B56" s="11" t="s">
        <v>9</v>
      </c>
      <c r="C56" s="11" t="s">
        <v>86</v>
      </c>
      <c r="D56" s="11">
        <v>0</v>
      </c>
      <c r="E56" s="16">
        <v>300</v>
      </c>
      <c r="F56" s="16">
        <f t="shared" si="6"/>
        <v>0</v>
      </c>
      <c r="H56" s="10" t="s">
        <v>89</v>
      </c>
      <c r="I56" s="10"/>
      <c r="J56" s="10"/>
      <c r="K56" s="10"/>
      <c r="L56" s="10"/>
      <c r="M56" s="10"/>
      <c r="CK56" s="10"/>
      <c r="CL56" s="10"/>
      <c r="CM56" s="10"/>
      <c r="CN56" s="10"/>
      <c r="CO56" s="10"/>
      <c r="CP56" s="10"/>
      <c r="CQ56" s="10"/>
      <c r="CR56" s="10"/>
      <c r="CS56" s="10"/>
      <c r="CT56" s="10"/>
      <c r="CU56" s="10"/>
      <c r="CV56" s="10"/>
      <c r="CW56" s="10"/>
      <c r="CX56" s="10"/>
      <c r="CY56" s="10"/>
      <c r="CZ56" s="10"/>
      <c r="DA56" s="10"/>
      <c r="DB56" s="10"/>
      <c r="DC56" s="10"/>
      <c r="DD56" s="10"/>
      <c r="DE56" s="10"/>
      <c r="DF56" s="10"/>
      <c r="DG56" s="10"/>
      <c r="DH56" s="10"/>
      <c r="DI56" s="10"/>
      <c r="DJ56" s="10"/>
      <c r="DK56" s="10"/>
      <c r="DL56" s="10"/>
      <c r="DM56" s="10"/>
      <c r="DN56" s="10"/>
      <c r="DO56" s="10"/>
      <c r="DP56" s="10"/>
      <c r="DQ56" s="10"/>
      <c r="DR56" s="10"/>
      <c r="DS56" s="10"/>
      <c r="DT56" s="10"/>
      <c r="DU56" s="10"/>
      <c r="DV56" s="10"/>
      <c r="DW56" s="10"/>
      <c r="DX56" s="10"/>
      <c r="DY56" s="10"/>
      <c r="DZ56" s="10"/>
      <c r="EA56" s="10"/>
      <c r="EB56" s="10"/>
      <c r="EC56" s="10"/>
      <c r="ED56" s="10"/>
      <c r="EE56" s="10"/>
      <c r="EF56" s="10"/>
      <c r="EG56" s="10"/>
      <c r="EH56" s="10"/>
      <c r="EI56" s="10"/>
      <c r="EJ56" s="10"/>
      <c r="EK56" s="10"/>
      <c r="EL56" s="10"/>
      <c r="EM56" s="10"/>
      <c r="EN56" s="10"/>
      <c r="EO56" s="10"/>
      <c r="EP56" s="10"/>
      <c r="EQ56" s="10"/>
      <c r="ER56" s="10"/>
      <c r="ES56" s="10"/>
      <c r="ET56" s="10"/>
      <c r="EU56" s="10"/>
      <c r="EV56" s="10"/>
      <c r="EW56" s="10"/>
      <c r="EX56" s="10"/>
      <c r="EY56" s="10"/>
      <c r="EZ56" s="10"/>
      <c r="FA56" s="10"/>
      <c r="FB56" s="10"/>
      <c r="FC56" s="10"/>
      <c r="FD56" s="10"/>
      <c r="FE56" s="10"/>
      <c r="FF56" s="10"/>
      <c r="FG56" s="10"/>
      <c r="FH56" s="10"/>
      <c r="FI56" s="10"/>
      <c r="FJ56" s="10"/>
      <c r="FK56" s="10"/>
      <c r="FL56" s="10"/>
      <c r="FM56" s="10"/>
      <c r="FN56" s="10"/>
      <c r="FO56" s="10"/>
      <c r="FP56" s="10"/>
      <c r="FQ56" s="10"/>
      <c r="FR56" s="10"/>
      <c r="FS56" s="10"/>
      <c r="FT56" s="10"/>
      <c r="FU56" s="10"/>
      <c r="FV56" s="10"/>
      <c r="FW56" s="10"/>
      <c r="FX56" s="10"/>
      <c r="FY56" s="10"/>
      <c r="FZ56" s="10"/>
      <c r="GA56" s="10"/>
      <c r="GB56" s="10"/>
      <c r="GC56" s="10"/>
      <c r="GD56" s="10"/>
      <c r="GE56" s="10"/>
      <c r="GF56" s="10"/>
      <c r="GG56" s="10"/>
      <c r="GH56" s="10"/>
      <c r="GI56" s="10"/>
      <c r="GJ56" s="10"/>
      <c r="GK56" s="10"/>
      <c r="GL56" s="10"/>
      <c r="GM56" s="10"/>
      <c r="GN56" s="10"/>
      <c r="GO56" s="10"/>
      <c r="GP56" s="10"/>
      <c r="GQ56" s="10"/>
      <c r="GR56" s="10"/>
      <c r="GS56" s="10"/>
      <c r="GT56" s="10"/>
      <c r="GU56" s="10"/>
      <c r="GV56" s="10"/>
      <c r="GW56" s="10"/>
      <c r="GX56" s="10"/>
      <c r="GY56" s="10"/>
      <c r="GZ56" s="10"/>
      <c r="HA56" s="10"/>
      <c r="HB56" s="10"/>
      <c r="HC56" s="10"/>
      <c r="HD56" s="10"/>
      <c r="HE56" s="10"/>
      <c r="HF56" s="10"/>
      <c r="HG56" s="10"/>
      <c r="HH56" s="10"/>
      <c r="HI56" s="10"/>
      <c r="HJ56" s="10"/>
      <c r="HK56" s="10"/>
      <c r="HL56" s="10"/>
      <c r="HM56" s="10"/>
      <c r="HN56" s="10"/>
      <c r="HO56" s="10"/>
      <c r="HP56" s="10"/>
      <c r="HQ56" s="10"/>
      <c r="HR56" s="10"/>
      <c r="HS56" s="10"/>
      <c r="HT56" s="10"/>
      <c r="HU56" s="10"/>
      <c r="HV56" s="10"/>
      <c r="HW56" s="10"/>
      <c r="HX56" s="10"/>
      <c r="HY56" s="10"/>
      <c r="HZ56" s="10"/>
      <c r="IA56" s="10"/>
      <c r="IB56" s="10"/>
      <c r="IC56" s="10"/>
      <c r="ID56" s="10"/>
      <c r="IE56" s="10"/>
      <c r="IF56" s="10"/>
      <c r="IG56" s="10"/>
      <c r="IH56" s="10"/>
      <c r="II56" s="10"/>
      <c r="IJ56" s="10"/>
      <c r="IK56" s="10"/>
      <c r="IL56" s="10"/>
      <c r="IM56" s="10"/>
      <c r="IN56" s="10"/>
      <c r="IO56" s="10"/>
      <c r="IP56" s="10"/>
      <c r="IQ56" s="10"/>
      <c r="IR56" s="10"/>
      <c r="IS56" s="10"/>
      <c r="IT56" s="10"/>
      <c r="IU56" s="10"/>
      <c r="IV56" s="10"/>
      <c r="IW56" s="10"/>
      <c r="IX56" s="10"/>
      <c r="IY56" s="10"/>
      <c r="IZ56" s="10"/>
      <c r="JA56" s="10"/>
      <c r="JB56" s="10"/>
      <c r="JC56" s="10"/>
      <c r="JD56" s="10"/>
      <c r="JE56" s="10"/>
      <c r="JF56" s="10"/>
      <c r="JG56" s="10"/>
      <c r="JH56" s="10"/>
      <c r="JI56" s="10"/>
      <c r="JJ56" s="10"/>
      <c r="JK56" s="10"/>
      <c r="JL56" s="10"/>
      <c r="JM56" s="10"/>
      <c r="JN56" s="10"/>
      <c r="JO56" s="10"/>
      <c r="JP56" s="10"/>
      <c r="JQ56" s="10"/>
      <c r="JR56" s="10"/>
      <c r="JS56" s="10"/>
      <c r="JT56" s="10"/>
      <c r="JU56" s="10"/>
      <c r="JV56" s="10"/>
      <c r="JW56" s="10"/>
      <c r="JX56" s="10"/>
      <c r="JY56" s="10"/>
      <c r="JZ56" s="10"/>
      <c r="KA56" s="10"/>
      <c r="KB56" s="10"/>
      <c r="KC56" s="10"/>
      <c r="KD56" s="10"/>
      <c r="KE56" s="10"/>
      <c r="KF56" s="10"/>
      <c r="KG56" s="10"/>
      <c r="KH56" s="10"/>
      <c r="KI56" s="10"/>
      <c r="KJ56" s="10"/>
      <c r="KK56" s="10"/>
      <c r="KL56" s="10"/>
      <c r="KM56" s="10"/>
      <c r="KN56" s="10"/>
      <c r="KO56" s="10"/>
      <c r="KP56" s="10"/>
      <c r="KQ56" s="10"/>
      <c r="KR56" s="10"/>
      <c r="KS56" s="10"/>
      <c r="KT56" s="10"/>
      <c r="KU56" s="10"/>
      <c r="KV56" s="10"/>
      <c r="KW56" s="10"/>
      <c r="KX56" s="10"/>
      <c r="KY56" s="10"/>
      <c r="KZ56" s="10"/>
      <c r="LA56" s="10"/>
      <c r="LB56" s="10"/>
      <c r="LC56" s="10"/>
      <c r="LD56" s="10"/>
      <c r="LE56" s="10"/>
      <c r="LF56" s="10"/>
      <c r="LG56" s="10"/>
      <c r="LH56" s="10"/>
      <c r="LI56" s="10"/>
      <c r="LJ56" s="10"/>
      <c r="LK56" s="10"/>
      <c r="LL56" s="10"/>
      <c r="LM56" s="10"/>
      <c r="LN56" s="10"/>
      <c r="LO56" s="10"/>
      <c r="LP56" s="10"/>
      <c r="LQ56" s="10"/>
      <c r="LR56" s="10"/>
      <c r="LS56" s="10"/>
      <c r="LT56" s="10"/>
      <c r="LU56" s="10"/>
      <c r="LV56" s="10"/>
      <c r="LW56" s="10"/>
      <c r="LX56" s="10"/>
      <c r="LY56" s="10"/>
      <c r="LZ56" s="10"/>
      <c r="MA56" s="10"/>
      <c r="MB56" s="10"/>
      <c r="MC56" s="10"/>
      <c r="MD56" s="10"/>
      <c r="ME56" s="10"/>
      <c r="MF56" s="10"/>
      <c r="MG56" s="10"/>
      <c r="MH56" s="10"/>
      <c r="MI56" s="10"/>
      <c r="MJ56" s="10"/>
      <c r="MK56" s="10"/>
      <c r="ML56" s="10"/>
      <c r="MM56" s="10"/>
      <c r="MN56" s="10"/>
      <c r="MO56" s="10"/>
    </row>
    <row r="57" spans="1:353" ht="12" x14ac:dyDescent="0.2">
      <c r="A57" s="15" t="s">
        <v>10</v>
      </c>
      <c r="B57" s="11" t="s">
        <v>11</v>
      </c>
      <c r="C57" s="11" t="s">
        <v>86</v>
      </c>
      <c r="D57" s="11">
        <v>0</v>
      </c>
      <c r="E57" s="16">
        <v>225</v>
      </c>
      <c r="F57" s="16">
        <f t="shared" si="6"/>
        <v>0</v>
      </c>
      <c r="H57" s="10" t="s">
        <v>89</v>
      </c>
      <c r="I57" s="10"/>
      <c r="J57" s="10"/>
      <c r="K57" s="10"/>
      <c r="L57" s="10"/>
      <c r="M57" s="10"/>
      <c r="CK57" s="10"/>
      <c r="CL57" s="10"/>
      <c r="CM57" s="10"/>
      <c r="CN57" s="10"/>
      <c r="CO57" s="10"/>
      <c r="CP57" s="10"/>
      <c r="CQ57" s="10"/>
      <c r="CR57" s="10"/>
      <c r="CS57" s="10"/>
      <c r="CT57" s="10"/>
      <c r="CU57" s="10"/>
      <c r="CV57" s="10"/>
      <c r="CW57" s="10"/>
      <c r="CX57" s="10"/>
      <c r="CY57" s="10"/>
      <c r="CZ57" s="10"/>
      <c r="DA57" s="10"/>
      <c r="DB57" s="10"/>
      <c r="DC57" s="10"/>
      <c r="DD57" s="10"/>
      <c r="DE57" s="10"/>
      <c r="DF57" s="10"/>
      <c r="DG57" s="10"/>
      <c r="DH57" s="10"/>
      <c r="DI57" s="10"/>
      <c r="DJ57" s="10"/>
      <c r="DK57" s="10"/>
      <c r="DL57" s="10"/>
      <c r="DM57" s="10"/>
      <c r="DN57" s="10"/>
      <c r="DO57" s="10"/>
      <c r="DP57" s="10"/>
      <c r="DQ57" s="10"/>
      <c r="DR57" s="10"/>
      <c r="DS57" s="10"/>
      <c r="DT57" s="10"/>
      <c r="DU57" s="10"/>
      <c r="DV57" s="10"/>
      <c r="DW57" s="10"/>
      <c r="DX57" s="10"/>
      <c r="DY57" s="10"/>
      <c r="DZ57" s="10"/>
      <c r="EA57" s="10"/>
      <c r="EB57" s="10"/>
      <c r="EC57" s="10"/>
      <c r="ED57" s="10"/>
      <c r="EE57" s="10"/>
      <c r="EF57" s="10"/>
      <c r="EG57" s="10"/>
      <c r="EH57" s="10"/>
      <c r="EI57" s="10"/>
      <c r="EJ57" s="10"/>
      <c r="EK57" s="10"/>
      <c r="EL57" s="10"/>
      <c r="EM57" s="10"/>
      <c r="EN57" s="10"/>
      <c r="EO57" s="10"/>
      <c r="EP57" s="10"/>
      <c r="EQ57" s="10"/>
      <c r="ER57" s="10"/>
      <c r="ES57" s="10"/>
      <c r="ET57" s="10"/>
      <c r="EU57" s="10"/>
      <c r="EV57" s="10"/>
      <c r="EW57" s="10"/>
      <c r="EX57" s="10"/>
      <c r="EY57" s="10"/>
      <c r="EZ57" s="10"/>
      <c r="FA57" s="10"/>
      <c r="FB57" s="10"/>
      <c r="FC57" s="10"/>
      <c r="FD57" s="10"/>
      <c r="FE57" s="10"/>
      <c r="FF57" s="10"/>
      <c r="FG57" s="10"/>
      <c r="FH57" s="10"/>
      <c r="FI57" s="10"/>
      <c r="FJ57" s="10"/>
      <c r="FK57" s="10"/>
      <c r="FL57" s="10"/>
      <c r="FM57" s="10"/>
      <c r="FN57" s="10"/>
      <c r="FO57" s="10"/>
      <c r="FP57" s="10"/>
      <c r="FQ57" s="10"/>
      <c r="FR57" s="10"/>
      <c r="FS57" s="10"/>
      <c r="FT57" s="10"/>
      <c r="FU57" s="10"/>
      <c r="FV57" s="10"/>
      <c r="FW57" s="10"/>
      <c r="FX57" s="10"/>
      <c r="FY57" s="10"/>
      <c r="FZ57" s="10"/>
      <c r="GA57" s="10"/>
      <c r="GB57" s="10"/>
      <c r="GC57" s="10"/>
      <c r="GD57" s="10"/>
      <c r="GE57" s="10"/>
      <c r="GF57" s="10"/>
      <c r="GG57" s="10"/>
      <c r="GH57" s="10"/>
      <c r="GI57" s="10"/>
      <c r="GJ57" s="10"/>
      <c r="GK57" s="10"/>
      <c r="GL57" s="10"/>
      <c r="GM57" s="10"/>
      <c r="GN57" s="10"/>
      <c r="GO57" s="10"/>
      <c r="GP57" s="10"/>
      <c r="GQ57" s="10"/>
      <c r="GR57" s="10"/>
      <c r="GS57" s="10"/>
      <c r="GT57" s="10"/>
      <c r="GU57" s="10"/>
      <c r="GV57" s="10"/>
      <c r="GW57" s="10"/>
      <c r="GX57" s="10"/>
      <c r="GY57" s="10"/>
      <c r="GZ57" s="10"/>
      <c r="HA57" s="10"/>
      <c r="HB57" s="10"/>
      <c r="HC57" s="10"/>
      <c r="HD57" s="10"/>
      <c r="HE57" s="10"/>
      <c r="HF57" s="10"/>
      <c r="HG57" s="10"/>
      <c r="HH57" s="10"/>
      <c r="HI57" s="10"/>
      <c r="HJ57" s="10"/>
      <c r="HK57" s="10"/>
      <c r="HL57" s="10"/>
      <c r="HM57" s="10"/>
      <c r="HN57" s="10"/>
      <c r="HO57" s="10"/>
      <c r="HP57" s="10"/>
      <c r="HQ57" s="10"/>
      <c r="HR57" s="10"/>
      <c r="HS57" s="10"/>
      <c r="HT57" s="10"/>
      <c r="HU57" s="10"/>
      <c r="HV57" s="10"/>
      <c r="HW57" s="10"/>
      <c r="HX57" s="10"/>
      <c r="HY57" s="10"/>
      <c r="HZ57" s="10"/>
      <c r="IA57" s="10"/>
      <c r="IB57" s="10"/>
      <c r="IC57" s="10"/>
      <c r="ID57" s="10"/>
      <c r="IE57" s="10"/>
      <c r="IF57" s="10"/>
      <c r="IG57" s="10"/>
      <c r="IH57" s="10"/>
      <c r="II57" s="10"/>
      <c r="IJ57" s="10"/>
      <c r="IK57" s="10"/>
      <c r="IL57" s="10"/>
      <c r="IM57" s="10"/>
      <c r="IN57" s="10"/>
      <c r="IO57" s="10"/>
      <c r="IP57" s="10"/>
      <c r="IQ57" s="10"/>
      <c r="IR57" s="10"/>
      <c r="IS57" s="10"/>
      <c r="IT57" s="10"/>
      <c r="IU57" s="10"/>
      <c r="IV57" s="10"/>
      <c r="IW57" s="10"/>
      <c r="IX57" s="10"/>
      <c r="IY57" s="10"/>
      <c r="IZ57" s="10"/>
      <c r="JA57" s="10"/>
      <c r="JB57" s="10"/>
      <c r="JC57" s="10"/>
      <c r="JD57" s="10"/>
      <c r="JE57" s="10"/>
      <c r="JF57" s="10"/>
      <c r="JG57" s="10"/>
      <c r="JH57" s="10"/>
      <c r="JI57" s="10"/>
      <c r="JJ57" s="10"/>
      <c r="JK57" s="10"/>
      <c r="JL57" s="10"/>
      <c r="JM57" s="10"/>
      <c r="JN57" s="10"/>
      <c r="JO57" s="10"/>
      <c r="JP57" s="10"/>
      <c r="JQ57" s="10"/>
      <c r="JR57" s="10"/>
      <c r="JS57" s="10"/>
      <c r="JT57" s="10"/>
      <c r="JU57" s="10"/>
      <c r="JV57" s="10"/>
      <c r="JW57" s="10"/>
      <c r="JX57" s="10"/>
      <c r="JY57" s="10"/>
      <c r="JZ57" s="10"/>
      <c r="KA57" s="10"/>
      <c r="KB57" s="10"/>
      <c r="KC57" s="10"/>
      <c r="KD57" s="10"/>
      <c r="KE57" s="10"/>
      <c r="KF57" s="10"/>
      <c r="KG57" s="10"/>
      <c r="KH57" s="10"/>
      <c r="KI57" s="10"/>
      <c r="KJ57" s="10"/>
      <c r="KK57" s="10"/>
      <c r="KL57" s="10"/>
      <c r="KM57" s="10"/>
      <c r="KN57" s="10"/>
      <c r="KO57" s="10"/>
      <c r="KP57" s="10"/>
      <c r="KQ57" s="10"/>
      <c r="KR57" s="10"/>
      <c r="KS57" s="10"/>
      <c r="KT57" s="10"/>
      <c r="KU57" s="10"/>
      <c r="KV57" s="10"/>
      <c r="KW57" s="10"/>
      <c r="KX57" s="10"/>
      <c r="KY57" s="10"/>
      <c r="KZ57" s="10"/>
      <c r="LA57" s="10"/>
      <c r="LB57" s="10"/>
      <c r="LC57" s="10"/>
      <c r="LD57" s="10"/>
      <c r="LE57" s="10"/>
      <c r="LF57" s="10"/>
      <c r="LG57" s="10"/>
      <c r="LH57" s="10"/>
      <c r="LI57" s="10"/>
      <c r="LJ57" s="10"/>
      <c r="LK57" s="10"/>
      <c r="LL57" s="10"/>
      <c r="LM57" s="10"/>
      <c r="LN57" s="10"/>
      <c r="LO57" s="10"/>
      <c r="LP57" s="10"/>
      <c r="LQ57" s="10"/>
      <c r="LR57" s="10"/>
      <c r="LS57" s="10"/>
      <c r="LT57" s="10"/>
      <c r="LU57" s="10"/>
      <c r="LV57" s="10"/>
      <c r="LW57" s="10"/>
      <c r="LX57" s="10"/>
      <c r="LY57" s="10"/>
      <c r="LZ57" s="10"/>
      <c r="MA57" s="10"/>
      <c r="MB57" s="10"/>
      <c r="MC57" s="10"/>
      <c r="MD57" s="10"/>
      <c r="ME57" s="10"/>
      <c r="MF57" s="10"/>
      <c r="MG57" s="10"/>
      <c r="MH57" s="10"/>
      <c r="MI57" s="10"/>
      <c r="MJ57" s="10"/>
      <c r="MK57" s="10"/>
      <c r="ML57" s="10"/>
      <c r="MM57" s="10"/>
      <c r="MN57" s="10"/>
      <c r="MO57" s="10"/>
    </row>
    <row r="58" spans="1:353" ht="12" x14ac:dyDescent="0.2">
      <c r="A58" s="15" t="s">
        <v>12</v>
      </c>
      <c r="B58" s="11" t="s">
        <v>13</v>
      </c>
      <c r="C58" s="11" t="s">
        <v>86</v>
      </c>
      <c r="D58" s="11">
        <v>0</v>
      </c>
      <c r="E58" s="16">
        <v>155</v>
      </c>
      <c r="F58" s="16">
        <f t="shared" si="6"/>
        <v>0</v>
      </c>
      <c r="H58" s="10" t="s">
        <v>89</v>
      </c>
      <c r="I58" s="10"/>
      <c r="J58" s="10"/>
      <c r="K58" s="10"/>
      <c r="L58" s="10"/>
      <c r="M58" s="10"/>
      <c r="CK58" s="10"/>
      <c r="CL58" s="10"/>
      <c r="CM58" s="10"/>
      <c r="CN58" s="10"/>
      <c r="CO58" s="10"/>
      <c r="CP58" s="10"/>
      <c r="CQ58" s="10"/>
      <c r="CR58" s="10"/>
      <c r="CS58" s="10"/>
      <c r="CT58" s="10"/>
      <c r="CU58" s="10"/>
      <c r="CV58" s="10"/>
      <c r="CW58" s="10"/>
      <c r="CX58" s="10"/>
      <c r="CY58" s="10"/>
      <c r="CZ58" s="10"/>
      <c r="DA58" s="10"/>
      <c r="DB58" s="10"/>
      <c r="DC58" s="10"/>
      <c r="DD58" s="10"/>
      <c r="DE58" s="10"/>
      <c r="DF58" s="10"/>
      <c r="DG58" s="10"/>
      <c r="DH58" s="10"/>
      <c r="DI58" s="10"/>
      <c r="DJ58" s="10"/>
      <c r="DK58" s="10"/>
      <c r="DL58" s="10"/>
      <c r="DM58" s="10"/>
      <c r="DN58" s="10"/>
      <c r="DO58" s="10"/>
      <c r="DP58" s="10"/>
      <c r="DQ58" s="10"/>
      <c r="DR58" s="10"/>
      <c r="DS58" s="10"/>
      <c r="DT58" s="10"/>
      <c r="DU58" s="10"/>
      <c r="DV58" s="10"/>
      <c r="DW58" s="10"/>
      <c r="DX58" s="10"/>
      <c r="DY58" s="10"/>
      <c r="DZ58" s="10"/>
      <c r="EA58" s="10"/>
      <c r="EB58" s="10"/>
      <c r="EC58" s="10"/>
      <c r="ED58" s="10"/>
      <c r="EE58" s="10"/>
      <c r="EF58" s="10"/>
      <c r="EG58" s="10"/>
      <c r="EH58" s="10"/>
      <c r="EI58" s="10"/>
      <c r="EJ58" s="10"/>
      <c r="EK58" s="10"/>
      <c r="EL58" s="10"/>
      <c r="EM58" s="10"/>
      <c r="EN58" s="10"/>
      <c r="EO58" s="10"/>
      <c r="EP58" s="10"/>
      <c r="EQ58" s="10"/>
      <c r="ER58" s="10"/>
      <c r="ES58" s="10"/>
      <c r="ET58" s="10"/>
      <c r="EU58" s="10"/>
      <c r="EV58" s="10"/>
      <c r="EW58" s="10"/>
      <c r="EX58" s="10"/>
      <c r="EY58" s="10"/>
      <c r="EZ58" s="10"/>
      <c r="FA58" s="10"/>
      <c r="FB58" s="10"/>
      <c r="FC58" s="10"/>
      <c r="FD58" s="10"/>
      <c r="FE58" s="10"/>
      <c r="FF58" s="10"/>
      <c r="FG58" s="10"/>
      <c r="FH58" s="10"/>
      <c r="FI58" s="10"/>
      <c r="FJ58" s="10"/>
      <c r="FK58" s="10"/>
      <c r="FL58" s="10"/>
      <c r="FM58" s="10"/>
      <c r="FN58" s="10"/>
      <c r="FO58" s="10"/>
      <c r="FP58" s="10"/>
      <c r="FQ58" s="10"/>
      <c r="FR58" s="10"/>
      <c r="FS58" s="10"/>
      <c r="FT58" s="10"/>
      <c r="FU58" s="10"/>
      <c r="FV58" s="10"/>
      <c r="FW58" s="10"/>
      <c r="FX58" s="10"/>
      <c r="FY58" s="10"/>
      <c r="FZ58" s="10"/>
      <c r="GA58" s="10"/>
      <c r="GB58" s="10"/>
      <c r="GC58" s="10"/>
      <c r="GD58" s="10"/>
      <c r="GE58" s="10"/>
      <c r="GF58" s="10"/>
      <c r="GG58" s="10"/>
      <c r="GH58" s="10"/>
      <c r="GI58" s="10"/>
      <c r="GJ58" s="10"/>
      <c r="GK58" s="10"/>
      <c r="GL58" s="10"/>
      <c r="GM58" s="10"/>
      <c r="GN58" s="10"/>
      <c r="GO58" s="10"/>
      <c r="GP58" s="10"/>
      <c r="GQ58" s="10"/>
      <c r="GR58" s="10"/>
      <c r="GS58" s="10"/>
      <c r="GT58" s="10"/>
      <c r="GU58" s="10"/>
      <c r="GV58" s="10"/>
      <c r="GW58" s="10"/>
      <c r="GX58" s="10"/>
      <c r="GY58" s="10"/>
      <c r="GZ58" s="10"/>
      <c r="HA58" s="10"/>
      <c r="HB58" s="10"/>
      <c r="HC58" s="10"/>
      <c r="HD58" s="10"/>
      <c r="HE58" s="10"/>
      <c r="HF58" s="10"/>
      <c r="HG58" s="10"/>
      <c r="HH58" s="10"/>
      <c r="HI58" s="10"/>
      <c r="HJ58" s="10"/>
      <c r="HK58" s="10"/>
      <c r="HL58" s="10"/>
      <c r="HM58" s="10"/>
      <c r="HN58" s="10"/>
      <c r="HO58" s="10"/>
      <c r="HP58" s="10"/>
      <c r="HQ58" s="10"/>
      <c r="HR58" s="10"/>
      <c r="HS58" s="10"/>
      <c r="HT58" s="10"/>
      <c r="HU58" s="10"/>
      <c r="HV58" s="10"/>
      <c r="HW58" s="10"/>
      <c r="HX58" s="10"/>
      <c r="HY58" s="10"/>
      <c r="HZ58" s="10"/>
      <c r="IA58" s="10"/>
      <c r="IB58" s="10"/>
      <c r="IC58" s="10"/>
      <c r="ID58" s="10"/>
      <c r="IE58" s="10"/>
      <c r="IF58" s="10"/>
      <c r="IG58" s="10"/>
      <c r="IH58" s="10"/>
      <c r="II58" s="10"/>
      <c r="IJ58" s="10"/>
      <c r="IK58" s="10"/>
      <c r="IL58" s="10"/>
      <c r="IM58" s="10"/>
      <c r="IN58" s="10"/>
      <c r="IO58" s="10"/>
      <c r="IP58" s="10"/>
      <c r="IQ58" s="10"/>
      <c r="IR58" s="10"/>
      <c r="IS58" s="10"/>
      <c r="IT58" s="10"/>
      <c r="IU58" s="10"/>
      <c r="IV58" s="10"/>
      <c r="IW58" s="10"/>
      <c r="IX58" s="10"/>
      <c r="IY58" s="10"/>
      <c r="IZ58" s="10"/>
      <c r="JA58" s="10"/>
      <c r="JB58" s="10"/>
      <c r="JC58" s="10"/>
      <c r="JD58" s="10"/>
      <c r="JE58" s="10"/>
      <c r="JF58" s="10"/>
      <c r="JG58" s="10"/>
      <c r="JH58" s="10"/>
      <c r="JI58" s="10"/>
      <c r="JJ58" s="10"/>
      <c r="JK58" s="10"/>
      <c r="JL58" s="10"/>
      <c r="JM58" s="10"/>
      <c r="JN58" s="10"/>
      <c r="JO58" s="10"/>
      <c r="JP58" s="10"/>
      <c r="JQ58" s="10"/>
      <c r="JR58" s="10"/>
      <c r="JS58" s="10"/>
      <c r="JT58" s="10"/>
      <c r="JU58" s="10"/>
      <c r="JV58" s="10"/>
      <c r="JW58" s="10"/>
      <c r="JX58" s="10"/>
      <c r="JY58" s="10"/>
      <c r="JZ58" s="10"/>
      <c r="KA58" s="10"/>
      <c r="KB58" s="10"/>
      <c r="KC58" s="10"/>
      <c r="KD58" s="10"/>
      <c r="KE58" s="10"/>
      <c r="KF58" s="10"/>
      <c r="KG58" s="10"/>
      <c r="KH58" s="10"/>
      <c r="KI58" s="10"/>
      <c r="KJ58" s="10"/>
      <c r="KK58" s="10"/>
      <c r="KL58" s="10"/>
      <c r="KM58" s="10"/>
      <c r="KN58" s="10"/>
      <c r="KO58" s="10"/>
      <c r="KP58" s="10"/>
      <c r="KQ58" s="10"/>
      <c r="KR58" s="10"/>
      <c r="KS58" s="10"/>
      <c r="KT58" s="10"/>
      <c r="KU58" s="10"/>
      <c r="KV58" s="10"/>
      <c r="KW58" s="10"/>
      <c r="KX58" s="10"/>
      <c r="KY58" s="10"/>
      <c r="KZ58" s="10"/>
      <c r="LA58" s="10"/>
      <c r="LB58" s="10"/>
      <c r="LC58" s="10"/>
      <c r="LD58" s="10"/>
      <c r="LE58" s="10"/>
      <c r="LF58" s="10"/>
      <c r="LG58" s="10"/>
      <c r="LH58" s="10"/>
      <c r="LI58" s="10"/>
      <c r="LJ58" s="10"/>
      <c r="LK58" s="10"/>
      <c r="LL58" s="10"/>
      <c r="LM58" s="10"/>
      <c r="LN58" s="10"/>
      <c r="LO58" s="10"/>
      <c r="LP58" s="10"/>
      <c r="LQ58" s="10"/>
      <c r="LR58" s="10"/>
      <c r="LS58" s="10"/>
      <c r="LT58" s="10"/>
      <c r="LU58" s="10"/>
      <c r="LV58" s="10"/>
      <c r="LW58" s="10"/>
      <c r="LX58" s="10"/>
      <c r="LY58" s="10"/>
      <c r="LZ58" s="10"/>
      <c r="MA58" s="10"/>
      <c r="MB58" s="10"/>
      <c r="MC58" s="10"/>
      <c r="MD58" s="10"/>
      <c r="ME58" s="10"/>
      <c r="MF58" s="10"/>
      <c r="MG58" s="10"/>
      <c r="MH58" s="10"/>
      <c r="MI58" s="10"/>
      <c r="MJ58" s="10"/>
      <c r="MK58" s="10"/>
      <c r="ML58" s="10"/>
      <c r="MM58" s="10"/>
      <c r="MN58" s="10"/>
      <c r="MO58" s="10"/>
    </row>
    <row r="59" spans="1:353" ht="12" x14ac:dyDescent="0.2">
      <c r="A59" s="15" t="s">
        <v>14</v>
      </c>
      <c r="B59" s="11" t="s">
        <v>15</v>
      </c>
      <c r="C59" s="11" t="s">
        <v>86</v>
      </c>
      <c r="D59" s="11">
        <v>0</v>
      </c>
      <c r="E59" s="16">
        <v>85</v>
      </c>
      <c r="F59" s="16">
        <f t="shared" si="6"/>
        <v>0</v>
      </c>
      <c r="H59" s="10" t="s">
        <v>89</v>
      </c>
      <c r="I59" s="10"/>
      <c r="J59" s="10"/>
      <c r="K59" s="10"/>
      <c r="L59" s="10"/>
      <c r="M59" s="10"/>
      <c r="CK59" s="10"/>
      <c r="CL59" s="10"/>
      <c r="CM59" s="10"/>
      <c r="CN59" s="10"/>
      <c r="CO59" s="10"/>
      <c r="CP59" s="10"/>
      <c r="CQ59" s="10"/>
      <c r="CR59" s="10"/>
      <c r="CS59" s="10"/>
      <c r="CT59" s="10"/>
      <c r="CU59" s="10"/>
      <c r="CV59" s="10"/>
      <c r="CW59" s="10"/>
      <c r="CX59" s="10"/>
      <c r="CY59" s="10"/>
      <c r="CZ59" s="10"/>
      <c r="DA59" s="10"/>
      <c r="DB59" s="10"/>
      <c r="DC59" s="10"/>
      <c r="DD59" s="10"/>
      <c r="DE59" s="10"/>
      <c r="DF59" s="10"/>
      <c r="DG59" s="10"/>
      <c r="DH59" s="10"/>
      <c r="DI59" s="10"/>
      <c r="DJ59" s="10"/>
      <c r="DK59" s="10"/>
      <c r="DL59" s="10"/>
      <c r="DM59" s="10"/>
      <c r="DN59" s="10"/>
      <c r="DO59" s="10"/>
      <c r="DP59" s="10"/>
      <c r="DQ59" s="10"/>
      <c r="DR59" s="10"/>
      <c r="DS59" s="10"/>
      <c r="DT59" s="10"/>
      <c r="DU59" s="10"/>
      <c r="DV59" s="10"/>
      <c r="DW59" s="10"/>
      <c r="DX59" s="10"/>
      <c r="DY59" s="10"/>
      <c r="DZ59" s="10"/>
      <c r="EA59" s="10"/>
      <c r="EB59" s="10"/>
      <c r="EC59" s="10"/>
      <c r="ED59" s="10"/>
      <c r="EE59" s="10"/>
      <c r="EF59" s="10"/>
      <c r="EG59" s="10"/>
      <c r="EH59" s="10"/>
      <c r="EI59" s="10"/>
      <c r="EJ59" s="10"/>
      <c r="EK59" s="10"/>
      <c r="EL59" s="10"/>
      <c r="EM59" s="10"/>
      <c r="EN59" s="10"/>
      <c r="EO59" s="10"/>
      <c r="EP59" s="10"/>
      <c r="EQ59" s="10"/>
      <c r="ER59" s="10"/>
      <c r="ES59" s="10"/>
      <c r="ET59" s="10"/>
      <c r="EU59" s="10"/>
      <c r="EV59" s="10"/>
      <c r="EW59" s="10"/>
      <c r="EX59" s="10"/>
      <c r="EY59" s="10"/>
      <c r="EZ59" s="10"/>
      <c r="FA59" s="10"/>
      <c r="FB59" s="10"/>
      <c r="FC59" s="10"/>
      <c r="FD59" s="10"/>
      <c r="FE59" s="10"/>
      <c r="FF59" s="10"/>
      <c r="FG59" s="10"/>
      <c r="FH59" s="10"/>
      <c r="FI59" s="10"/>
      <c r="FJ59" s="10"/>
      <c r="FK59" s="10"/>
      <c r="FL59" s="10"/>
      <c r="FM59" s="10"/>
      <c r="FN59" s="10"/>
      <c r="FO59" s="10"/>
      <c r="FP59" s="10"/>
      <c r="FQ59" s="10"/>
      <c r="FR59" s="10"/>
      <c r="FS59" s="10"/>
      <c r="FT59" s="10"/>
      <c r="FU59" s="10"/>
      <c r="FV59" s="10"/>
      <c r="FW59" s="10"/>
      <c r="FX59" s="10"/>
      <c r="FY59" s="10"/>
      <c r="FZ59" s="10"/>
      <c r="GA59" s="10"/>
      <c r="GB59" s="10"/>
      <c r="GC59" s="10"/>
      <c r="GD59" s="10"/>
      <c r="GE59" s="10"/>
      <c r="GF59" s="10"/>
      <c r="GG59" s="10"/>
      <c r="GH59" s="10"/>
      <c r="GI59" s="10"/>
      <c r="GJ59" s="10"/>
      <c r="GK59" s="10"/>
      <c r="GL59" s="10"/>
      <c r="GM59" s="10"/>
      <c r="GN59" s="10"/>
      <c r="GO59" s="10"/>
      <c r="GP59" s="10"/>
      <c r="GQ59" s="10"/>
      <c r="GR59" s="10"/>
      <c r="GS59" s="10"/>
      <c r="GT59" s="10"/>
      <c r="GU59" s="10"/>
      <c r="GV59" s="10"/>
      <c r="GW59" s="10"/>
      <c r="GX59" s="10"/>
      <c r="GY59" s="10"/>
      <c r="GZ59" s="10"/>
      <c r="HA59" s="10"/>
      <c r="HB59" s="10"/>
      <c r="HC59" s="10"/>
      <c r="HD59" s="10"/>
      <c r="HE59" s="10"/>
      <c r="HF59" s="10"/>
      <c r="HG59" s="10"/>
      <c r="HH59" s="10"/>
      <c r="HI59" s="10"/>
      <c r="HJ59" s="10"/>
      <c r="HK59" s="10"/>
      <c r="HL59" s="10"/>
      <c r="HM59" s="10"/>
      <c r="HN59" s="10"/>
      <c r="HO59" s="10"/>
      <c r="HP59" s="10"/>
      <c r="HQ59" s="10"/>
      <c r="HR59" s="10"/>
      <c r="HS59" s="10"/>
      <c r="HT59" s="10"/>
      <c r="HU59" s="10"/>
      <c r="HV59" s="10"/>
      <c r="HW59" s="10"/>
      <c r="HX59" s="10"/>
      <c r="HY59" s="10"/>
      <c r="HZ59" s="10"/>
      <c r="IA59" s="10"/>
      <c r="IB59" s="10"/>
      <c r="IC59" s="10"/>
      <c r="ID59" s="10"/>
      <c r="IE59" s="10"/>
      <c r="IF59" s="10"/>
      <c r="IG59" s="10"/>
      <c r="IH59" s="10"/>
      <c r="II59" s="10"/>
      <c r="IJ59" s="10"/>
      <c r="IK59" s="10"/>
      <c r="IL59" s="10"/>
      <c r="IM59" s="10"/>
      <c r="IN59" s="10"/>
      <c r="IO59" s="10"/>
      <c r="IP59" s="10"/>
      <c r="IQ59" s="10"/>
      <c r="IR59" s="10"/>
      <c r="IS59" s="10"/>
      <c r="IT59" s="10"/>
      <c r="IU59" s="10"/>
      <c r="IV59" s="10"/>
      <c r="IW59" s="10"/>
      <c r="IX59" s="10"/>
      <c r="IY59" s="10"/>
      <c r="IZ59" s="10"/>
      <c r="JA59" s="10"/>
      <c r="JB59" s="10"/>
      <c r="JC59" s="10"/>
      <c r="JD59" s="10"/>
      <c r="JE59" s="10"/>
      <c r="JF59" s="10"/>
      <c r="JG59" s="10"/>
      <c r="JH59" s="10"/>
      <c r="JI59" s="10"/>
      <c r="JJ59" s="10"/>
      <c r="JK59" s="10"/>
      <c r="JL59" s="10"/>
      <c r="JM59" s="10"/>
      <c r="JN59" s="10"/>
      <c r="JO59" s="10"/>
      <c r="JP59" s="10"/>
      <c r="JQ59" s="10"/>
      <c r="JR59" s="10"/>
      <c r="JS59" s="10"/>
      <c r="JT59" s="10"/>
      <c r="JU59" s="10"/>
      <c r="JV59" s="10"/>
      <c r="JW59" s="10"/>
      <c r="JX59" s="10"/>
      <c r="JY59" s="10"/>
      <c r="JZ59" s="10"/>
      <c r="KA59" s="10"/>
      <c r="KB59" s="10"/>
      <c r="KC59" s="10"/>
      <c r="KD59" s="10"/>
      <c r="KE59" s="10"/>
      <c r="KF59" s="10"/>
      <c r="KG59" s="10"/>
      <c r="KH59" s="10"/>
      <c r="KI59" s="10"/>
      <c r="KJ59" s="10"/>
      <c r="KK59" s="10"/>
      <c r="KL59" s="10"/>
      <c r="KM59" s="10"/>
      <c r="KN59" s="10"/>
      <c r="KO59" s="10"/>
      <c r="KP59" s="10"/>
      <c r="KQ59" s="10"/>
      <c r="KR59" s="10"/>
      <c r="KS59" s="10"/>
      <c r="KT59" s="10"/>
      <c r="KU59" s="10"/>
      <c r="KV59" s="10"/>
      <c r="KW59" s="10"/>
      <c r="KX59" s="10"/>
      <c r="KY59" s="10"/>
      <c r="KZ59" s="10"/>
      <c r="LA59" s="10"/>
      <c r="LB59" s="10"/>
      <c r="LC59" s="10"/>
      <c r="LD59" s="10"/>
      <c r="LE59" s="10"/>
      <c r="LF59" s="10"/>
      <c r="LG59" s="10"/>
      <c r="LH59" s="10"/>
      <c r="LI59" s="10"/>
      <c r="LJ59" s="10"/>
      <c r="LK59" s="10"/>
      <c r="LL59" s="10"/>
      <c r="LM59" s="10"/>
      <c r="LN59" s="10"/>
      <c r="LO59" s="10"/>
      <c r="LP59" s="10"/>
      <c r="LQ59" s="10"/>
      <c r="LR59" s="10"/>
      <c r="LS59" s="10"/>
      <c r="LT59" s="10"/>
      <c r="LU59" s="10"/>
      <c r="LV59" s="10"/>
      <c r="LW59" s="10"/>
      <c r="LX59" s="10"/>
      <c r="LY59" s="10"/>
      <c r="LZ59" s="10"/>
      <c r="MA59" s="10"/>
      <c r="MB59" s="10"/>
      <c r="MC59" s="10"/>
      <c r="MD59" s="10"/>
      <c r="ME59" s="10"/>
      <c r="MF59" s="10"/>
      <c r="MG59" s="10"/>
      <c r="MH59" s="10"/>
      <c r="MI59" s="10"/>
      <c r="MJ59" s="10"/>
      <c r="MK59" s="10"/>
      <c r="ML59" s="10"/>
      <c r="MM59" s="10"/>
      <c r="MN59" s="10"/>
      <c r="MO59" s="10"/>
    </row>
    <row r="60" spans="1:353" ht="12" x14ac:dyDescent="0.2">
      <c r="C60" s="11" t="s">
        <v>16</v>
      </c>
      <c r="D60" s="11">
        <v>0</v>
      </c>
      <c r="E60" s="16">
        <v>43</v>
      </c>
      <c r="F60" s="16">
        <f t="shared" si="6"/>
        <v>0</v>
      </c>
      <c r="H60" s="10" t="s">
        <v>66</v>
      </c>
      <c r="I60" s="10"/>
      <c r="J60" s="10"/>
      <c r="K60" s="10"/>
      <c r="L60" s="10"/>
      <c r="M60" s="10"/>
      <c r="CK60" s="10"/>
      <c r="CL60" s="10"/>
      <c r="CM60" s="10"/>
      <c r="CN60" s="10"/>
      <c r="CO60" s="10"/>
      <c r="CP60" s="10"/>
      <c r="CQ60" s="10"/>
      <c r="CR60" s="10"/>
      <c r="CS60" s="10"/>
      <c r="CT60" s="10"/>
      <c r="CU60" s="10"/>
      <c r="CV60" s="10"/>
      <c r="CW60" s="10"/>
      <c r="CX60" s="10"/>
      <c r="CY60" s="10"/>
      <c r="CZ60" s="10"/>
      <c r="DA60" s="10"/>
      <c r="DB60" s="10"/>
      <c r="DC60" s="10"/>
      <c r="DD60" s="10"/>
      <c r="DE60" s="10"/>
      <c r="DF60" s="10"/>
      <c r="DG60" s="10"/>
      <c r="DH60" s="10"/>
      <c r="DI60" s="10"/>
      <c r="DJ60" s="10"/>
      <c r="DK60" s="10"/>
      <c r="DL60" s="10"/>
      <c r="DM60" s="10"/>
      <c r="DN60" s="10"/>
      <c r="DO60" s="10"/>
      <c r="DP60" s="10"/>
      <c r="DQ60" s="10"/>
      <c r="DR60" s="10"/>
      <c r="DS60" s="10"/>
      <c r="DT60" s="10"/>
      <c r="DU60" s="10"/>
      <c r="DV60" s="10"/>
      <c r="DW60" s="10"/>
      <c r="DX60" s="10"/>
      <c r="DY60" s="10"/>
      <c r="DZ60" s="10"/>
      <c r="EA60" s="10"/>
      <c r="EB60" s="10"/>
      <c r="EC60" s="10"/>
      <c r="ED60" s="10"/>
      <c r="EE60" s="10"/>
      <c r="EF60" s="10"/>
      <c r="EG60" s="10"/>
      <c r="EH60" s="10"/>
      <c r="EI60" s="10"/>
      <c r="EJ60" s="10"/>
      <c r="EK60" s="10"/>
      <c r="EL60" s="10"/>
      <c r="EM60" s="10"/>
      <c r="EN60" s="10"/>
      <c r="EO60" s="10"/>
      <c r="EP60" s="10"/>
      <c r="EQ60" s="10"/>
      <c r="ER60" s="10"/>
      <c r="ES60" s="10"/>
      <c r="ET60" s="10"/>
      <c r="EU60" s="10"/>
      <c r="EV60" s="10"/>
      <c r="EW60" s="10"/>
      <c r="EX60" s="10"/>
      <c r="EY60" s="10"/>
      <c r="EZ60" s="10"/>
      <c r="FA60" s="10"/>
      <c r="FB60" s="10"/>
      <c r="FC60" s="10"/>
      <c r="FD60" s="10"/>
      <c r="FE60" s="10"/>
      <c r="FF60" s="10"/>
      <c r="FG60" s="10"/>
      <c r="FH60" s="10"/>
      <c r="FI60" s="10"/>
      <c r="FJ60" s="10"/>
      <c r="FK60" s="10"/>
      <c r="FL60" s="10"/>
      <c r="FM60" s="10"/>
      <c r="FN60" s="10"/>
      <c r="FO60" s="10"/>
      <c r="FP60" s="10"/>
      <c r="FQ60" s="10"/>
      <c r="FR60" s="10"/>
      <c r="FS60" s="10"/>
      <c r="FT60" s="10"/>
      <c r="FU60" s="10"/>
      <c r="FV60" s="10"/>
      <c r="FW60" s="10"/>
      <c r="FX60" s="10"/>
      <c r="FY60" s="10"/>
      <c r="FZ60" s="10"/>
      <c r="GA60" s="10"/>
      <c r="GB60" s="10"/>
      <c r="GC60" s="10"/>
      <c r="GD60" s="10"/>
      <c r="GE60" s="10"/>
      <c r="GF60" s="10"/>
      <c r="GG60" s="10"/>
      <c r="GH60" s="10"/>
      <c r="GI60" s="10"/>
      <c r="GJ60" s="10"/>
      <c r="GK60" s="10"/>
      <c r="GL60" s="10"/>
      <c r="GM60" s="10"/>
      <c r="GN60" s="10"/>
      <c r="GO60" s="10"/>
      <c r="GP60" s="10"/>
      <c r="GQ60" s="10"/>
      <c r="GR60" s="10"/>
      <c r="GS60" s="10"/>
      <c r="GT60" s="10"/>
      <c r="GU60" s="10"/>
      <c r="GV60" s="10"/>
      <c r="GW60" s="10"/>
      <c r="GX60" s="10"/>
      <c r="GY60" s="10"/>
      <c r="GZ60" s="10"/>
      <c r="HA60" s="10"/>
      <c r="HB60" s="10"/>
      <c r="HC60" s="10"/>
      <c r="HD60" s="10"/>
      <c r="HE60" s="10"/>
      <c r="HF60" s="10"/>
      <c r="HG60" s="10"/>
      <c r="HH60" s="10"/>
      <c r="HI60" s="10"/>
      <c r="HJ60" s="10"/>
      <c r="HK60" s="10"/>
      <c r="HL60" s="10"/>
      <c r="HM60" s="10"/>
      <c r="HN60" s="10"/>
      <c r="HO60" s="10"/>
      <c r="HP60" s="10"/>
      <c r="HQ60" s="10"/>
      <c r="HR60" s="10"/>
      <c r="HS60" s="10"/>
      <c r="HT60" s="10"/>
      <c r="HU60" s="10"/>
      <c r="HV60" s="10"/>
      <c r="HW60" s="10"/>
      <c r="HX60" s="10"/>
      <c r="HY60" s="10"/>
      <c r="HZ60" s="10"/>
      <c r="IA60" s="10"/>
      <c r="IB60" s="10"/>
      <c r="IC60" s="10"/>
      <c r="ID60" s="10"/>
      <c r="IE60" s="10"/>
      <c r="IF60" s="10"/>
      <c r="IG60" s="10"/>
      <c r="IH60" s="10"/>
      <c r="II60" s="10"/>
      <c r="IJ60" s="10"/>
      <c r="IK60" s="10"/>
      <c r="IL60" s="10"/>
      <c r="IM60" s="10"/>
      <c r="IN60" s="10"/>
      <c r="IO60" s="10"/>
      <c r="IP60" s="10"/>
      <c r="IQ60" s="10"/>
      <c r="IR60" s="10"/>
      <c r="IS60" s="10"/>
      <c r="IT60" s="10"/>
      <c r="IU60" s="10"/>
      <c r="IV60" s="10"/>
      <c r="IW60" s="10"/>
      <c r="IX60" s="10"/>
      <c r="IY60" s="10"/>
      <c r="IZ60" s="10"/>
      <c r="JA60" s="10"/>
      <c r="JB60" s="10"/>
      <c r="JC60" s="10"/>
      <c r="JD60" s="10"/>
      <c r="JE60" s="10"/>
      <c r="JF60" s="10"/>
      <c r="JG60" s="10"/>
      <c r="JH60" s="10"/>
      <c r="JI60" s="10"/>
      <c r="JJ60" s="10"/>
      <c r="JK60" s="10"/>
      <c r="JL60" s="10"/>
      <c r="JM60" s="10"/>
      <c r="JN60" s="10"/>
      <c r="JO60" s="10"/>
      <c r="JP60" s="10"/>
      <c r="JQ60" s="10"/>
      <c r="JR60" s="10"/>
      <c r="JS60" s="10"/>
      <c r="JT60" s="10"/>
      <c r="JU60" s="10"/>
      <c r="JV60" s="10"/>
      <c r="JW60" s="10"/>
      <c r="JX60" s="10"/>
      <c r="JY60" s="10"/>
      <c r="JZ60" s="10"/>
      <c r="KA60" s="10"/>
      <c r="KB60" s="10"/>
      <c r="KC60" s="10"/>
      <c r="KD60" s="10"/>
      <c r="KE60" s="10"/>
      <c r="KF60" s="10"/>
      <c r="KG60" s="10"/>
      <c r="KH60" s="10"/>
      <c r="KI60" s="10"/>
      <c r="KJ60" s="10"/>
      <c r="KK60" s="10"/>
      <c r="KL60" s="10"/>
      <c r="KM60" s="10"/>
      <c r="KN60" s="10"/>
      <c r="KO60" s="10"/>
      <c r="KP60" s="10"/>
      <c r="KQ60" s="10"/>
      <c r="KR60" s="10"/>
      <c r="KS60" s="10"/>
      <c r="KT60" s="10"/>
      <c r="KU60" s="10"/>
      <c r="KV60" s="10"/>
      <c r="KW60" s="10"/>
      <c r="KX60" s="10"/>
      <c r="KY60" s="10"/>
      <c r="KZ60" s="10"/>
      <c r="LA60" s="10"/>
      <c r="LB60" s="10"/>
      <c r="LC60" s="10"/>
      <c r="LD60" s="10"/>
      <c r="LE60" s="10"/>
      <c r="LF60" s="10"/>
      <c r="LG60" s="10"/>
      <c r="LH60" s="10"/>
      <c r="LI60" s="10"/>
      <c r="LJ60" s="10"/>
      <c r="LK60" s="10"/>
      <c r="LL60" s="10"/>
      <c r="LM60" s="10"/>
      <c r="LN60" s="10"/>
      <c r="LO60" s="10"/>
      <c r="LP60" s="10"/>
      <c r="LQ60" s="10"/>
      <c r="LR60" s="10"/>
      <c r="LS60" s="10"/>
      <c r="LT60" s="10"/>
      <c r="LU60" s="10"/>
      <c r="LV60" s="10"/>
      <c r="LW60" s="10"/>
      <c r="LX60" s="10"/>
      <c r="LY60" s="10"/>
      <c r="LZ60" s="10"/>
      <c r="MA60" s="10"/>
      <c r="MB60" s="10"/>
      <c r="MC60" s="10"/>
      <c r="MD60" s="10"/>
      <c r="ME60" s="10"/>
      <c r="MF60" s="10"/>
      <c r="MG60" s="10"/>
      <c r="MH60" s="10"/>
      <c r="MI60" s="10"/>
      <c r="MJ60" s="10"/>
      <c r="MK60" s="10"/>
      <c r="ML60" s="10"/>
      <c r="MM60" s="10"/>
      <c r="MN60" s="10"/>
      <c r="MO60" s="10"/>
    </row>
    <row r="61" spans="1:353" ht="12" x14ac:dyDescent="0.2">
      <c r="C61" s="11" t="s">
        <v>17</v>
      </c>
      <c r="D61" s="11">
        <v>0</v>
      </c>
      <c r="E61" s="16">
        <v>21</v>
      </c>
      <c r="F61" s="16">
        <f t="shared" si="6"/>
        <v>0</v>
      </c>
      <c r="H61" s="10" t="s">
        <v>67</v>
      </c>
      <c r="I61" s="10"/>
      <c r="J61" s="10"/>
      <c r="K61" s="10"/>
      <c r="L61" s="10"/>
      <c r="M61" s="10"/>
      <c r="CK61" s="10"/>
      <c r="CL61" s="10"/>
      <c r="CM61" s="10"/>
      <c r="CN61" s="10"/>
      <c r="CO61" s="10"/>
      <c r="CP61" s="10"/>
      <c r="CQ61" s="10"/>
      <c r="CR61" s="10"/>
      <c r="CS61" s="10"/>
      <c r="CT61" s="10"/>
      <c r="CU61" s="10"/>
      <c r="CV61" s="10"/>
      <c r="CW61" s="10"/>
      <c r="CX61" s="10"/>
      <c r="CY61" s="10"/>
      <c r="CZ61" s="10"/>
      <c r="DA61" s="10"/>
      <c r="DB61" s="10"/>
      <c r="DC61" s="10"/>
      <c r="DD61" s="10"/>
      <c r="DE61" s="10"/>
      <c r="DF61" s="10"/>
      <c r="DG61" s="10"/>
      <c r="DH61" s="10"/>
      <c r="DI61" s="10"/>
      <c r="DJ61" s="10"/>
      <c r="DK61" s="10"/>
      <c r="DL61" s="10"/>
      <c r="DM61" s="10"/>
      <c r="DN61" s="10"/>
      <c r="DO61" s="10"/>
      <c r="DP61" s="10"/>
      <c r="DQ61" s="10"/>
      <c r="DR61" s="10"/>
      <c r="DS61" s="10"/>
      <c r="DT61" s="10"/>
      <c r="DU61" s="10"/>
      <c r="DV61" s="10"/>
      <c r="DW61" s="10"/>
      <c r="DX61" s="10"/>
      <c r="DY61" s="10"/>
      <c r="DZ61" s="10"/>
      <c r="EA61" s="10"/>
      <c r="EB61" s="10"/>
      <c r="EC61" s="10"/>
      <c r="ED61" s="10"/>
      <c r="EE61" s="10"/>
      <c r="EF61" s="10"/>
      <c r="EG61" s="10"/>
      <c r="EH61" s="10"/>
      <c r="EI61" s="10"/>
      <c r="EJ61" s="10"/>
      <c r="EK61" s="10"/>
      <c r="EL61" s="10"/>
      <c r="EM61" s="10"/>
      <c r="EN61" s="10"/>
      <c r="EO61" s="10"/>
      <c r="EP61" s="10"/>
      <c r="EQ61" s="10"/>
      <c r="ER61" s="10"/>
      <c r="ES61" s="10"/>
      <c r="ET61" s="10"/>
      <c r="EU61" s="10"/>
      <c r="EV61" s="10"/>
      <c r="EW61" s="10"/>
      <c r="EX61" s="10"/>
      <c r="EY61" s="10"/>
      <c r="EZ61" s="10"/>
      <c r="FA61" s="10"/>
      <c r="FB61" s="10"/>
      <c r="FC61" s="10"/>
      <c r="FD61" s="10"/>
      <c r="FE61" s="10"/>
      <c r="FF61" s="10"/>
      <c r="FG61" s="10"/>
      <c r="FH61" s="10"/>
      <c r="FI61" s="10"/>
      <c r="FJ61" s="10"/>
      <c r="FK61" s="10"/>
      <c r="FL61" s="10"/>
      <c r="FM61" s="10"/>
      <c r="FN61" s="10"/>
      <c r="FO61" s="10"/>
      <c r="FP61" s="10"/>
      <c r="FQ61" s="10"/>
      <c r="FR61" s="10"/>
      <c r="FS61" s="10"/>
      <c r="FT61" s="10"/>
      <c r="FU61" s="10"/>
      <c r="FV61" s="10"/>
      <c r="FW61" s="10"/>
      <c r="FX61" s="10"/>
      <c r="FY61" s="10"/>
      <c r="FZ61" s="10"/>
      <c r="GA61" s="10"/>
      <c r="GB61" s="10"/>
      <c r="GC61" s="10"/>
      <c r="GD61" s="10"/>
      <c r="GE61" s="10"/>
      <c r="GF61" s="10"/>
      <c r="GG61" s="10"/>
      <c r="GH61" s="10"/>
      <c r="GI61" s="10"/>
      <c r="GJ61" s="10"/>
      <c r="GK61" s="10"/>
      <c r="GL61" s="10"/>
      <c r="GM61" s="10"/>
      <c r="GN61" s="10"/>
      <c r="GO61" s="10"/>
      <c r="GP61" s="10"/>
      <c r="GQ61" s="10"/>
      <c r="GR61" s="10"/>
      <c r="GS61" s="10"/>
      <c r="GT61" s="10"/>
      <c r="GU61" s="10"/>
      <c r="GV61" s="10"/>
      <c r="GW61" s="10"/>
      <c r="GX61" s="10"/>
      <c r="GY61" s="10"/>
      <c r="GZ61" s="10"/>
      <c r="HA61" s="10"/>
      <c r="HB61" s="10"/>
      <c r="HC61" s="10"/>
      <c r="HD61" s="10"/>
      <c r="HE61" s="10"/>
      <c r="HF61" s="10"/>
      <c r="HG61" s="10"/>
      <c r="HH61" s="10"/>
      <c r="HI61" s="10"/>
      <c r="HJ61" s="10"/>
      <c r="HK61" s="10"/>
      <c r="HL61" s="10"/>
      <c r="HM61" s="10"/>
      <c r="HN61" s="10"/>
      <c r="HO61" s="10"/>
      <c r="HP61" s="10"/>
      <c r="HQ61" s="10"/>
      <c r="HR61" s="10"/>
      <c r="HS61" s="10"/>
      <c r="HT61" s="10"/>
      <c r="HU61" s="10"/>
      <c r="HV61" s="10"/>
      <c r="HW61" s="10"/>
      <c r="HX61" s="10"/>
      <c r="HY61" s="10"/>
      <c r="HZ61" s="10"/>
      <c r="IA61" s="10"/>
      <c r="IB61" s="10"/>
      <c r="IC61" s="10"/>
      <c r="ID61" s="10"/>
      <c r="IE61" s="10"/>
      <c r="IF61" s="10"/>
      <c r="IG61" s="10"/>
      <c r="IH61" s="10"/>
      <c r="II61" s="10"/>
      <c r="IJ61" s="10"/>
      <c r="IK61" s="10"/>
      <c r="IL61" s="10"/>
      <c r="IM61" s="10"/>
      <c r="IN61" s="10"/>
      <c r="IO61" s="10"/>
      <c r="IP61" s="10"/>
      <c r="IQ61" s="10"/>
      <c r="IR61" s="10"/>
      <c r="IS61" s="10"/>
      <c r="IT61" s="10"/>
      <c r="IU61" s="10"/>
      <c r="IV61" s="10"/>
      <c r="IW61" s="10"/>
      <c r="IX61" s="10"/>
      <c r="IY61" s="10"/>
      <c r="IZ61" s="10"/>
      <c r="JA61" s="10"/>
      <c r="JB61" s="10"/>
      <c r="JC61" s="10"/>
      <c r="JD61" s="10"/>
      <c r="JE61" s="10"/>
      <c r="JF61" s="10"/>
      <c r="JG61" s="10"/>
      <c r="JH61" s="10"/>
      <c r="JI61" s="10"/>
      <c r="JJ61" s="10"/>
      <c r="JK61" s="10"/>
      <c r="JL61" s="10"/>
      <c r="JM61" s="10"/>
      <c r="JN61" s="10"/>
      <c r="JO61" s="10"/>
      <c r="JP61" s="10"/>
      <c r="JQ61" s="10"/>
      <c r="JR61" s="10"/>
      <c r="JS61" s="10"/>
      <c r="JT61" s="10"/>
      <c r="JU61" s="10"/>
      <c r="JV61" s="10"/>
      <c r="JW61" s="10"/>
      <c r="JX61" s="10"/>
      <c r="JY61" s="10"/>
      <c r="JZ61" s="10"/>
      <c r="KA61" s="10"/>
      <c r="KB61" s="10"/>
      <c r="KC61" s="10"/>
      <c r="KD61" s="10"/>
      <c r="KE61" s="10"/>
      <c r="KF61" s="10"/>
      <c r="KG61" s="10"/>
      <c r="KH61" s="10"/>
      <c r="KI61" s="10"/>
      <c r="KJ61" s="10"/>
      <c r="KK61" s="10"/>
      <c r="KL61" s="10"/>
      <c r="KM61" s="10"/>
      <c r="KN61" s="10"/>
      <c r="KO61" s="10"/>
      <c r="KP61" s="10"/>
      <c r="KQ61" s="10"/>
      <c r="KR61" s="10"/>
      <c r="KS61" s="10"/>
      <c r="KT61" s="10"/>
      <c r="KU61" s="10"/>
      <c r="KV61" s="10"/>
      <c r="KW61" s="10"/>
      <c r="KX61" s="10"/>
      <c r="KY61" s="10"/>
      <c r="KZ61" s="10"/>
      <c r="LA61" s="10"/>
      <c r="LB61" s="10"/>
      <c r="LC61" s="10"/>
      <c r="LD61" s="10"/>
      <c r="LE61" s="10"/>
      <c r="LF61" s="10"/>
      <c r="LG61" s="10"/>
      <c r="LH61" s="10"/>
      <c r="LI61" s="10"/>
      <c r="LJ61" s="10"/>
      <c r="LK61" s="10"/>
      <c r="LL61" s="10"/>
      <c r="LM61" s="10"/>
      <c r="LN61" s="10"/>
      <c r="LO61" s="10"/>
      <c r="LP61" s="10"/>
      <c r="LQ61" s="10"/>
      <c r="LR61" s="10"/>
      <c r="LS61" s="10"/>
      <c r="LT61" s="10"/>
      <c r="LU61" s="10"/>
      <c r="LV61" s="10"/>
      <c r="LW61" s="10"/>
      <c r="LX61" s="10"/>
      <c r="LY61" s="10"/>
      <c r="LZ61" s="10"/>
      <c r="MA61" s="10"/>
      <c r="MB61" s="10"/>
      <c r="MC61" s="10"/>
      <c r="MD61" s="10"/>
      <c r="ME61" s="10"/>
      <c r="MF61" s="10"/>
      <c r="MG61" s="10"/>
      <c r="MH61" s="10"/>
      <c r="MI61" s="10"/>
      <c r="MJ61" s="10"/>
      <c r="MK61" s="10"/>
      <c r="ML61" s="10"/>
      <c r="MM61" s="10"/>
      <c r="MN61" s="10"/>
      <c r="MO61" s="10"/>
    </row>
    <row r="62" spans="1:353" ht="12" x14ac:dyDescent="0.2">
      <c r="C62" s="11" t="s">
        <v>18</v>
      </c>
      <c r="D62" s="11">
        <v>0</v>
      </c>
      <c r="E62" s="16">
        <v>8</v>
      </c>
      <c r="F62" s="16">
        <f t="shared" si="6"/>
        <v>0</v>
      </c>
      <c r="H62" s="10"/>
      <c r="I62" s="10"/>
      <c r="J62" s="10"/>
      <c r="K62" s="10"/>
      <c r="L62" s="10"/>
      <c r="M62" s="10"/>
      <c r="CK62" s="10"/>
      <c r="CL62" s="10"/>
      <c r="CM62" s="10"/>
      <c r="CN62" s="10"/>
      <c r="CO62" s="10"/>
      <c r="CP62" s="10"/>
      <c r="CQ62" s="10"/>
      <c r="CR62" s="10"/>
      <c r="CS62" s="10"/>
      <c r="CT62" s="10"/>
      <c r="CU62" s="10"/>
      <c r="CV62" s="10"/>
      <c r="CW62" s="10"/>
      <c r="CX62" s="10"/>
      <c r="CY62" s="10"/>
      <c r="CZ62" s="10"/>
      <c r="DA62" s="10"/>
      <c r="DB62" s="10"/>
      <c r="DC62" s="10"/>
      <c r="DD62" s="10"/>
      <c r="DE62" s="10"/>
      <c r="DF62" s="10"/>
      <c r="DG62" s="10"/>
      <c r="DH62" s="10"/>
      <c r="DI62" s="10"/>
      <c r="DJ62" s="10"/>
      <c r="DK62" s="10"/>
      <c r="DL62" s="10"/>
      <c r="DM62" s="10"/>
      <c r="DN62" s="10"/>
      <c r="DO62" s="10"/>
      <c r="DP62" s="10"/>
      <c r="DQ62" s="10"/>
      <c r="DR62" s="10"/>
      <c r="DS62" s="10"/>
      <c r="DT62" s="10"/>
      <c r="DU62" s="10"/>
      <c r="DV62" s="10"/>
      <c r="DW62" s="10"/>
      <c r="DX62" s="10"/>
      <c r="DY62" s="10"/>
      <c r="DZ62" s="10"/>
      <c r="EA62" s="10"/>
      <c r="EB62" s="10"/>
      <c r="EC62" s="10"/>
      <c r="ED62" s="10"/>
      <c r="EE62" s="10"/>
      <c r="EF62" s="10"/>
      <c r="EG62" s="10"/>
      <c r="EH62" s="10"/>
      <c r="EI62" s="10"/>
      <c r="EJ62" s="10"/>
      <c r="EK62" s="10"/>
      <c r="EL62" s="10"/>
      <c r="EM62" s="10"/>
      <c r="EN62" s="10"/>
      <c r="EO62" s="10"/>
      <c r="EP62" s="10"/>
      <c r="EQ62" s="10"/>
      <c r="ER62" s="10"/>
      <c r="ES62" s="10"/>
      <c r="ET62" s="10"/>
      <c r="EU62" s="10"/>
      <c r="EV62" s="10"/>
      <c r="EW62" s="10"/>
      <c r="EX62" s="10"/>
      <c r="EY62" s="10"/>
      <c r="EZ62" s="10"/>
      <c r="FA62" s="10"/>
      <c r="FB62" s="10"/>
      <c r="FC62" s="10"/>
      <c r="FD62" s="10"/>
      <c r="FE62" s="10"/>
      <c r="FF62" s="10"/>
      <c r="FG62" s="10"/>
      <c r="FH62" s="10"/>
      <c r="FI62" s="10"/>
      <c r="FJ62" s="10"/>
      <c r="FK62" s="10"/>
      <c r="FL62" s="10"/>
      <c r="FM62" s="10"/>
      <c r="FN62" s="10"/>
      <c r="FO62" s="10"/>
      <c r="FP62" s="10"/>
      <c r="FQ62" s="10"/>
      <c r="FR62" s="10"/>
      <c r="FS62" s="10"/>
      <c r="FT62" s="10"/>
      <c r="FU62" s="10"/>
      <c r="FV62" s="10"/>
      <c r="FW62" s="10"/>
      <c r="FX62" s="10"/>
      <c r="FY62" s="10"/>
      <c r="FZ62" s="10"/>
      <c r="GA62" s="10"/>
      <c r="GB62" s="10"/>
      <c r="GC62" s="10"/>
      <c r="GD62" s="10"/>
      <c r="GE62" s="10"/>
      <c r="GF62" s="10"/>
      <c r="GG62" s="10"/>
      <c r="GH62" s="10"/>
      <c r="GI62" s="10"/>
      <c r="GJ62" s="10"/>
      <c r="GK62" s="10"/>
      <c r="GL62" s="10"/>
      <c r="GM62" s="10"/>
      <c r="GN62" s="10"/>
      <c r="GO62" s="10"/>
      <c r="GP62" s="10"/>
      <c r="GQ62" s="10"/>
      <c r="GR62" s="10"/>
      <c r="GS62" s="10"/>
      <c r="GT62" s="10"/>
      <c r="GU62" s="10"/>
      <c r="GV62" s="10"/>
      <c r="GW62" s="10"/>
      <c r="GX62" s="10"/>
      <c r="GY62" s="10"/>
      <c r="GZ62" s="10"/>
      <c r="HA62" s="10"/>
      <c r="HB62" s="10"/>
      <c r="HC62" s="10"/>
      <c r="HD62" s="10"/>
      <c r="HE62" s="10"/>
      <c r="HF62" s="10"/>
      <c r="HG62" s="10"/>
      <c r="HH62" s="10"/>
      <c r="HI62" s="10"/>
      <c r="HJ62" s="10"/>
      <c r="HK62" s="10"/>
      <c r="HL62" s="10"/>
      <c r="HM62" s="10"/>
      <c r="HN62" s="10"/>
      <c r="HO62" s="10"/>
      <c r="HP62" s="10"/>
      <c r="HQ62" s="10"/>
      <c r="HR62" s="10"/>
      <c r="HS62" s="10"/>
      <c r="HT62" s="10"/>
      <c r="HU62" s="10"/>
      <c r="HV62" s="10"/>
      <c r="HW62" s="10"/>
      <c r="HX62" s="10"/>
      <c r="HY62" s="10"/>
      <c r="HZ62" s="10"/>
      <c r="IA62" s="10"/>
      <c r="IB62" s="10"/>
      <c r="IC62" s="10"/>
      <c r="ID62" s="10"/>
      <c r="IE62" s="10"/>
      <c r="IF62" s="10"/>
      <c r="IG62" s="10"/>
      <c r="IH62" s="10"/>
      <c r="II62" s="10"/>
      <c r="IJ62" s="10"/>
      <c r="IK62" s="10"/>
      <c r="IL62" s="10"/>
      <c r="IM62" s="10"/>
      <c r="IN62" s="10"/>
      <c r="IO62" s="10"/>
      <c r="IP62" s="10"/>
      <c r="IQ62" s="10"/>
      <c r="IR62" s="10"/>
      <c r="IS62" s="10"/>
      <c r="IT62" s="10"/>
      <c r="IU62" s="10"/>
      <c r="IV62" s="10"/>
      <c r="IW62" s="10"/>
      <c r="IX62" s="10"/>
      <c r="IY62" s="10"/>
      <c r="IZ62" s="10"/>
      <c r="JA62" s="10"/>
      <c r="JB62" s="10"/>
      <c r="JC62" s="10"/>
      <c r="JD62" s="10"/>
      <c r="JE62" s="10"/>
      <c r="JF62" s="10"/>
      <c r="JG62" s="10"/>
      <c r="JH62" s="10"/>
      <c r="JI62" s="10"/>
      <c r="JJ62" s="10"/>
      <c r="JK62" s="10"/>
      <c r="JL62" s="10"/>
      <c r="JM62" s="10"/>
      <c r="JN62" s="10"/>
      <c r="JO62" s="10"/>
      <c r="JP62" s="10"/>
      <c r="JQ62" s="10"/>
      <c r="JR62" s="10"/>
      <c r="JS62" s="10"/>
      <c r="JT62" s="10"/>
      <c r="JU62" s="10"/>
      <c r="JV62" s="10"/>
      <c r="JW62" s="10"/>
      <c r="JX62" s="10"/>
      <c r="JY62" s="10"/>
      <c r="JZ62" s="10"/>
      <c r="KA62" s="10"/>
      <c r="KB62" s="10"/>
      <c r="KC62" s="10"/>
      <c r="KD62" s="10"/>
      <c r="KE62" s="10"/>
      <c r="KF62" s="10"/>
      <c r="KG62" s="10"/>
      <c r="KH62" s="10"/>
      <c r="KI62" s="10"/>
      <c r="KJ62" s="10"/>
      <c r="KK62" s="10"/>
      <c r="KL62" s="10"/>
      <c r="KM62" s="10"/>
      <c r="KN62" s="10"/>
      <c r="KO62" s="10"/>
      <c r="KP62" s="10"/>
      <c r="KQ62" s="10"/>
      <c r="KR62" s="10"/>
      <c r="KS62" s="10"/>
      <c r="KT62" s="10"/>
      <c r="KU62" s="10"/>
      <c r="KV62" s="10"/>
      <c r="KW62" s="10"/>
      <c r="KX62" s="10"/>
      <c r="KY62" s="10"/>
      <c r="KZ62" s="10"/>
      <c r="LA62" s="10"/>
      <c r="LB62" s="10"/>
      <c r="LC62" s="10"/>
      <c r="LD62" s="10"/>
      <c r="LE62" s="10"/>
      <c r="LF62" s="10"/>
      <c r="LG62" s="10"/>
      <c r="LH62" s="10"/>
      <c r="LI62" s="10"/>
      <c r="LJ62" s="10"/>
      <c r="LK62" s="10"/>
      <c r="LL62" s="10"/>
      <c r="LM62" s="10"/>
      <c r="LN62" s="10"/>
      <c r="LO62" s="10"/>
      <c r="LP62" s="10"/>
      <c r="LQ62" s="10"/>
      <c r="LR62" s="10"/>
      <c r="LS62" s="10"/>
      <c r="LT62" s="10"/>
      <c r="LU62" s="10"/>
      <c r="LV62" s="10"/>
      <c r="LW62" s="10"/>
      <c r="LX62" s="10"/>
      <c r="LY62" s="10"/>
      <c r="LZ62" s="10"/>
      <c r="MA62" s="10"/>
      <c r="MB62" s="10"/>
      <c r="MC62" s="10"/>
      <c r="MD62" s="10"/>
      <c r="ME62" s="10"/>
      <c r="MF62" s="10"/>
      <c r="MG62" s="10"/>
      <c r="MH62" s="10"/>
      <c r="MI62" s="10"/>
      <c r="MJ62" s="10"/>
      <c r="MK62" s="10"/>
      <c r="ML62" s="10"/>
      <c r="MM62" s="10"/>
      <c r="MN62" s="10"/>
      <c r="MO62" s="10"/>
    </row>
    <row r="63" spans="1:353" ht="12" x14ac:dyDescent="0.2">
      <c r="A63" s="24" t="s">
        <v>26</v>
      </c>
      <c r="B63" s="24"/>
      <c r="C63" s="24"/>
      <c r="D63" s="24"/>
      <c r="E63" s="24"/>
      <c r="F63" s="45">
        <f>SUM(F55:F62)</f>
        <v>0</v>
      </c>
      <c r="H63" s="10"/>
      <c r="I63" s="10"/>
      <c r="J63" s="10"/>
      <c r="K63" s="10"/>
      <c r="L63" s="10"/>
      <c r="M63" s="10"/>
      <c r="CK63" s="10"/>
      <c r="CL63" s="10"/>
      <c r="CM63" s="10"/>
      <c r="CN63" s="10"/>
      <c r="CO63" s="10"/>
      <c r="CP63" s="10"/>
      <c r="CQ63" s="10"/>
      <c r="CR63" s="10"/>
      <c r="CS63" s="10"/>
      <c r="CT63" s="10"/>
      <c r="CU63" s="10"/>
      <c r="CV63" s="10"/>
      <c r="CW63" s="10"/>
      <c r="CX63" s="10"/>
      <c r="CY63" s="10"/>
      <c r="CZ63" s="10"/>
      <c r="DA63" s="10"/>
      <c r="DB63" s="10"/>
      <c r="DC63" s="10"/>
      <c r="DD63" s="10"/>
      <c r="DE63" s="10"/>
      <c r="DF63" s="10"/>
      <c r="DG63" s="10"/>
      <c r="DH63" s="10"/>
      <c r="DI63" s="10"/>
      <c r="DJ63" s="10"/>
      <c r="DK63" s="10"/>
      <c r="DL63" s="10"/>
      <c r="DM63" s="10"/>
      <c r="DN63" s="10"/>
      <c r="DO63" s="10"/>
      <c r="DP63" s="10"/>
      <c r="DQ63" s="10"/>
      <c r="DR63" s="10"/>
      <c r="DS63" s="10"/>
      <c r="DT63" s="10"/>
      <c r="DU63" s="10"/>
      <c r="DV63" s="10"/>
      <c r="DW63" s="10"/>
      <c r="DX63" s="10"/>
      <c r="DY63" s="10"/>
      <c r="DZ63" s="10"/>
      <c r="EA63" s="10"/>
      <c r="EB63" s="10"/>
      <c r="EC63" s="10"/>
      <c r="ED63" s="10"/>
      <c r="EE63" s="10"/>
      <c r="EF63" s="10"/>
      <c r="EG63" s="10"/>
      <c r="EH63" s="10"/>
      <c r="EI63" s="10"/>
      <c r="EJ63" s="10"/>
      <c r="EK63" s="10"/>
      <c r="EL63" s="10"/>
      <c r="EM63" s="10"/>
      <c r="EN63" s="10"/>
      <c r="EO63" s="10"/>
      <c r="EP63" s="10"/>
      <c r="EQ63" s="10"/>
      <c r="ER63" s="10"/>
      <c r="ES63" s="10"/>
      <c r="ET63" s="10"/>
      <c r="EU63" s="10"/>
      <c r="EV63" s="10"/>
      <c r="EW63" s="10"/>
      <c r="EX63" s="10"/>
      <c r="EY63" s="10"/>
      <c r="EZ63" s="10"/>
      <c r="FA63" s="10"/>
      <c r="FB63" s="10"/>
      <c r="FC63" s="10"/>
      <c r="FD63" s="10"/>
      <c r="FE63" s="10"/>
      <c r="FF63" s="10"/>
      <c r="FG63" s="10"/>
      <c r="FH63" s="10"/>
      <c r="FI63" s="10"/>
      <c r="FJ63" s="10"/>
      <c r="FK63" s="10"/>
      <c r="FL63" s="10"/>
      <c r="FM63" s="10"/>
      <c r="FN63" s="10"/>
      <c r="FO63" s="10"/>
      <c r="FP63" s="10"/>
      <c r="FQ63" s="10"/>
      <c r="FR63" s="10"/>
      <c r="FS63" s="10"/>
      <c r="FT63" s="10"/>
      <c r="FU63" s="10"/>
      <c r="FV63" s="10"/>
      <c r="FW63" s="10"/>
      <c r="FX63" s="10"/>
      <c r="FY63" s="10"/>
      <c r="FZ63" s="10"/>
      <c r="GA63" s="10"/>
      <c r="GB63" s="10"/>
      <c r="GC63" s="10"/>
      <c r="GD63" s="10"/>
      <c r="GE63" s="10"/>
      <c r="GF63" s="10"/>
      <c r="GG63" s="10"/>
      <c r="GH63" s="10"/>
      <c r="GI63" s="10"/>
      <c r="GJ63" s="10"/>
      <c r="GK63" s="10"/>
      <c r="GL63" s="10"/>
      <c r="GM63" s="10"/>
      <c r="GN63" s="10"/>
      <c r="GO63" s="10"/>
      <c r="GP63" s="10"/>
      <c r="GQ63" s="10"/>
      <c r="GR63" s="10"/>
      <c r="GS63" s="10"/>
      <c r="GT63" s="10"/>
      <c r="GU63" s="10"/>
      <c r="GV63" s="10"/>
      <c r="GW63" s="10"/>
      <c r="GX63" s="10"/>
      <c r="GY63" s="10"/>
      <c r="GZ63" s="10"/>
      <c r="HA63" s="10"/>
      <c r="HB63" s="10"/>
      <c r="HC63" s="10"/>
      <c r="HD63" s="10"/>
      <c r="HE63" s="10"/>
      <c r="HF63" s="10"/>
      <c r="HG63" s="10"/>
      <c r="HH63" s="10"/>
      <c r="HI63" s="10"/>
      <c r="HJ63" s="10"/>
      <c r="HK63" s="10"/>
      <c r="HL63" s="10"/>
      <c r="HM63" s="10"/>
      <c r="HN63" s="10"/>
      <c r="HO63" s="10"/>
      <c r="HP63" s="10"/>
      <c r="HQ63" s="10"/>
      <c r="HR63" s="10"/>
      <c r="HS63" s="10"/>
      <c r="HT63" s="10"/>
      <c r="HU63" s="10"/>
      <c r="HV63" s="10"/>
      <c r="HW63" s="10"/>
      <c r="HX63" s="10"/>
      <c r="HY63" s="10"/>
      <c r="HZ63" s="10"/>
      <c r="IA63" s="10"/>
      <c r="IB63" s="10"/>
      <c r="IC63" s="10"/>
      <c r="ID63" s="10"/>
      <c r="IE63" s="10"/>
      <c r="IF63" s="10"/>
      <c r="IG63" s="10"/>
      <c r="IH63" s="10"/>
      <c r="II63" s="10"/>
      <c r="IJ63" s="10"/>
      <c r="IK63" s="10"/>
      <c r="IL63" s="10"/>
      <c r="IM63" s="10"/>
      <c r="IN63" s="10"/>
      <c r="IO63" s="10"/>
      <c r="IP63" s="10"/>
      <c r="IQ63" s="10"/>
      <c r="IR63" s="10"/>
      <c r="IS63" s="10"/>
      <c r="IT63" s="10"/>
      <c r="IU63" s="10"/>
      <c r="IV63" s="10"/>
      <c r="IW63" s="10"/>
      <c r="IX63" s="10"/>
      <c r="IY63" s="10"/>
      <c r="IZ63" s="10"/>
      <c r="JA63" s="10"/>
      <c r="JB63" s="10"/>
      <c r="JC63" s="10"/>
      <c r="JD63" s="10"/>
      <c r="JE63" s="10"/>
      <c r="JF63" s="10"/>
      <c r="JG63" s="10"/>
      <c r="JH63" s="10"/>
      <c r="JI63" s="10"/>
      <c r="JJ63" s="10"/>
      <c r="JK63" s="10"/>
      <c r="JL63" s="10"/>
      <c r="JM63" s="10"/>
      <c r="JN63" s="10"/>
      <c r="JO63" s="10"/>
      <c r="JP63" s="10"/>
      <c r="JQ63" s="10"/>
      <c r="JR63" s="10"/>
      <c r="JS63" s="10"/>
      <c r="JT63" s="10"/>
      <c r="JU63" s="10"/>
      <c r="JV63" s="10"/>
      <c r="JW63" s="10"/>
      <c r="JX63" s="10"/>
      <c r="JY63" s="10"/>
      <c r="JZ63" s="10"/>
      <c r="KA63" s="10"/>
      <c r="KB63" s="10"/>
      <c r="KC63" s="10"/>
      <c r="KD63" s="10"/>
      <c r="KE63" s="10"/>
      <c r="KF63" s="10"/>
      <c r="KG63" s="10"/>
      <c r="KH63" s="10"/>
      <c r="KI63" s="10"/>
      <c r="KJ63" s="10"/>
      <c r="KK63" s="10"/>
      <c r="KL63" s="10"/>
      <c r="KM63" s="10"/>
      <c r="KN63" s="10"/>
      <c r="KO63" s="10"/>
      <c r="KP63" s="10"/>
      <c r="KQ63" s="10"/>
      <c r="KR63" s="10"/>
      <c r="KS63" s="10"/>
      <c r="KT63" s="10"/>
      <c r="KU63" s="10"/>
      <c r="KV63" s="10"/>
      <c r="KW63" s="10"/>
      <c r="KX63" s="10"/>
      <c r="KY63" s="10"/>
      <c r="KZ63" s="10"/>
      <c r="LA63" s="10"/>
      <c r="LB63" s="10"/>
      <c r="LC63" s="10"/>
      <c r="LD63" s="10"/>
      <c r="LE63" s="10"/>
      <c r="LF63" s="10"/>
      <c r="LG63" s="10"/>
      <c r="LH63" s="10"/>
      <c r="LI63" s="10"/>
      <c r="LJ63" s="10"/>
      <c r="LK63" s="10"/>
      <c r="LL63" s="10"/>
      <c r="LM63" s="10"/>
      <c r="LN63" s="10"/>
      <c r="LO63" s="10"/>
      <c r="LP63" s="10"/>
      <c r="LQ63" s="10"/>
      <c r="LR63" s="10"/>
      <c r="LS63" s="10"/>
      <c r="LT63" s="10"/>
      <c r="LU63" s="10"/>
      <c r="LV63" s="10"/>
      <c r="LW63" s="10"/>
      <c r="LX63" s="10"/>
      <c r="LY63" s="10"/>
      <c r="LZ63" s="10"/>
      <c r="MA63" s="10"/>
      <c r="MB63" s="10"/>
      <c r="MC63" s="10"/>
      <c r="MD63" s="10"/>
      <c r="ME63" s="10"/>
      <c r="MF63" s="10"/>
      <c r="MG63" s="10"/>
      <c r="MH63" s="10"/>
      <c r="MI63" s="10"/>
      <c r="MJ63" s="10"/>
      <c r="MK63" s="10"/>
      <c r="ML63" s="10"/>
      <c r="MM63" s="10"/>
      <c r="MN63" s="10"/>
      <c r="MO63" s="10"/>
    </row>
    <row r="64" spans="1:353" ht="12" x14ac:dyDescent="0.2">
      <c r="D64" s="11"/>
      <c r="E64" s="11"/>
      <c r="F64" s="11"/>
      <c r="H64" s="10"/>
      <c r="I64" s="10"/>
      <c r="J64" s="10"/>
      <c r="K64" s="10"/>
      <c r="L64" s="10"/>
      <c r="M64" s="10"/>
      <c r="CK64" s="10"/>
      <c r="CL64" s="10"/>
      <c r="CM64" s="10"/>
      <c r="CN64" s="10"/>
      <c r="CO64" s="10"/>
      <c r="CP64" s="10"/>
      <c r="CQ64" s="10"/>
      <c r="CR64" s="10"/>
      <c r="CS64" s="10"/>
      <c r="CT64" s="10"/>
      <c r="CU64" s="10"/>
      <c r="CV64" s="10"/>
      <c r="CW64" s="10"/>
      <c r="CX64" s="10"/>
      <c r="CY64" s="10"/>
      <c r="CZ64" s="10"/>
      <c r="DA64" s="10"/>
      <c r="DB64" s="10"/>
      <c r="DC64" s="10"/>
      <c r="DD64" s="10"/>
      <c r="DE64" s="10"/>
      <c r="DF64" s="10"/>
      <c r="DG64" s="10"/>
      <c r="DH64" s="10"/>
      <c r="DI64" s="10"/>
      <c r="DJ64" s="10"/>
      <c r="DK64" s="10"/>
      <c r="DL64" s="10"/>
      <c r="DM64" s="10"/>
      <c r="DN64" s="10"/>
      <c r="DO64" s="10"/>
      <c r="DP64" s="10"/>
      <c r="DQ64" s="10"/>
      <c r="DR64" s="10"/>
      <c r="DS64" s="10"/>
      <c r="DT64" s="10"/>
      <c r="DU64" s="10"/>
      <c r="DV64" s="10"/>
      <c r="DW64" s="10"/>
      <c r="DX64" s="10"/>
      <c r="DY64" s="10"/>
      <c r="DZ64" s="10"/>
      <c r="EA64" s="10"/>
      <c r="EB64" s="10"/>
      <c r="EC64" s="10"/>
      <c r="ED64" s="10"/>
      <c r="EE64" s="10"/>
      <c r="EF64" s="10"/>
      <c r="EG64" s="10"/>
      <c r="EH64" s="10"/>
      <c r="EI64" s="10"/>
      <c r="EJ64" s="10"/>
      <c r="EK64" s="10"/>
      <c r="EL64" s="10"/>
      <c r="EM64" s="10"/>
      <c r="EN64" s="10"/>
      <c r="EO64" s="10"/>
      <c r="EP64" s="10"/>
      <c r="EQ64" s="10"/>
      <c r="ER64" s="10"/>
      <c r="ES64" s="10"/>
      <c r="ET64" s="10"/>
      <c r="EU64" s="10"/>
      <c r="EV64" s="10"/>
      <c r="EW64" s="10"/>
      <c r="EX64" s="10"/>
      <c r="EY64" s="10"/>
      <c r="EZ64" s="10"/>
      <c r="FA64" s="10"/>
      <c r="FB64" s="10"/>
      <c r="FC64" s="10"/>
      <c r="FD64" s="10"/>
      <c r="FE64" s="10"/>
      <c r="FF64" s="10"/>
      <c r="FG64" s="10"/>
      <c r="FH64" s="10"/>
      <c r="FI64" s="10"/>
      <c r="FJ64" s="10"/>
      <c r="FK64" s="10"/>
      <c r="FL64" s="10"/>
      <c r="FM64" s="10"/>
      <c r="FN64" s="10"/>
      <c r="FO64" s="10"/>
      <c r="FP64" s="10"/>
      <c r="FQ64" s="10"/>
      <c r="FR64" s="10"/>
      <c r="FS64" s="10"/>
      <c r="FT64" s="10"/>
      <c r="FU64" s="10"/>
      <c r="FV64" s="10"/>
      <c r="FW64" s="10"/>
      <c r="FX64" s="10"/>
      <c r="FY64" s="10"/>
      <c r="FZ64" s="10"/>
      <c r="GA64" s="10"/>
      <c r="GB64" s="10"/>
      <c r="GC64" s="10"/>
      <c r="GD64" s="10"/>
      <c r="GE64" s="10"/>
      <c r="GF64" s="10"/>
      <c r="GG64" s="10"/>
      <c r="GH64" s="10"/>
      <c r="GI64" s="10"/>
      <c r="GJ64" s="10"/>
      <c r="GK64" s="10"/>
      <c r="GL64" s="10"/>
      <c r="GM64" s="10"/>
      <c r="GN64" s="10"/>
      <c r="GO64" s="10"/>
      <c r="GP64" s="10"/>
      <c r="GQ64" s="10"/>
      <c r="GR64" s="10"/>
      <c r="GS64" s="10"/>
      <c r="GT64" s="10"/>
      <c r="GU64" s="10"/>
      <c r="GV64" s="10"/>
      <c r="GW64" s="10"/>
      <c r="GX64" s="10"/>
      <c r="GY64" s="10"/>
      <c r="GZ64" s="10"/>
      <c r="HA64" s="10"/>
      <c r="HB64" s="10"/>
      <c r="HC64" s="10"/>
      <c r="HD64" s="10"/>
      <c r="HE64" s="10"/>
      <c r="HF64" s="10"/>
      <c r="HG64" s="10"/>
      <c r="HH64" s="10"/>
      <c r="HI64" s="10"/>
      <c r="HJ64" s="10"/>
      <c r="HK64" s="10"/>
      <c r="HL64" s="10"/>
      <c r="HM64" s="10"/>
      <c r="HN64" s="10"/>
      <c r="HO64" s="10"/>
      <c r="HP64" s="10"/>
      <c r="HQ64" s="10"/>
      <c r="HR64" s="10"/>
      <c r="HS64" s="10"/>
      <c r="HT64" s="10"/>
      <c r="HU64" s="10"/>
      <c r="HV64" s="10"/>
      <c r="HW64" s="10"/>
      <c r="HX64" s="10"/>
      <c r="HY64" s="10"/>
      <c r="HZ64" s="10"/>
      <c r="IA64" s="10"/>
      <c r="IB64" s="10"/>
      <c r="IC64" s="10"/>
      <c r="ID64" s="10"/>
      <c r="IE64" s="10"/>
      <c r="IF64" s="10"/>
      <c r="IG64" s="10"/>
      <c r="IH64" s="10"/>
      <c r="II64" s="10"/>
      <c r="IJ64" s="10"/>
      <c r="IK64" s="10"/>
      <c r="IL64" s="10"/>
      <c r="IM64" s="10"/>
      <c r="IN64" s="10"/>
      <c r="IO64" s="10"/>
      <c r="IP64" s="10"/>
      <c r="IQ64" s="10"/>
      <c r="IR64" s="10"/>
      <c r="IS64" s="10"/>
      <c r="IT64" s="10"/>
      <c r="IU64" s="10"/>
      <c r="IV64" s="10"/>
      <c r="IW64" s="10"/>
      <c r="IX64" s="10"/>
      <c r="IY64" s="10"/>
      <c r="IZ64" s="10"/>
      <c r="JA64" s="10"/>
      <c r="JB64" s="10"/>
      <c r="JC64" s="10"/>
      <c r="JD64" s="10"/>
      <c r="JE64" s="10"/>
      <c r="JF64" s="10"/>
      <c r="JG64" s="10"/>
      <c r="JH64" s="10"/>
      <c r="JI64" s="10"/>
      <c r="JJ64" s="10"/>
      <c r="JK64" s="10"/>
      <c r="JL64" s="10"/>
      <c r="JM64" s="10"/>
      <c r="JN64" s="10"/>
      <c r="JO64" s="10"/>
      <c r="JP64" s="10"/>
      <c r="JQ64" s="10"/>
      <c r="JR64" s="10"/>
      <c r="JS64" s="10"/>
      <c r="JT64" s="10"/>
      <c r="JU64" s="10"/>
      <c r="JV64" s="10"/>
      <c r="JW64" s="10"/>
      <c r="JX64" s="10"/>
      <c r="JY64" s="10"/>
      <c r="JZ64" s="10"/>
      <c r="KA64" s="10"/>
      <c r="KB64" s="10"/>
      <c r="KC64" s="10"/>
      <c r="KD64" s="10"/>
      <c r="KE64" s="10"/>
      <c r="KF64" s="10"/>
      <c r="KG64" s="10"/>
      <c r="KH64" s="10"/>
      <c r="KI64" s="10"/>
      <c r="KJ64" s="10"/>
      <c r="KK64" s="10"/>
      <c r="KL64" s="10"/>
      <c r="KM64" s="10"/>
      <c r="KN64" s="10"/>
      <c r="KO64" s="10"/>
      <c r="KP64" s="10"/>
      <c r="KQ64" s="10"/>
      <c r="KR64" s="10"/>
      <c r="KS64" s="10"/>
      <c r="KT64" s="10"/>
      <c r="KU64" s="10"/>
      <c r="KV64" s="10"/>
      <c r="KW64" s="10"/>
      <c r="KX64" s="10"/>
      <c r="KY64" s="10"/>
      <c r="KZ64" s="10"/>
      <c r="LA64" s="10"/>
      <c r="LB64" s="10"/>
      <c r="LC64" s="10"/>
      <c r="LD64" s="10"/>
      <c r="LE64" s="10"/>
      <c r="LF64" s="10"/>
      <c r="LG64" s="10"/>
      <c r="LH64" s="10"/>
      <c r="LI64" s="10"/>
      <c r="LJ64" s="10"/>
      <c r="LK64" s="10"/>
      <c r="LL64" s="10"/>
      <c r="LM64" s="10"/>
      <c r="LN64" s="10"/>
      <c r="LO64" s="10"/>
      <c r="LP64" s="10"/>
      <c r="LQ64" s="10"/>
      <c r="LR64" s="10"/>
      <c r="LS64" s="10"/>
      <c r="LT64" s="10"/>
      <c r="LU64" s="10"/>
      <c r="LV64" s="10"/>
      <c r="LW64" s="10"/>
      <c r="LX64" s="10"/>
      <c r="LY64" s="10"/>
      <c r="LZ64" s="10"/>
      <c r="MA64" s="10"/>
      <c r="MB64" s="10"/>
      <c r="MC64" s="10"/>
      <c r="MD64" s="10"/>
      <c r="ME64" s="10"/>
      <c r="MF64" s="10"/>
      <c r="MG64" s="10"/>
      <c r="MH64" s="10"/>
      <c r="MI64" s="10"/>
      <c r="MJ64" s="10"/>
      <c r="MK64" s="10"/>
      <c r="ML64" s="10"/>
      <c r="MM64" s="10"/>
      <c r="MN64" s="10"/>
      <c r="MO64" s="10"/>
    </row>
    <row r="65" spans="1:353" ht="12" x14ac:dyDescent="0.2">
      <c r="C65" s="11" t="s">
        <v>87</v>
      </c>
      <c r="D65" s="11"/>
      <c r="E65" s="18">
        <v>6.4200000000000007E-2</v>
      </c>
      <c r="F65" s="16">
        <f>+D65*E65</f>
        <v>0</v>
      </c>
      <c r="H65" s="44" t="s">
        <v>88</v>
      </c>
      <c r="I65" s="10"/>
      <c r="J65" s="10"/>
      <c r="K65" s="10"/>
      <c r="L65" s="10"/>
      <c r="M65" s="10"/>
      <c r="CK65" s="10"/>
      <c r="CL65" s="10"/>
      <c r="CM65" s="10"/>
      <c r="CN65" s="10"/>
      <c r="CO65" s="10"/>
      <c r="CP65" s="10"/>
      <c r="CQ65" s="10"/>
      <c r="CR65" s="10"/>
      <c r="CS65" s="10"/>
      <c r="CT65" s="10"/>
      <c r="CU65" s="10"/>
      <c r="CV65" s="10"/>
      <c r="CW65" s="10"/>
      <c r="CX65" s="10"/>
      <c r="CY65" s="10"/>
      <c r="CZ65" s="10"/>
      <c r="DA65" s="10"/>
      <c r="DB65" s="10"/>
      <c r="DC65" s="10"/>
      <c r="DD65" s="10"/>
      <c r="DE65" s="10"/>
      <c r="DF65" s="10"/>
      <c r="DG65" s="10"/>
      <c r="DH65" s="10"/>
      <c r="DI65" s="10"/>
      <c r="DJ65" s="10"/>
      <c r="DK65" s="10"/>
      <c r="DL65" s="10"/>
      <c r="DM65" s="10"/>
      <c r="DN65" s="10"/>
      <c r="DO65" s="10"/>
      <c r="DP65" s="10"/>
      <c r="DQ65" s="10"/>
      <c r="DR65" s="10"/>
      <c r="DS65" s="10"/>
      <c r="DT65" s="10"/>
      <c r="DU65" s="10"/>
      <c r="DV65" s="10"/>
      <c r="DW65" s="10"/>
      <c r="DX65" s="10"/>
      <c r="DY65" s="10"/>
      <c r="DZ65" s="10"/>
      <c r="EA65" s="10"/>
      <c r="EB65" s="10"/>
      <c r="EC65" s="10"/>
      <c r="ED65" s="10"/>
      <c r="EE65" s="10"/>
      <c r="EF65" s="10"/>
      <c r="EG65" s="10"/>
      <c r="EH65" s="10"/>
      <c r="EI65" s="10"/>
      <c r="EJ65" s="10"/>
      <c r="EK65" s="10"/>
      <c r="EL65" s="10"/>
      <c r="EM65" s="10"/>
      <c r="EN65" s="10"/>
      <c r="EO65" s="10"/>
      <c r="EP65" s="10"/>
      <c r="EQ65" s="10"/>
      <c r="ER65" s="10"/>
      <c r="ES65" s="10"/>
      <c r="ET65" s="10"/>
      <c r="EU65" s="10"/>
      <c r="EV65" s="10"/>
      <c r="EW65" s="10"/>
      <c r="EX65" s="10"/>
      <c r="EY65" s="10"/>
      <c r="EZ65" s="10"/>
      <c r="FA65" s="10"/>
      <c r="FB65" s="10"/>
      <c r="FC65" s="10"/>
      <c r="FD65" s="10"/>
      <c r="FE65" s="10"/>
      <c r="FF65" s="10"/>
      <c r="FG65" s="10"/>
      <c r="FH65" s="10"/>
      <c r="FI65" s="10"/>
      <c r="FJ65" s="10"/>
      <c r="FK65" s="10"/>
      <c r="FL65" s="10"/>
      <c r="FM65" s="10"/>
      <c r="FN65" s="10"/>
      <c r="FO65" s="10"/>
      <c r="FP65" s="10"/>
      <c r="FQ65" s="10"/>
      <c r="FR65" s="10"/>
      <c r="FS65" s="10"/>
      <c r="FT65" s="10"/>
      <c r="FU65" s="10"/>
      <c r="FV65" s="10"/>
      <c r="FW65" s="10"/>
      <c r="FX65" s="10"/>
      <c r="FY65" s="10"/>
      <c r="FZ65" s="10"/>
      <c r="GA65" s="10"/>
      <c r="GB65" s="10"/>
      <c r="GC65" s="10"/>
      <c r="GD65" s="10"/>
      <c r="GE65" s="10"/>
      <c r="GF65" s="10"/>
      <c r="GG65" s="10"/>
      <c r="GH65" s="10"/>
      <c r="GI65" s="10"/>
      <c r="GJ65" s="10"/>
      <c r="GK65" s="10"/>
      <c r="GL65" s="10"/>
      <c r="GM65" s="10"/>
      <c r="GN65" s="10"/>
      <c r="GO65" s="10"/>
      <c r="GP65" s="10"/>
      <c r="GQ65" s="10"/>
      <c r="GR65" s="10"/>
      <c r="GS65" s="10"/>
      <c r="GT65" s="10"/>
      <c r="GU65" s="10"/>
      <c r="GV65" s="10"/>
      <c r="GW65" s="10"/>
      <c r="GX65" s="10"/>
      <c r="GY65" s="10"/>
      <c r="GZ65" s="10"/>
      <c r="HA65" s="10"/>
      <c r="HB65" s="10"/>
      <c r="HC65" s="10"/>
      <c r="HD65" s="10"/>
      <c r="HE65" s="10"/>
      <c r="HF65" s="10"/>
      <c r="HG65" s="10"/>
      <c r="HH65" s="10"/>
      <c r="HI65" s="10"/>
      <c r="HJ65" s="10"/>
      <c r="HK65" s="10"/>
      <c r="HL65" s="10"/>
      <c r="HM65" s="10"/>
      <c r="HN65" s="10"/>
      <c r="HO65" s="10"/>
      <c r="HP65" s="10"/>
      <c r="HQ65" s="10"/>
      <c r="HR65" s="10"/>
      <c r="HS65" s="10"/>
      <c r="HT65" s="10"/>
      <c r="HU65" s="10"/>
      <c r="HV65" s="10"/>
      <c r="HW65" s="10"/>
      <c r="HX65" s="10"/>
      <c r="HY65" s="10"/>
      <c r="HZ65" s="10"/>
      <c r="IA65" s="10"/>
      <c r="IB65" s="10"/>
      <c r="IC65" s="10"/>
      <c r="ID65" s="10"/>
      <c r="IE65" s="10"/>
      <c r="IF65" s="10"/>
      <c r="IG65" s="10"/>
      <c r="IH65" s="10"/>
      <c r="II65" s="10"/>
      <c r="IJ65" s="10"/>
      <c r="IK65" s="10"/>
      <c r="IL65" s="10"/>
      <c r="IM65" s="10"/>
      <c r="IN65" s="10"/>
      <c r="IO65" s="10"/>
      <c r="IP65" s="10"/>
      <c r="IQ65" s="10"/>
      <c r="IR65" s="10"/>
      <c r="IS65" s="10"/>
      <c r="IT65" s="10"/>
      <c r="IU65" s="10"/>
      <c r="IV65" s="10"/>
      <c r="IW65" s="10"/>
      <c r="IX65" s="10"/>
      <c r="IY65" s="10"/>
      <c r="IZ65" s="10"/>
      <c r="JA65" s="10"/>
      <c r="JB65" s="10"/>
      <c r="JC65" s="10"/>
      <c r="JD65" s="10"/>
      <c r="JE65" s="10"/>
      <c r="JF65" s="10"/>
      <c r="JG65" s="10"/>
      <c r="JH65" s="10"/>
      <c r="JI65" s="10"/>
      <c r="JJ65" s="10"/>
      <c r="JK65" s="10"/>
      <c r="JL65" s="10"/>
      <c r="JM65" s="10"/>
      <c r="JN65" s="10"/>
      <c r="JO65" s="10"/>
      <c r="JP65" s="10"/>
      <c r="JQ65" s="10"/>
      <c r="JR65" s="10"/>
      <c r="JS65" s="10"/>
      <c r="JT65" s="10"/>
      <c r="JU65" s="10"/>
      <c r="JV65" s="10"/>
      <c r="JW65" s="10"/>
      <c r="JX65" s="10"/>
      <c r="JY65" s="10"/>
      <c r="JZ65" s="10"/>
      <c r="KA65" s="10"/>
      <c r="KB65" s="10"/>
      <c r="KC65" s="10"/>
      <c r="KD65" s="10"/>
      <c r="KE65" s="10"/>
      <c r="KF65" s="10"/>
      <c r="KG65" s="10"/>
      <c r="KH65" s="10"/>
      <c r="KI65" s="10"/>
      <c r="KJ65" s="10"/>
      <c r="KK65" s="10"/>
      <c r="KL65" s="10"/>
      <c r="KM65" s="10"/>
      <c r="KN65" s="10"/>
      <c r="KO65" s="10"/>
      <c r="KP65" s="10"/>
      <c r="KQ65" s="10"/>
      <c r="KR65" s="10"/>
      <c r="KS65" s="10"/>
      <c r="KT65" s="10"/>
      <c r="KU65" s="10"/>
      <c r="KV65" s="10"/>
      <c r="KW65" s="10"/>
      <c r="KX65" s="10"/>
      <c r="KY65" s="10"/>
      <c r="KZ65" s="10"/>
      <c r="LA65" s="10"/>
      <c r="LB65" s="10"/>
      <c r="LC65" s="10"/>
      <c r="LD65" s="10"/>
      <c r="LE65" s="10"/>
      <c r="LF65" s="10"/>
      <c r="LG65" s="10"/>
      <c r="LH65" s="10"/>
      <c r="LI65" s="10"/>
      <c r="LJ65" s="10"/>
      <c r="LK65" s="10"/>
      <c r="LL65" s="10"/>
      <c r="LM65" s="10"/>
      <c r="LN65" s="10"/>
      <c r="LO65" s="10"/>
      <c r="LP65" s="10"/>
      <c r="LQ65" s="10"/>
      <c r="LR65" s="10"/>
      <c r="LS65" s="10"/>
      <c r="LT65" s="10"/>
      <c r="LU65" s="10"/>
      <c r="LV65" s="10"/>
      <c r="LW65" s="10"/>
      <c r="LX65" s="10"/>
      <c r="LY65" s="10"/>
      <c r="LZ65" s="10"/>
      <c r="MA65" s="10"/>
      <c r="MB65" s="10"/>
      <c r="MC65" s="10"/>
      <c r="MD65" s="10"/>
      <c r="ME65" s="10"/>
      <c r="MF65" s="10"/>
      <c r="MG65" s="10"/>
      <c r="MH65" s="10"/>
      <c r="MI65" s="10"/>
      <c r="MJ65" s="10"/>
      <c r="MK65" s="10"/>
      <c r="ML65" s="10"/>
      <c r="MM65" s="10"/>
      <c r="MN65" s="10"/>
      <c r="MO65" s="10"/>
    </row>
    <row r="66" spans="1:353" ht="14.25" x14ac:dyDescent="0.2">
      <c r="A66" s="17"/>
      <c r="B66" s="17"/>
      <c r="C66" s="17"/>
      <c r="D66" s="24"/>
      <c r="E66" s="53"/>
      <c r="F66" s="45"/>
      <c r="G66" s="11"/>
      <c r="H66" s="10"/>
    </row>
    <row r="67" spans="1:353" ht="12" x14ac:dyDescent="0.2">
      <c r="C67" s="13" t="s">
        <v>4</v>
      </c>
      <c r="D67" s="14" t="s">
        <v>59</v>
      </c>
      <c r="E67" s="14" t="s">
        <v>41</v>
      </c>
      <c r="F67" s="14" t="s">
        <v>84</v>
      </c>
      <c r="G67" s="14"/>
      <c r="H67" s="10"/>
      <c r="I67" s="66"/>
      <c r="K67" s="66"/>
      <c r="L67" s="67"/>
      <c r="M67" s="66"/>
      <c r="N67" s="42"/>
      <c r="O67" s="68"/>
      <c r="Q67" s="68"/>
    </row>
    <row r="68" spans="1:353" ht="12" x14ac:dyDescent="0.2">
      <c r="A68" s="15" t="s">
        <v>5</v>
      </c>
      <c r="B68" s="11" t="s">
        <v>6</v>
      </c>
      <c r="C68" s="11" t="s">
        <v>31</v>
      </c>
      <c r="D68" s="11">
        <v>0</v>
      </c>
      <c r="E68" s="52">
        <v>230</v>
      </c>
      <c r="F68" s="16">
        <f t="shared" ref="F68:F75" si="7">+D68*E68</f>
        <v>0</v>
      </c>
      <c r="G68" s="16"/>
      <c r="H68" s="10" t="s">
        <v>72</v>
      </c>
      <c r="I68" s="5"/>
      <c r="K68" s="6"/>
      <c r="M68" s="6"/>
      <c r="N68" s="69"/>
      <c r="O68" s="69"/>
      <c r="Q68" s="55"/>
    </row>
    <row r="69" spans="1:353" ht="12" x14ac:dyDescent="0.2">
      <c r="A69" s="15" t="s">
        <v>8</v>
      </c>
      <c r="B69" s="11" t="s">
        <v>9</v>
      </c>
      <c r="C69" s="11" t="s">
        <v>31</v>
      </c>
      <c r="D69" s="11">
        <v>0</v>
      </c>
      <c r="E69" s="52">
        <v>180</v>
      </c>
      <c r="F69" s="16">
        <f t="shared" si="7"/>
        <v>0</v>
      </c>
      <c r="G69" s="16"/>
      <c r="H69" s="10" t="s">
        <v>72</v>
      </c>
      <c r="I69" s="5"/>
      <c r="K69" s="6"/>
      <c r="M69" s="6"/>
      <c r="N69" s="69"/>
      <c r="O69" s="69"/>
      <c r="Q69" s="55"/>
    </row>
    <row r="70" spans="1:353" ht="12" x14ac:dyDescent="0.2">
      <c r="A70" s="15" t="s">
        <v>10</v>
      </c>
      <c r="B70" s="11" t="s">
        <v>11</v>
      </c>
      <c r="C70" s="11" t="s">
        <v>31</v>
      </c>
      <c r="D70" s="11">
        <v>0</v>
      </c>
      <c r="E70" s="52">
        <v>140</v>
      </c>
      <c r="F70" s="16">
        <f t="shared" si="7"/>
        <v>0</v>
      </c>
      <c r="G70" s="16"/>
      <c r="H70" s="10" t="s">
        <v>72</v>
      </c>
      <c r="I70" s="5"/>
      <c r="K70" s="6"/>
      <c r="M70" s="6"/>
      <c r="N70" s="69"/>
      <c r="O70" s="69"/>
      <c r="Q70" s="55"/>
    </row>
    <row r="71" spans="1:353" ht="12" x14ac:dyDescent="0.2">
      <c r="A71" s="15" t="s">
        <v>12</v>
      </c>
      <c r="B71" s="11" t="s">
        <v>13</v>
      </c>
      <c r="C71" s="11" t="s">
        <v>31</v>
      </c>
      <c r="D71" s="11">
        <v>0</v>
      </c>
      <c r="E71" s="52">
        <v>80</v>
      </c>
      <c r="F71" s="16">
        <f t="shared" si="7"/>
        <v>0</v>
      </c>
      <c r="G71" s="16"/>
      <c r="H71" s="10" t="s">
        <v>72</v>
      </c>
      <c r="I71" s="5"/>
      <c r="K71" s="6"/>
      <c r="M71" s="6"/>
      <c r="N71" s="69"/>
      <c r="O71" s="69"/>
      <c r="Q71" s="55"/>
    </row>
    <row r="72" spans="1:353" ht="12" x14ac:dyDescent="0.2">
      <c r="A72" s="15" t="s">
        <v>14</v>
      </c>
      <c r="B72" s="11" t="s">
        <v>15</v>
      </c>
      <c r="C72" s="11" t="s">
        <v>31</v>
      </c>
      <c r="D72" s="11">
        <v>0</v>
      </c>
      <c r="E72" s="52">
        <v>50</v>
      </c>
      <c r="F72" s="16">
        <f t="shared" si="7"/>
        <v>0</v>
      </c>
      <c r="G72" s="16"/>
      <c r="H72" s="10" t="s">
        <v>72</v>
      </c>
      <c r="I72" s="5"/>
      <c r="K72" s="6"/>
      <c r="M72" s="6"/>
      <c r="N72" s="69"/>
      <c r="O72" s="69"/>
      <c r="Q72" s="55"/>
    </row>
    <row r="73" spans="1:353" ht="12" x14ac:dyDescent="0.2">
      <c r="C73" s="11" t="s">
        <v>16</v>
      </c>
      <c r="D73" s="11">
        <v>0</v>
      </c>
      <c r="E73" s="52">
        <v>24</v>
      </c>
      <c r="F73" s="16">
        <f t="shared" si="7"/>
        <v>0</v>
      </c>
      <c r="G73" s="16"/>
      <c r="H73" s="10" t="s">
        <v>66</v>
      </c>
      <c r="I73" s="5"/>
      <c r="K73" s="6"/>
      <c r="M73" s="6"/>
      <c r="N73" s="69"/>
      <c r="O73" s="69"/>
      <c r="Q73" s="55"/>
    </row>
    <row r="74" spans="1:353" ht="12" x14ac:dyDescent="0.2">
      <c r="C74" s="11" t="s">
        <v>17</v>
      </c>
      <c r="D74" s="11">
        <v>0</v>
      </c>
      <c r="E74" s="52">
        <v>12</v>
      </c>
      <c r="F74" s="16">
        <f t="shared" si="7"/>
        <v>0</v>
      </c>
      <c r="G74" s="16"/>
      <c r="H74" s="10" t="s">
        <v>67</v>
      </c>
      <c r="I74" s="5"/>
      <c r="K74" s="6"/>
      <c r="M74" s="6"/>
      <c r="N74" s="69"/>
      <c r="O74" s="69"/>
      <c r="Q74" s="55"/>
    </row>
    <row r="75" spans="1:353" ht="12" x14ac:dyDescent="0.2">
      <c r="C75" s="11" t="s">
        <v>18</v>
      </c>
      <c r="D75" s="11">
        <v>0</v>
      </c>
      <c r="E75" s="52">
        <v>6</v>
      </c>
      <c r="F75" s="16">
        <f t="shared" si="7"/>
        <v>0</v>
      </c>
      <c r="G75" s="16"/>
      <c r="H75" s="10"/>
      <c r="I75" s="5"/>
      <c r="K75" s="6"/>
      <c r="M75" s="6"/>
      <c r="N75" s="69"/>
      <c r="O75" s="69"/>
      <c r="Q75" s="55"/>
    </row>
    <row r="76" spans="1:353" ht="14.25" x14ac:dyDescent="0.2">
      <c r="A76" s="17" t="s">
        <v>26</v>
      </c>
      <c r="B76" s="17"/>
      <c r="C76" s="17"/>
      <c r="D76" s="24"/>
      <c r="E76" s="53"/>
      <c r="F76" s="45">
        <f>SUM(F68:F75)</f>
        <v>0</v>
      </c>
      <c r="G76" s="11"/>
      <c r="H76" s="10"/>
    </row>
    <row r="77" spans="1:353" ht="14.25" x14ac:dyDescent="0.2">
      <c r="D77" s="11"/>
      <c r="E77" s="53"/>
      <c r="F77" s="11"/>
      <c r="G77" s="11"/>
      <c r="H77" s="10"/>
    </row>
    <row r="78" spans="1:353" ht="12" x14ac:dyDescent="0.2">
      <c r="C78" s="11" t="s">
        <v>32</v>
      </c>
      <c r="D78" s="11"/>
      <c r="E78" s="18">
        <v>6.4200000000000007E-2</v>
      </c>
      <c r="F78" s="16">
        <f>+D78*E78</f>
        <v>0</v>
      </c>
      <c r="G78" s="43"/>
      <c r="H78" s="44" t="s">
        <v>73</v>
      </c>
      <c r="I78" s="5"/>
      <c r="K78" s="70"/>
      <c r="L78" s="70"/>
      <c r="M78" s="70"/>
      <c r="N78" s="71"/>
      <c r="O78" s="71"/>
      <c r="Q78" s="55"/>
    </row>
    <row r="79" spans="1:353" ht="14.25" x14ac:dyDescent="0.2">
      <c r="D79" s="11"/>
      <c r="E79" s="53"/>
      <c r="F79" s="11"/>
      <c r="G79" s="11"/>
      <c r="H79" s="10"/>
    </row>
    <row r="80" spans="1:353" ht="12" x14ac:dyDescent="0.2">
      <c r="C80" s="13" t="s">
        <v>4</v>
      </c>
      <c r="D80" s="14" t="s">
        <v>59</v>
      </c>
      <c r="E80" s="14" t="s">
        <v>41</v>
      </c>
      <c r="F80" s="14" t="s">
        <v>84</v>
      </c>
      <c r="G80" s="14"/>
      <c r="H80" s="10"/>
      <c r="I80" s="66"/>
      <c r="K80" s="66"/>
      <c r="L80" s="67"/>
      <c r="M80" s="66"/>
      <c r="N80" s="42"/>
      <c r="O80" s="68"/>
      <c r="Q80" s="68"/>
    </row>
    <row r="81" spans="1:17" ht="12" x14ac:dyDescent="0.2">
      <c r="A81" s="15" t="s">
        <v>5</v>
      </c>
      <c r="B81" s="11" t="s">
        <v>6</v>
      </c>
      <c r="C81" s="11" t="s">
        <v>33</v>
      </c>
      <c r="D81" s="11">
        <v>0</v>
      </c>
      <c r="E81" s="52">
        <v>560</v>
      </c>
      <c r="F81" s="16">
        <f t="shared" ref="F81:F88" si="8">+D81*E81</f>
        <v>0</v>
      </c>
      <c r="G81" s="16"/>
      <c r="H81" s="10"/>
      <c r="I81" s="5"/>
      <c r="K81" s="6"/>
      <c r="M81" s="6"/>
      <c r="N81" s="69"/>
      <c r="O81" s="69"/>
      <c r="Q81" s="55"/>
    </row>
    <row r="82" spans="1:17" ht="12" x14ac:dyDescent="0.2">
      <c r="A82" s="15" t="s">
        <v>8</v>
      </c>
      <c r="B82" s="11" t="s">
        <v>9</v>
      </c>
      <c r="C82" s="11" t="s">
        <v>33</v>
      </c>
      <c r="D82" s="11">
        <v>0</v>
      </c>
      <c r="E82" s="52">
        <v>410</v>
      </c>
      <c r="F82" s="16">
        <f t="shared" si="8"/>
        <v>0</v>
      </c>
      <c r="G82" s="16"/>
      <c r="H82" s="10"/>
      <c r="I82" s="5"/>
      <c r="K82" s="6"/>
      <c r="M82" s="6"/>
      <c r="N82" s="69"/>
      <c r="O82" s="69"/>
      <c r="Q82" s="55"/>
    </row>
    <row r="83" spans="1:17" ht="12" x14ac:dyDescent="0.2">
      <c r="A83" s="15" t="s">
        <v>10</v>
      </c>
      <c r="B83" s="11" t="s">
        <v>11</v>
      </c>
      <c r="C83" s="11" t="s">
        <v>33</v>
      </c>
      <c r="D83" s="11">
        <v>0</v>
      </c>
      <c r="E83" s="52">
        <v>275</v>
      </c>
      <c r="F83" s="16">
        <f t="shared" si="8"/>
        <v>0</v>
      </c>
      <c r="G83" s="16"/>
      <c r="H83" s="10"/>
      <c r="I83" s="5"/>
      <c r="K83" s="6"/>
      <c r="M83" s="6"/>
      <c r="N83" s="69"/>
      <c r="O83" s="69"/>
      <c r="Q83" s="55"/>
    </row>
    <row r="84" spans="1:17" ht="12" x14ac:dyDescent="0.2">
      <c r="A84" s="15" t="s">
        <v>12</v>
      </c>
      <c r="B84" s="11" t="s">
        <v>13</v>
      </c>
      <c r="C84" s="11" t="s">
        <v>33</v>
      </c>
      <c r="D84" s="11">
        <v>0</v>
      </c>
      <c r="E84" s="52">
        <v>165</v>
      </c>
      <c r="F84" s="16">
        <f t="shared" si="8"/>
        <v>0</v>
      </c>
      <c r="G84" s="16"/>
      <c r="H84" s="10"/>
      <c r="I84" s="5"/>
      <c r="K84" s="6"/>
      <c r="M84" s="6"/>
      <c r="N84" s="69"/>
      <c r="O84" s="69"/>
      <c r="Q84" s="55"/>
    </row>
    <row r="85" spans="1:17" ht="12" x14ac:dyDescent="0.2">
      <c r="A85" s="15" t="s">
        <v>14</v>
      </c>
      <c r="B85" s="11" t="s">
        <v>15</v>
      </c>
      <c r="C85" s="11" t="s">
        <v>33</v>
      </c>
      <c r="D85" s="11">
        <v>0</v>
      </c>
      <c r="E85" s="52">
        <v>120</v>
      </c>
      <c r="F85" s="16">
        <f t="shared" si="8"/>
        <v>0</v>
      </c>
      <c r="G85" s="16"/>
      <c r="H85" s="10"/>
      <c r="I85" s="5"/>
      <c r="K85" s="6"/>
      <c r="M85" s="6"/>
      <c r="N85" s="69"/>
      <c r="O85" s="69"/>
      <c r="Q85" s="55"/>
    </row>
    <row r="86" spans="1:17" ht="12" x14ac:dyDescent="0.2">
      <c r="C86" s="11" t="s">
        <v>16</v>
      </c>
      <c r="D86" s="11">
        <v>0</v>
      </c>
      <c r="E86" s="52">
        <v>59</v>
      </c>
      <c r="F86" s="16">
        <f t="shared" si="8"/>
        <v>0</v>
      </c>
      <c r="G86" s="16"/>
      <c r="H86" s="10" t="s">
        <v>66</v>
      </c>
      <c r="I86" s="5"/>
      <c r="K86" s="6"/>
      <c r="M86" s="6"/>
      <c r="N86" s="69"/>
      <c r="O86" s="69"/>
      <c r="Q86" s="55"/>
    </row>
    <row r="87" spans="1:17" ht="12" x14ac:dyDescent="0.2">
      <c r="C87" s="11" t="s">
        <v>17</v>
      </c>
      <c r="D87" s="11">
        <v>0</v>
      </c>
      <c r="E87" s="52">
        <v>27</v>
      </c>
      <c r="F87" s="16">
        <f t="shared" si="8"/>
        <v>0</v>
      </c>
      <c r="G87" s="16"/>
      <c r="H87" s="10" t="s">
        <v>67</v>
      </c>
      <c r="I87" s="5"/>
      <c r="K87" s="6"/>
      <c r="M87" s="6"/>
      <c r="N87" s="69"/>
      <c r="O87" s="69"/>
      <c r="Q87" s="55"/>
    </row>
    <row r="88" spans="1:17" ht="12" x14ac:dyDescent="0.2">
      <c r="C88" s="11" t="s">
        <v>18</v>
      </c>
      <c r="D88" s="11">
        <v>0</v>
      </c>
      <c r="E88" s="52">
        <v>12</v>
      </c>
      <c r="F88" s="16">
        <f t="shared" si="8"/>
        <v>0</v>
      </c>
      <c r="G88" s="16"/>
      <c r="H88" s="10"/>
      <c r="I88" s="5"/>
      <c r="K88" s="6"/>
      <c r="M88" s="6"/>
      <c r="N88" s="69"/>
      <c r="O88" s="69"/>
      <c r="Q88" s="55"/>
    </row>
    <row r="89" spans="1:17" ht="14.25" x14ac:dyDescent="0.2">
      <c r="A89" s="17" t="s">
        <v>26</v>
      </c>
      <c r="B89" s="17"/>
      <c r="C89" s="17"/>
      <c r="D89" s="24"/>
      <c r="E89" s="53"/>
      <c r="F89" s="45">
        <f>SUM(F81:F88)</f>
        <v>0</v>
      </c>
      <c r="G89" s="11"/>
      <c r="H89" s="10"/>
    </row>
    <row r="90" spans="1:17" ht="14.25" x14ac:dyDescent="0.2">
      <c r="D90" s="11"/>
      <c r="E90" s="53"/>
      <c r="F90" s="11"/>
      <c r="G90" s="11"/>
      <c r="H90" s="10"/>
    </row>
    <row r="91" spans="1:17" ht="12" x14ac:dyDescent="0.2">
      <c r="C91" s="11" t="s">
        <v>43</v>
      </c>
      <c r="D91" s="11">
        <v>0</v>
      </c>
      <c r="E91" s="18">
        <v>0.12840000000000001</v>
      </c>
      <c r="F91" s="16">
        <f t="shared" ref="F91:F92" si="9">+D91*E91</f>
        <v>0</v>
      </c>
      <c r="G91" s="43"/>
      <c r="H91" s="10" t="s">
        <v>85</v>
      </c>
      <c r="I91" s="5"/>
      <c r="K91" s="70"/>
      <c r="L91" s="70"/>
      <c r="M91" s="70"/>
      <c r="N91" s="71"/>
      <c r="O91" s="71"/>
      <c r="Q91" s="55"/>
    </row>
    <row r="92" spans="1:17" ht="12" x14ac:dyDescent="0.2">
      <c r="C92" s="11" t="s">
        <v>44</v>
      </c>
      <c r="D92" s="11">
        <v>0</v>
      </c>
      <c r="E92" s="18">
        <v>6.4200000000000007E-2</v>
      </c>
      <c r="F92" s="16">
        <f t="shared" si="9"/>
        <v>0</v>
      </c>
      <c r="G92" s="43"/>
      <c r="H92" s="10" t="s">
        <v>75</v>
      </c>
      <c r="I92" s="5"/>
      <c r="K92" s="70"/>
      <c r="L92" s="70"/>
      <c r="M92" s="70"/>
      <c r="N92" s="71"/>
      <c r="O92" s="71"/>
      <c r="Q92" s="55"/>
    </row>
    <row r="93" spans="1:17" ht="14.25" x14ac:dyDescent="0.2">
      <c r="D93" s="11"/>
      <c r="E93" s="53"/>
      <c r="F93" s="11"/>
      <c r="G93" s="11"/>
      <c r="H93" s="10"/>
    </row>
    <row r="94" spans="1:17" ht="12" x14ac:dyDescent="0.2">
      <c r="C94" s="13" t="s">
        <v>4</v>
      </c>
      <c r="D94" s="14" t="s">
        <v>59</v>
      </c>
      <c r="E94" s="14" t="s">
        <v>41</v>
      </c>
      <c r="F94" s="14" t="s">
        <v>84</v>
      </c>
      <c r="G94" s="14"/>
      <c r="H94" s="10"/>
      <c r="I94" s="66"/>
      <c r="K94" s="66"/>
      <c r="L94" s="67"/>
      <c r="M94" s="66"/>
      <c r="N94" s="42"/>
      <c r="O94" s="68"/>
      <c r="Q94" s="68"/>
    </row>
    <row r="95" spans="1:17" ht="12" x14ac:dyDescent="0.2">
      <c r="A95" s="15" t="s">
        <v>5</v>
      </c>
      <c r="B95" s="11" t="s">
        <v>6</v>
      </c>
      <c r="C95" s="11" t="s">
        <v>34</v>
      </c>
      <c r="D95" s="11">
        <v>0</v>
      </c>
      <c r="E95" s="52">
        <v>425</v>
      </c>
      <c r="F95" s="16">
        <f t="shared" ref="F95:F102" si="10">+D95*E95</f>
        <v>0</v>
      </c>
      <c r="G95" s="16"/>
      <c r="H95" s="10"/>
      <c r="I95" s="5"/>
      <c r="K95" s="6"/>
      <c r="M95" s="6"/>
      <c r="N95" s="69"/>
      <c r="O95" s="69"/>
      <c r="Q95" s="55"/>
    </row>
    <row r="96" spans="1:17" ht="12" x14ac:dyDescent="0.2">
      <c r="A96" s="15" t="s">
        <v>8</v>
      </c>
      <c r="B96" s="11" t="s">
        <v>9</v>
      </c>
      <c r="C96" s="11" t="s">
        <v>34</v>
      </c>
      <c r="D96" s="11">
        <v>0</v>
      </c>
      <c r="E96" s="52">
        <v>285</v>
      </c>
      <c r="F96" s="16">
        <f t="shared" si="10"/>
        <v>0</v>
      </c>
      <c r="G96" s="16"/>
      <c r="H96" s="10"/>
      <c r="I96" s="5"/>
      <c r="K96" s="6"/>
      <c r="M96" s="6"/>
      <c r="N96" s="69"/>
      <c r="O96" s="69"/>
      <c r="Q96" s="55"/>
    </row>
    <row r="97" spans="1:17" ht="12" x14ac:dyDescent="0.2">
      <c r="A97" s="15" t="s">
        <v>10</v>
      </c>
      <c r="B97" s="11" t="s">
        <v>11</v>
      </c>
      <c r="C97" s="11" t="s">
        <v>34</v>
      </c>
      <c r="D97" s="11">
        <v>0</v>
      </c>
      <c r="E97" s="52">
        <v>195</v>
      </c>
      <c r="F97" s="16">
        <f t="shared" si="10"/>
        <v>0</v>
      </c>
      <c r="G97" s="16"/>
      <c r="H97" s="10"/>
      <c r="I97" s="5"/>
      <c r="K97" s="6"/>
      <c r="M97" s="6"/>
      <c r="N97" s="69"/>
      <c r="O97" s="69"/>
      <c r="Q97" s="55"/>
    </row>
    <row r="98" spans="1:17" ht="12" x14ac:dyDescent="0.2">
      <c r="A98" s="15" t="s">
        <v>12</v>
      </c>
      <c r="B98" s="11" t="s">
        <v>13</v>
      </c>
      <c r="C98" s="11" t="s">
        <v>34</v>
      </c>
      <c r="D98" s="11">
        <v>0</v>
      </c>
      <c r="E98" s="52">
        <v>125</v>
      </c>
      <c r="F98" s="16">
        <f t="shared" si="10"/>
        <v>0</v>
      </c>
      <c r="G98" s="16"/>
      <c r="H98" s="10"/>
      <c r="I98" s="5"/>
      <c r="K98" s="6"/>
      <c r="M98" s="6"/>
      <c r="N98" s="69"/>
      <c r="O98" s="69"/>
      <c r="Q98" s="55"/>
    </row>
    <row r="99" spans="1:17" ht="12" x14ac:dyDescent="0.2">
      <c r="A99" s="15" t="s">
        <v>14</v>
      </c>
      <c r="B99" s="11" t="s">
        <v>15</v>
      </c>
      <c r="C99" s="11" t="s">
        <v>34</v>
      </c>
      <c r="D99" s="11">
        <v>0</v>
      </c>
      <c r="E99" s="52">
        <v>75</v>
      </c>
      <c r="F99" s="16">
        <f t="shared" si="10"/>
        <v>0</v>
      </c>
      <c r="G99" s="16"/>
      <c r="H99" s="10"/>
      <c r="I99" s="5"/>
      <c r="K99" s="6"/>
      <c r="M99" s="6"/>
      <c r="N99" s="69"/>
      <c r="O99" s="69"/>
      <c r="Q99" s="55"/>
    </row>
    <row r="100" spans="1:17" ht="12" x14ac:dyDescent="0.2">
      <c r="C100" s="11" t="s">
        <v>16</v>
      </c>
      <c r="D100" s="11">
        <v>0</v>
      </c>
      <c r="E100" s="52">
        <v>37</v>
      </c>
      <c r="F100" s="16">
        <f t="shared" si="10"/>
        <v>0</v>
      </c>
      <c r="G100" s="16"/>
      <c r="H100" s="10"/>
      <c r="I100" s="5"/>
      <c r="K100" s="6"/>
      <c r="M100" s="6"/>
      <c r="N100" s="69"/>
      <c r="O100" s="69"/>
      <c r="Q100" s="55"/>
    </row>
    <row r="101" spans="1:17" ht="12" x14ac:dyDescent="0.2">
      <c r="C101" s="11" t="s">
        <v>17</v>
      </c>
      <c r="D101" s="11">
        <v>0</v>
      </c>
      <c r="E101" s="52">
        <v>18</v>
      </c>
      <c r="F101" s="16">
        <f t="shared" si="10"/>
        <v>0</v>
      </c>
      <c r="G101" s="16"/>
      <c r="H101" s="10"/>
      <c r="I101" s="5"/>
      <c r="K101" s="6"/>
      <c r="M101" s="6"/>
      <c r="N101" s="69"/>
      <c r="O101" s="69"/>
      <c r="Q101" s="55"/>
    </row>
    <row r="102" spans="1:17" ht="12" x14ac:dyDescent="0.2">
      <c r="C102" s="11" t="s">
        <v>18</v>
      </c>
      <c r="D102" s="11">
        <v>0</v>
      </c>
      <c r="E102" s="52">
        <v>7</v>
      </c>
      <c r="F102" s="16">
        <f t="shared" si="10"/>
        <v>0</v>
      </c>
      <c r="G102" s="16"/>
      <c r="H102" s="10"/>
      <c r="I102" s="5"/>
      <c r="K102" s="6"/>
      <c r="M102" s="6"/>
      <c r="N102" s="69"/>
      <c r="O102" s="69"/>
      <c r="Q102" s="55"/>
    </row>
    <row r="103" spans="1:17" ht="14.25" x14ac:dyDescent="0.2">
      <c r="A103" s="17" t="s">
        <v>26</v>
      </c>
      <c r="B103" s="17"/>
      <c r="C103" s="17"/>
      <c r="D103" s="24"/>
      <c r="E103" s="53"/>
      <c r="F103" s="45">
        <f>SUM(F95:F102)</f>
        <v>0</v>
      </c>
      <c r="G103" s="11"/>
      <c r="H103" s="10"/>
    </row>
    <row r="104" spans="1:17" ht="14.25" x14ac:dyDescent="0.2">
      <c r="D104" s="11"/>
      <c r="E104" s="53"/>
      <c r="F104" s="11"/>
      <c r="G104" s="11"/>
      <c r="H104" s="10"/>
    </row>
    <row r="105" spans="1:17" ht="12" x14ac:dyDescent="0.2">
      <c r="C105" s="13" t="s">
        <v>4</v>
      </c>
      <c r="D105" s="14" t="s">
        <v>59</v>
      </c>
      <c r="E105" s="14" t="s">
        <v>41</v>
      </c>
      <c r="F105" s="14" t="s">
        <v>84</v>
      </c>
      <c r="G105" s="14"/>
      <c r="H105" s="10"/>
      <c r="I105" s="66"/>
      <c r="K105" s="66"/>
      <c r="L105" s="67"/>
      <c r="M105" s="66"/>
      <c r="N105" s="42"/>
      <c r="O105" s="68"/>
      <c r="Q105" s="68"/>
    </row>
    <row r="106" spans="1:17" ht="12" x14ac:dyDescent="0.2">
      <c r="A106" s="11" t="s">
        <v>5</v>
      </c>
      <c r="B106" s="11" t="s">
        <v>6</v>
      </c>
      <c r="C106" s="11" t="s">
        <v>35</v>
      </c>
      <c r="D106" s="11">
        <v>0</v>
      </c>
      <c r="E106" s="52">
        <v>215</v>
      </c>
      <c r="F106" s="16">
        <f t="shared" ref="F106:F113" si="11">+D106*E106</f>
        <v>0</v>
      </c>
      <c r="G106" s="16"/>
      <c r="H106" s="10" t="s">
        <v>76</v>
      </c>
      <c r="I106" s="5"/>
      <c r="K106" s="6"/>
      <c r="M106" s="6"/>
      <c r="N106" s="69"/>
      <c r="O106" s="69"/>
      <c r="Q106" s="55"/>
    </row>
    <row r="107" spans="1:17" ht="12" x14ac:dyDescent="0.2">
      <c r="A107" s="11" t="s">
        <v>8</v>
      </c>
      <c r="B107" s="11" t="s">
        <v>9</v>
      </c>
      <c r="C107" s="11" t="s">
        <v>35</v>
      </c>
      <c r="D107" s="11">
        <v>0</v>
      </c>
      <c r="E107" s="52">
        <v>165</v>
      </c>
      <c r="F107" s="16">
        <f t="shared" si="11"/>
        <v>0</v>
      </c>
      <c r="G107" s="16"/>
      <c r="H107" s="10" t="s">
        <v>76</v>
      </c>
      <c r="I107" s="5"/>
      <c r="K107" s="6"/>
      <c r="M107" s="6"/>
      <c r="N107" s="69"/>
      <c r="O107" s="69"/>
      <c r="Q107" s="55"/>
    </row>
    <row r="108" spans="1:17" ht="12" x14ac:dyDescent="0.2">
      <c r="A108" s="11" t="s">
        <v>10</v>
      </c>
      <c r="B108" s="11" t="s">
        <v>11</v>
      </c>
      <c r="C108" s="11" t="s">
        <v>35</v>
      </c>
      <c r="D108" s="11">
        <v>0</v>
      </c>
      <c r="E108" s="52">
        <v>130</v>
      </c>
      <c r="F108" s="16">
        <f t="shared" si="11"/>
        <v>0</v>
      </c>
      <c r="G108" s="16"/>
      <c r="H108" s="10" t="s">
        <v>76</v>
      </c>
      <c r="I108" s="5"/>
      <c r="K108" s="6"/>
      <c r="M108" s="6"/>
      <c r="N108" s="69"/>
      <c r="O108" s="69"/>
      <c r="Q108" s="55"/>
    </row>
    <row r="109" spans="1:17" ht="12" x14ac:dyDescent="0.2">
      <c r="A109" s="15" t="s">
        <v>12</v>
      </c>
      <c r="B109" s="11" t="s">
        <v>13</v>
      </c>
      <c r="C109" s="11" t="s">
        <v>35</v>
      </c>
      <c r="D109" s="11">
        <v>0</v>
      </c>
      <c r="E109" s="52">
        <v>75</v>
      </c>
      <c r="F109" s="16">
        <f t="shared" si="11"/>
        <v>0</v>
      </c>
      <c r="G109" s="16"/>
      <c r="H109" s="10" t="s">
        <v>76</v>
      </c>
      <c r="I109" s="5"/>
      <c r="K109" s="6"/>
      <c r="M109" s="6"/>
      <c r="N109" s="69"/>
      <c r="O109" s="69"/>
      <c r="Q109" s="55"/>
    </row>
    <row r="110" spans="1:17" ht="12" x14ac:dyDescent="0.2">
      <c r="A110" s="15" t="s">
        <v>14</v>
      </c>
      <c r="B110" s="11" t="s">
        <v>15</v>
      </c>
      <c r="C110" s="11" t="s">
        <v>35</v>
      </c>
      <c r="D110" s="11">
        <v>0</v>
      </c>
      <c r="E110" s="52">
        <v>35</v>
      </c>
      <c r="F110" s="16">
        <f t="shared" si="11"/>
        <v>0</v>
      </c>
      <c r="G110" s="16"/>
      <c r="H110" s="10" t="s">
        <v>76</v>
      </c>
      <c r="I110" s="5"/>
      <c r="K110" s="6"/>
      <c r="M110" s="6"/>
      <c r="N110" s="69"/>
      <c r="O110" s="69"/>
      <c r="Q110" s="55"/>
    </row>
    <row r="111" spans="1:17" ht="12" x14ac:dyDescent="0.2">
      <c r="C111" s="11" t="s">
        <v>16</v>
      </c>
      <c r="D111" s="11">
        <v>0</v>
      </c>
      <c r="E111" s="52">
        <v>18</v>
      </c>
      <c r="F111" s="16">
        <f t="shared" si="11"/>
        <v>0</v>
      </c>
      <c r="G111" s="16"/>
      <c r="H111" s="10" t="s">
        <v>66</v>
      </c>
      <c r="I111" s="5"/>
      <c r="K111" s="6"/>
      <c r="M111" s="6"/>
      <c r="N111" s="69"/>
      <c r="O111" s="69"/>
      <c r="Q111" s="55"/>
    </row>
    <row r="112" spans="1:17" ht="12" x14ac:dyDescent="0.2">
      <c r="C112" s="11" t="s">
        <v>17</v>
      </c>
      <c r="D112" s="11">
        <v>0</v>
      </c>
      <c r="E112" s="52">
        <v>9</v>
      </c>
      <c r="F112" s="16">
        <f t="shared" si="11"/>
        <v>0</v>
      </c>
      <c r="G112" s="16"/>
      <c r="H112" s="10" t="s">
        <v>67</v>
      </c>
      <c r="I112" s="5"/>
      <c r="K112" s="6"/>
      <c r="M112" s="6"/>
      <c r="N112" s="69"/>
      <c r="O112" s="69"/>
      <c r="Q112" s="55"/>
    </row>
    <row r="113" spans="1:88" ht="12" x14ac:dyDescent="0.2">
      <c r="C113" s="11" t="s">
        <v>18</v>
      </c>
      <c r="D113" s="11">
        <v>0</v>
      </c>
      <c r="E113" s="52">
        <v>4</v>
      </c>
      <c r="F113" s="16">
        <f t="shared" si="11"/>
        <v>0</v>
      </c>
      <c r="G113" s="16"/>
      <c r="H113" s="10"/>
      <c r="I113" s="5"/>
      <c r="K113" s="6"/>
      <c r="M113" s="6"/>
      <c r="N113" s="69"/>
      <c r="O113" s="69"/>
      <c r="Q113" s="55"/>
    </row>
    <row r="114" spans="1:88" s="53" customFormat="1" x14ac:dyDescent="0.25">
      <c r="A114" s="17" t="s">
        <v>26</v>
      </c>
      <c r="B114" s="17"/>
      <c r="C114" s="17"/>
      <c r="D114" s="62"/>
      <c r="F114" s="45">
        <f>SUM(F106:F113)</f>
        <v>0</v>
      </c>
      <c r="G114" s="11"/>
      <c r="H114" s="54"/>
      <c r="I114" s="4"/>
      <c r="J114" s="4"/>
      <c r="K114" s="4"/>
      <c r="L114" s="4"/>
      <c r="M114" s="4"/>
      <c r="N114" s="54"/>
      <c r="O114" s="54"/>
      <c r="P114" s="54"/>
      <c r="Q114" s="54"/>
      <c r="R114" s="54"/>
      <c r="S114" s="54"/>
      <c r="T114" s="54"/>
      <c r="U114" s="54"/>
      <c r="V114" s="54"/>
      <c r="W114" s="54"/>
      <c r="X114" s="54"/>
      <c r="Y114" s="54"/>
      <c r="Z114" s="54"/>
      <c r="AA114" s="54"/>
      <c r="AB114" s="54"/>
      <c r="AC114" s="54"/>
      <c r="AD114" s="54"/>
      <c r="AE114" s="54"/>
      <c r="AF114" s="54"/>
      <c r="AG114" s="54"/>
      <c r="AH114" s="54"/>
      <c r="AI114" s="54"/>
      <c r="AJ114" s="54"/>
      <c r="AK114" s="54"/>
      <c r="AL114" s="54"/>
      <c r="AM114" s="54"/>
      <c r="AN114" s="54"/>
      <c r="AO114" s="54"/>
      <c r="AP114" s="54"/>
      <c r="AQ114" s="54"/>
      <c r="AR114" s="54"/>
      <c r="AS114" s="54"/>
      <c r="AT114" s="54"/>
      <c r="AU114" s="54"/>
      <c r="AV114" s="54"/>
      <c r="AW114" s="54"/>
      <c r="AX114" s="54"/>
      <c r="AY114" s="54"/>
      <c r="AZ114" s="54"/>
      <c r="BA114" s="54"/>
      <c r="BB114" s="54"/>
      <c r="BC114" s="54"/>
      <c r="BD114" s="54"/>
      <c r="BE114" s="54"/>
      <c r="BF114" s="54"/>
      <c r="BG114" s="54"/>
      <c r="BH114" s="54"/>
      <c r="BI114" s="54"/>
      <c r="BJ114" s="54"/>
      <c r="BK114" s="54"/>
      <c r="BL114" s="54"/>
      <c r="BM114" s="54"/>
      <c r="BN114" s="54"/>
      <c r="BO114" s="54"/>
      <c r="BP114" s="54"/>
      <c r="BQ114" s="54"/>
      <c r="BR114" s="54"/>
      <c r="BS114" s="54"/>
      <c r="BT114" s="54"/>
      <c r="BU114" s="54"/>
      <c r="BV114" s="54"/>
      <c r="BW114" s="54"/>
      <c r="BX114" s="54"/>
      <c r="BY114" s="54"/>
      <c r="BZ114" s="54"/>
      <c r="CA114" s="54"/>
      <c r="CB114" s="54"/>
      <c r="CC114" s="54"/>
      <c r="CD114" s="54"/>
      <c r="CE114" s="54"/>
      <c r="CF114" s="54"/>
      <c r="CG114" s="54"/>
      <c r="CH114" s="54"/>
      <c r="CI114" s="54"/>
      <c r="CJ114" s="54"/>
    </row>
    <row r="115" spans="1:88" ht="14.25" x14ac:dyDescent="0.2">
      <c r="D115" s="11"/>
      <c r="E115" s="53"/>
      <c r="F115" s="11"/>
      <c r="G115" s="11"/>
      <c r="H115" s="10"/>
    </row>
    <row r="116" spans="1:88" ht="12" x14ac:dyDescent="0.2">
      <c r="C116" s="11" t="s">
        <v>36</v>
      </c>
      <c r="D116" s="11">
        <v>0</v>
      </c>
      <c r="E116" s="18">
        <v>6.4200000000000007E-2</v>
      </c>
      <c r="F116" s="16">
        <f>+D116*E116</f>
        <v>0</v>
      </c>
      <c r="G116" s="43"/>
      <c r="H116" s="44" t="s">
        <v>73</v>
      </c>
      <c r="I116" s="5"/>
      <c r="K116" s="70"/>
      <c r="L116" s="70"/>
      <c r="M116" s="70"/>
      <c r="N116" s="71"/>
      <c r="O116" s="71"/>
      <c r="Q116" s="55"/>
    </row>
    <row r="117" spans="1:88" ht="14.25" x14ac:dyDescent="0.2">
      <c r="D117" s="11"/>
      <c r="E117" s="53"/>
      <c r="F117" s="11"/>
      <c r="G117" s="11"/>
      <c r="H117" s="10"/>
    </row>
    <row r="118" spans="1:88" ht="12" x14ac:dyDescent="0.2">
      <c r="C118" s="13" t="s">
        <v>4</v>
      </c>
      <c r="D118" s="14" t="s">
        <v>59</v>
      </c>
      <c r="E118" s="14" t="s">
        <v>41</v>
      </c>
      <c r="F118" s="14" t="s">
        <v>84</v>
      </c>
      <c r="G118" s="14"/>
      <c r="H118" s="10"/>
      <c r="I118" s="66"/>
      <c r="K118" s="66"/>
      <c r="L118" s="67"/>
      <c r="M118" s="66"/>
      <c r="N118" s="42"/>
      <c r="O118" s="68"/>
      <c r="Q118" s="68"/>
    </row>
    <row r="119" spans="1:88" ht="12" x14ac:dyDescent="0.2">
      <c r="A119" s="15" t="s">
        <v>5</v>
      </c>
      <c r="B119" s="11" t="s">
        <v>6</v>
      </c>
      <c r="C119" s="11" t="s">
        <v>37</v>
      </c>
      <c r="D119" s="11">
        <v>0</v>
      </c>
      <c r="E119" s="52">
        <v>470</v>
      </c>
      <c r="F119" s="16">
        <f t="shared" ref="F119:F126" si="12">+D119*E119</f>
        <v>0</v>
      </c>
      <c r="G119" s="16"/>
      <c r="H119" s="10"/>
      <c r="I119" s="5"/>
      <c r="K119" s="6"/>
      <c r="M119" s="6"/>
      <c r="N119" s="69"/>
      <c r="O119" s="69"/>
      <c r="Q119" s="55"/>
    </row>
    <row r="120" spans="1:88" ht="12" x14ac:dyDescent="0.2">
      <c r="A120" s="15" t="s">
        <v>8</v>
      </c>
      <c r="B120" s="11" t="s">
        <v>9</v>
      </c>
      <c r="C120" s="11" t="s">
        <v>37</v>
      </c>
      <c r="D120" s="11">
        <v>0</v>
      </c>
      <c r="E120" s="52">
        <v>355</v>
      </c>
      <c r="F120" s="16">
        <f t="shared" si="12"/>
        <v>0</v>
      </c>
      <c r="G120" s="16"/>
      <c r="H120" s="10"/>
      <c r="I120" s="5"/>
      <c r="K120" s="6"/>
      <c r="M120" s="6"/>
      <c r="N120" s="69"/>
      <c r="O120" s="69"/>
      <c r="Q120" s="55"/>
    </row>
    <row r="121" spans="1:88" ht="12" x14ac:dyDescent="0.2">
      <c r="A121" s="15" t="s">
        <v>10</v>
      </c>
      <c r="B121" s="11" t="s">
        <v>11</v>
      </c>
      <c r="C121" s="11" t="s">
        <v>37</v>
      </c>
      <c r="D121" s="11">
        <v>0</v>
      </c>
      <c r="E121" s="52">
        <v>255</v>
      </c>
      <c r="F121" s="16">
        <f t="shared" si="12"/>
        <v>0</v>
      </c>
      <c r="G121" s="16"/>
      <c r="H121" s="10"/>
      <c r="I121" s="5"/>
      <c r="K121" s="6"/>
      <c r="M121" s="6"/>
      <c r="N121" s="69"/>
      <c r="O121" s="69"/>
      <c r="Q121" s="55"/>
    </row>
    <row r="122" spans="1:88" ht="12" x14ac:dyDescent="0.2">
      <c r="A122" s="15" t="s">
        <v>12</v>
      </c>
      <c r="B122" s="11" t="s">
        <v>13</v>
      </c>
      <c r="C122" s="11" t="s">
        <v>37</v>
      </c>
      <c r="D122" s="11">
        <v>0</v>
      </c>
      <c r="E122" s="52">
        <v>170</v>
      </c>
      <c r="F122" s="16">
        <f t="shared" si="12"/>
        <v>0</v>
      </c>
      <c r="G122" s="16"/>
      <c r="H122" s="10"/>
      <c r="I122" s="5"/>
      <c r="K122" s="6"/>
      <c r="M122" s="6"/>
      <c r="N122" s="69"/>
      <c r="O122" s="69"/>
      <c r="Q122" s="55"/>
    </row>
    <row r="123" spans="1:88" ht="12" x14ac:dyDescent="0.2">
      <c r="A123" s="15" t="s">
        <v>14</v>
      </c>
      <c r="B123" s="11" t="s">
        <v>15</v>
      </c>
      <c r="C123" s="11" t="s">
        <v>37</v>
      </c>
      <c r="D123" s="11">
        <v>0</v>
      </c>
      <c r="E123" s="52">
        <v>95</v>
      </c>
      <c r="F123" s="16">
        <f t="shared" si="12"/>
        <v>0</v>
      </c>
      <c r="G123" s="16"/>
      <c r="H123" s="10"/>
      <c r="I123" s="5"/>
      <c r="K123" s="6"/>
      <c r="M123" s="6"/>
      <c r="N123" s="69"/>
      <c r="O123" s="69"/>
      <c r="Q123" s="55"/>
    </row>
    <row r="124" spans="1:88" ht="12" x14ac:dyDescent="0.2">
      <c r="C124" s="11" t="s">
        <v>16</v>
      </c>
      <c r="D124" s="11">
        <v>0</v>
      </c>
      <c r="E124" s="52">
        <v>43</v>
      </c>
      <c r="F124" s="16">
        <f t="shared" si="12"/>
        <v>0</v>
      </c>
      <c r="G124" s="16"/>
      <c r="H124" s="10"/>
      <c r="I124" s="5"/>
      <c r="K124" s="6"/>
      <c r="M124" s="6"/>
      <c r="N124" s="69"/>
      <c r="O124" s="69"/>
      <c r="Q124" s="55"/>
    </row>
    <row r="125" spans="1:88" ht="12" x14ac:dyDescent="0.2">
      <c r="C125" s="11" t="s">
        <v>17</v>
      </c>
      <c r="D125" s="11">
        <v>0</v>
      </c>
      <c r="E125" s="52">
        <v>21</v>
      </c>
      <c r="F125" s="16">
        <f t="shared" si="12"/>
        <v>0</v>
      </c>
      <c r="G125" s="16"/>
      <c r="H125" s="10"/>
      <c r="I125" s="5"/>
      <c r="K125" s="6"/>
      <c r="M125" s="6"/>
      <c r="N125" s="69"/>
      <c r="O125" s="69"/>
      <c r="Q125" s="55"/>
    </row>
    <row r="126" spans="1:88" ht="12" x14ac:dyDescent="0.2">
      <c r="C126" s="11" t="s">
        <v>18</v>
      </c>
      <c r="D126" s="11">
        <v>0</v>
      </c>
      <c r="E126" s="52">
        <v>10</v>
      </c>
      <c r="F126" s="16">
        <f t="shared" si="12"/>
        <v>0</v>
      </c>
      <c r="G126" s="16"/>
      <c r="H126" s="10"/>
      <c r="I126" s="5"/>
      <c r="K126" s="6"/>
      <c r="M126" s="6"/>
      <c r="N126" s="69"/>
      <c r="O126" s="69"/>
      <c r="Q126" s="55"/>
    </row>
    <row r="127" spans="1:88" ht="14.25" x14ac:dyDescent="0.2">
      <c r="A127" s="17" t="s">
        <v>26</v>
      </c>
      <c r="B127" s="17"/>
      <c r="C127" s="17"/>
      <c r="D127" s="24"/>
      <c r="E127" s="53"/>
      <c r="F127" s="45">
        <f>SUM(F119:F126)</f>
        <v>0</v>
      </c>
      <c r="G127" s="11"/>
      <c r="H127" s="10"/>
    </row>
    <row r="128" spans="1:88" ht="14.25" x14ac:dyDescent="0.2">
      <c r="D128" s="11"/>
      <c r="E128" s="53"/>
      <c r="F128" s="11"/>
      <c r="G128" s="11"/>
      <c r="H128" s="10"/>
    </row>
    <row r="129" spans="1:17" ht="12" x14ac:dyDescent="0.2">
      <c r="C129" s="13" t="s">
        <v>4</v>
      </c>
      <c r="D129" s="14" t="s">
        <v>59</v>
      </c>
      <c r="E129" s="14" t="s">
        <v>41</v>
      </c>
      <c r="F129" s="14" t="s">
        <v>84</v>
      </c>
      <c r="G129" s="14"/>
      <c r="H129" s="10"/>
      <c r="I129" s="66"/>
      <c r="K129" s="66"/>
      <c r="L129" s="67"/>
      <c r="M129" s="66"/>
      <c r="N129" s="42"/>
      <c r="O129" s="68"/>
      <c r="Q129" s="68"/>
    </row>
    <row r="130" spans="1:17" ht="12" x14ac:dyDescent="0.2">
      <c r="A130" s="15" t="s">
        <v>5</v>
      </c>
      <c r="B130" s="11" t="s">
        <v>6</v>
      </c>
      <c r="C130" s="11" t="s">
        <v>38</v>
      </c>
      <c r="D130" s="11">
        <v>0</v>
      </c>
      <c r="E130" s="52">
        <v>268</v>
      </c>
      <c r="F130" s="16">
        <f t="shared" ref="F130:F137" si="13">+D130*E130</f>
        <v>0</v>
      </c>
      <c r="G130" s="16"/>
      <c r="H130" s="10" t="s">
        <v>77</v>
      </c>
      <c r="I130" s="5"/>
      <c r="K130" s="6"/>
      <c r="M130" s="6"/>
      <c r="N130" s="69"/>
      <c r="O130" s="69"/>
      <c r="Q130" s="55"/>
    </row>
    <row r="131" spans="1:17" ht="12" x14ac:dyDescent="0.2">
      <c r="A131" s="15" t="s">
        <v>8</v>
      </c>
      <c r="B131" s="11" t="s">
        <v>9</v>
      </c>
      <c r="C131" s="11" t="s">
        <v>38</v>
      </c>
      <c r="D131" s="11">
        <v>0</v>
      </c>
      <c r="E131" s="52">
        <v>198</v>
      </c>
      <c r="F131" s="16">
        <f t="shared" si="13"/>
        <v>0</v>
      </c>
      <c r="G131" s="16"/>
      <c r="H131" s="10" t="s">
        <v>77</v>
      </c>
      <c r="I131" s="5"/>
      <c r="K131" s="6"/>
      <c r="M131" s="6"/>
      <c r="N131" s="69"/>
      <c r="O131" s="69"/>
      <c r="Q131" s="55"/>
    </row>
    <row r="132" spans="1:17" ht="12" x14ac:dyDescent="0.2">
      <c r="A132" s="15" t="s">
        <v>10</v>
      </c>
      <c r="B132" s="11" t="s">
        <v>11</v>
      </c>
      <c r="C132" s="11" t="s">
        <v>38</v>
      </c>
      <c r="D132" s="11">
        <v>0</v>
      </c>
      <c r="E132" s="52">
        <v>150</v>
      </c>
      <c r="F132" s="16">
        <f t="shared" si="13"/>
        <v>0</v>
      </c>
      <c r="G132" s="16"/>
      <c r="H132" s="10" t="s">
        <v>77</v>
      </c>
      <c r="I132" s="5"/>
      <c r="K132" s="6"/>
      <c r="M132" s="6"/>
      <c r="N132" s="69"/>
      <c r="O132" s="69"/>
      <c r="Q132" s="55"/>
    </row>
    <row r="133" spans="1:17" ht="12" x14ac:dyDescent="0.2">
      <c r="A133" s="15" t="s">
        <v>12</v>
      </c>
      <c r="B133" s="11" t="s">
        <v>13</v>
      </c>
      <c r="C133" s="11" t="s">
        <v>38</v>
      </c>
      <c r="D133" s="11">
        <v>0</v>
      </c>
      <c r="E133" s="52">
        <v>86</v>
      </c>
      <c r="F133" s="16">
        <f t="shared" si="13"/>
        <v>0</v>
      </c>
      <c r="G133" s="16"/>
      <c r="H133" s="10" t="s">
        <v>77</v>
      </c>
      <c r="I133" s="5"/>
      <c r="K133" s="6"/>
      <c r="M133" s="6"/>
      <c r="N133" s="69"/>
      <c r="O133" s="69"/>
      <c r="Q133" s="55"/>
    </row>
    <row r="134" spans="1:17" ht="12" x14ac:dyDescent="0.2">
      <c r="A134" s="15" t="s">
        <v>14</v>
      </c>
      <c r="B134" s="11" t="s">
        <v>15</v>
      </c>
      <c r="C134" s="11" t="s">
        <v>38</v>
      </c>
      <c r="D134" s="11">
        <v>0</v>
      </c>
      <c r="E134" s="52">
        <v>43</v>
      </c>
      <c r="F134" s="16">
        <f t="shared" si="13"/>
        <v>0</v>
      </c>
      <c r="G134" s="16"/>
      <c r="H134" s="10" t="s">
        <v>77</v>
      </c>
      <c r="I134" s="5"/>
      <c r="K134" s="6"/>
      <c r="M134" s="6"/>
      <c r="N134" s="69"/>
      <c r="O134" s="69"/>
      <c r="Q134" s="55"/>
    </row>
    <row r="135" spans="1:17" ht="12" x14ac:dyDescent="0.2">
      <c r="C135" s="11" t="s">
        <v>16</v>
      </c>
      <c r="D135" s="11">
        <v>0</v>
      </c>
      <c r="E135" s="52">
        <v>24</v>
      </c>
      <c r="F135" s="16">
        <f t="shared" si="13"/>
        <v>0</v>
      </c>
      <c r="G135" s="16"/>
      <c r="H135" s="10"/>
      <c r="I135" s="5"/>
      <c r="K135" s="6"/>
      <c r="M135" s="6"/>
      <c r="N135" s="69"/>
      <c r="O135" s="69"/>
      <c r="Q135" s="55"/>
    </row>
    <row r="136" spans="1:17" ht="12" x14ac:dyDescent="0.2">
      <c r="C136" s="11" t="s">
        <v>17</v>
      </c>
      <c r="D136" s="11">
        <v>0</v>
      </c>
      <c r="E136" s="52">
        <v>12</v>
      </c>
      <c r="F136" s="16">
        <f t="shared" si="13"/>
        <v>0</v>
      </c>
      <c r="G136" s="16"/>
      <c r="H136" s="10"/>
      <c r="I136" s="5"/>
      <c r="K136" s="6"/>
      <c r="M136" s="6"/>
      <c r="N136" s="69"/>
      <c r="O136" s="69"/>
      <c r="Q136" s="55"/>
    </row>
    <row r="137" spans="1:17" ht="12" x14ac:dyDescent="0.2">
      <c r="C137" s="11" t="s">
        <v>18</v>
      </c>
      <c r="D137" s="11">
        <v>0</v>
      </c>
      <c r="E137" s="52">
        <v>5</v>
      </c>
      <c r="F137" s="16">
        <f t="shared" si="13"/>
        <v>0</v>
      </c>
      <c r="G137" s="16"/>
      <c r="H137" s="10"/>
      <c r="I137" s="5"/>
      <c r="K137" s="6"/>
      <c r="M137" s="6"/>
      <c r="N137" s="69"/>
      <c r="O137" s="69"/>
      <c r="Q137" s="55"/>
    </row>
    <row r="138" spans="1:17" ht="14.25" x14ac:dyDescent="0.2">
      <c r="A138" s="17" t="s">
        <v>26</v>
      </c>
      <c r="B138" s="17"/>
      <c r="C138" s="17"/>
      <c r="D138" s="24"/>
      <c r="E138" s="53"/>
      <c r="F138" s="45">
        <f>SUM(F130:F137)</f>
        <v>0</v>
      </c>
      <c r="G138" s="11"/>
      <c r="H138" s="10"/>
    </row>
    <row r="139" spans="1:17" ht="14.25" x14ac:dyDescent="0.2">
      <c r="A139" s="17"/>
      <c r="B139" s="17"/>
      <c r="C139" s="17"/>
      <c r="D139" s="11"/>
      <c r="E139" s="53"/>
      <c r="F139" s="11"/>
      <c r="G139" s="11"/>
      <c r="H139" s="10"/>
    </row>
    <row r="140" spans="1:17" ht="12" x14ac:dyDescent="0.2">
      <c r="C140" s="13" t="s">
        <v>4</v>
      </c>
      <c r="D140" s="14" t="s">
        <v>59</v>
      </c>
      <c r="E140" s="14" t="s">
        <v>41</v>
      </c>
      <c r="F140" s="14" t="s">
        <v>84</v>
      </c>
      <c r="G140" s="14"/>
      <c r="H140" s="10"/>
      <c r="I140" s="66"/>
      <c r="K140" s="66"/>
      <c r="L140" s="67"/>
      <c r="M140" s="66"/>
      <c r="N140" s="42"/>
      <c r="O140" s="68"/>
      <c r="Q140" s="68"/>
    </row>
    <row r="141" spans="1:17" ht="12" x14ac:dyDescent="0.2">
      <c r="A141" s="15" t="s">
        <v>5</v>
      </c>
      <c r="B141" s="11" t="s">
        <v>6</v>
      </c>
      <c r="C141" s="11" t="s">
        <v>45</v>
      </c>
      <c r="D141" s="11">
        <v>0</v>
      </c>
      <c r="E141" s="52">
        <v>125</v>
      </c>
      <c r="F141" s="16">
        <f t="shared" ref="F141:F148" si="14">+D141*E141</f>
        <v>0</v>
      </c>
      <c r="G141" s="16"/>
      <c r="H141" s="10" t="s">
        <v>77</v>
      </c>
      <c r="I141" s="5"/>
      <c r="K141" s="6"/>
      <c r="M141" s="6"/>
      <c r="N141" s="69"/>
      <c r="O141" s="69"/>
      <c r="Q141" s="55"/>
    </row>
    <row r="142" spans="1:17" ht="12" x14ac:dyDescent="0.2">
      <c r="A142" s="15" t="s">
        <v>8</v>
      </c>
      <c r="B142" s="11" t="s">
        <v>9</v>
      </c>
      <c r="C142" s="11" t="s">
        <v>45</v>
      </c>
      <c r="D142" s="11">
        <v>0</v>
      </c>
      <c r="E142" s="52">
        <v>110</v>
      </c>
      <c r="F142" s="16">
        <f t="shared" si="14"/>
        <v>0</v>
      </c>
      <c r="G142" s="16"/>
      <c r="H142" s="10" t="s">
        <v>77</v>
      </c>
      <c r="I142" s="5"/>
      <c r="K142" s="6"/>
      <c r="M142" s="6"/>
      <c r="N142" s="69"/>
      <c r="O142" s="69"/>
      <c r="Q142" s="55"/>
    </row>
    <row r="143" spans="1:17" ht="12" x14ac:dyDescent="0.2">
      <c r="A143" s="15" t="s">
        <v>10</v>
      </c>
      <c r="B143" s="11" t="s">
        <v>11</v>
      </c>
      <c r="C143" s="11" t="s">
        <v>45</v>
      </c>
      <c r="D143" s="11">
        <v>0</v>
      </c>
      <c r="E143" s="52">
        <v>95</v>
      </c>
      <c r="F143" s="16">
        <f t="shared" si="14"/>
        <v>0</v>
      </c>
      <c r="G143" s="16"/>
      <c r="H143" s="10" t="s">
        <v>77</v>
      </c>
      <c r="I143" s="5"/>
      <c r="K143" s="6"/>
      <c r="M143" s="6"/>
      <c r="N143" s="69"/>
      <c r="O143" s="69"/>
      <c r="Q143" s="55"/>
    </row>
    <row r="144" spans="1:17" ht="12" x14ac:dyDescent="0.2">
      <c r="A144" s="15" t="s">
        <v>12</v>
      </c>
      <c r="B144" s="11" t="s">
        <v>13</v>
      </c>
      <c r="C144" s="11" t="s">
        <v>45</v>
      </c>
      <c r="D144" s="11">
        <v>0</v>
      </c>
      <c r="E144" s="52">
        <v>75</v>
      </c>
      <c r="F144" s="16">
        <f t="shared" si="14"/>
        <v>0</v>
      </c>
      <c r="G144" s="16"/>
      <c r="H144" s="10" t="s">
        <v>77</v>
      </c>
      <c r="I144" s="5"/>
      <c r="K144" s="6"/>
      <c r="M144" s="6"/>
      <c r="N144" s="69"/>
      <c r="O144" s="69"/>
      <c r="Q144" s="55"/>
    </row>
    <row r="145" spans="1:17" ht="12" x14ac:dyDescent="0.2">
      <c r="A145" s="15" t="s">
        <v>14</v>
      </c>
      <c r="B145" s="11" t="s">
        <v>15</v>
      </c>
      <c r="C145" s="11" t="s">
        <v>45</v>
      </c>
      <c r="D145" s="11">
        <v>0</v>
      </c>
      <c r="E145" s="52">
        <v>62</v>
      </c>
      <c r="F145" s="16">
        <f t="shared" si="14"/>
        <v>0</v>
      </c>
      <c r="G145" s="16"/>
      <c r="H145" s="10" t="s">
        <v>77</v>
      </c>
      <c r="I145" s="5"/>
      <c r="K145" s="6"/>
      <c r="M145" s="6"/>
      <c r="N145" s="69"/>
      <c r="O145" s="69"/>
      <c r="Q145" s="55"/>
    </row>
    <row r="146" spans="1:17" ht="12" x14ac:dyDescent="0.2">
      <c r="C146" s="11" t="s">
        <v>16</v>
      </c>
      <c r="D146" s="11">
        <v>0</v>
      </c>
      <c r="E146" s="52">
        <v>31</v>
      </c>
      <c r="F146" s="16">
        <f t="shared" si="14"/>
        <v>0</v>
      </c>
      <c r="G146" s="16"/>
      <c r="H146" s="10"/>
      <c r="I146" s="5"/>
      <c r="K146" s="6"/>
      <c r="M146" s="6"/>
      <c r="N146" s="69"/>
      <c r="O146" s="69"/>
      <c r="Q146" s="55"/>
    </row>
    <row r="147" spans="1:17" ht="12" x14ac:dyDescent="0.2">
      <c r="C147" s="11" t="s">
        <v>17</v>
      </c>
      <c r="D147" s="11">
        <v>0</v>
      </c>
      <c r="E147" s="52">
        <v>16</v>
      </c>
      <c r="F147" s="16">
        <f t="shared" si="14"/>
        <v>0</v>
      </c>
      <c r="G147" s="16"/>
      <c r="H147" s="10"/>
      <c r="I147" s="5"/>
      <c r="K147" s="6"/>
      <c r="M147" s="6"/>
      <c r="N147" s="69"/>
      <c r="O147" s="69"/>
      <c r="Q147" s="55"/>
    </row>
    <row r="148" spans="1:17" ht="12" x14ac:dyDescent="0.2">
      <c r="C148" s="11" t="s">
        <v>18</v>
      </c>
      <c r="D148" s="11">
        <v>0</v>
      </c>
      <c r="E148" s="52">
        <v>6</v>
      </c>
      <c r="F148" s="16">
        <f t="shared" si="14"/>
        <v>0</v>
      </c>
      <c r="G148" s="16"/>
      <c r="H148" s="10"/>
      <c r="I148" s="5"/>
      <c r="K148" s="6"/>
      <c r="M148" s="6"/>
      <c r="N148" s="69"/>
      <c r="O148" s="69"/>
      <c r="Q148" s="55"/>
    </row>
    <row r="149" spans="1:17" ht="14.25" x14ac:dyDescent="0.2">
      <c r="A149" s="17" t="s">
        <v>26</v>
      </c>
      <c r="B149" s="17"/>
      <c r="C149" s="17"/>
      <c r="D149" s="24"/>
      <c r="E149" s="53"/>
      <c r="F149" s="45">
        <f>SUM(F141:F148)</f>
        <v>0</v>
      </c>
      <c r="G149" s="11"/>
      <c r="H149" s="10"/>
    </row>
    <row r="150" spans="1:17" ht="14.25" x14ac:dyDescent="0.2">
      <c r="A150" s="17"/>
      <c r="B150" s="17"/>
      <c r="C150" s="17"/>
      <c r="D150" s="11"/>
      <c r="E150" s="53"/>
      <c r="F150" s="11"/>
      <c r="G150" s="11"/>
      <c r="H150" s="10"/>
    </row>
    <row r="151" spans="1:17" ht="12" x14ac:dyDescent="0.2">
      <c r="C151" s="13" t="s">
        <v>4</v>
      </c>
      <c r="D151" s="14" t="s">
        <v>59</v>
      </c>
      <c r="E151" s="14" t="s">
        <v>41</v>
      </c>
      <c r="F151" s="14" t="s">
        <v>84</v>
      </c>
      <c r="G151" s="14"/>
      <c r="H151" s="10"/>
      <c r="I151" s="66"/>
      <c r="K151" s="66"/>
      <c r="L151" s="67"/>
      <c r="M151" s="66"/>
      <c r="N151" s="42"/>
      <c r="O151" s="68"/>
      <c r="Q151" s="68"/>
    </row>
    <row r="152" spans="1:17" ht="12" x14ac:dyDescent="0.2">
      <c r="A152" s="15" t="s">
        <v>5</v>
      </c>
      <c r="B152" s="11" t="s">
        <v>6</v>
      </c>
      <c r="C152" s="11" t="s">
        <v>46</v>
      </c>
      <c r="D152" s="11">
        <v>0</v>
      </c>
      <c r="E152" s="52">
        <v>125</v>
      </c>
      <c r="F152" s="16">
        <f t="shared" ref="F152:F159" si="15">+D152*E152</f>
        <v>0</v>
      </c>
      <c r="G152" s="16"/>
      <c r="H152" s="10" t="s">
        <v>77</v>
      </c>
      <c r="I152" s="5"/>
      <c r="K152" s="6"/>
      <c r="M152" s="6"/>
      <c r="N152" s="69"/>
      <c r="O152" s="69"/>
      <c r="Q152" s="55"/>
    </row>
    <row r="153" spans="1:17" ht="12" x14ac:dyDescent="0.2">
      <c r="A153" s="15" t="s">
        <v>8</v>
      </c>
      <c r="B153" s="11" t="s">
        <v>9</v>
      </c>
      <c r="C153" s="11" t="s">
        <v>46</v>
      </c>
      <c r="D153" s="11">
        <v>0</v>
      </c>
      <c r="E153" s="52">
        <v>110</v>
      </c>
      <c r="F153" s="16">
        <f t="shared" si="15"/>
        <v>0</v>
      </c>
      <c r="G153" s="16"/>
      <c r="H153" s="10" t="s">
        <v>77</v>
      </c>
      <c r="I153" s="5"/>
      <c r="K153" s="6"/>
      <c r="M153" s="6"/>
      <c r="N153" s="69"/>
      <c r="O153" s="69"/>
      <c r="Q153" s="55"/>
    </row>
    <row r="154" spans="1:17" ht="12" x14ac:dyDescent="0.2">
      <c r="A154" s="15" t="s">
        <v>10</v>
      </c>
      <c r="B154" s="11" t="s">
        <v>11</v>
      </c>
      <c r="C154" s="11" t="s">
        <v>46</v>
      </c>
      <c r="D154" s="11">
        <v>0</v>
      </c>
      <c r="E154" s="52">
        <v>95</v>
      </c>
      <c r="F154" s="16">
        <f t="shared" si="15"/>
        <v>0</v>
      </c>
      <c r="G154" s="16"/>
      <c r="H154" s="10" t="s">
        <v>77</v>
      </c>
      <c r="I154" s="5"/>
      <c r="K154" s="6"/>
      <c r="M154" s="6"/>
      <c r="N154" s="69"/>
      <c r="O154" s="69"/>
      <c r="Q154" s="55"/>
    </row>
    <row r="155" spans="1:17" ht="12" x14ac:dyDescent="0.2">
      <c r="A155" s="15" t="s">
        <v>12</v>
      </c>
      <c r="B155" s="11" t="s">
        <v>13</v>
      </c>
      <c r="C155" s="11" t="s">
        <v>46</v>
      </c>
      <c r="D155" s="11">
        <v>0</v>
      </c>
      <c r="E155" s="52">
        <v>75</v>
      </c>
      <c r="F155" s="16">
        <f t="shared" si="15"/>
        <v>0</v>
      </c>
      <c r="G155" s="16"/>
      <c r="H155" s="10" t="s">
        <v>77</v>
      </c>
      <c r="I155" s="5"/>
      <c r="K155" s="6"/>
      <c r="M155" s="6"/>
      <c r="N155" s="69"/>
      <c r="O155" s="69"/>
      <c r="Q155" s="55"/>
    </row>
    <row r="156" spans="1:17" ht="12" x14ac:dyDescent="0.2">
      <c r="A156" s="15" t="s">
        <v>14</v>
      </c>
      <c r="B156" s="11" t="s">
        <v>15</v>
      </c>
      <c r="C156" s="11" t="s">
        <v>46</v>
      </c>
      <c r="D156" s="11">
        <v>0</v>
      </c>
      <c r="E156" s="52">
        <v>62</v>
      </c>
      <c r="F156" s="16">
        <f t="shared" si="15"/>
        <v>0</v>
      </c>
      <c r="G156" s="16"/>
      <c r="H156" s="10" t="s">
        <v>77</v>
      </c>
      <c r="I156" s="5"/>
      <c r="K156" s="6"/>
      <c r="M156" s="6"/>
      <c r="N156" s="69"/>
      <c r="O156" s="69"/>
      <c r="Q156" s="55"/>
    </row>
    <row r="157" spans="1:17" ht="12" x14ac:dyDescent="0.2">
      <c r="C157" s="11" t="s">
        <v>16</v>
      </c>
      <c r="D157" s="11">
        <v>0</v>
      </c>
      <c r="E157" s="52">
        <v>31</v>
      </c>
      <c r="F157" s="16">
        <f t="shared" si="15"/>
        <v>0</v>
      </c>
      <c r="G157" s="16"/>
      <c r="H157" s="10"/>
      <c r="I157" s="5"/>
      <c r="K157" s="6"/>
      <c r="M157" s="6"/>
      <c r="N157" s="69"/>
      <c r="O157" s="69"/>
      <c r="Q157" s="55"/>
    </row>
    <row r="158" spans="1:17" ht="12" x14ac:dyDescent="0.2">
      <c r="C158" s="11" t="s">
        <v>17</v>
      </c>
      <c r="D158" s="11">
        <v>0</v>
      </c>
      <c r="E158" s="52">
        <v>16</v>
      </c>
      <c r="F158" s="16">
        <f t="shared" si="15"/>
        <v>0</v>
      </c>
      <c r="G158" s="16"/>
      <c r="H158" s="10"/>
      <c r="I158" s="5"/>
      <c r="K158" s="6"/>
      <c r="M158" s="6"/>
      <c r="N158" s="69"/>
      <c r="O158" s="69"/>
      <c r="Q158" s="55"/>
    </row>
    <row r="159" spans="1:17" ht="12" x14ac:dyDescent="0.2">
      <c r="C159" s="11" t="s">
        <v>18</v>
      </c>
      <c r="D159" s="11">
        <v>0</v>
      </c>
      <c r="E159" s="52">
        <v>6</v>
      </c>
      <c r="F159" s="16">
        <f t="shared" si="15"/>
        <v>0</v>
      </c>
      <c r="G159" s="16"/>
      <c r="H159" s="10"/>
      <c r="I159" s="5"/>
      <c r="K159" s="6"/>
      <c r="M159" s="6"/>
      <c r="N159" s="69"/>
      <c r="O159" s="69"/>
      <c r="Q159" s="55"/>
    </row>
    <row r="160" spans="1:17" ht="14.25" x14ac:dyDescent="0.2">
      <c r="A160" s="17" t="s">
        <v>26</v>
      </c>
      <c r="B160" s="17"/>
      <c r="C160" s="17"/>
      <c r="D160" s="24"/>
      <c r="E160" s="53"/>
      <c r="F160" s="45">
        <f>SUM(F152:F159)</f>
        <v>0</v>
      </c>
      <c r="G160" s="11"/>
      <c r="H160" s="10"/>
    </row>
    <row r="161" spans="1:17" ht="14.25" x14ac:dyDescent="0.2">
      <c r="A161" s="17"/>
      <c r="B161" s="17"/>
      <c r="C161" s="17"/>
      <c r="D161" s="11"/>
      <c r="E161" s="53"/>
      <c r="F161" s="11"/>
      <c r="G161" s="11"/>
      <c r="H161" s="10"/>
    </row>
    <row r="162" spans="1:17" ht="12" x14ac:dyDescent="0.2">
      <c r="C162" s="13" t="s">
        <v>4</v>
      </c>
      <c r="D162" s="14" t="s">
        <v>59</v>
      </c>
      <c r="E162" s="14" t="s">
        <v>41</v>
      </c>
      <c r="F162" s="14" t="s">
        <v>84</v>
      </c>
      <c r="G162" s="14"/>
      <c r="H162" s="10"/>
      <c r="I162" s="66"/>
      <c r="K162" s="66"/>
      <c r="L162" s="67"/>
      <c r="M162" s="66"/>
      <c r="N162" s="42"/>
      <c r="O162" s="68"/>
      <c r="Q162" s="68"/>
    </row>
    <row r="163" spans="1:17" ht="12" x14ac:dyDescent="0.2">
      <c r="A163" s="15" t="s">
        <v>5</v>
      </c>
      <c r="B163" s="11" t="s">
        <v>6</v>
      </c>
      <c r="C163" s="11" t="s">
        <v>47</v>
      </c>
      <c r="D163" s="11">
        <v>0</v>
      </c>
      <c r="E163" s="52">
        <v>125</v>
      </c>
      <c r="F163" s="16">
        <f t="shared" ref="F163:F170" si="16">+D163*E163</f>
        <v>0</v>
      </c>
      <c r="G163" s="16"/>
      <c r="H163" s="10" t="s">
        <v>77</v>
      </c>
      <c r="I163" s="5"/>
      <c r="K163" s="6"/>
      <c r="M163" s="6"/>
      <c r="N163" s="69"/>
      <c r="O163" s="69"/>
      <c r="Q163" s="55"/>
    </row>
    <row r="164" spans="1:17" ht="12" x14ac:dyDescent="0.2">
      <c r="A164" s="15" t="s">
        <v>8</v>
      </c>
      <c r="B164" s="11" t="s">
        <v>9</v>
      </c>
      <c r="C164" s="11" t="s">
        <v>47</v>
      </c>
      <c r="D164" s="11">
        <v>0</v>
      </c>
      <c r="E164" s="52">
        <v>110</v>
      </c>
      <c r="F164" s="16">
        <f t="shared" si="16"/>
        <v>0</v>
      </c>
      <c r="G164" s="16"/>
      <c r="H164" s="10" t="s">
        <v>77</v>
      </c>
      <c r="I164" s="5"/>
      <c r="K164" s="6"/>
      <c r="M164" s="6"/>
      <c r="N164" s="69"/>
      <c r="O164" s="69"/>
      <c r="Q164" s="55"/>
    </row>
    <row r="165" spans="1:17" ht="12" x14ac:dyDescent="0.2">
      <c r="A165" s="15" t="s">
        <v>10</v>
      </c>
      <c r="B165" s="11" t="s">
        <v>11</v>
      </c>
      <c r="C165" s="11" t="s">
        <v>47</v>
      </c>
      <c r="D165" s="11">
        <v>0</v>
      </c>
      <c r="E165" s="52">
        <v>95</v>
      </c>
      <c r="F165" s="16">
        <f t="shared" si="16"/>
        <v>0</v>
      </c>
      <c r="G165" s="16"/>
      <c r="H165" s="10" t="s">
        <v>77</v>
      </c>
      <c r="I165" s="5"/>
      <c r="K165" s="6"/>
      <c r="M165" s="6"/>
      <c r="N165" s="69"/>
      <c r="O165" s="69"/>
      <c r="Q165" s="55"/>
    </row>
    <row r="166" spans="1:17" ht="12" x14ac:dyDescent="0.2">
      <c r="A166" s="15" t="s">
        <v>12</v>
      </c>
      <c r="B166" s="11" t="s">
        <v>13</v>
      </c>
      <c r="C166" s="11" t="s">
        <v>47</v>
      </c>
      <c r="D166" s="11">
        <v>0</v>
      </c>
      <c r="E166" s="52">
        <v>75</v>
      </c>
      <c r="F166" s="16">
        <f t="shared" si="16"/>
        <v>0</v>
      </c>
      <c r="G166" s="16"/>
      <c r="H166" s="10" t="s">
        <v>77</v>
      </c>
      <c r="I166" s="5"/>
      <c r="K166" s="6"/>
      <c r="M166" s="6"/>
      <c r="N166" s="69"/>
      <c r="O166" s="69"/>
      <c r="Q166" s="55"/>
    </row>
    <row r="167" spans="1:17" ht="12" x14ac:dyDescent="0.2">
      <c r="A167" s="15" t="s">
        <v>14</v>
      </c>
      <c r="B167" s="11" t="s">
        <v>15</v>
      </c>
      <c r="C167" s="11" t="s">
        <v>47</v>
      </c>
      <c r="D167" s="11">
        <v>0</v>
      </c>
      <c r="E167" s="52">
        <v>62</v>
      </c>
      <c r="F167" s="16">
        <f t="shared" si="16"/>
        <v>0</v>
      </c>
      <c r="G167" s="16"/>
      <c r="H167" s="10" t="s">
        <v>77</v>
      </c>
      <c r="I167" s="5"/>
      <c r="K167" s="6"/>
      <c r="M167" s="6"/>
      <c r="N167" s="69"/>
      <c r="O167" s="69"/>
      <c r="Q167" s="55"/>
    </row>
    <row r="168" spans="1:17" ht="12" x14ac:dyDescent="0.2">
      <c r="C168" s="11" t="s">
        <v>16</v>
      </c>
      <c r="D168" s="11">
        <v>0</v>
      </c>
      <c r="E168" s="52">
        <v>31</v>
      </c>
      <c r="F168" s="16">
        <f t="shared" si="16"/>
        <v>0</v>
      </c>
      <c r="G168" s="16"/>
      <c r="H168" s="10"/>
      <c r="I168" s="5"/>
      <c r="K168" s="6"/>
      <c r="M168" s="6"/>
      <c r="N168" s="69"/>
      <c r="O168" s="69"/>
      <c r="Q168" s="55"/>
    </row>
    <row r="169" spans="1:17" ht="12" x14ac:dyDescent="0.2">
      <c r="C169" s="11" t="s">
        <v>17</v>
      </c>
      <c r="D169" s="11">
        <v>0</v>
      </c>
      <c r="E169" s="52">
        <v>16</v>
      </c>
      <c r="F169" s="16">
        <f t="shared" si="16"/>
        <v>0</v>
      </c>
      <c r="G169" s="16"/>
      <c r="H169" s="10"/>
      <c r="I169" s="5"/>
      <c r="K169" s="6"/>
      <c r="M169" s="6"/>
      <c r="N169" s="69"/>
      <c r="O169" s="69"/>
      <c r="Q169" s="55"/>
    </row>
    <row r="170" spans="1:17" ht="12" x14ac:dyDescent="0.2">
      <c r="C170" s="11" t="s">
        <v>18</v>
      </c>
      <c r="D170" s="11">
        <v>0</v>
      </c>
      <c r="E170" s="52">
        <v>6</v>
      </c>
      <c r="F170" s="16">
        <f t="shared" si="16"/>
        <v>0</v>
      </c>
      <c r="G170" s="16"/>
      <c r="H170" s="10"/>
      <c r="I170" s="5"/>
      <c r="K170" s="6"/>
      <c r="M170" s="6"/>
      <c r="N170" s="69"/>
      <c r="O170" s="69"/>
      <c r="Q170" s="55"/>
    </row>
    <row r="171" spans="1:17" ht="14.25" x14ac:dyDescent="0.2">
      <c r="A171" s="17" t="s">
        <v>26</v>
      </c>
      <c r="B171" s="17"/>
      <c r="C171" s="17"/>
      <c r="D171" s="24"/>
      <c r="E171" s="53"/>
      <c r="F171" s="45">
        <f>SUM(F163:F170)</f>
        <v>0</v>
      </c>
      <c r="G171" s="11"/>
      <c r="H171" s="10"/>
    </row>
    <row r="172" spans="1:17" ht="14.25" x14ac:dyDescent="0.2">
      <c r="A172" s="17"/>
      <c r="B172" s="17"/>
      <c r="C172" s="17"/>
      <c r="D172" s="11"/>
      <c r="E172" s="53"/>
      <c r="F172" s="11"/>
      <c r="G172" s="11"/>
      <c r="H172" s="10"/>
    </row>
    <row r="173" spans="1:17" ht="12" x14ac:dyDescent="0.2">
      <c r="C173" s="13" t="s">
        <v>4</v>
      </c>
      <c r="D173" s="14" t="s">
        <v>59</v>
      </c>
      <c r="E173" s="14" t="s">
        <v>41</v>
      </c>
      <c r="F173" s="14" t="s">
        <v>84</v>
      </c>
      <c r="G173" s="14"/>
      <c r="H173" s="10"/>
      <c r="I173" s="66"/>
      <c r="K173" s="66"/>
      <c r="L173" s="67"/>
      <c r="M173" s="66"/>
      <c r="N173" s="42"/>
      <c r="O173" s="68"/>
      <c r="Q173" s="68"/>
    </row>
    <row r="174" spans="1:17" ht="12" x14ac:dyDescent="0.2">
      <c r="A174" s="15" t="s">
        <v>5</v>
      </c>
      <c r="B174" s="11" t="s">
        <v>6</v>
      </c>
      <c r="C174" s="11" t="s">
        <v>39</v>
      </c>
      <c r="D174" s="11">
        <v>0</v>
      </c>
      <c r="E174" s="52">
        <v>507</v>
      </c>
      <c r="F174" s="16">
        <f t="shared" ref="F174:F181" si="17">+D174*E174</f>
        <v>0</v>
      </c>
      <c r="G174" s="16"/>
      <c r="H174" s="10" t="s">
        <v>78</v>
      </c>
      <c r="I174" s="5"/>
      <c r="K174" s="6"/>
      <c r="M174" s="6"/>
      <c r="N174" s="69"/>
      <c r="O174" s="69"/>
      <c r="Q174" s="55"/>
    </row>
    <row r="175" spans="1:17" ht="12" x14ac:dyDescent="0.2">
      <c r="A175" s="15" t="s">
        <v>8</v>
      </c>
      <c r="B175" s="11" t="s">
        <v>9</v>
      </c>
      <c r="C175" s="11" t="s">
        <v>39</v>
      </c>
      <c r="D175" s="11">
        <v>0</v>
      </c>
      <c r="E175" s="52">
        <v>406</v>
      </c>
      <c r="F175" s="16">
        <f t="shared" si="17"/>
        <v>0</v>
      </c>
      <c r="G175" s="16"/>
      <c r="H175" s="10" t="s">
        <v>78</v>
      </c>
      <c r="I175" s="5"/>
      <c r="K175" s="6"/>
      <c r="M175" s="6"/>
      <c r="N175" s="69"/>
      <c r="O175" s="69"/>
      <c r="Q175" s="55"/>
    </row>
    <row r="176" spans="1:17" ht="12" x14ac:dyDescent="0.2">
      <c r="A176" s="15" t="s">
        <v>10</v>
      </c>
      <c r="B176" s="11" t="s">
        <v>11</v>
      </c>
      <c r="C176" s="11" t="s">
        <v>39</v>
      </c>
      <c r="D176" s="11">
        <v>0</v>
      </c>
      <c r="E176" s="52">
        <v>331</v>
      </c>
      <c r="F176" s="16">
        <f t="shared" si="17"/>
        <v>0</v>
      </c>
      <c r="G176" s="16"/>
      <c r="H176" s="10" t="s">
        <v>78</v>
      </c>
      <c r="I176" s="5"/>
      <c r="K176" s="6"/>
      <c r="M176" s="6"/>
      <c r="N176" s="69"/>
      <c r="O176" s="69"/>
      <c r="Q176" s="55"/>
    </row>
    <row r="177" spans="1:224" ht="12" x14ac:dyDescent="0.2">
      <c r="A177" s="15" t="s">
        <v>12</v>
      </c>
      <c r="B177" s="11" t="s">
        <v>13</v>
      </c>
      <c r="C177" s="11" t="s">
        <v>39</v>
      </c>
      <c r="D177" s="11">
        <v>0</v>
      </c>
      <c r="E177" s="52">
        <v>240</v>
      </c>
      <c r="F177" s="16">
        <f t="shared" si="17"/>
        <v>0</v>
      </c>
      <c r="G177" s="16"/>
      <c r="H177" s="10" t="s">
        <v>78</v>
      </c>
      <c r="I177" s="5"/>
      <c r="K177" s="6"/>
      <c r="M177" s="6"/>
      <c r="N177" s="69"/>
      <c r="O177" s="69"/>
      <c r="Q177" s="55"/>
    </row>
    <row r="178" spans="1:224" ht="12" x14ac:dyDescent="0.2">
      <c r="A178" s="15" t="s">
        <v>14</v>
      </c>
      <c r="B178" s="11" t="s">
        <v>15</v>
      </c>
      <c r="C178" s="11" t="s">
        <v>39</v>
      </c>
      <c r="D178" s="11">
        <v>0</v>
      </c>
      <c r="E178" s="52">
        <v>175</v>
      </c>
      <c r="F178" s="16">
        <f t="shared" si="17"/>
        <v>0</v>
      </c>
      <c r="G178" s="16"/>
      <c r="H178" s="10" t="s">
        <v>78</v>
      </c>
      <c r="I178" s="5"/>
      <c r="K178" s="6"/>
      <c r="M178" s="6"/>
      <c r="N178" s="69"/>
      <c r="O178" s="69"/>
      <c r="Q178" s="55"/>
    </row>
    <row r="179" spans="1:224" ht="12" x14ac:dyDescent="0.2">
      <c r="C179" s="11" t="s">
        <v>16</v>
      </c>
      <c r="D179" s="11">
        <v>0</v>
      </c>
      <c r="E179" s="52">
        <v>56</v>
      </c>
      <c r="F179" s="16">
        <f t="shared" si="17"/>
        <v>0</v>
      </c>
      <c r="G179" s="16"/>
      <c r="H179" s="47"/>
      <c r="I179" s="5"/>
      <c r="K179" s="6"/>
      <c r="M179" s="6"/>
      <c r="N179" s="69"/>
      <c r="O179" s="69"/>
      <c r="Q179" s="55"/>
    </row>
    <row r="180" spans="1:224" ht="12" x14ac:dyDescent="0.2">
      <c r="C180" s="11" t="s">
        <v>17</v>
      </c>
      <c r="D180" s="11">
        <v>0</v>
      </c>
      <c r="E180" s="52">
        <v>29</v>
      </c>
      <c r="F180" s="16">
        <f t="shared" si="17"/>
        <v>0</v>
      </c>
      <c r="G180" s="16"/>
      <c r="H180" s="47"/>
      <c r="I180" s="5"/>
      <c r="K180" s="6"/>
      <c r="M180" s="6"/>
      <c r="N180" s="69"/>
      <c r="O180" s="69"/>
      <c r="Q180" s="55"/>
    </row>
    <row r="181" spans="1:224" ht="12" x14ac:dyDescent="0.2">
      <c r="C181" s="11" t="s">
        <v>18</v>
      </c>
      <c r="D181" s="11">
        <v>0</v>
      </c>
      <c r="E181" s="52">
        <v>12</v>
      </c>
      <c r="F181" s="16">
        <f t="shared" si="17"/>
        <v>0</v>
      </c>
      <c r="G181" s="16"/>
      <c r="H181" s="47"/>
      <c r="I181" s="5"/>
      <c r="K181" s="6"/>
      <c r="M181" s="6"/>
      <c r="N181" s="69"/>
      <c r="O181" s="69"/>
      <c r="Q181" s="55"/>
    </row>
    <row r="182" spans="1:224" ht="14.25" x14ac:dyDescent="0.2">
      <c r="A182" s="17" t="s">
        <v>26</v>
      </c>
      <c r="D182" s="11"/>
      <c r="E182" s="53"/>
      <c r="F182" s="45">
        <f>SUM(F174:F181)</f>
        <v>0</v>
      </c>
      <c r="G182" s="11"/>
      <c r="H182" s="72"/>
    </row>
    <row r="183" spans="1:224" ht="14.25" x14ac:dyDescent="0.2">
      <c r="A183" s="17"/>
      <c r="D183" s="11"/>
      <c r="E183" s="53"/>
      <c r="F183" s="45"/>
      <c r="G183" s="11"/>
      <c r="H183" s="72"/>
    </row>
    <row r="184" spans="1:224" ht="14.25" x14ac:dyDescent="0.2">
      <c r="A184" s="17"/>
      <c r="D184" s="11"/>
      <c r="E184" s="53"/>
      <c r="F184" s="45"/>
      <c r="G184" s="11"/>
      <c r="H184" s="72"/>
    </row>
    <row r="185" spans="1:224" s="10" customFormat="1" ht="38.25" customHeight="1" x14ac:dyDescent="0.25">
      <c r="A185" s="50" t="s">
        <v>52</v>
      </c>
      <c r="B185" s="51"/>
      <c r="C185" s="51"/>
      <c r="D185" s="51"/>
      <c r="E185" s="51"/>
      <c r="F185" s="74"/>
      <c r="G185" s="11"/>
      <c r="H185" s="3"/>
      <c r="I185" s="3"/>
      <c r="J185" s="3"/>
      <c r="K185" s="3"/>
      <c r="L185" s="3"/>
      <c r="M185" s="3"/>
    </row>
    <row r="186" spans="1:224" s="10" customFormat="1" ht="12" x14ac:dyDescent="0.2">
      <c r="A186" s="11" t="s">
        <v>53</v>
      </c>
      <c r="B186" s="11"/>
      <c r="C186" s="11"/>
      <c r="D186" s="11">
        <v>0</v>
      </c>
      <c r="E186" s="52">
        <v>1070</v>
      </c>
      <c r="F186" s="16">
        <f t="shared" ref="F186" si="18">+D186*E186</f>
        <v>0</v>
      </c>
      <c r="G186" s="11"/>
      <c r="H186" s="10" t="s">
        <v>79</v>
      </c>
      <c r="I186" s="3"/>
      <c r="J186" s="3"/>
      <c r="K186" s="3"/>
      <c r="L186" s="3"/>
      <c r="M186" s="3"/>
      <c r="R186" s="11"/>
    </row>
    <row r="187" spans="1:224" ht="12" x14ac:dyDescent="0.2">
      <c r="D187" s="11"/>
      <c r="E187" s="11"/>
      <c r="F187" s="11"/>
      <c r="G187" s="11"/>
      <c r="H187" s="10"/>
    </row>
    <row r="188" spans="1:224" ht="12" x14ac:dyDescent="0.2">
      <c r="A188" s="25" t="s">
        <v>80</v>
      </c>
      <c r="B188" s="25"/>
      <c r="C188" s="25"/>
      <c r="D188" s="25"/>
      <c r="E188" s="25"/>
      <c r="F188" s="48">
        <f>+F182+F171+F160+F149+F138+F127+F114+F103+F89+F76+F52+F44+F30+F63</f>
        <v>0</v>
      </c>
      <c r="G188" s="3"/>
      <c r="CK188" s="10"/>
      <c r="CL188" s="10"/>
      <c r="CM188" s="10"/>
      <c r="CN188" s="10"/>
      <c r="CO188" s="10"/>
      <c r="CP188" s="10"/>
      <c r="CQ188" s="10"/>
      <c r="CR188" s="10"/>
      <c r="CS188" s="10"/>
      <c r="CT188" s="10"/>
      <c r="CU188" s="10"/>
      <c r="CV188" s="10"/>
      <c r="CW188" s="10"/>
      <c r="CX188" s="10"/>
      <c r="CY188" s="10"/>
      <c r="CZ188" s="10"/>
      <c r="DA188" s="10"/>
      <c r="DB188" s="10"/>
      <c r="DC188" s="10"/>
      <c r="DD188" s="10"/>
      <c r="DE188" s="10"/>
      <c r="DF188" s="10"/>
      <c r="DG188" s="10"/>
      <c r="DH188" s="10"/>
      <c r="DI188" s="10"/>
      <c r="DJ188" s="10"/>
      <c r="DK188" s="10"/>
      <c r="DL188" s="10"/>
      <c r="DM188" s="10"/>
      <c r="DN188" s="10"/>
      <c r="DO188" s="10"/>
      <c r="DP188" s="10"/>
      <c r="DQ188" s="10"/>
      <c r="DR188" s="10"/>
      <c r="DS188" s="10"/>
      <c r="DT188" s="10"/>
      <c r="DU188" s="10"/>
      <c r="DV188" s="10"/>
      <c r="DW188" s="10"/>
      <c r="DX188" s="10"/>
      <c r="DY188" s="10"/>
      <c r="DZ188" s="10"/>
      <c r="EA188" s="10"/>
      <c r="EB188" s="10"/>
      <c r="EC188" s="10"/>
      <c r="ED188" s="10"/>
      <c r="EE188" s="10"/>
      <c r="EF188" s="10"/>
      <c r="EG188" s="10"/>
      <c r="EH188" s="10"/>
      <c r="EI188" s="10"/>
      <c r="EJ188" s="10"/>
      <c r="EK188" s="10"/>
      <c r="EL188" s="10"/>
      <c r="EM188" s="10"/>
      <c r="EN188" s="10"/>
      <c r="EO188" s="10"/>
      <c r="EP188" s="10"/>
      <c r="EQ188" s="10"/>
      <c r="ER188" s="10"/>
      <c r="ES188" s="10"/>
      <c r="ET188" s="10"/>
      <c r="EU188" s="10"/>
      <c r="EV188" s="10"/>
      <c r="EW188" s="10"/>
      <c r="EX188" s="10"/>
      <c r="EY188" s="10"/>
      <c r="EZ188" s="10"/>
      <c r="FA188" s="10"/>
      <c r="FB188" s="10"/>
      <c r="FC188" s="10"/>
      <c r="FD188" s="10"/>
      <c r="FE188" s="10"/>
      <c r="FF188" s="10"/>
      <c r="FG188" s="10"/>
      <c r="FH188" s="10"/>
      <c r="FI188" s="10"/>
      <c r="FJ188" s="10"/>
      <c r="FK188" s="10"/>
      <c r="FL188" s="10"/>
      <c r="FM188" s="10"/>
      <c r="FN188" s="10"/>
      <c r="FO188" s="10"/>
      <c r="FP188" s="10"/>
      <c r="FQ188" s="10"/>
      <c r="FR188" s="10"/>
      <c r="FS188" s="10"/>
      <c r="FT188" s="10"/>
      <c r="FU188" s="10"/>
      <c r="FV188" s="10"/>
      <c r="FW188" s="10"/>
      <c r="FX188" s="10"/>
      <c r="FY188" s="10"/>
      <c r="FZ188" s="10"/>
      <c r="GA188" s="10"/>
      <c r="GB188" s="10"/>
      <c r="GC188" s="10"/>
      <c r="GD188" s="10"/>
      <c r="GE188" s="10"/>
      <c r="GF188" s="10"/>
      <c r="GG188" s="10"/>
      <c r="GH188" s="10"/>
      <c r="GI188" s="10"/>
      <c r="GJ188" s="10"/>
      <c r="GK188" s="10"/>
      <c r="GL188" s="10"/>
      <c r="GM188" s="10"/>
      <c r="GN188" s="10"/>
      <c r="GO188" s="10"/>
      <c r="GP188" s="10"/>
      <c r="GQ188" s="10"/>
      <c r="GR188" s="10"/>
      <c r="GS188" s="10"/>
      <c r="GT188" s="10"/>
      <c r="GU188" s="10"/>
      <c r="GV188" s="10"/>
      <c r="GW188" s="10"/>
      <c r="GX188" s="10"/>
      <c r="GY188" s="10"/>
      <c r="GZ188" s="10"/>
      <c r="HA188" s="10"/>
      <c r="HB188" s="10"/>
      <c r="HC188" s="10"/>
      <c r="HD188" s="10"/>
      <c r="HE188" s="10"/>
      <c r="HF188" s="10"/>
      <c r="HG188" s="10"/>
      <c r="HH188" s="10"/>
      <c r="HI188" s="10"/>
      <c r="HJ188" s="10"/>
      <c r="HK188" s="10"/>
      <c r="HL188" s="10"/>
      <c r="HM188" s="10"/>
      <c r="HN188" s="10"/>
      <c r="HO188" s="10"/>
      <c r="HP188" s="10"/>
    </row>
    <row r="189" spans="1:224" ht="12" x14ac:dyDescent="0.2">
      <c r="A189" s="20" t="s">
        <v>81</v>
      </c>
      <c r="B189" s="20"/>
      <c r="C189" s="20"/>
      <c r="D189" s="20"/>
      <c r="E189" s="20"/>
      <c r="F189" s="49">
        <f>+F116+F92+F91+F78+F33+F32+F186+F65</f>
        <v>0</v>
      </c>
      <c r="G189" s="3"/>
      <c r="CK189" s="10"/>
      <c r="CL189" s="10"/>
      <c r="CM189" s="10"/>
      <c r="CN189" s="10"/>
      <c r="CO189" s="10"/>
      <c r="CP189" s="10"/>
      <c r="CQ189" s="10"/>
      <c r="CR189" s="10"/>
      <c r="CS189" s="10"/>
      <c r="CT189" s="10"/>
      <c r="CU189" s="10"/>
      <c r="CV189" s="10"/>
      <c r="CW189" s="10"/>
      <c r="CX189" s="10"/>
      <c r="CY189" s="10"/>
      <c r="CZ189" s="10"/>
      <c r="DA189" s="10"/>
      <c r="DB189" s="10"/>
      <c r="DC189" s="10"/>
      <c r="DD189" s="10"/>
      <c r="DE189" s="10"/>
      <c r="DF189" s="10"/>
      <c r="DG189" s="10"/>
      <c r="DH189" s="10"/>
      <c r="DI189" s="10"/>
      <c r="DJ189" s="10"/>
      <c r="DK189" s="10"/>
      <c r="DL189" s="10"/>
      <c r="DM189" s="10"/>
      <c r="DN189" s="10"/>
      <c r="DO189" s="10"/>
      <c r="DP189" s="10"/>
      <c r="DQ189" s="10"/>
      <c r="DR189" s="10"/>
      <c r="DS189" s="10"/>
      <c r="DT189" s="10"/>
      <c r="DU189" s="10"/>
      <c r="DV189" s="10"/>
      <c r="DW189" s="10"/>
      <c r="DX189" s="10"/>
      <c r="DY189" s="10"/>
      <c r="DZ189" s="10"/>
      <c r="EA189" s="10"/>
      <c r="EB189" s="10"/>
      <c r="EC189" s="10"/>
      <c r="ED189" s="10"/>
      <c r="EE189" s="10"/>
      <c r="EF189" s="10"/>
      <c r="EG189" s="10"/>
      <c r="EH189" s="10"/>
      <c r="EI189" s="10"/>
      <c r="EJ189" s="10"/>
      <c r="EK189" s="10"/>
      <c r="EL189" s="10"/>
      <c r="EM189" s="10"/>
      <c r="EN189" s="10"/>
      <c r="EO189" s="10"/>
      <c r="EP189" s="10"/>
      <c r="EQ189" s="10"/>
      <c r="ER189" s="10"/>
      <c r="ES189" s="10"/>
      <c r="ET189" s="10"/>
      <c r="EU189" s="10"/>
      <c r="EV189" s="10"/>
      <c r="EW189" s="10"/>
      <c r="EX189" s="10"/>
      <c r="EY189" s="10"/>
      <c r="EZ189" s="10"/>
      <c r="FA189" s="10"/>
      <c r="FB189" s="10"/>
      <c r="FC189" s="10"/>
      <c r="FD189" s="10"/>
      <c r="FE189" s="10"/>
      <c r="FF189" s="10"/>
      <c r="FG189" s="10"/>
      <c r="FH189" s="10"/>
      <c r="FI189" s="10"/>
      <c r="FJ189" s="10"/>
      <c r="FK189" s="10"/>
      <c r="FL189" s="10"/>
      <c r="FM189" s="10"/>
      <c r="FN189" s="10"/>
      <c r="FO189" s="10"/>
      <c r="FP189" s="10"/>
      <c r="FQ189" s="10"/>
      <c r="FR189" s="10"/>
      <c r="FS189" s="10"/>
      <c r="FT189" s="10"/>
      <c r="FU189" s="10"/>
      <c r="FV189" s="10"/>
      <c r="FW189" s="10"/>
      <c r="FX189" s="10"/>
      <c r="FY189" s="10"/>
      <c r="FZ189" s="10"/>
      <c r="GA189" s="10"/>
      <c r="GB189" s="10"/>
      <c r="GC189" s="10"/>
      <c r="GD189" s="10"/>
      <c r="GE189" s="10"/>
      <c r="GF189" s="10"/>
      <c r="GG189" s="10"/>
      <c r="GH189" s="10"/>
      <c r="GI189" s="10"/>
      <c r="GJ189" s="10"/>
      <c r="GK189" s="10"/>
      <c r="GL189" s="10"/>
      <c r="GM189" s="10"/>
      <c r="GN189" s="10"/>
      <c r="GO189" s="10"/>
      <c r="GP189" s="10"/>
      <c r="GQ189" s="10"/>
      <c r="GR189" s="10"/>
      <c r="GS189" s="10"/>
      <c r="GT189" s="10"/>
      <c r="GU189" s="10"/>
      <c r="GV189" s="10"/>
      <c r="GW189" s="10"/>
      <c r="GX189" s="10"/>
      <c r="GY189" s="10"/>
      <c r="GZ189" s="10"/>
      <c r="HA189" s="10"/>
      <c r="HB189" s="10"/>
      <c r="HC189" s="10"/>
      <c r="HD189" s="10"/>
      <c r="HE189" s="10"/>
      <c r="HF189" s="10"/>
      <c r="HG189" s="10"/>
      <c r="HH189" s="10"/>
      <c r="HI189" s="10"/>
      <c r="HJ189" s="10"/>
      <c r="HK189" s="10"/>
      <c r="HL189" s="10"/>
      <c r="HM189" s="10"/>
      <c r="HN189" s="10"/>
      <c r="HO189" s="10"/>
      <c r="HP189" s="10"/>
    </row>
    <row r="190" spans="1:224" ht="12" x14ac:dyDescent="0.2">
      <c r="A190" s="10"/>
      <c r="B190" s="10"/>
      <c r="C190" s="10"/>
      <c r="E190" s="10"/>
      <c r="F190" s="10"/>
      <c r="H190" s="10"/>
    </row>
    <row r="191" spans="1:224" ht="12" x14ac:dyDescent="0.2">
      <c r="A191" s="10"/>
      <c r="B191" s="10"/>
      <c r="C191" s="10"/>
      <c r="E191" s="10"/>
      <c r="F191" s="10"/>
      <c r="H191" s="10"/>
    </row>
    <row r="192" spans="1:224" ht="12" x14ac:dyDescent="0.2">
      <c r="A192" s="10"/>
      <c r="B192" s="10"/>
      <c r="C192" s="10"/>
      <c r="E192" s="10"/>
      <c r="F192" s="10"/>
      <c r="H192" s="10"/>
    </row>
    <row r="193" spans="1:8" ht="12" x14ac:dyDescent="0.2">
      <c r="A193" s="10"/>
      <c r="B193" s="10"/>
      <c r="C193" s="10"/>
      <c r="E193" s="10"/>
      <c r="F193" s="10"/>
      <c r="H193" s="10"/>
    </row>
    <row r="194" spans="1:8" x14ac:dyDescent="0.25">
      <c r="A194" s="10"/>
      <c r="B194" s="10"/>
      <c r="C194" s="10"/>
    </row>
    <row r="195" spans="1:8" x14ac:dyDescent="0.25">
      <c r="A195" s="10"/>
      <c r="B195" s="10"/>
      <c r="C195" s="10"/>
    </row>
    <row r="196" spans="1:8" x14ac:dyDescent="0.25">
      <c r="A196" s="10"/>
      <c r="B196" s="10"/>
      <c r="C196" s="10"/>
    </row>
    <row r="197" spans="1:8" x14ac:dyDescent="0.25">
      <c r="A197" s="10"/>
      <c r="B197" s="10"/>
      <c r="C197" s="10"/>
    </row>
    <row r="198" spans="1:8" x14ac:dyDescent="0.25">
      <c r="A198" s="10"/>
      <c r="B198" s="10"/>
      <c r="C198" s="10"/>
    </row>
    <row r="199" spans="1:8" x14ac:dyDescent="0.25">
      <c r="A199" s="10"/>
      <c r="B199" s="10"/>
      <c r="C199" s="10"/>
    </row>
    <row r="200" spans="1:8" x14ac:dyDescent="0.25">
      <c r="A200" s="10"/>
      <c r="B200" s="10"/>
      <c r="C200" s="10"/>
    </row>
    <row r="201" spans="1:8" x14ac:dyDescent="0.25">
      <c r="A201" s="10"/>
      <c r="B201" s="10"/>
      <c r="C201" s="10"/>
    </row>
    <row r="202" spans="1:8" x14ac:dyDescent="0.25">
      <c r="A202" s="10"/>
      <c r="B202" s="10"/>
      <c r="C202" s="10"/>
    </row>
    <row r="203" spans="1:8" x14ac:dyDescent="0.25">
      <c r="A203" s="10"/>
      <c r="B203" s="10"/>
      <c r="C203" s="10"/>
    </row>
    <row r="204" spans="1:8" x14ac:dyDescent="0.25">
      <c r="A204" s="10"/>
      <c r="B204" s="10"/>
      <c r="C204" s="10"/>
    </row>
    <row r="205" spans="1:8" x14ac:dyDescent="0.25">
      <c r="A205" s="10"/>
      <c r="B205" s="10"/>
      <c r="C205" s="10"/>
    </row>
    <row r="206" spans="1:8" x14ac:dyDescent="0.25">
      <c r="A206" s="10"/>
      <c r="B206" s="10"/>
      <c r="C206" s="10"/>
    </row>
    <row r="207" spans="1:8" x14ac:dyDescent="0.25">
      <c r="A207" s="10"/>
      <c r="B207" s="10"/>
      <c r="C207" s="10"/>
    </row>
    <row r="208" spans="1:8" x14ac:dyDescent="0.25">
      <c r="A208" s="10"/>
      <c r="B208" s="10"/>
      <c r="C208" s="10"/>
    </row>
    <row r="209" spans="1:3" x14ac:dyDescent="0.25">
      <c r="A209" s="10"/>
      <c r="B209" s="10"/>
      <c r="C209" s="10"/>
    </row>
    <row r="210" spans="1:3" x14ac:dyDescent="0.25">
      <c r="A210" s="10"/>
      <c r="B210" s="10"/>
      <c r="C210" s="10"/>
    </row>
    <row r="211" spans="1:3" x14ac:dyDescent="0.25">
      <c r="A211" s="10"/>
      <c r="B211" s="10"/>
      <c r="C211" s="10"/>
    </row>
    <row r="212" spans="1:3" x14ac:dyDescent="0.25">
      <c r="A212" s="10"/>
      <c r="B212" s="10"/>
      <c r="C212" s="10"/>
    </row>
    <row r="213" spans="1:3" x14ac:dyDescent="0.25">
      <c r="A213" s="10"/>
      <c r="B213" s="10"/>
      <c r="C213" s="10"/>
    </row>
    <row r="214" spans="1:3" x14ac:dyDescent="0.25">
      <c r="A214" s="10"/>
      <c r="B214" s="10"/>
      <c r="C214" s="10"/>
    </row>
    <row r="215" spans="1:3" x14ac:dyDescent="0.25">
      <c r="A215" s="10"/>
      <c r="B215" s="10"/>
      <c r="C215" s="10"/>
    </row>
    <row r="216" spans="1:3" x14ac:dyDescent="0.25">
      <c r="A216" s="10"/>
      <c r="B216" s="10"/>
      <c r="C216" s="10"/>
    </row>
    <row r="217" spans="1:3" x14ac:dyDescent="0.25">
      <c r="A217" s="10"/>
      <c r="B217" s="10"/>
      <c r="C217" s="10"/>
    </row>
    <row r="218" spans="1:3" x14ac:dyDescent="0.25">
      <c r="A218" s="10"/>
      <c r="B218" s="10"/>
      <c r="C218" s="10"/>
    </row>
    <row r="219" spans="1:3" x14ac:dyDescent="0.25">
      <c r="A219" s="10"/>
      <c r="B219" s="10"/>
      <c r="C219" s="10"/>
    </row>
    <row r="220" spans="1:3" x14ac:dyDescent="0.25">
      <c r="A220" s="10"/>
      <c r="B220" s="10"/>
      <c r="C220" s="10"/>
    </row>
    <row r="221" spans="1:3" x14ac:dyDescent="0.25">
      <c r="A221" s="10"/>
      <c r="B221" s="10"/>
      <c r="C221" s="10"/>
    </row>
    <row r="222" spans="1:3" x14ac:dyDescent="0.25">
      <c r="A222" s="10"/>
      <c r="B222" s="10"/>
      <c r="C222" s="10"/>
    </row>
    <row r="223" spans="1:3" x14ac:dyDescent="0.25">
      <c r="A223" s="10"/>
      <c r="B223" s="10"/>
      <c r="C223" s="10"/>
    </row>
    <row r="224" spans="1:3" x14ac:dyDescent="0.25">
      <c r="A224" s="10"/>
      <c r="B224" s="10"/>
      <c r="C224" s="10"/>
    </row>
    <row r="225" spans="1:3" x14ac:dyDescent="0.25">
      <c r="A225" s="10"/>
      <c r="B225" s="10"/>
      <c r="C225" s="10"/>
    </row>
    <row r="226" spans="1:3" x14ac:dyDescent="0.25">
      <c r="A226" s="10"/>
      <c r="B226" s="10"/>
      <c r="C226" s="10"/>
    </row>
    <row r="227" spans="1:3" x14ac:dyDescent="0.25">
      <c r="A227" s="10"/>
      <c r="B227" s="10"/>
      <c r="C227" s="10"/>
    </row>
    <row r="228" spans="1:3" x14ac:dyDescent="0.25">
      <c r="A228" s="10"/>
      <c r="B228" s="10"/>
      <c r="C228" s="10"/>
    </row>
    <row r="229" spans="1:3" x14ac:dyDescent="0.25">
      <c r="A229" s="10"/>
      <c r="B229" s="10"/>
      <c r="C229" s="10"/>
    </row>
    <row r="230" spans="1:3" x14ac:dyDescent="0.25">
      <c r="A230" s="10"/>
      <c r="B230" s="10"/>
      <c r="C230" s="10"/>
    </row>
    <row r="231" spans="1:3" x14ac:dyDescent="0.25">
      <c r="A231" s="10"/>
      <c r="B231" s="10"/>
      <c r="C231" s="10"/>
    </row>
    <row r="232" spans="1:3" x14ac:dyDescent="0.25">
      <c r="A232" s="10"/>
      <c r="B232" s="10"/>
      <c r="C232" s="10"/>
    </row>
    <row r="233" spans="1:3" x14ac:dyDescent="0.25">
      <c r="A233" s="10"/>
      <c r="B233" s="10"/>
      <c r="C233" s="10"/>
    </row>
    <row r="234" spans="1:3" x14ac:dyDescent="0.25">
      <c r="A234" s="10"/>
      <c r="B234" s="10"/>
      <c r="C234" s="10"/>
    </row>
    <row r="235" spans="1:3" x14ac:dyDescent="0.25">
      <c r="A235" s="10"/>
      <c r="B235" s="10"/>
      <c r="C235" s="10"/>
    </row>
    <row r="236" spans="1:3" x14ac:dyDescent="0.25">
      <c r="A236" s="10"/>
      <c r="B236" s="10"/>
      <c r="C236" s="10"/>
    </row>
    <row r="237" spans="1:3" x14ac:dyDescent="0.25">
      <c r="A237" s="10"/>
      <c r="B237" s="10"/>
      <c r="C237" s="10"/>
    </row>
    <row r="238" spans="1:3" x14ac:dyDescent="0.25">
      <c r="A238" s="10"/>
      <c r="B238" s="10"/>
      <c r="C238" s="10"/>
    </row>
    <row r="239" spans="1:3" x14ac:dyDescent="0.25">
      <c r="A239" s="10"/>
      <c r="B239" s="10"/>
      <c r="C239" s="10"/>
    </row>
    <row r="240" spans="1:3" x14ac:dyDescent="0.25">
      <c r="A240" s="10"/>
      <c r="B240" s="10"/>
      <c r="C240" s="10"/>
    </row>
    <row r="241" spans="1:3" x14ac:dyDescent="0.25">
      <c r="A241" s="10"/>
      <c r="B241" s="10"/>
      <c r="C241" s="10"/>
    </row>
    <row r="242" spans="1:3" x14ac:dyDescent="0.25">
      <c r="A242" s="10"/>
      <c r="B242" s="10"/>
      <c r="C242" s="10"/>
    </row>
    <row r="243" spans="1:3" x14ac:dyDescent="0.25">
      <c r="A243" s="10"/>
      <c r="B243" s="10"/>
      <c r="C243" s="10"/>
    </row>
    <row r="244" spans="1:3" x14ac:dyDescent="0.25">
      <c r="A244" s="10"/>
      <c r="B244" s="10"/>
      <c r="C244" s="10"/>
    </row>
    <row r="245" spans="1:3" x14ac:dyDescent="0.25">
      <c r="A245" s="10"/>
      <c r="B245" s="10"/>
      <c r="C245" s="10"/>
    </row>
    <row r="246" spans="1:3" x14ac:dyDescent="0.25">
      <c r="A246" s="10"/>
      <c r="B246" s="10"/>
      <c r="C246" s="10"/>
    </row>
    <row r="247" spans="1:3" x14ac:dyDescent="0.25">
      <c r="A247" s="10"/>
      <c r="B247" s="10"/>
      <c r="C247" s="10"/>
    </row>
    <row r="248" spans="1:3" x14ac:dyDescent="0.25">
      <c r="A248" s="10"/>
      <c r="B248" s="10"/>
      <c r="C248" s="10"/>
    </row>
    <row r="249" spans="1:3" x14ac:dyDescent="0.25">
      <c r="A249" s="10"/>
      <c r="B249" s="10"/>
      <c r="C249" s="10"/>
    </row>
    <row r="250" spans="1:3" x14ac:dyDescent="0.25">
      <c r="A250" s="10"/>
      <c r="B250" s="10"/>
      <c r="C250" s="10"/>
    </row>
    <row r="251" spans="1:3" x14ac:dyDescent="0.25">
      <c r="A251" s="10"/>
      <c r="B251" s="10"/>
      <c r="C251" s="10"/>
    </row>
    <row r="252" spans="1:3" x14ac:dyDescent="0.25">
      <c r="A252" s="10"/>
      <c r="B252" s="10"/>
      <c r="C252" s="10"/>
    </row>
    <row r="253" spans="1:3" x14ac:dyDescent="0.25">
      <c r="A253" s="10"/>
      <c r="B253" s="10"/>
      <c r="C253" s="10"/>
    </row>
    <row r="254" spans="1:3" x14ac:dyDescent="0.25">
      <c r="A254" s="10"/>
      <c r="B254" s="10"/>
      <c r="C254" s="10"/>
    </row>
    <row r="255" spans="1:3" x14ac:dyDescent="0.25">
      <c r="A255" s="10"/>
      <c r="B255" s="10"/>
      <c r="C255" s="10"/>
    </row>
    <row r="256" spans="1:3" x14ac:dyDescent="0.25">
      <c r="A256" s="10"/>
      <c r="B256" s="10"/>
      <c r="C256" s="10"/>
    </row>
    <row r="257" spans="1:3" x14ac:dyDescent="0.25">
      <c r="A257" s="10"/>
      <c r="B257" s="10"/>
      <c r="C257" s="10"/>
    </row>
    <row r="258" spans="1:3" x14ac:dyDescent="0.25">
      <c r="A258" s="10"/>
      <c r="B258" s="10"/>
      <c r="C258" s="10"/>
    </row>
    <row r="259" spans="1:3" x14ac:dyDescent="0.25">
      <c r="A259" s="10"/>
      <c r="B259" s="10"/>
      <c r="C259" s="10"/>
    </row>
    <row r="260" spans="1:3" x14ac:dyDescent="0.25">
      <c r="A260" s="10"/>
      <c r="B260" s="10"/>
      <c r="C260" s="10"/>
    </row>
    <row r="261" spans="1:3" x14ac:dyDescent="0.25">
      <c r="A261" s="10"/>
      <c r="B261" s="10"/>
      <c r="C261" s="10"/>
    </row>
    <row r="262" spans="1:3" x14ac:dyDescent="0.25">
      <c r="A262" s="10"/>
      <c r="B262" s="10"/>
      <c r="C262" s="10"/>
    </row>
    <row r="263" spans="1:3" x14ac:dyDescent="0.25">
      <c r="A263" s="10"/>
      <c r="B263" s="10"/>
      <c r="C263" s="10"/>
    </row>
    <row r="264" spans="1:3" x14ac:dyDescent="0.25">
      <c r="A264" s="10"/>
      <c r="B264" s="10"/>
      <c r="C264" s="10"/>
    </row>
    <row r="265" spans="1:3" x14ac:dyDescent="0.25">
      <c r="A265" s="10"/>
      <c r="B265" s="10"/>
      <c r="C265" s="10"/>
    </row>
    <row r="266" spans="1:3" x14ac:dyDescent="0.25">
      <c r="A266" s="10"/>
      <c r="B266" s="10"/>
      <c r="C266" s="10"/>
    </row>
    <row r="267" spans="1:3" x14ac:dyDescent="0.25">
      <c r="A267" s="10"/>
      <c r="B267" s="10"/>
      <c r="C267" s="10"/>
    </row>
    <row r="268" spans="1:3" x14ac:dyDescent="0.25">
      <c r="A268" s="10"/>
      <c r="B268" s="10"/>
      <c r="C268" s="10"/>
    </row>
    <row r="269" spans="1:3" x14ac:dyDescent="0.25">
      <c r="A269" s="10"/>
      <c r="B269" s="10"/>
      <c r="C269" s="10"/>
    </row>
    <row r="270" spans="1:3" x14ac:dyDescent="0.25">
      <c r="A270" s="10"/>
      <c r="B270" s="10"/>
      <c r="C270" s="10"/>
    </row>
    <row r="271" spans="1:3" x14ac:dyDescent="0.25">
      <c r="A271" s="10"/>
      <c r="B271" s="10"/>
      <c r="C271" s="10"/>
    </row>
    <row r="272" spans="1:3" x14ac:dyDescent="0.25">
      <c r="A272" s="10"/>
      <c r="B272" s="10"/>
      <c r="C272" s="10"/>
    </row>
    <row r="273" spans="1:3" x14ac:dyDescent="0.25">
      <c r="A273" s="10"/>
      <c r="B273" s="10"/>
      <c r="C273" s="10"/>
    </row>
    <row r="274" spans="1:3" x14ac:dyDescent="0.25">
      <c r="A274" s="10"/>
      <c r="B274" s="10"/>
      <c r="C274" s="10"/>
    </row>
    <row r="275" spans="1:3" x14ac:dyDescent="0.25">
      <c r="A275" s="10"/>
      <c r="B275" s="10"/>
      <c r="C275" s="10"/>
    </row>
    <row r="276" spans="1:3" x14ac:dyDescent="0.25">
      <c r="A276" s="10"/>
      <c r="B276" s="10"/>
      <c r="C276" s="10"/>
    </row>
    <row r="277" spans="1:3" x14ac:dyDescent="0.25">
      <c r="A277" s="10"/>
      <c r="B277" s="10"/>
      <c r="C277" s="10"/>
    </row>
    <row r="278" spans="1:3" x14ac:dyDescent="0.25">
      <c r="A278" s="10"/>
      <c r="B278" s="10"/>
      <c r="C278" s="10"/>
    </row>
    <row r="279" spans="1:3" x14ac:dyDescent="0.25">
      <c r="A279" s="10"/>
      <c r="B279" s="10"/>
      <c r="C279" s="10"/>
    </row>
    <row r="280" spans="1:3" x14ac:dyDescent="0.25">
      <c r="A280" s="10"/>
      <c r="B280" s="10"/>
      <c r="C280" s="10"/>
    </row>
    <row r="281" spans="1:3" x14ac:dyDescent="0.25">
      <c r="A281" s="10"/>
      <c r="B281" s="10"/>
      <c r="C281" s="10"/>
    </row>
    <row r="282" spans="1:3" x14ac:dyDescent="0.25">
      <c r="A282" s="10"/>
      <c r="B282" s="10"/>
      <c r="C282" s="10"/>
    </row>
    <row r="283" spans="1:3" x14ac:dyDescent="0.25">
      <c r="A283" s="10"/>
      <c r="B283" s="10"/>
      <c r="C283" s="10"/>
    </row>
    <row r="284" spans="1:3" x14ac:dyDescent="0.25">
      <c r="A284" s="10"/>
      <c r="B284" s="10"/>
      <c r="C284" s="10"/>
    </row>
    <row r="285" spans="1:3" x14ac:dyDescent="0.25">
      <c r="A285" s="10"/>
      <c r="B285" s="10"/>
      <c r="C285" s="10"/>
    </row>
    <row r="286" spans="1:3" x14ac:dyDescent="0.25">
      <c r="A286" s="10"/>
      <c r="B286" s="10"/>
      <c r="C286" s="10"/>
    </row>
    <row r="287" spans="1:3" x14ac:dyDescent="0.25">
      <c r="A287" s="10"/>
      <c r="B287" s="10"/>
      <c r="C287" s="10"/>
    </row>
    <row r="288" spans="1:3" x14ac:dyDescent="0.25">
      <c r="A288" s="10"/>
      <c r="B288" s="10"/>
      <c r="C288" s="10"/>
    </row>
    <row r="289" spans="1:3" x14ac:dyDescent="0.25">
      <c r="A289" s="10"/>
      <c r="B289" s="10"/>
      <c r="C289" s="10"/>
    </row>
    <row r="290" spans="1:3" x14ac:dyDescent="0.25">
      <c r="A290" s="10"/>
      <c r="B290" s="10"/>
      <c r="C290" s="10"/>
    </row>
    <row r="291" spans="1:3" x14ac:dyDescent="0.25">
      <c r="A291" s="10"/>
      <c r="B291" s="10"/>
      <c r="C291" s="10"/>
    </row>
    <row r="292" spans="1:3" x14ac:dyDescent="0.25">
      <c r="A292" s="10"/>
      <c r="B292" s="10"/>
      <c r="C292" s="10"/>
    </row>
    <row r="293" spans="1:3" x14ac:dyDescent="0.25">
      <c r="A293" s="10"/>
      <c r="B293" s="10"/>
      <c r="C293" s="10"/>
    </row>
    <row r="294" spans="1:3" x14ac:dyDescent="0.25">
      <c r="A294" s="10"/>
      <c r="B294" s="10"/>
      <c r="C294" s="10"/>
    </row>
    <row r="295" spans="1:3" x14ac:dyDescent="0.25">
      <c r="A295" s="10"/>
      <c r="B295" s="10"/>
      <c r="C295" s="10"/>
    </row>
    <row r="296" spans="1:3" x14ac:dyDescent="0.25">
      <c r="A296" s="10"/>
      <c r="B296" s="10"/>
      <c r="C296" s="10"/>
    </row>
    <row r="297" spans="1:3" x14ac:dyDescent="0.25">
      <c r="A297" s="10"/>
      <c r="B297" s="10"/>
      <c r="C297" s="10"/>
    </row>
    <row r="298" spans="1:3" x14ac:dyDescent="0.25">
      <c r="A298" s="10"/>
      <c r="B298" s="10"/>
      <c r="C298" s="10"/>
    </row>
    <row r="299" spans="1:3" x14ac:dyDescent="0.25">
      <c r="A299" s="10"/>
      <c r="B299" s="10"/>
      <c r="C299" s="10"/>
    </row>
    <row r="300" spans="1:3" x14ac:dyDescent="0.25">
      <c r="A300" s="10"/>
      <c r="B300" s="10"/>
      <c r="C300" s="10"/>
    </row>
    <row r="301" spans="1:3" x14ac:dyDescent="0.25">
      <c r="A301" s="10"/>
      <c r="B301" s="10"/>
      <c r="C301" s="10"/>
    </row>
    <row r="302" spans="1:3" x14ac:dyDescent="0.25">
      <c r="A302" s="10"/>
      <c r="B302" s="10"/>
      <c r="C302" s="10"/>
    </row>
    <row r="303" spans="1:3" x14ac:dyDescent="0.25">
      <c r="A303" s="10"/>
      <c r="B303" s="10"/>
      <c r="C303" s="10"/>
    </row>
    <row r="304" spans="1:3" x14ac:dyDescent="0.25">
      <c r="A304" s="10"/>
      <c r="B304" s="10"/>
      <c r="C304" s="10"/>
    </row>
    <row r="305" spans="1:3" x14ac:dyDescent="0.25">
      <c r="A305" s="10"/>
      <c r="B305" s="10"/>
      <c r="C305" s="10"/>
    </row>
    <row r="306" spans="1:3" x14ac:dyDescent="0.25">
      <c r="A306" s="10"/>
      <c r="B306" s="10"/>
      <c r="C306" s="10"/>
    </row>
    <row r="307" spans="1:3" x14ac:dyDescent="0.25">
      <c r="A307" s="10"/>
      <c r="B307" s="10"/>
      <c r="C307" s="10"/>
    </row>
    <row r="308" spans="1:3" x14ac:dyDescent="0.25">
      <c r="A308" s="10"/>
      <c r="B308" s="10"/>
      <c r="C308" s="10"/>
    </row>
    <row r="309" spans="1:3" x14ac:dyDescent="0.25">
      <c r="A309" s="10"/>
      <c r="B309" s="10"/>
      <c r="C309" s="10"/>
    </row>
    <row r="310" spans="1:3" x14ac:dyDescent="0.25">
      <c r="A310" s="10"/>
      <c r="B310" s="10"/>
      <c r="C310" s="10"/>
    </row>
    <row r="311" spans="1:3" x14ac:dyDescent="0.25">
      <c r="A311" s="10"/>
      <c r="B311" s="10"/>
      <c r="C311" s="10"/>
    </row>
    <row r="312" spans="1:3" x14ac:dyDescent="0.25">
      <c r="A312" s="10"/>
      <c r="B312" s="10"/>
      <c r="C312" s="10"/>
    </row>
    <row r="313" spans="1:3" x14ac:dyDescent="0.25">
      <c r="A313" s="10"/>
      <c r="B313" s="10"/>
      <c r="C313" s="10"/>
    </row>
    <row r="314" spans="1:3" x14ac:dyDescent="0.25">
      <c r="A314" s="10"/>
      <c r="B314" s="10"/>
      <c r="C314" s="10"/>
    </row>
    <row r="315" spans="1:3" x14ac:dyDescent="0.25">
      <c r="A315" s="10"/>
      <c r="B315" s="10"/>
      <c r="C315" s="10"/>
    </row>
    <row r="316" spans="1:3" x14ac:dyDescent="0.25">
      <c r="A316" s="10"/>
      <c r="B316" s="10"/>
      <c r="C316" s="10"/>
    </row>
    <row r="317" spans="1:3" x14ac:dyDescent="0.25">
      <c r="A317" s="10"/>
      <c r="B317" s="10"/>
      <c r="C317" s="10"/>
    </row>
    <row r="318" spans="1:3" x14ac:dyDescent="0.25">
      <c r="A318" s="10"/>
      <c r="B318" s="10"/>
      <c r="C318" s="10"/>
    </row>
    <row r="319" spans="1:3" x14ac:dyDescent="0.25">
      <c r="A319" s="10"/>
      <c r="B319" s="10"/>
      <c r="C319" s="10"/>
    </row>
    <row r="320" spans="1:3" x14ac:dyDescent="0.25">
      <c r="A320" s="10"/>
      <c r="B320" s="10"/>
      <c r="C320" s="10"/>
    </row>
    <row r="321" spans="1:3" x14ac:dyDescent="0.25">
      <c r="A321" s="10"/>
      <c r="B321" s="10"/>
      <c r="C321" s="10"/>
    </row>
    <row r="322" spans="1:3" x14ac:dyDescent="0.25">
      <c r="A322" s="10"/>
      <c r="B322" s="10"/>
      <c r="C322" s="10"/>
    </row>
    <row r="323" spans="1:3" x14ac:dyDescent="0.25">
      <c r="A323" s="10"/>
      <c r="B323" s="10"/>
      <c r="C323" s="10"/>
    </row>
    <row r="324" spans="1:3" x14ac:dyDescent="0.25">
      <c r="A324" s="10"/>
      <c r="B324" s="10"/>
      <c r="C324" s="10"/>
    </row>
    <row r="325" spans="1:3" x14ac:dyDescent="0.25">
      <c r="A325" s="10"/>
      <c r="B325" s="10"/>
      <c r="C325" s="10"/>
    </row>
    <row r="326" spans="1:3" x14ac:dyDescent="0.25">
      <c r="A326" s="10"/>
      <c r="B326" s="10"/>
      <c r="C326" s="10"/>
    </row>
    <row r="327" spans="1:3" x14ac:dyDescent="0.25">
      <c r="A327" s="10"/>
      <c r="B327" s="10"/>
      <c r="C327" s="10"/>
    </row>
    <row r="328" spans="1:3" x14ac:dyDescent="0.25">
      <c r="A328" s="10"/>
      <c r="B328" s="10"/>
      <c r="C328" s="10"/>
    </row>
    <row r="329" spans="1:3" x14ac:dyDescent="0.25">
      <c r="A329" s="10"/>
      <c r="B329" s="10"/>
      <c r="C329" s="10"/>
    </row>
    <row r="330" spans="1:3" x14ac:dyDescent="0.25">
      <c r="A330" s="10"/>
      <c r="B330" s="10"/>
      <c r="C330" s="10"/>
    </row>
    <row r="331" spans="1:3" x14ac:dyDescent="0.25">
      <c r="A331" s="10"/>
      <c r="B331" s="10"/>
      <c r="C331" s="10"/>
    </row>
    <row r="332" spans="1:3" x14ac:dyDescent="0.25">
      <c r="A332" s="10"/>
      <c r="B332" s="10"/>
      <c r="C332" s="10"/>
    </row>
    <row r="333" spans="1:3" x14ac:dyDescent="0.25">
      <c r="A333" s="10"/>
      <c r="B333" s="10"/>
      <c r="C333" s="10"/>
    </row>
    <row r="334" spans="1:3" x14ac:dyDescent="0.25">
      <c r="A334" s="10"/>
      <c r="B334" s="10"/>
      <c r="C334" s="10"/>
    </row>
    <row r="335" spans="1:3" x14ac:dyDescent="0.25">
      <c r="A335" s="10"/>
      <c r="B335" s="10"/>
      <c r="C335" s="10"/>
    </row>
    <row r="336" spans="1:3" x14ac:dyDescent="0.25">
      <c r="A336" s="10"/>
      <c r="B336" s="10"/>
      <c r="C336" s="10"/>
    </row>
    <row r="337" spans="1:3" x14ac:dyDescent="0.25">
      <c r="A337" s="10"/>
      <c r="B337" s="10"/>
      <c r="C337" s="10"/>
    </row>
    <row r="338" spans="1:3" x14ac:dyDescent="0.25">
      <c r="A338" s="10"/>
      <c r="B338" s="10"/>
      <c r="C338" s="10"/>
    </row>
    <row r="339" spans="1:3" x14ac:dyDescent="0.25">
      <c r="A339" s="10"/>
      <c r="B339" s="10"/>
      <c r="C339" s="10"/>
    </row>
    <row r="340" spans="1:3" x14ac:dyDescent="0.25">
      <c r="A340" s="10"/>
      <c r="B340" s="10"/>
      <c r="C340" s="10"/>
    </row>
    <row r="341" spans="1:3" x14ac:dyDescent="0.25">
      <c r="A341" s="10"/>
      <c r="B341" s="10"/>
      <c r="C341" s="10"/>
    </row>
    <row r="342" spans="1:3" x14ac:dyDescent="0.25">
      <c r="A342" s="10"/>
      <c r="B342" s="10"/>
      <c r="C342" s="10"/>
    </row>
    <row r="343" spans="1:3" x14ac:dyDescent="0.25">
      <c r="A343" s="10"/>
      <c r="B343" s="10"/>
      <c r="C343" s="10"/>
    </row>
    <row r="344" spans="1:3" x14ac:dyDescent="0.25">
      <c r="A344" s="10"/>
      <c r="B344" s="10"/>
      <c r="C344" s="10"/>
    </row>
    <row r="345" spans="1:3" x14ac:dyDescent="0.25">
      <c r="A345" s="10"/>
      <c r="B345" s="10"/>
      <c r="C345" s="10"/>
    </row>
    <row r="346" spans="1:3" x14ac:dyDescent="0.25">
      <c r="A346" s="10"/>
      <c r="B346" s="10"/>
      <c r="C346" s="10"/>
    </row>
    <row r="347" spans="1:3" x14ac:dyDescent="0.25">
      <c r="A347" s="10"/>
      <c r="B347" s="10"/>
      <c r="C347" s="10"/>
    </row>
    <row r="348" spans="1:3" x14ac:dyDescent="0.25">
      <c r="A348" s="10"/>
      <c r="B348" s="10"/>
      <c r="C348" s="10"/>
    </row>
    <row r="349" spans="1:3" x14ac:dyDescent="0.25">
      <c r="A349" s="10"/>
      <c r="B349" s="10"/>
      <c r="C349" s="10"/>
    </row>
    <row r="350" spans="1:3" x14ac:dyDescent="0.25">
      <c r="A350" s="10"/>
      <c r="B350" s="10"/>
      <c r="C350" s="10"/>
    </row>
    <row r="351" spans="1:3" x14ac:dyDescent="0.25">
      <c r="A351" s="10"/>
      <c r="B351" s="10"/>
      <c r="C351" s="10"/>
    </row>
    <row r="352" spans="1:3" x14ac:dyDescent="0.25">
      <c r="A352" s="10"/>
      <c r="B352" s="10"/>
      <c r="C352" s="10"/>
    </row>
    <row r="353" spans="1:3" x14ac:dyDescent="0.25">
      <c r="A353" s="10"/>
      <c r="B353" s="10"/>
      <c r="C353" s="10"/>
    </row>
    <row r="354" spans="1:3" x14ac:dyDescent="0.25">
      <c r="A354" s="10"/>
      <c r="B354" s="10"/>
      <c r="C354" s="10"/>
    </row>
    <row r="355" spans="1:3" x14ac:dyDescent="0.25">
      <c r="A355" s="10"/>
      <c r="B355" s="10"/>
      <c r="C355" s="10"/>
    </row>
    <row r="356" spans="1:3" x14ac:dyDescent="0.25">
      <c r="A356" s="10"/>
      <c r="B356" s="10"/>
      <c r="C356" s="10"/>
    </row>
    <row r="357" spans="1:3" x14ac:dyDescent="0.25">
      <c r="A357" s="10"/>
      <c r="B357" s="10"/>
      <c r="C357" s="10"/>
    </row>
    <row r="358" spans="1:3" x14ac:dyDescent="0.25">
      <c r="A358" s="10"/>
      <c r="B358" s="10"/>
      <c r="C358" s="10"/>
    </row>
    <row r="359" spans="1:3" x14ac:dyDescent="0.25">
      <c r="A359" s="10"/>
      <c r="B359" s="10"/>
      <c r="C359" s="10"/>
    </row>
    <row r="360" spans="1:3" x14ac:dyDescent="0.25">
      <c r="A360" s="10"/>
      <c r="B360" s="10"/>
      <c r="C360" s="10"/>
    </row>
    <row r="361" spans="1:3" x14ac:dyDescent="0.25">
      <c r="A361" s="10"/>
      <c r="B361" s="10"/>
      <c r="C361" s="10"/>
    </row>
    <row r="362" spans="1:3" x14ac:dyDescent="0.25">
      <c r="A362" s="10"/>
      <c r="B362" s="10"/>
      <c r="C362" s="10"/>
    </row>
    <row r="363" spans="1:3" x14ac:dyDescent="0.25">
      <c r="A363" s="10"/>
      <c r="B363" s="10"/>
      <c r="C363" s="10"/>
    </row>
    <row r="364" spans="1:3" x14ac:dyDescent="0.25">
      <c r="A364" s="10"/>
      <c r="B364" s="10"/>
      <c r="C364" s="10"/>
    </row>
    <row r="365" spans="1:3" x14ac:dyDescent="0.25">
      <c r="A365" s="10"/>
      <c r="B365" s="10"/>
      <c r="C365" s="10"/>
    </row>
    <row r="366" spans="1:3" x14ac:dyDescent="0.25">
      <c r="A366" s="10"/>
      <c r="B366" s="10"/>
      <c r="C366" s="10"/>
    </row>
    <row r="367" spans="1:3" x14ac:dyDescent="0.25">
      <c r="A367" s="10"/>
      <c r="B367" s="10"/>
      <c r="C367" s="10"/>
    </row>
    <row r="368" spans="1:3" x14ac:dyDescent="0.25">
      <c r="A368" s="10"/>
      <c r="B368" s="10"/>
      <c r="C368" s="10"/>
    </row>
    <row r="369" spans="1:3" x14ac:dyDescent="0.25">
      <c r="A369" s="10"/>
      <c r="B369" s="10"/>
      <c r="C369" s="10"/>
    </row>
    <row r="370" spans="1:3" x14ac:dyDescent="0.25">
      <c r="A370" s="10"/>
      <c r="B370" s="10"/>
      <c r="C370" s="10"/>
    </row>
    <row r="371" spans="1:3" x14ac:dyDescent="0.25">
      <c r="A371" s="10"/>
      <c r="B371" s="10"/>
      <c r="C371" s="10"/>
    </row>
    <row r="372" spans="1:3" x14ac:dyDescent="0.25">
      <c r="A372" s="10"/>
      <c r="B372" s="10"/>
      <c r="C372" s="10"/>
    </row>
    <row r="373" spans="1:3" x14ac:dyDescent="0.25">
      <c r="A373" s="10"/>
      <c r="B373" s="10"/>
      <c r="C373" s="10"/>
    </row>
    <row r="374" spans="1:3" x14ac:dyDescent="0.25">
      <c r="A374" s="10"/>
      <c r="B374" s="10"/>
      <c r="C374" s="10"/>
    </row>
    <row r="375" spans="1:3" x14ac:dyDescent="0.25">
      <c r="A375" s="10"/>
      <c r="B375" s="10"/>
      <c r="C375" s="10"/>
    </row>
    <row r="376" spans="1:3" x14ac:dyDescent="0.25">
      <c r="A376" s="10"/>
      <c r="B376" s="10"/>
      <c r="C376" s="10"/>
    </row>
    <row r="377" spans="1:3" x14ac:dyDescent="0.25">
      <c r="A377" s="10"/>
      <c r="B377" s="10"/>
      <c r="C377" s="10"/>
    </row>
    <row r="378" spans="1:3" x14ac:dyDescent="0.25">
      <c r="A378" s="10"/>
      <c r="B378" s="10"/>
      <c r="C378" s="10"/>
    </row>
    <row r="379" spans="1:3" x14ac:dyDescent="0.25">
      <c r="A379" s="10"/>
      <c r="B379" s="10"/>
      <c r="C379" s="10"/>
    </row>
    <row r="380" spans="1:3" x14ac:dyDescent="0.25">
      <c r="A380" s="10"/>
      <c r="B380" s="10"/>
      <c r="C380" s="10"/>
    </row>
    <row r="381" spans="1:3" x14ac:dyDescent="0.25">
      <c r="A381" s="10"/>
      <c r="B381" s="10"/>
      <c r="C381" s="10"/>
    </row>
    <row r="382" spans="1:3" x14ac:dyDescent="0.25">
      <c r="A382" s="10"/>
      <c r="B382" s="10"/>
      <c r="C382" s="10"/>
    </row>
    <row r="383" spans="1:3" x14ac:dyDescent="0.25">
      <c r="A383" s="10"/>
      <c r="B383" s="10"/>
      <c r="C383" s="10"/>
    </row>
    <row r="384" spans="1:3" x14ac:dyDescent="0.25">
      <c r="A384" s="10"/>
      <c r="B384" s="10"/>
      <c r="C384" s="10"/>
    </row>
    <row r="385" spans="1:3" x14ac:dyDescent="0.25">
      <c r="A385" s="10"/>
      <c r="B385" s="10"/>
      <c r="C385" s="10"/>
    </row>
    <row r="386" spans="1:3" x14ac:dyDescent="0.25">
      <c r="A386" s="10"/>
      <c r="B386" s="10"/>
      <c r="C386" s="10"/>
    </row>
    <row r="387" spans="1:3" x14ac:dyDescent="0.25">
      <c r="A387" s="10"/>
      <c r="B387" s="10"/>
      <c r="C387" s="10"/>
    </row>
    <row r="388" spans="1:3" x14ac:dyDescent="0.25">
      <c r="A388" s="10"/>
      <c r="B388" s="10"/>
      <c r="C388" s="10"/>
    </row>
    <row r="389" spans="1:3" x14ac:dyDescent="0.25">
      <c r="A389" s="10"/>
      <c r="B389" s="10"/>
      <c r="C389" s="10"/>
    </row>
    <row r="390" spans="1:3" x14ac:dyDescent="0.25">
      <c r="A390" s="10"/>
      <c r="B390" s="10"/>
      <c r="C390" s="10"/>
    </row>
    <row r="391" spans="1:3" x14ac:dyDescent="0.25">
      <c r="A391" s="10"/>
      <c r="B391" s="10"/>
      <c r="C391" s="10"/>
    </row>
    <row r="392" spans="1:3" x14ac:dyDescent="0.25">
      <c r="A392" s="10"/>
      <c r="B392" s="10"/>
      <c r="C392" s="10"/>
    </row>
    <row r="393" spans="1:3" x14ac:dyDescent="0.25">
      <c r="A393" s="10"/>
      <c r="B393" s="10"/>
      <c r="C393" s="10"/>
    </row>
    <row r="394" spans="1:3" x14ac:dyDescent="0.25">
      <c r="A394" s="10"/>
      <c r="B394" s="10"/>
      <c r="C394" s="10"/>
    </row>
    <row r="395" spans="1:3" x14ac:dyDescent="0.25">
      <c r="A395" s="10"/>
      <c r="B395" s="10"/>
      <c r="C395" s="10"/>
    </row>
    <row r="396" spans="1:3" x14ac:dyDescent="0.25">
      <c r="A396" s="10"/>
      <c r="B396" s="10"/>
      <c r="C396" s="10"/>
    </row>
    <row r="397" spans="1:3" x14ac:dyDescent="0.25">
      <c r="A397" s="10"/>
      <c r="B397" s="10"/>
      <c r="C397" s="10"/>
    </row>
    <row r="398" spans="1:3" x14ac:dyDescent="0.25">
      <c r="A398" s="10"/>
      <c r="B398" s="10"/>
      <c r="C398" s="10"/>
    </row>
    <row r="399" spans="1:3" x14ac:dyDescent="0.25">
      <c r="A399" s="10"/>
      <c r="B399" s="10"/>
      <c r="C399" s="10"/>
    </row>
    <row r="400" spans="1:3" x14ac:dyDescent="0.25">
      <c r="A400" s="10"/>
      <c r="B400" s="10"/>
      <c r="C400" s="10"/>
    </row>
    <row r="401" spans="1:3" x14ac:dyDescent="0.25">
      <c r="A401" s="10"/>
      <c r="B401" s="10"/>
      <c r="C401" s="10"/>
    </row>
    <row r="402" spans="1:3" x14ac:dyDescent="0.25">
      <c r="A402" s="10"/>
      <c r="B402" s="10"/>
      <c r="C402" s="10"/>
    </row>
    <row r="403" spans="1:3" x14ac:dyDescent="0.25">
      <c r="A403" s="10"/>
      <c r="B403" s="10"/>
      <c r="C403" s="10"/>
    </row>
    <row r="404" spans="1:3" x14ac:dyDescent="0.25">
      <c r="A404" s="10"/>
      <c r="B404" s="10"/>
      <c r="C404" s="10"/>
    </row>
    <row r="405" spans="1:3" x14ac:dyDescent="0.25">
      <c r="A405" s="10"/>
      <c r="B405" s="10"/>
      <c r="C405" s="10"/>
    </row>
    <row r="406" spans="1:3" x14ac:dyDescent="0.25">
      <c r="A406" s="10"/>
      <c r="B406" s="10"/>
      <c r="C406" s="10"/>
    </row>
  </sheetData>
  <pageMargins left="0.7" right="0.7" top="0.75" bottom="0.75" header="0.3" footer="0.3"/>
  <pageSetup paperSize="9" orientation="portrait" r:id="rId1"/>
  <ignoredErrors>
    <ignoredError sqref="A166 A177 A155 A144 A133 A122 A98 A84 A71 A39 A9" twoDigitTextYear="1"/>
  </ignoredError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5FB082C1EFCF4D46B316EB2B034C14F3" ma:contentTypeVersion="21" ma:contentTypeDescription="Opret et nyt dokument." ma:contentTypeScope="" ma:versionID="fe6f864589b242329435b5ec797c8748">
  <xsd:schema xmlns:xsd="http://www.w3.org/2001/XMLSchema" xmlns:xs="http://www.w3.org/2001/XMLSchema" xmlns:p="http://schemas.microsoft.com/office/2006/metadata/properties" xmlns:ns2="1a88adab-a546-4adf-b5d1-74c59bb30c81" xmlns:ns3="b1b3962a-c7b8-462f-8940-bec1b890f154" targetNamespace="http://schemas.microsoft.com/office/2006/metadata/properties" ma:root="true" ma:fieldsID="388bdf18b3719a30a0ce4ec8b60173a5" ns2:_="" ns3:_="">
    <xsd:import namespace="1a88adab-a546-4adf-b5d1-74c59bb30c81"/>
    <xsd:import namespace="b1b3962a-c7b8-462f-8940-bec1b890f154"/>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EventHashCode" minOccurs="0"/>
                <xsd:element ref="ns2:MediaServiceGenerationTime" minOccurs="0"/>
                <xsd:element ref="ns3:SharedWithUsers" minOccurs="0"/>
                <xsd:element ref="ns3:SharedWithDetails" minOccurs="0"/>
                <xsd:element ref="ns2:MediaServiceLocation" minOccurs="0"/>
                <xsd:element ref="ns2:MediaServiceAutoKeyPoints" minOccurs="0"/>
                <xsd:element ref="ns2:MediaServiceKeyPoints" minOccurs="0"/>
                <xsd:element ref="ns2:MediaLengthInSeconds" minOccurs="0"/>
                <xsd:element ref="ns3:TaxCatchAll" minOccurs="0"/>
                <xsd:element ref="ns2:lcf76f155ced4ddcb4097134ff3c332f"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a88adab-a546-4adf-b5d1-74c59bb30c8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3" nillable="true" ma:taxonomy="true" ma:internalName="lcf76f155ced4ddcb4097134ff3c332f" ma:taxonomyFieldName="MediaServiceImageTags" ma:displayName="Billedmærker" ma:readOnly="false" ma:fieldId="{5cf76f15-5ced-4ddc-b409-7134ff3c332f}" ma:taxonomyMulti="true" ma:sspId="2e767479-90f7-4a75-96ab-6fd6ffef2518"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1b3962a-c7b8-462f-8940-bec1b890f154" elementFormDefault="qualified">
    <xsd:import namespace="http://schemas.microsoft.com/office/2006/documentManagement/types"/>
    <xsd:import namespace="http://schemas.microsoft.com/office/infopath/2007/PartnerControls"/>
    <xsd:element name="SharedWithUsers" ma:index="15"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Delt med detaljer" ma:internalName="SharedWithDetails" ma:readOnly="true">
      <xsd:simpleType>
        <xsd:restriction base="dms:Note">
          <xsd:maxLength value="255"/>
        </xsd:restriction>
      </xsd:simpleType>
    </xsd:element>
    <xsd:element name="TaxCatchAll" ma:index="21" nillable="true" ma:displayName="Taxonomy Catch All Column" ma:hidden="true" ma:list="{4e29eb13-5439-41af-9f61-f035d147cd47}" ma:internalName="TaxCatchAll" ma:showField="CatchAllData" ma:web="b1b3962a-c7b8-462f-8940-bec1b890f15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1a88adab-a546-4adf-b5d1-74c59bb30c81">
      <Terms xmlns="http://schemas.microsoft.com/office/infopath/2007/PartnerControls"/>
    </lcf76f155ced4ddcb4097134ff3c332f>
    <TaxCatchAll xmlns="b1b3962a-c7b8-462f-8940-bec1b890f154" xsi:nil="true"/>
  </documentManagement>
</p:properties>
</file>

<file path=customXml/itemProps1.xml><?xml version="1.0" encoding="utf-8"?>
<ds:datastoreItem xmlns:ds="http://schemas.openxmlformats.org/officeDocument/2006/customXml" ds:itemID="{1496C127-7BBA-4DC7-9A1B-C72765FA5C3C}">
  <ds:schemaRefs>
    <ds:schemaRef ds:uri="http://schemas.microsoft.com/sharepoint/v3/contenttype/forms"/>
  </ds:schemaRefs>
</ds:datastoreItem>
</file>

<file path=customXml/itemProps2.xml><?xml version="1.0" encoding="utf-8"?>
<ds:datastoreItem xmlns:ds="http://schemas.openxmlformats.org/officeDocument/2006/customXml" ds:itemID="{A145DD2A-B618-4C7C-8E6F-A604448A779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a88adab-a546-4adf-b5d1-74c59bb30c81"/>
    <ds:schemaRef ds:uri="b1b3962a-c7b8-462f-8940-bec1b890f15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E4EB613-B16A-42DF-BEF9-AE032A595BFF}">
  <ds:schemaRefs>
    <ds:schemaRef ds:uri="9a7ce427-c149-401c-96e5-ced12dab5020"/>
    <ds:schemaRef ds:uri="http://schemas.microsoft.com/office/infopath/2007/PartnerControls"/>
    <ds:schemaRef ds:uri="http://schemas.openxmlformats.org/package/2006/metadata/core-properties"/>
    <ds:schemaRef ds:uri="http://purl.org/dc/dcmitype/"/>
    <ds:schemaRef ds:uri="http://purl.org/dc/terms/"/>
    <ds:schemaRef ds:uri="http://schemas.microsoft.com/office/2006/documentManagement/types"/>
    <ds:schemaRef ds:uri="http://schemas.microsoft.com/office/2006/metadata/properties"/>
    <ds:schemaRef ds:uri="http://www.w3.org/XML/1998/namespace"/>
    <ds:schemaRef ds:uri="http://purl.org/dc/elements/1.1/"/>
    <ds:schemaRef ds:uri="1a88adab-a546-4adf-b5d1-74c59bb30c81"/>
    <ds:schemaRef ds:uri="b1b3962a-c7b8-462f-8940-bec1b890f154"/>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Regneark</vt:lpstr>
      </vt:variant>
      <vt:variant>
        <vt:i4>2</vt:i4>
      </vt:variant>
    </vt:vector>
  </HeadingPairs>
  <TitlesOfParts>
    <vt:vector size="2" baseType="lpstr">
      <vt:lpstr>Purchase License</vt:lpstr>
      <vt:lpstr>Subscription License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Kim Dalsgaard Christensen</dc:creator>
  <cp:keywords/>
  <dc:description/>
  <cp:lastModifiedBy>Kim Dalsgaard Christensen</cp:lastModifiedBy>
  <cp:revision/>
  <dcterms:created xsi:type="dcterms:W3CDTF">2018-03-08T12:02:58Z</dcterms:created>
  <dcterms:modified xsi:type="dcterms:W3CDTF">2024-03-25T11:15:45Z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0x0101005FB082C1EFCF4D46B316EB2B034C14F3</vt:lpwstr>
  </property>
</Properties>
</file>