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https://continiasoftware9000-my.sharepoint.com/personal/kdc_continia_com/Documents/Dokumenter/CONTINIA/PRICING 2025/On-premises/ON-PREM PRICING from JAN 2025/On-premises Pricing from JAN 2025 - FINAL/"/>
    </mc:Choice>
  </mc:AlternateContent>
  <xr:revisionPtr revIDLastSave="387" documentId="8_{358C1071-DA42-4308-8C48-268D1D5BF9E3}" xr6:coauthVersionLast="47" xr6:coauthVersionMax="47" xr10:uidLastSave="{863914F5-473E-4A11-933D-B2ED282B02D6}"/>
  <bookViews>
    <workbookView xWindow="-120" yWindow="-120" windowWidth="38640" windowHeight="21240" xr2:uid="{00000000-000D-0000-FFFF-FFFF00000000}"/>
  </bookViews>
  <sheets>
    <sheet name="Purchase License" sheetId="4" r:id="rId1"/>
    <sheet name="Subscription License" sheetId="5" r:id="rId2"/>
  </sheets>
  <calcPr calcId="191028"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14" i="4" l="1"/>
  <c r="H213" i="4"/>
  <c r="H212" i="4"/>
  <c r="H211" i="4"/>
  <c r="H210" i="4"/>
  <c r="H208" i="4"/>
  <c r="H207" i="4"/>
  <c r="H206" i="4"/>
  <c r="H202" i="4"/>
  <c r="H201" i="4"/>
  <c r="H200" i="4"/>
  <c r="H199" i="4"/>
  <c r="H198" i="4"/>
  <c r="H197" i="4"/>
  <c r="H196" i="4"/>
  <c r="H195" i="4"/>
  <c r="H191" i="4"/>
  <c r="H190" i="4"/>
  <c r="H189" i="4"/>
  <c r="H188" i="4"/>
  <c r="H187" i="4"/>
  <c r="H186" i="4"/>
  <c r="H185" i="4"/>
  <c r="H184" i="4"/>
  <c r="H180" i="4"/>
  <c r="H179" i="4"/>
  <c r="H178" i="4"/>
  <c r="H177" i="4"/>
  <c r="H176" i="4"/>
  <c r="H175" i="4"/>
  <c r="H174" i="4"/>
  <c r="H173" i="4"/>
  <c r="H169" i="4"/>
  <c r="H168" i="4"/>
  <c r="H167" i="4"/>
  <c r="H166" i="4"/>
  <c r="H165" i="4"/>
  <c r="H164" i="4"/>
  <c r="H163" i="4"/>
  <c r="H162" i="4"/>
  <c r="H158" i="4"/>
  <c r="H157" i="4"/>
  <c r="H156" i="4"/>
  <c r="H155" i="4"/>
  <c r="H154" i="4"/>
  <c r="H153" i="4"/>
  <c r="H152" i="4"/>
  <c r="H151" i="4"/>
  <c r="H145" i="4"/>
  <c r="H144" i="4"/>
  <c r="H143" i="4"/>
  <c r="H142" i="4"/>
  <c r="H141" i="4"/>
  <c r="H140" i="4"/>
  <c r="H139" i="4"/>
  <c r="H138" i="4"/>
  <c r="H134" i="4"/>
  <c r="H133" i="4"/>
  <c r="H132" i="4"/>
  <c r="H131" i="4"/>
  <c r="H129" i="4"/>
  <c r="H128" i="4"/>
  <c r="H127" i="4"/>
  <c r="H126" i="4"/>
  <c r="H124" i="4"/>
  <c r="H123" i="4"/>
  <c r="H122" i="4"/>
  <c r="H121" i="4"/>
  <c r="H119" i="4"/>
  <c r="H118" i="4"/>
  <c r="H117" i="4"/>
  <c r="H116" i="4"/>
  <c r="H114" i="4"/>
  <c r="H110" i="4"/>
  <c r="H109" i="4"/>
  <c r="H108" i="4"/>
  <c r="H107" i="4"/>
  <c r="H106" i="4"/>
  <c r="H105" i="4"/>
  <c r="H104" i="4"/>
  <c r="H103" i="4"/>
  <c r="H99" i="4"/>
  <c r="H98" i="4"/>
  <c r="H97" i="4"/>
  <c r="H96" i="4"/>
  <c r="H95" i="4"/>
  <c r="H94" i="4"/>
  <c r="H93" i="4"/>
  <c r="H92" i="4"/>
  <c r="H86" i="4"/>
  <c r="H85" i="4"/>
  <c r="H84" i="4"/>
  <c r="H83" i="4"/>
  <c r="H82" i="4"/>
  <c r="H81" i="4"/>
  <c r="H80" i="4"/>
  <c r="H79" i="4"/>
  <c r="H73" i="4"/>
  <c r="H72" i="4"/>
  <c r="H71" i="4"/>
  <c r="H70" i="4"/>
  <c r="H69" i="4"/>
  <c r="H68" i="4"/>
  <c r="H67" i="4"/>
  <c r="H66" i="4"/>
  <c r="H59" i="4"/>
  <c r="H58" i="4"/>
  <c r="H57" i="4"/>
  <c r="H56" i="4"/>
  <c r="H55" i="4"/>
  <c r="H54" i="4"/>
  <c r="H53" i="4"/>
  <c r="H52" i="4"/>
  <c r="H45" i="4"/>
  <c r="H44" i="4"/>
  <c r="H43" i="4"/>
  <c r="H42" i="4"/>
  <c r="H41" i="4"/>
  <c r="H32" i="4"/>
  <c r="H31" i="4"/>
  <c r="H30" i="4"/>
  <c r="H29" i="4"/>
  <c r="H27" i="4"/>
  <c r="H26" i="4"/>
  <c r="H25" i="4"/>
  <c r="H24" i="4"/>
  <c r="H23" i="4"/>
  <c r="H22" i="4"/>
  <c r="H21" i="4"/>
  <c r="H20" i="4"/>
  <c r="H19" i="4"/>
  <c r="H18" i="4"/>
  <c r="H16" i="4"/>
  <c r="H15" i="4"/>
  <c r="H14" i="4"/>
  <c r="H13" i="4"/>
  <c r="H12" i="4"/>
  <c r="H11" i="4"/>
  <c r="H10" i="4"/>
  <c r="H9" i="4"/>
  <c r="F150" i="5" l="1"/>
  <c r="F91" i="5"/>
  <c r="F78" i="5"/>
  <c r="F35" i="5"/>
  <c r="F89" i="4"/>
  <c r="F148" i="4"/>
  <c r="F76" i="4"/>
  <c r="F136" i="5"/>
  <c r="F135" i="5"/>
  <c r="F134" i="5"/>
  <c r="F133" i="5"/>
  <c r="F131" i="5"/>
  <c r="F130" i="5"/>
  <c r="F129" i="5"/>
  <c r="F128" i="5"/>
  <c r="F126" i="5"/>
  <c r="F125" i="5"/>
  <c r="F124" i="5"/>
  <c r="F123" i="5"/>
  <c r="F121" i="5"/>
  <c r="F120" i="5"/>
  <c r="F119" i="5"/>
  <c r="F118" i="5"/>
  <c r="F116" i="5"/>
  <c r="F112" i="5"/>
  <c r="F111" i="5"/>
  <c r="F110" i="5"/>
  <c r="F109" i="5"/>
  <c r="F108" i="5"/>
  <c r="F107" i="5"/>
  <c r="F106" i="5"/>
  <c r="F105" i="5"/>
  <c r="F101" i="5"/>
  <c r="F100" i="5"/>
  <c r="F99" i="5"/>
  <c r="F98" i="5"/>
  <c r="F97" i="5"/>
  <c r="F96" i="5"/>
  <c r="F95" i="5"/>
  <c r="F94" i="5"/>
  <c r="F88" i="5"/>
  <c r="F87" i="5"/>
  <c r="F86" i="5"/>
  <c r="F85" i="5"/>
  <c r="F84" i="5"/>
  <c r="F83" i="5"/>
  <c r="F82" i="5"/>
  <c r="F81" i="5"/>
  <c r="F70" i="5"/>
  <c r="F69" i="5"/>
  <c r="F75" i="5"/>
  <c r="F74" i="5"/>
  <c r="F73" i="5"/>
  <c r="F72" i="5"/>
  <c r="F71" i="5"/>
  <c r="F68" i="5"/>
  <c r="F50" i="5"/>
  <c r="F49" i="5"/>
  <c r="F48" i="5"/>
  <c r="F47" i="5"/>
  <c r="F15" i="5"/>
  <c r="F14" i="5"/>
  <c r="F13" i="5"/>
  <c r="F12" i="5"/>
  <c r="F11" i="5"/>
  <c r="F10" i="5"/>
  <c r="F9" i="5"/>
  <c r="F8" i="5"/>
  <c r="I134" i="4"/>
  <c r="F134" i="4"/>
  <c r="I133" i="4"/>
  <c r="F133" i="4"/>
  <c r="I132" i="4"/>
  <c r="F132" i="4"/>
  <c r="I131" i="4"/>
  <c r="F131" i="4"/>
  <c r="I129" i="4"/>
  <c r="F129" i="4"/>
  <c r="I128" i="4"/>
  <c r="F128" i="4"/>
  <c r="I127" i="4"/>
  <c r="F127" i="4"/>
  <c r="I126" i="4"/>
  <c r="F126" i="4"/>
  <c r="I124" i="4"/>
  <c r="F124" i="4"/>
  <c r="I123" i="4"/>
  <c r="F123" i="4"/>
  <c r="I122" i="4"/>
  <c r="F122" i="4"/>
  <c r="I121" i="4"/>
  <c r="F121" i="4"/>
  <c r="I119" i="4"/>
  <c r="F119" i="4"/>
  <c r="I118" i="4"/>
  <c r="F118" i="4"/>
  <c r="I117" i="4"/>
  <c r="F117" i="4"/>
  <c r="I116" i="4"/>
  <c r="F116" i="4"/>
  <c r="I114" i="4"/>
  <c r="F114" i="4"/>
  <c r="I110" i="4"/>
  <c r="F110" i="4"/>
  <c r="I109" i="4"/>
  <c r="F109" i="4"/>
  <c r="I108" i="4"/>
  <c r="F108" i="4"/>
  <c r="I107" i="4"/>
  <c r="F107" i="4"/>
  <c r="I106" i="4"/>
  <c r="F106" i="4"/>
  <c r="I105" i="4"/>
  <c r="F105" i="4"/>
  <c r="I104" i="4"/>
  <c r="F104" i="4"/>
  <c r="I103" i="4"/>
  <c r="F103" i="4"/>
  <c r="I99" i="4"/>
  <c r="F99" i="4"/>
  <c r="I98" i="4"/>
  <c r="F98" i="4"/>
  <c r="I97" i="4"/>
  <c r="F97" i="4"/>
  <c r="I96" i="4"/>
  <c r="F96" i="4"/>
  <c r="I95" i="4"/>
  <c r="F95" i="4"/>
  <c r="I94" i="4"/>
  <c r="F94" i="4"/>
  <c r="I93" i="4"/>
  <c r="F93" i="4"/>
  <c r="I92" i="4"/>
  <c r="F92" i="4"/>
  <c r="I86" i="4"/>
  <c r="F86" i="4"/>
  <c r="I85" i="4"/>
  <c r="F85" i="4"/>
  <c r="I84" i="4"/>
  <c r="F84" i="4"/>
  <c r="I83" i="4"/>
  <c r="F83" i="4"/>
  <c r="I82" i="4"/>
  <c r="F82" i="4"/>
  <c r="I81" i="4"/>
  <c r="F81" i="4"/>
  <c r="I80" i="4"/>
  <c r="F80" i="4"/>
  <c r="I79" i="4"/>
  <c r="F79" i="4"/>
  <c r="F51" i="5" l="1"/>
  <c r="F113" i="5"/>
  <c r="F102" i="5"/>
  <c r="F89" i="5"/>
  <c r="F137" i="5"/>
  <c r="F76" i="5"/>
  <c r="F100" i="4"/>
  <c r="F111" i="4"/>
  <c r="I100" i="4"/>
  <c r="F135" i="4"/>
  <c r="F87" i="4"/>
  <c r="I111" i="4"/>
  <c r="I135" i="4"/>
  <c r="I87" i="4"/>
  <c r="F73" i="4"/>
  <c r="I72" i="4"/>
  <c r="F71" i="4"/>
  <c r="I70" i="4"/>
  <c r="I69" i="4"/>
  <c r="F68" i="4"/>
  <c r="I67" i="4"/>
  <c r="I66" i="4"/>
  <c r="I9" i="4"/>
  <c r="F15" i="4"/>
  <c r="I14" i="4"/>
  <c r="I10" i="4"/>
  <c r="F69" i="4"/>
  <c r="I16" i="4"/>
  <c r="F16" i="4"/>
  <c r="I15" i="4"/>
  <c r="F14" i="4"/>
  <c r="I13" i="4"/>
  <c r="F13" i="4"/>
  <c r="I12" i="4"/>
  <c r="F12" i="4"/>
  <c r="I11" i="4"/>
  <c r="F11" i="4"/>
  <c r="F10" i="4"/>
  <c r="I71" i="4" l="1"/>
  <c r="I73" i="4"/>
  <c r="F72" i="4"/>
  <c r="I68" i="4"/>
  <c r="F70" i="4"/>
  <c r="F67" i="4"/>
  <c r="F66" i="4"/>
  <c r="F9" i="4"/>
  <c r="I74" i="4"/>
  <c r="F37" i="4"/>
  <c r="F221" i="5"/>
  <c r="F216" i="5"/>
  <c r="F215" i="5"/>
  <c r="F214" i="5"/>
  <c r="F213" i="5"/>
  <c r="F212" i="5"/>
  <c r="F210" i="5"/>
  <c r="F209" i="5"/>
  <c r="F208" i="5"/>
  <c r="F204" i="5"/>
  <c r="F203" i="5"/>
  <c r="F202" i="5"/>
  <c r="F201" i="5"/>
  <c r="F200" i="5"/>
  <c r="F199" i="5"/>
  <c r="F198" i="5"/>
  <c r="F197" i="5"/>
  <c r="F193" i="5"/>
  <c r="F192" i="5"/>
  <c r="F191" i="5"/>
  <c r="F190" i="5"/>
  <c r="F189" i="5"/>
  <c r="F188" i="5"/>
  <c r="F187" i="5"/>
  <c r="F186" i="5"/>
  <c r="F182" i="5"/>
  <c r="F181" i="5"/>
  <c r="F180" i="5"/>
  <c r="F179" i="5"/>
  <c r="F178" i="5"/>
  <c r="F177" i="5"/>
  <c r="F176" i="5"/>
  <c r="F175" i="5"/>
  <c r="F171" i="5"/>
  <c r="F170" i="5"/>
  <c r="F169" i="5"/>
  <c r="F168" i="5"/>
  <c r="F167" i="5"/>
  <c r="F166" i="5"/>
  <c r="F165" i="5"/>
  <c r="F164" i="5"/>
  <c r="F160" i="5"/>
  <c r="F159" i="5"/>
  <c r="F158" i="5"/>
  <c r="F157" i="5"/>
  <c r="F156" i="5"/>
  <c r="F155" i="5"/>
  <c r="F154" i="5"/>
  <c r="F153" i="5"/>
  <c r="F147" i="5"/>
  <c r="F146" i="5"/>
  <c r="F145" i="5"/>
  <c r="F144" i="5"/>
  <c r="F143" i="5"/>
  <c r="F142" i="5"/>
  <c r="F141" i="5"/>
  <c r="F140" i="5"/>
  <c r="F65" i="5"/>
  <c r="F64" i="5"/>
  <c r="F61" i="5"/>
  <c r="F60" i="5"/>
  <c r="F59" i="5"/>
  <c r="F58" i="5"/>
  <c r="F57" i="5"/>
  <c r="F56" i="5"/>
  <c r="F55" i="5"/>
  <c r="F54" i="5"/>
  <c r="F43" i="5"/>
  <c r="F42" i="5"/>
  <c r="F41" i="5"/>
  <c r="F40" i="5"/>
  <c r="F39" i="5"/>
  <c r="F36" i="5"/>
  <c r="F34" i="5"/>
  <c r="F224" i="5" s="1"/>
  <c r="F31" i="5"/>
  <c r="F30" i="5"/>
  <c r="F29" i="5"/>
  <c r="F28" i="5"/>
  <c r="F26" i="5"/>
  <c r="F25" i="5"/>
  <c r="F24" i="5"/>
  <c r="F23" i="5"/>
  <c r="F22" i="5"/>
  <c r="F21" i="5"/>
  <c r="F20" i="5"/>
  <c r="F19" i="5"/>
  <c r="F18" i="5"/>
  <c r="F17" i="5"/>
  <c r="F218" i="4"/>
  <c r="I214" i="4"/>
  <c r="I213" i="4"/>
  <c r="I212" i="4"/>
  <c r="I211" i="4"/>
  <c r="I210" i="4"/>
  <c r="I208" i="4"/>
  <c r="I207" i="4"/>
  <c r="I206" i="4"/>
  <c r="I202" i="4"/>
  <c r="I201" i="4"/>
  <c r="I200" i="4"/>
  <c r="I199" i="4"/>
  <c r="I198" i="4"/>
  <c r="I197" i="4"/>
  <c r="I196" i="4"/>
  <c r="I195" i="4"/>
  <c r="I191" i="4"/>
  <c r="I190" i="4"/>
  <c r="I189" i="4"/>
  <c r="I188" i="4"/>
  <c r="I187" i="4"/>
  <c r="I186" i="4"/>
  <c r="I185" i="4"/>
  <c r="I184" i="4"/>
  <c r="I180" i="4"/>
  <c r="I179" i="4"/>
  <c r="I178" i="4"/>
  <c r="I177" i="4"/>
  <c r="I176" i="4"/>
  <c r="I175" i="4"/>
  <c r="I174" i="4"/>
  <c r="I173" i="4"/>
  <c r="I169" i="4"/>
  <c r="I168" i="4"/>
  <c r="I167" i="4"/>
  <c r="I166" i="4"/>
  <c r="I165" i="4"/>
  <c r="I164" i="4"/>
  <c r="I163" i="4"/>
  <c r="I162" i="4"/>
  <c r="I158" i="4"/>
  <c r="I157" i="4"/>
  <c r="I156" i="4"/>
  <c r="I155" i="4"/>
  <c r="I154" i="4"/>
  <c r="I153" i="4"/>
  <c r="I152" i="4"/>
  <c r="I151" i="4"/>
  <c r="I145" i="4"/>
  <c r="I144" i="4"/>
  <c r="I143" i="4"/>
  <c r="I142" i="4"/>
  <c r="I141" i="4"/>
  <c r="I140" i="4"/>
  <c r="I139" i="4"/>
  <c r="I138" i="4"/>
  <c r="I59" i="4"/>
  <c r="I58" i="4"/>
  <c r="I57" i="4"/>
  <c r="I56" i="4"/>
  <c r="I55" i="4"/>
  <c r="I54" i="4"/>
  <c r="I53" i="4"/>
  <c r="I52" i="4"/>
  <c r="I45" i="4"/>
  <c r="I44" i="4"/>
  <c r="I43" i="4"/>
  <c r="I42" i="4"/>
  <c r="I41" i="4"/>
  <c r="I32" i="4"/>
  <c r="I31" i="4"/>
  <c r="I30" i="4"/>
  <c r="I29" i="4"/>
  <c r="I27" i="4"/>
  <c r="I26" i="4"/>
  <c r="I25" i="4"/>
  <c r="I24" i="4"/>
  <c r="I23" i="4"/>
  <c r="I22" i="4"/>
  <c r="I21" i="4"/>
  <c r="I20" i="4"/>
  <c r="I19" i="4"/>
  <c r="I18" i="4"/>
  <c r="F214" i="4"/>
  <c r="F213" i="4"/>
  <c r="F212" i="4"/>
  <c r="F211" i="4"/>
  <c r="F210" i="4"/>
  <c r="F208" i="4"/>
  <c r="F207" i="4"/>
  <c r="F206" i="4"/>
  <c r="F202" i="4"/>
  <c r="F201" i="4"/>
  <c r="F200" i="4"/>
  <c r="F199" i="4"/>
  <c r="F198" i="4"/>
  <c r="F197" i="4"/>
  <c r="F196" i="4"/>
  <c r="F195" i="4"/>
  <c r="F191" i="4"/>
  <c r="F190" i="4"/>
  <c r="F189" i="4"/>
  <c r="F188" i="4"/>
  <c r="F187" i="4"/>
  <c r="F186" i="4"/>
  <c r="F185" i="4"/>
  <c r="F184" i="4"/>
  <c r="F180" i="4"/>
  <c r="F179" i="4"/>
  <c r="F178" i="4"/>
  <c r="F177" i="4"/>
  <c r="F176" i="4"/>
  <c r="F175" i="4"/>
  <c r="F174" i="4"/>
  <c r="F173" i="4"/>
  <c r="F169" i="4"/>
  <c r="F168" i="4"/>
  <c r="F167" i="4"/>
  <c r="F166" i="4"/>
  <c r="F165" i="4"/>
  <c r="F164" i="4"/>
  <c r="F163" i="4"/>
  <c r="F162" i="4"/>
  <c r="F158" i="4"/>
  <c r="F157" i="4"/>
  <c r="F156" i="4"/>
  <c r="F155" i="4"/>
  <c r="F154" i="4"/>
  <c r="F153" i="4"/>
  <c r="F152" i="4"/>
  <c r="F151" i="4"/>
  <c r="F145" i="4"/>
  <c r="F144" i="4"/>
  <c r="F143" i="4"/>
  <c r="F142" i="4"/>
  <c r="F141" i="4"/>
  <c r="F140" i="4"/>
  <c r="F139" i="4"/>
  <c r="F138" i="4"/>
  <c r="F63" i="4"/>
  <c r="F62" i="4"/>
  <c r="F59" i="4"/>
  <c r="F58" i="4"/>
  <c r="F57" i="4"/>
  <c r="F56" i="4"/>
  <c r="F55" i="4"/>
  <c r="F54" i="4"/>
  <c r="F53" i="4"/>
  <c r="F52" i="4"/>
  <c r="F45" i="4"/>
  <c r="F44" i="4"/>
  <c r="F43" i="4"/>
  <c r="F42" i="4"/>
  <c r="F41" i="4"/>
  <c r="F38" i="4"/>
  <c r="F36" i="4"/>
  <c r="F32" i="4"/>
  <c r="F31" i="4"/>
  <c r="F30" i="4"/>
  <c r="F29" i="4"/>
  <c r="F27" i="4"/>
  <c r="F26" i="4"/>
  <c r="F25" i="4"/>
  <c r="F24" i="4"/>
  <c r="F23" i="4"/>
  <c r="F22" i="4"/>
  <c r="F21" i="4"/>
  <c r="F20" i="4"/>
  <c r="F19" i="4"/>
  <c r="F18" i="4"/>
  <c r="F221" i="4" l="1"/>
  <c r="I6" i="4" s="1"/>
  <c r="F74" i="4"/>
  <c r="I5" i="5"/>
  <c r="F183" i="5"/>
  <c r="F217" i="5"/>
  <c r="F60" i="4"/>
  <c r="I215" i="4"/>
  <c r="F215" i="4"/>
  <c r="F170" i="4"/>
  <c r="F192" i="4"/>
  <c r="F159" i="4"/>
  <c r="F181" i="4"/>
  <c r="I60" i="4"/>
  <c r="F146" i="4"/>
  <c r="I159" i="4"/>
  <c r="F46" i="4"/>
  <c r="F203" i="4"/>
  <c r="F194" i="5"/>
  <c r="F172" i="5"/>
  <c r="F62" i="5"/>
  <c r="F205" i="5"/>
  <c r="F161" i="5"/>
  <c r="F148" i="5"/>
  <c r="F44" i="5"/>
  <c r="F32" i="5"/>
  <c r="F34" i="4"/>
  <c r="I203" i="4"/>
  <c r="I146" i="4"/>
  <c r="I46" i="4"/>
  <c r="I34" i="4"/>
  <c r="I192" i="4"/>
  <c r="I181" i="4"/>
  <c r="I170" i="4"/>
  <c r="F223" i="5" l="1"/>
  <c r="I3" i="5" s="1"/>
  <c r="I220" i="4"/>
  <c r="I4" i="4" s="1"/>
  <c r="F220" i="4"/>
  <c r="I3"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Kim Dalsgaard Christensen</author>
  </authors>
  <commentList>
    <comment ref="K9" authorId="0" shapeId="0" xr:uid="{6C932703-4336-4164-81AC-EB48AA296EA5}">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0" authorId="0" shapeId="0" xr:uid="{142876AE-00CA-471C-8554-E51F72B2C17F}">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1" authorId="0" shapeId="0" xr:uid="{F79CB33D-2BE5-40A6-88BC-A145ACAF647D}">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2" authorId="0" shapeId="0" xr:uid="{2F00CCEC-D2F4-4B12-A91A-D72D6A18B6FE}">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3" authorId="0" shapeId="0" xr:uid="{FE232A0E-D3D4-4C21-AA77-2F61AAE84061}">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66" authorId="0" shapeId="0" xr:uid="{7450155C-88F6-4794-A30C-C62F30849EF7}">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67" authorId="0" shapeId="0" xr:uid="{174DBE41-7D5E-4DE9-A754-1011A864245D}">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68" authorId="0" shapeId="0" xr:uid="{495E3F5B-800B-4C59-B688-A1060C6C5C0D}">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69" authorId="0" shapeId="0" xr:uid="{4EA8D06A-7B96-4B87-9CE5-7F754866B61B}">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70" authorId="0" shapeId="0" xr:uid="{3AE0A9BA-80F7-44B5-851F-559689038D7B}">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220" authorId="0" shapeId="0" xr:uid="{B45D88CE-1935-4EC0-8694-F298921B70E3}">
      <text>
        <r>
          <rPr>
            <sz val="9"/>
            <color indexed="81"/>
            <rFont val="Arial"/>
            <family val="2"/>
          </rPr>
          <t xml:space="preserve">According to our general License Terms, Continia solution ownership is connected to a specific Microsoft Dynamics license (NAV or Business Central). 
When merging two or more Microsoft Dynamics licenses into one solution, it's possible to transfer the license value of the Continia product from one to the other. This value transfer gives you the opportunity to:
• Continue to use the Continia solution
• If the Microsoft Dynamics license is already connected to a specific Continia solution, it is possible to use the license value to purchase additional company licenses 
Using any surplus value to purchase licenses of other Continia products is impossible. Merging and transferring a Continia license’s value is only available if Microsoft Dynamics licenses involved have the same owner. </t>
        </r>
        <r>
          <rPr>
            <b/>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Kim Dalsgaard Christensen</author>
  </authors>
  <commentList>
    <comment ref="H8" authorId="0" shapeId="0" xr:uid="{5969AB6D-6FEF-472C-A6B8-D3B718786C63}">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9" authorId="0" shapeId="0" xr:uid="{6B6616E2-C6AB-4EAC-81D4-00683643F582}">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0" authorId="0" shapeId="0" xr:uid="{A98ADC49-603F-433A-924B-CF93684D9230}">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1" authorId="0" shapeId="0" xr:uid="{5715DB43-EFAC-4762-BF2A-74309C9A8A79}">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2" authorId="0" shapeId="0" xr:uid="{5C8D3E86-AA94-4835-B4FE-6029F7CDCE77}">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68" authorId="0" shapeId="0" xr:uid="{76E9DBF0-8101-45A1-B088-745EBAA23684}">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69" authorId="0" shapeId="0" xr:uid="{03F90F75-9532-40A9-A39B-6F463200026B}">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70" authorId="0" shapeId="0" xr:uid="{338A14EA-CB1C-42D1-93EC-DAE5753C3892}">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71" authorId="0" shapeId="0" xr:uid="{0CB09C0F-1351-496D-9B95-6A68628E1E04}">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72" authorId="0" shapeId="0" xr:uid="{979F6343-B2AA-4899-9AF9-4F646598197E}">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<sst xmlns="http://schemas.openxmlformats.org/spreadsheetml/2006/main" count="974" uniqueCount="131">
  <si>
    <t>DKK</t>
  </si>
  <si>
    <t>NAV Full or BC Essential &amp; Premium Users</t>
  </si>
  <si>
    <t>Size</t>
  </si>
  <si>
    <t>100-</t>
  </si>
  <si>
    <t>XXL</t>
  </si>
  <si>
    <t>50-99</t>
  </si>
  <si>
    <t>XL</t>
  </si>
  <si>
    <t>20-49</t>
  </si>
  <si>
    <t>L</t>
  </si>
  <si>
    <t>6-19</t>
  </si>
  <si>
    <t>M</t>
  </si>
  <si>
    <t>1-5</t>
  </si>
  <si>
    <t>S</t>
  </si>
  <si>
    <t>Additional Companies (2.-4.)</t>
  </si>
  <si>
    <t>Additional Companies (5.-19.)</t>
  </si>
  <si>
    <t>Additional Companies (20.)</t>
  </si>
  <si>
    <t>15,000 Additional OCR pages</t>
  </si>
  <si>
    <t>40,000 Additional OCR pages</t>
  </si>
  <si>
    <t>65,000 Additional OCR pages</t>
  </si>
  <si>
    <t>10,000 OCR Pages Language Add-on module</t>
  </si>
  <si>
    <t>15,000 OCR Pages Language Add-on module</t>
  </si>
  <si>
    <t>40,000 OCR Pages Language Add-on module</t>
  </si>
  <si>
    <t>65,000 OCR Pages Language Add-on module</t>
  </si>
  <si>
    <t>Total</t>
  </si>
  <si>
    <t>Continia Cloud OCR, additional pages, each</t>
  </si>
  <si>
    <t>Fee for switching from one OCR type to another</t>
  </si>
  <si>
    <t>Continia Expense Management - Base</t>
  </si>
  <si>
    <t>Additional Mileage submissions, each</t>
  </si>
  <si>
    <t>Continia Payment Management - Base</t>
  </si>
  <si>
    <t>Continia Payment Management - Statement Intelligence</t>
  </si>
  <si>
    <t>Continia Payment Management - Payment Approval</t>
  </si>
  <si>
    <t>Continia Payment Management - Direct Debit</t>
  </si>
  <si>
    <t>Continia Collection Management - Base</t>
  </si>
  <si>
    <t>Price pr. month</t>
  </si>
  <si>
    <t>From 15,000 to 40,000 Additional OCR pages</t>
  </si>
  <si>
    <t>From 15,000 to 65,000 Additional OCR pages</t>
  </si>
  <si>
    <t>From 40,000 to 65,000 Additional OCR pages</t>
  </si>
  <si>
    <t>Additional AI Receipt Scannings, each</t>
  </si>
  <si>
    <t>Opplus 6–20 Interfaces (StandardBundle)</t>
  </si>
  <si>
    <t>Opplus 1–5 Interfaces (SmallBundle)</t>
  </si>
  <si>
    <t>Bizcuit Interface</t>
  </si>
  <si>
    <t>OPplus DTAZV</t>
  </si>
  <si>
    <t>OPplus Payment BACS</t>
  </si>
  <si>
    <t>OPplus Payment CH</t>
  </si>
  <si>
    <t>OPplus Payment FR</t>
  </si>
  <si>
    <t>Additional module for OPplus Payment Base</t>
  </si>
  <si>
    <t>Web Approval Portal</t>
  </si>
  <si>
    <t>Continia Document Capture</t>
  </si>
  <si>
    <t>Continia Expense Management</t>
  </si>
  <si>
    <t>Continia Document Output</t>
  </si>
  <si>
    <t>Continia Payment Management</t>
  </si>
  <si>
    <t>Statement Intelligence</t>
  </si>
  <si>
    <t>Payment Approval</t>
  </si>
  <si>
    <t>Payment Service Providers</t>
  </si>
  <si>
    <t>Continia Payment Management - Payment Service Providers</t>
  </si>
  <si>
    <t>Direct Debit</t>
  </si>
  <si>
    <t>Continia Collection Management</t>
  </si>
  <si>
    <t>OPplus Payment Export/Import</t>
  </si>
  <si>
    <t>Continia Finance</t>
  </si>
  <si>
    <t>Continia Finance - Base</t>
  </si>
  <si>
    <t>Additional fees:</t>
  </si>
  <si>
    <t>Purchase License Value Merge &amp; Transfer fee</t>
  </si>
  <si>
    <t>Continia Web Approval Portal</t>
  </si>
  <si>
    <t>Continia Web Approval Portal - Unlimited (&gt;=20 Named Approvers)</t>
  </si>
  <si>
    <t>Continia Web Approval Portal - Limited (1-19 Named Approvers)</t>
  </si>
  <si>
    <t xml:space="preserve">Continia Collection Management </t>
  </si>
  <si>
    <t>190,000 Additional OCR pages</t>
  </si>
  <si>
    <t>From 15,000 to 190,000 Additional OCR pages</t>
  </si>
  <si>
    <t>From 40,000 to 190,000 Additional OCR pages</t>
  </si>
  <si>
    <t>From 65,000 to 190,000 Additional OCR pages</t>
  </si>
  <si>
    <t>Purchase License</t>
  </si>
  <si>
    <t>Enhancement Plan</t>
  </si>
  <si>
    <t>Extra Usage &amp; Fees</t>
  </si>
  <si>
    <t>Qty.</t>
  </si>
  <si>
    <t>Totals</t>
  </si>
  <si>
    <t>Totals, Usage &amp; Fees</t>
  </si>
  <si>
    <t>Comment</t>
  </si>
  <si>
    <t>Max 3</t>
  </si>
  <si>
    <t>Max 15</t>
  </si>
  <si>
    <t>Only applicable for on-premises OCR</t>
  </si>
  <si>
    <t>All licenses purchased from Nov 1, 2016, have 1,000 OCR pages per month included in Base License</t>
  </si>
  <si>
    <t xml:space="preserve">Users accessing Continia Web Approval Portal, must be properly licensed in accordance with Microsoft licensing guide. Requires Document Capture Base and/or Expense Management License </t>
  </si>
  <si>
    <t xml:space="preserve">Base license have 2,000 Mileage submissions per year included </t>
  </si>
  <si>
    <t xml:space="preserve">Base license have 1,000 AI Receipt Scannings per year included </t>
  </si>
  <si>
    <t>Requires Payment Management Base License</t>
  </si>
  <si>
    <t>All Communications Modules are included.</t>
  </si>
  <si>
    <t>Total Price</t>
  </si>
  <si>
    <t>Transfer fee when you transfer a purchase license value from one or more NAV/BC licenses to another</t>
  </si>
  <si>
    <t>Base license have 2,000 Mileage submissions per year included</t>
  </si>
  <si>
    <t>Total:</t>
  </si>
  <si>
    <t>Subscription License</t>
  </si>
  <si>
    <t>Continia Finance - Extended Modules (each)</t>
  </si>
  <si>
    <t>G/L Open Entries; Associations; Installment Payments; Multi-Level Payment Discounts</t>
  </si>
  <si>
    <t>Continia Finance - Advanced Modules (each)</t>
  </si>
  <si>
    <t>Extended Financial Reports; Extended Fixed Assets; Tresury</t>
  </si>
  <si>
    <t>Continia Finance - Corporate Bundle</t>
  </si>
  <si>
    <t>Access to G/L Open Entries, Associations, Extended Financial Reports and Extend Fixed Assets</t>
  </si>
  <si>
    <t>Continia Finance - Enterprise Bundle</t>
  </si>
  <si>
    <t>Access to all Extended and Advanced Modules</t>
  </si>
  <si>
    <t>Additional Companies (2.-4.) - Base Plus</t>
  </si>
  <si>
    <t>Continia Document Capture - Base Plus</t>
  </si>
  <si>
    <t>Additional Companies (20.) - Base Plus</t>
  </si>
  <si>
    <t>Additional Companies (5.-19.) - Base Plus</t>
  </si>
  <si>
    <t>Modules and OCR included - see note for further info</t>
  </si>
  <si>
    <t>Continia Document Output - Base Plus</t>
  </si>
  <si>
    <t>Modules included - see note for further info</t>
  </si>
  <si>
    <t>Continia Banking</t>
  </si>
  <si>
    <t>Continia Banking - Base</t>
  </si>
  <si>
    <t xml:space="preserve">Includes Export, Import, Direct Debet and Service Provider Import. Some features or services require Direct Communication. </t>
  </si>
  <si>
    <t>Direct Communication</t>
  </si>
  <si>
    <t>Continia Banking - Direct Communication</t>
  </si>
  <si>
    <t>Requires Banking Base License</t>
  </si>
  <si>
    <t>Security</t>
  </si>
  <si>
    <t>Continia Banking - Security</t>
  </si>
  <si>
    <t>Free License - To get access, an order is required</t>
  </si>
  <si>
    <t>Continia Sustainability</t>
  </si>
  <si>
    <t>Continia Sustainability is not available as a Purchase License</t>
  </si>
  <si>
    <t>Requires Continia Banking - Base License</t>
  </si>
  <si>
    <t>Purchase Licenses</t>
  </si>
  <si>
    <t>for NAV &amp; Business Central on-premises</t>
  </si>
  <si>
    <t xml:space="preserve">  for NAV &amp; Business Central on-premises</t>
  </si>
  <si>
    <t>Subscription Licenses</t>
  </si>
  <si>
    <t>Valid from January, 2025</t>
  </si>
  <si>
    <t>Additional documents for Continia Delivery Network</t>
  </si>
  <si>
    <t>Base Plus License have 200 Continia Delivery Network documents per month included</t>
  </si>
  <si>
    <t>Enhancement Plan is mandatory, and 19 % of Purchase License value. Current yearly indexation rate is 0 %</t>
  </si>
  <si>
    <t>Additional lookups within use of embedded External Services</t>
  </si>
  <si>
    <t>License have 100 lookups per month included (use of IBAN, Sort Code etc.)</t>
  </si>
  <si>
    <t>All prices are recommended and exclude VAT/TAX. Prices are subject to change and availability.</t>
  </si>
  <si>
    <t>Base Plus License have 100 Continia Delivery Network documents per month included</t>
  </si>
  <si>
    <t>Opplus Unlimited Interfaces (Enterprise Bundle)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</si>
</sst>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quot;kr.&quot;"/>
  </numFmts>
  <fonts count="26" x14ac:knownFonts="1">
    <font>
      <sz val="11"/>
      <color theme="1"/>
      <name val="Calibri"/>
      <family val="2"/>
      <scheme val="minor"/>
    </font>
    <font>
      <sz val="9"/>
      <color theme="1"/>
      <name val="Segoe UI"/>
      <family val="2"/>
    </font>
    <font>
      <b/>
      <sz val="9"/>
      <color indexed="81"/>
      <name val="Segoe UI"/>
      <family val="2"/>
    </font>
    <font>
      <sz val="9"/>
      <color indexed="81"/>
      <name val="Segoe UI"/>
      <family val="2"/>
    </font>
    <font>
      <i/>
      <sz val="9"/>
      <color indexed="81"/>
      <name val="Segoe UI"/>
      <family val="2"/>
    </font>
    <font>
      <sz val="9"/>
      <color indexed="81"/>
      <name val="Arial"/>
      <family val="2"/>
    </font>
    <font>
      <b/>
      <sz val="9"/>
      <color indexed="81"/>
      <name val="Tahoma"/>
      <family val="2"/>
    </font>
    <font>
      <u/>
      <sz val="9"/>
      <color indexed="81"/>
      <name val="Segoe UI"/>
      <family val="2"/>
    </font>
    <font>
      <b/>
      <sz val="14"/>
      <color rgb="FF052975"/>
      <name val="Segoe UI"/>
      <family val="2"/>
    </font>
    <font>
      <sz val="9"/>
      <color rgb="FF052975"/>
      <name val="Segoe UI"/>
      <family val="2"/>
    </font>
    <font>
      <b/>
      <u/>
      <sz val="9"/>
      <color theme="1"/>
      <name val="Segoe UI"/>
      <family val="2"/>
    </font>
    <font>
      <b/>
      <sz val="9"/>
      <color theme="1"/>
      <name val="Segoe UI"/>
      <family val="2"/>
    </font>
    <font>
      <i/>
      <sz val="8"/>
      <color rgb="FF052975"/>
      <name val="Segoe UI"/>
      <family val="2"/>
    </font>
    <font>
      <i/>
      <sz val="9"/>
      <color rgb="FF052975"/>
      <name val="Segoe UI"/>
      <family val="2"/>
    </font>
    <font>
      <b/>
      <sz val="9"/>
      <color theme="0"/>
      <name val="Segoe UI"/>
      <family val="2"/>
    </font>
    <font>
      <b/>
      <sz val="11"/>
      <color theme="1"/>
      <name val="Segoe UI"/>
      <family val="2"/>
    </font>
    <font>
      <u/>
      <sz val="9"/>
      <color theme="1"/>
      <name val="Segoe UI"/>
      <family val="2"/>
    </font>
    <font>
      <sz val="9"/>
      <color rgb="FF000000"/>
      <name val="Segoe UI"/>
      <family val="2"/>
    </font>
    <font>
      <b/>
      <sz val="36"/>
      <color rgb="FF052975"/>
      <name val="Segoe UI"/>
      <family val="2"/>
    </font>
    <font>
      <b/>
      <sz val="14"/>
      <name val="Segoe UI"/>
      <family val="2"/>
    </font>
    <font>
      <b/>
      <u/>
      <sz val="9"/>
      <name val="Segoe UI"/>
      <family val="2"/>
    </font>
    <font>
      <b/>
      <sz val="9"/>
      <name val="Segoe UI"/>
      <family val="2"/>
    </font>
    <font>
      <sz val="9"/>
      <name val="Segoe UI"/>
      <family val="2"/>
    </font>
    <font>
      <b/>
      <u/>
      <sz val="10"/>
      <name val="Segoe UI"/>
      <family val="2"/>
    </font>
    <font>
      <b/>
      <sz val="9"/>
      <color rgb="FFDEF5FF"/>
      <name val="Segoe UI"/>
      <family val="2"/>
    </font>
    <font>
      <sz val="14"/>
      <color rgb="FF00B050"/>
      <name val="Segoe UI"/>
      <family val="2"/>
    </font>
  </fonts>
  <fills count="6">
    <fill>
      <patternFill patternType="none"/>
    </fill>
    <fill>
      <patternFill patternType="gray125"/>
    </fill>
    <fill>
      <patternFill patternType="solid">
        <fgColor theme="0"/>
        <bgColor indexed="64"/>
      </patternFill>
    </fill>
    <fill>
      <patternFill patternType="solid">
        <fgColor rgb="FFDEF5FF"/>
        <bgColor indexed="64"/>
      </patternFill>
    </fill>
    <fill>
      <patternFill patternType="solid">
        <fgColor rgb="FF052975"/>
        <bgColor indexed="64"/>
      </patternFill>
    </fill>
    <fill>
      <patternFill patternType="solid">
        <fgColor rgb="FFFFDEEB"/>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1">
    <xf numFmtId="0" fontId="0" fillId="0" borderId="0"/>
  </cellStyleXfs>
  <cellXfs count="67">
    <xf numFmtId="0" fontId="0" fillId="0" borderId="0" xfId="0"/>
    <xf numFmtId="0" fontId="1" fillId="2" borderId="0" xfId="0" applyFont="1" applyFill="1"/>
    <xf numFmtId="0" fontId="1" fillId="0" borderId="0" xfId="0" applyFont="1"/>
    <xf numFmtId="2" fontId="14" fillId="4" borderId="0" xfId="0" applyNumberFormat="1" applyFont="1" applyFill="1" applyAlignment="1">
      <alignment horizontal="left" wrapText="1"/>
    </xf>
    <xf numFmtId="0" fontId="1" fillId="0" borderId="0" xfId="0" applyFont="1" applyAlignment="1">
      <alignment horizontal="right"/>
    </xf>
    <xf numFmtId="0" fontId="11" fillId="0" borderId="0" xfId="0" applyFont="1"/>
    <xf numFmtId="3" fontId="11" fillId="0" borderId="0" xfId="0" applyNumberFormat="1" applyFont="1" applyAlignment="1">
      <alignment horizontal="right"/>
    </xf>
    <xf numFmtId="0" fontId="11" fillId="0" borderId="0" xfId="0" applyFont="1" applyAlignment="1">
      <alignment horizontal="right"/>
    </xf>
    <xf numFmtId="4" fontId="11" fillId="0" borderId="0" xfId="0" applyNumberFormat="1" applyFont="1" applyAlignment="1">
      <alignment horizontal="right"/>
    </xf>
    <xf numFmtId="3" fontId="1" fillId="2" borderId="0" xfId="0" applyNumberFormat="1" applyFont="1" applyFill="1"/>
    <xf numFmtId="0" fontId="11" fillId="2" borderId="0" xfId="0" applyFont="1" applyFill="1"/>
    <xf numFmtId="0" fontId="1" fillId="0" borderId="0" xfId="0" quotePrefix="1" applyFont="1"/>
    <xf numFmtId="3" fontId="1" fillId="0" borderId="0" xfId="0" applyNumberFormat="1" applyFont="1"/>
    <xf numFmtId="4" fontId="1" fillId="0" borderId="0" xfId="0" applyNumberFormat="1" applyFont="1"/>
    <xf numFmtId="0" fontId="16" fillId="0" borderId="0" xfId="0" applyFont="1"/>
    <xf numFmtId="0" fontId="10" fillId="0" borderId="0" xfId="0" applyFont="1"/>
    <xf numFmtId="3" fontId="16" fillId="0" borderId="0" xfId="0" applyNumberFormat="1" applyFont="1"/>
    <xf numFmtId="4" fontId="11" fillId="0" borderId="0" xfId="0" applyNumberFormat="1" applyFont="1"/>
    <xf numFmtId="2" fontId="1" fillId="2" borderId="0" xfId="0" applyNumberFormat="1" applyFont="1" applyFill="1"/>
    <xf numFmtId="0" fontId="17" fillId="2" borderId="0" xfId="0" applyFont="1" applyFill="1"/>
    <xf numFmtId="3" fontId="1" fillId="0" borderId="0" xfId="0" applyNumberFormat="1" applyFont="1" applyAlignment="1">
      <alignment horizontal="right"/>
    </xf>
    <xf numFmtId="4" fontId="10" fillId="0" borderId="0" xfId="0" applyNumberFormat="1" applyFont="1"/>
    <xf numFmtId="0" fontId="10" fillId="2" borderId="0" xfId="0" applyFont="1" applyFill="1"/>
    <xf numFmtId="4" fontId="1" fillId="2" borderId="0" xfId="0" applyNumberFormat="1" applyFont="1" applyFill="1"/>
    <xf numFmtId="164" fontId="1" fillId="2" borderId="0" xfId="0" applyNumberFormat="1" applyFont="1" applyFill="1"/>
    <xf numFmtId="0" fontId="11" fillId="0" borderId="1" xfId="0" applyFont="1" applyBorder="1"/>
    <xf numFmtId="0" fontId="1" fillId="0" borderId="1" xfId="0" applyFont="1" applyBorder="1"/>
    <xf numFmtId="3" fontId="1" fillId="0" borderId="1" xfId="0" applyNumberFormat="1" applyFont="1" applyBorder="1"/>
    <xf numFmtId="0" fontId="1" fillId="0" borderId="2" xfId="0" applyFont="1" applyBorder="1"/>
    <xf numFmtId="164" fontId="1" fillId="0" borderId="0" xfId="0" applyNumberFormat="1" applyFont="1"/>
    <xf numFmtId="0" fontId="1" fillId="2" borderId="2" xfId="0" applyFont="1" applyFill="1" applyBorder="1"/>
    <xf numFmtId="3" fontId="1" fillId="2" borderId="2" xfId="0" applyNumberFormat="1" applyFont="1" applyFill="1" applyBorder="1"/>
    <xf numFmtId="0" fontId="1" fillId="2" borderId="1" xfId="0" applyFont="1" applyFill="1" applyBorder="1"/>
    <xf numFmtId="3" fontId="1" fillId="2" borderId="1" xfId="0" applyNumberFormat="1" applyFont="1" applyFill="1" applyBorder="1"/>
    <xf numFmtId="0" fontId="13" fillId="3" borderId="0" xfId="0" applyFont="1" applyFill="1" applyAlignment="1">
      <alignment vertical="top"/>
    </xf>
    <xf numFmtId="0" fontId="18" fillId="3" borderId="0" xfId="0" applyFont="1" applyFill="1"/>
    <xf numFmtId="3" fontId="1" fillId="2" borderId="0" xfId="0" applyNumberFormat="1" applyFont="1" applyFill="1" applyAlignment="1">
      <alignment horizontal="right"/>
    </xf>
    <xf numFmtId="3" fontId="11" fillId="2" borderId="0" xfId="0" applyNumberFormat="1" applyFont="1" applyFill="1" applyAlignment="1">
      <alignment horizontal="right"/>
    </xf>
    <xf numFmtId="3" fontId="10" fillId="0" borderId="0" xfId="0" applyNumberFormat="1" applyFont="1"/>
    <xf numFmtId="3" fontId="16" fillId="2" borderId="0" xfId="0" applyNumberFormat="1" applyFont="1" applyFill="1"/>
    <xf numFmtId="2" fontId="1" fillId="0" borderId="0" xfId="0" applyNumberFormat="1" applyFont="1"/>
    <xf numFmtId="3" fontId="1" fillId="0" borderId="2" xfId="0" applyNumberFormat="1" applyFont="1" applyBorder="1"/>
    <xf numFmtId="0" fontId="18" fillId="5" borderId="0" xfId="0" applyFont="1" applyFill="1"/>
    <xf numFmtId="0" fontId="13" fillId="5" borderId="0" xfId="0" applyFont="1" applyFill="1"/>
    <xf numFmtId="0" fontId="19" fillId="5" borderId="0" xfId="0" applyFont="1" applyFill="1"/>
    <xf numFmtId="3" fontId="19" fillId="5" borderId="0" xfId="0" applyNumberFormat="1" applyFont="1" applyFill="1"/>
    <xf numFmtId="0" fontId="20" fillId="5" borderId="0" xfId="0" applyFont="1" applyFill="1"/>
    <xf numFmtId="0" fontId="21" fillId="5" borderId="0" xfId="0" applyFont="1" applyFill="1"/>
    <xf numFmtId="0" fontId="22" fillId="5" borderId="0" xfId="0" applyFont="1" applyFill="1"/>
    <xf numFmtId="0" fontId="19" fillId="3" borderId="0" xfId="0" applyFont="1" applyFill="1"/>
    <xf numFmtId="0" fontId="22" fillId="3" borderId="0" xfId="0" applyFont="1" applyFill="1"/>
    <xf numFmtId="0" fontId="21" fillId="3" borderId="0" xfId="0" applyFont="1" applyFill="1"/>
    <xf numFmtId="3" fontId="23" fillId="3" borderId="0" xfId="0" applyNumberFormat="1" applyFont="1" applyFill="1"/>
    <xf numFmtId="0" fontId="9" fillId="2" borderId="0" xfId="0" applyFont="1" applyFill="1"/>
    <xf numFmtId="0" fontId="12" fillId="2" borderId="0" xfId="0" applyFont="1" applyFill="1" applyAlignment="1">
      <alignment vertical="top"/>
    </xf>
    <xf numFmtId="0" fontId="13" fillId="2" borderId="0" xfId="0" applyFont="1" applyFill="1"/>
    <xf numFmtId="0" fontId="15" fillId="2" borderId="0" xfId="0" applyFont="1" applyFill="1"/>
    <xf numFmtId="0" fontId="9" fillId="2" borderId="0" xfId="0" applyFont="1" applyFill="1" applyAlignment="1">
      <alignment horizontal="right"/>
    </xf>
    <xf numFmtId="3" fontId="9" fillId="2" borderId="0" xfId="0" applyNumberFormat="1" applyFont="1" applyFill="1"/>
    <xf numFmtId="3" fontId="24" fillId="4" borderId="0" xfId="0" applyNumberFormat="1" applyFont="1" applyFill="1"/>
    <xf numFmtId="165" fontId="24" fillId="4" borderId="0" xfId="0" applyNumberFormat="1" applyFont="1" applyFill="1"/>
    <xf numFmtId="2" fontId="24" fillId="4" borderId="0" xfId="0" applyNumberFormat="1" applyFont="1" applyFill="1" applyAlignment="1">
      <alignment horizontal="left" wrapText="1"/>
    </xf>
    <xf numFmtId="0" fontId="25" fillId="2" borderId="0" xfId="0" applyFont="1" applyFill="1" applyAlignment="1">
      <alignment horizontal="right"/>
    </xf>
    <xf numFmtId="0" fontId="12" fillId="0" borderId="0" xfId="0" applyFont="1" applyAlignment="1">
      <alignment vertical="top"/>
    </xf>
    <xf numFmtId="0" fontId="8" fillId="2" borderId="0" xfId="0" applyFont="1" applyFill="1" applyAlignment="1">
      <alignment vertical="center"/>
    </xf>
    <xf numFmtId="0" fontId="24" fillId="4" borderId="0" xfId="0" applyFont="1" applyFill="1" applyAlignment="1">
      <alignment horizontal="left" vertical="center"/>
    </xf>
    <xf numFmtId="0" fontId="14" fillId="4" borderId="0" xfId="0" applyFont="1" applyFill="1" applyAlignment="1">
      <alignment horizontal="left" vertical="center"/>
    </xf>
  </cellXfs>
  <cellStyles count="1">
    <cellStyle name="Normal" xfId="0" builtinId="0"/>
  </cellStyles>
  <dxfs count="0"/>
  <tableStyles count="0" defaultTableStyle="TableStyleMedium2" defaultPivotStyle="PivotStyleLight16"/>
  <colors>
    <mruColors>
      <color rgb="FFDEF5FF"/>
      <color rgb="FF052975"/>
      <color rgb="FFFFDEEB"/>
      <color rgb="FFFF16EB"/>
      <color rgb="FF00F580"/>
      <color rgb="FFFFF7E3"/>
      <color rgb="FFFFF780"/>
      <color rgb="FF253977"/>
      <color rgb="FFBCBCBC"/>
      <color rgb="FF006F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13" Type="http://schemas.openxmlformats.org/officeDocument/2006/relationships/customXml" Target="../customXml/item2.xml"/><Relationship Id="rId3" Type="http://schemas.openxmlformats.org/officeDocument/2006/relationships/theme" Target="theme/theme1.xml"/><Relationship Id="rId7" Type="http://schemas.microsoft.com/office/2022/10/relationships/richValueRel" Target="richData/richValueRel.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 Id="rId14" Type="http://schemas.openxmlformats.org/officeDocument/2006/relationships/customXml" Target="../customXml/item3.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6FD2"/>
  </sheetPr>
  <dimension ref="A1:HP492"/>
  <sheetViews>
    <sheetView tabSelected="1" zoomScaleNormal="100" workbookViewId="0">
      <pane ySplit="6" topLeftCell="A7" activePane="bottomLeft" state="frozen"/>
      <selection pane="bottomLeft" activeCell="A7" sqref="A7"/>
    </sheetView>
  </sheetViews>
  <sheetFormatPr defaultColWidth="9.140625" defaultRowHeight="12" x14ac:dyDescent="0.2"/>
  <cols>
    <col min="1" max="1" width="14.28515625" style="2" customWidth="1"/>
    <col min="2" max="2" width="6.7109375" style="2" customWidth="1"/>
    <col min="3" max="3" width="70.7109375" style="2" customWidth="1"/>
    <col min="4" max="4" width="6.85546875" style="2" customWidth="1"/>
    <col min="5" max="5" width="19.7109375" style="2" customWidth="1"/>
    <col min="6" max="6" width="16.7109375" style="2" customWidth="1"/>
    <col min="7" max="7" width="5.85546875" style="2" customWidth="1"/>
    <col min="8" max="8" width="22.7109375" style="2" customWidth="1"/>
    <col min="9" max="9" width="17.140625" style="2" customWidth="1"/>
    <col min="10" max="10" width="3.7109375" style="1" customWidth="1"/>
    <col min="11" max="11" width="70.28515625" style="1" customWidth="1"/>
    <col min="12" max="224" width="9.140625" style="1"/>
    <col min="225" max="16384" width="9.140625" style="2"/>
  </cols>
  <sheetData>
    <row r="1" spans="1:31" s="50" customFormat="1" ht="61.5" customHeight="1" x14ac:dyDescent="0.9">
      <c r="A1" s="50" t="e" vm="1">
        <v>#VALUE!</v>
      </c>
      <c r="B1" s="35" t="s">
        <v>118</v>
      </c>
      <c r="C1" s="49"/>
      <c r="D1" s="49"/>
      <c r="E1" s="49"/>
      <c r="I1" s="51"/>
    </row>
    <row r="2" spans="1:31" s="50" customFormat="1" ht="15" customHeight="1" x14ac:dyDescent="0.35">
      <c r="B2" s="34" t="s">
        <v>120</v>
      </c>
      <c r="C2" s="49"/>
      <c r="D2" s="49"/>
      <c r="E2" s="49"/>
      <c r="H2" s="52" t="s">
        <v>23</v>
      </c>
      <c r="I2" s="51"/>
    </row>
    <row r="3" spans="1:31" ht="37.5" customHeight="1" x14ac:dyDescent="0.2">
      <c r="A3" s="64" t="s">
        <v>0</v>
      </c>
      <c r="B3" s="53"/>
      <c r="C3" s="53"/>
      <c r="D3" s="1"/>
      <c r="E3" s="53"/>
      <c r="F3" s="53"/>
      <c r="G3" s="53"/>
      <c r="H3" s="59" t="s">
        <v>70</v>
      </c>
      <c r="I3" s="60">
        <f>+F220</f>
        <v>0</v>
      </c>
      <c r="J3" s="53"/>
      <c r="K3" s="53"/>
      <c r="L3" s="53"/>
      <c r="M3" s="53"/>
      <c r="N3" s="53"/>
      <c r="O3" s="53"/>
      <c r="P3" s="53"/>
      <c r="Q3" s="53"/>
      <c r="R3" s="53"/>
      <c r="S3" s="53"/>
      <c r="T3" s="53"/>
      <c r="U3" s="53"/>
      <c r="V3" s="53"/>
      <c r="W3" s="53"/>
      <c r="X3" s="53"/>
      <c r="Y3" s="53"/>
      <c r="Z3" s="53"/>
      <c r="AA3" s="53"/>
      <c r="AB3" s="53"/>
      <c r="AC3" s="53"/>
      <c r="AD3" s="53"/>
      <c r="AE3" s="53"/>
    </row>
    <row r="4" spans="1:31" ht="14.25" customHeight="1" x14ac:dyDescent="0.2">
      <c r="A4" s="54" t="s">
        <v>125</v>
      </c>
      <c r="B4" s="55"/>
      <c r="C4" s="53"/>
      <c r="D4" s="1"/>
      <c r="E4" s="53"/>
      <c r="F4" s="53"/>
      <c r="G4" s="53"/>
      <c r="H4" s="59" t="s">
        <v>71</v>
      </c>
      <c r="I4" s="60">
        <f>+I220</f>
        <v>0</v>
      </c>
      <c r="J4" s="53"/>
      <c r="K4" s="53"/>
      <c r="L4" s="53"/>
      <c r="M4" s="53"/>
      <c r="N4" s="53"/>
      <c r="O4" s="53"/>
      <c r="P4" s="53"/>
      <c r="Q4" s="53"/>
      <c r="R4" s="53"/>
      <c r="S4" s="53"/>
      <c r="T4" s="53"/>
      <c r="U4" s="53"/>
      <c r="V4" s="53"/>
      <c r="W4" s="53"/>
      <c r="X4" s="53"/>
      <c r="Y4" s="53"/>
      <c r="Z4" s="53"/>
      <c r="AA4" s="53"/>
      <c r="AB4" s="53"/>
      <c r="AC4" s="53"/>
      <c r="AD4" s="53"/>
      <c r="AE4" s="53"/>
    </row>
    <row r="5" spans="1:31" ht="28.5" customHeight="1" x14ac:dyDescent="0.2">
      <c r="A5" s="63" t="s">
        <v>128</v>
      </c>
      <c r="B5" s="55"/>
      <c r="C5" s="53"/>
      <c r="D5" s="1"/>
      <c r="E5" s="53"/>
      <c r="F5" s="53"/>
      <c r="G5" s="53"/>
      <c r="H5" s="59"/>
      <c r="I5" s="60"/>
      <c r="J5" s="53"/>
      <c r="K5" s="53"/>
      <c r="L5" s="53"/>
      <c r="M5" s="53"/>
      <c r="N5" s="53"/>
      <c r="O5" s="53"/>
      <c r="P5" s="53"/>
      <c r="Q5" s="53"/>
      <c r="R5" s="53"/>
      <c r="S5" s="53"/>
      <c r="T5" s="53"/>
      <c r="U5" s="53"/>
      <c r="V5" s="53"/>
      <c r="W5" s="53"/>
      <c r="X5" s="53"/>
      <c r="Y5" s="53"/>
      <c r="Z5" s="53"/>
      <c r="AA5" s="53"/>
      <c r="AB5" s="53"/>
      <c r="AC5" s="53"/>
      <c r="AD5" s="53"/>
      <c r="AE5" s="53"/>
    </row>
    <row r="6" spans="1:31" ht="45.75" customHeight="1" x14ac:dyDescent="0.35">
      <c r="A6" s="61" t="s">
        <v>1</v>
      </c>
      <c r="B6" s="65" t="s">
        <v>2</v>
      </c>
      <c r="C6" s="62" t="s">
        <v>122</v>
      </c>
      <c r="D6" s="56"/>
      <c r="E6" s="53"/>
      <c r="F6" s="53"/>
      <c r="G6" s="53"/>
      <c r="H6" s="59" t="s">
        <v>72</v>
      </c>
      <c r="I6" s="60">
        <f>+F221</f>
        <v>0</v>
      </c>
      <c r="J6" s="57"/>
      <c r="K6" s="53"/>
      <c r="L6" s="53"/>
      <c r="M6" s="53"/>
      <c r="N6" s="53"/>
      <c r="O6" s="53"/>
      <c r="P6" s="53"/>
      <c r="Q6" s="53"/>
      <c r="R6" s="53"/>
      <c r="S6" s="53"/>
      <c r="T6" s="53"/>
      <c r="U6" s="53"/>
      <c r="V6" s="53"/>
      <c r="W6" s="53"/>
      <c r="X6" s="53"/>
      <c r="Y6" s="53"/>
      <c r="Z6" s="53"/>
      <c r="AA6" s="53"/>
      <c r="AB6" s="53"/>
      <c r="AC6" s="53"/>
      <c r="AD6" s="53"/>
      <c r="AE6" s="53"/>
    </row>
    <row r="7" spans="1:31" ht="15" customHeight="1" x14ac:dyDescent="0.2">
      <c r="E7" s="4"/>
      <c r="G7" s="4"/>
      <c r="I7" s="4"/>
    </row>
    <row r="8" spans="1:31" ht="15" customHeight="1" x14ac:dyDescent="0.2">
      <c r="C8" s="5" t="s">
        <v>47</v>
      </c>
      <c r="D8" s="6" t="s">
        <v>73</v>
      </c>
      <c r="E8" s="6" t="s">
        <v>70</v>
      </c>
      <c r="F8" s="7" t="s">
        <v>23</v>
      </c>
      <c r="G8" s="6"/>
      <c r="H8" s="8" t="s">
        <v>71</v>
      </c>
      <c r="I8" s="7" t="s">
        <v>23</v>
      </c>
      <c r="J8" s="9"/>
      <c r="K8" s="10" t="s">
        <v>76</v>
      </c>
    </row>
    <row r="9" spans="1:31" ht="15" customHeight="1" x14ac:dyDescent="0.2">
      <c r="A9" s="11" t="s">
        <v>3</v>
      </c>
      <c r="B9" s="2" t="s">
        <v>4</v>
      </c>
      <c r="C9" s="2" t="s">
        <v>100</v>
      </c>
      <c r="D9" s="2">
        <v>0</v>
      </c>
      <c r="E9" s="12">
        <v>127926</v>
      </c>
      <c r="F9" s="2">
        <f>+D9*E9</f>
        <v>0</v>
      </c>
      <c r="G9" s="12"/>
      <c r="H9" s="13">
        <f>+E9*0.19</f>
        <v>24305.94</v>
      </c>
      <c r="I9" s="2">
        <f>+D9*H9</f>
        <v>0</v>
      </c>
      <c r="J9" s="9"/>
      <c r="K9" s="1" t="s">
        <v>103</v>
      </c>
    </row>
    <row r="10" spans="1:31" ht="15" customHeight="1" x14ac:dyDescent="0.2">
      <c r="A10" s="11" t="s">
        <v>5</v>
      </c>
      <c r="B10" s="2" t="s">
        <v>6</v>
      </c>
      <c r="C10" s="2" t="s">
        <v>100</v>
      </c>
      <c r="D10" s="2">
        <v>0</v>
      </c>
      <c r="E10" s="12">
        <v>92082</v>
      </c>
      <c r="F10" s="2">
        <f t="shared" ref="F10:F16" si="0">+D10*E10</f>
        <v>0</v>
      </c>
      <c r="G10" s="12"/>
      <c r="H10" s="13">
        <f t="shared" ref="H10:H16" si="1">+E10*0.19</f>
        <v>17495.580000000002</v>
      </c>
      <c r="I10" s="2">
        <f t="shared" ref="I10:I16" si="2">+D10*H10</f>
        <v>0</v>
      </c>
      <c r="J10" s="9"/>
      <c r="K10" s="1" t="s">
        <v>103</v>
      </c>
    </row>
    <row r="11" spans="1:31" ht="15" customHeight="1" x14ac:dyDescent="0.2">
      <c r="A11" s="11" t="s">
        <v>7</v>
      </c>
      <c r="B11" s="2" t="s">
        <v>8</v>
      </c>
      <c r="C11" s="2" t="s">
        <v>100</v>
      </c>
      <c r="D11" s="2">
        <v>0</v>
      </c>
      <c r="E11" s="12">
        <v>63592</v>
      </c>
      <c r="F11" s="2">
        <f t="shared" si="0"/>
        <v>0</v>
      </c>
      <c r="G11" s="12"/>
      <c r="H11" s="13">
        <f t="shared" si="1"/>
        <v>12082.48</v>
      </c>
      <c r="I11" s="2">
        <f t="shared" si="2"/>
        <v>0</v>
      </c>
      <c r="J11" s="9"/>
      <c r="K11" s="1" t="s">
        <v>103</v>
      </c>
    </row>
    <row r="12" spans="1:31" ht="15" customHeight="1" x14ac:dyDescent="0.2">
      <c r="A12" s="11" t="s">
        <v>9</v>
      </c>
      <c r="B12" s="2" t="s">
        <v>10</v>
      </c>
      <c r="C12" s="2" t="s">
        <v>100</v>
      </c>
      <c r="D12" s="2">
        <v>0</v>
      </c>
      <c r="E12" s="12">
        <v>49440</v>
      </c>
      <c r="F12" s="2">
        <f t="shared" si="0"/>
        <v>0</v>
      </c>
      <c r="G12" s="12"/>
      <c r="H12" s="13">
        <f t="shared" si="1"/>
        <v>9393.6</v>
      </c>
      <c r="I12" s="2">
        <f t="shared" si="2"/>
        <v>0</v>
      </c>
      <c r="J12" s="9"/>
      <c r="K12" s="1" t="s">
        <v>103</v>
      </c>
    </row>
    <row r="13" spans="1:31" ht="15" customHeight="1" x14ac:dyDescent="0.2">
      <c r="A13" s="11" t="s">
        <v>11</v>
      </c>
      <c r="B13" s="2" t="s">
        <v>12</v>
      </c>
      <c r="C13" s="2" t="s">
        <v>100</v>
      </c>
      <c r="D13" s="2">
        <v>0</v>
      </c>
      <c r="E13" s="12">
        <v>38934</v>
      </c>
      <c r="F13" s="2">
        <f t="shared" si="0"/>
        <v>0</v>
      </c>
      <c r="G13" s="12"/>
      <c r="H13" s="13">
        <f t="shared" si="1"/>
        <v>7397.46</v>
      </c>
      <c r="I13" s="2">
        <f t="shared" si="2"/>
        <v>0</v>
      </c>
      <c r="J13" s="9"/>
      <c r="K13" s="1" t="s">
        <v>103</v>
      </c>
    </row>
    <row r="14" spans="1:31" ht="15" customHeight="1" x14ac:dyDescent="0.2">
      <c r="C14" s="2" t="s">
        <v>99</v>
      </c>
      <c r="D14" s="2">
        <v>0</v>
      </c>
      <c r="E14" s="12">
        <v>13287</v>
      </c>
      <c r="F14" s="2">
        <f t="shared" si="0"/>
        <v>0</v>
      </c>
      <c r="G14" s="12"/>
      <c r="H14" s="13">
        <f t="shared" si="1"/>
        <v>2524.5300000000002</v>
      </c>
      <c r="I14" s="2">
        <f t="shared" si="2"/>
        <v>0</v>
      </c>
      <c r="J14" s="9"/>
      <c r="K14" s="1" t="s">
        <v>77</v>
      </c>
    </row>
    <row r="15" spans="1:31" ht="15" customHeight="1" x14ac:dyDescent="0.2">
      <c r="C15" s="2" t="s">
        <v>102</v>
      </c>
      <c r="D15" s="2">
        <v>0</v>
      </c>
      <c r="E15" s="12">
        <v>6674</v>
      </c>
      <c r="F15" s="2">
        <f t="shared" si="0"/>
        <v>0</v>
      </c>
      <c r="G15" s="12"/>
      <c r="H15" s="13">
        <f t="shared" si="1"/>
        <v>1268.06</v>
      </c>
      <c r="I15" s="2">
        <f t="shared" si="2"/>
        <v>0</v>
      </c>
      <c r="J15" s="9"/>
      <c r="K15" s="1" t="s">
        <v>78</v>
      </c>
    </row>
    <row r="16" spans="1:31" ht="15" customHeight="1" x14ac:dyDescent="0.2">
      <c r="C16" s="2" t="s">
        <v>101</v>
      </c>
      <c r="D16" s="2">
        <v>0</v>
      </c>
      <c r="E16" s="12">
        <v>2596</v>
      </c>
      <c r="F16" s="2">
        <f t="shared" si="0"/>
        <v>0</v>
      </c>
      <c r="G16" s="12"/>
      <c r="H16" s="13">
        <f t="shared" si="1"/>
        <v>493.24</v>
      </c>
      <c r="I16" s="2">
        <f t="shared" si="2"/>
        <v>0</v>
      </c>
      <c r="J16" s="9"/>
    </row>
    <row r="17" spans="3:11" ht="15" customHeight="1" x14ac:dyDescent="0.2">
      <c r="E17" s="12"/>
      <c r="G17" s="12"/>
      <c r="H17" s="13"/>
      <c r="J17" s="9"/>
    </row>
    <row r="18" spans="3:11" ht="15" customHeight="1" x14ac:dyDescent="0.2">
      <c r="C18" s="2" t="s">
        <v>16</v>
      </c>
      <c r="D18" s="2">
        <v>0</v>
      </c>
      <c r="E18" s="12">
        <v>17304</v>
      </c>
      <c r="F18" s="2">
        <f t="shared" ref="F18:F27" si="3">+D18*E18</f>
        <v>0</v>
      </c>
      <c r="G18" s="12"/>
      <c r="H18" s="13">
        <f t="shared" ref="H18:H27" si="4">+E18*0.19</f>
        <v>3287.76</v>
      </c>
      <c r="I18" s="2">
        <f t="shared" ref="I18:I27" si="5">+D18*H18</f>
        <v>0</v>
      </c>
      <c r="J18" s="9"/>
      <c r="K18" s="1" t="s">
        <v>79</v>
      </c>
    </row>
    <row r="19" spans="3:11" ht="15" customHeight="1" x14ac:dyDescent="0.2">
      <c r="C19" s="2" t="s">
        <v>17</v>
      </c>
      <c r="D19" s="2">
        <v>0</v>
      </c>
      <c r="E19" s="12">
        <v>34505</v>
      </c>
      <c r="F19" s="2">
        <f t="shared" si="3"/>
        <v>0</v>
      </c>
      <c r="G19" s="12"/>
      <c r="H19" s="13">
        <f t="shared" si="4"/>
        <v>6555.95</v>
      </c>
      <c r="I19" s="2">
        <f t="shared" si="5"/>
        <v>0</v>
      </c>
      <c r="J19" s="9"/>
      <c r="K19" s="1" t="s">
        <v>79</v>
      </c>
    </row>
    <row r="20" spans="3:11" ht="15" customHeight="1" x14ac:dyDescent="0.2">
      <c r="C20" s="2" t="s">
        <v>34</v>
      </c>
      <c r="D20" s="2">
        <v>0</v>
      </c>
      <c r="E20" s="12">
        <v>17304</v>
      </c>
      <c r="F20" s="2">
        <f t="shared" si="3"/>
        <v>0</v>
      </c>
      <c r="G20" s="12"/>
      <c r="H20" s="13">
        <f t="shared" si="4"/>
        <v>3287.76</v>
      </c>
      <c r="I20" s="2">
        <f t="shared" si="5"/>
        <v>0</v>
      </c>
      <c r="J20" s="9"/>
      <c r="K20" s="1" t="s">
        <v>79</v>
      </c>
    </row>
    <row r="21" spans="3:11" ht="15" customHeight="1" x14ac:dyDescent="0.2">
      <c r="C21" s="2" t="s">
        <v>18</v>
      </c>
      <c r="D21" s="2">
        <v>0</v>
      </c>
      <c r="E21" s="12">
        <v>52015</v>
      </c>
      <c r="F21" s="2">
        <f t="shared" si="3"/>
        <v>0</v>
      </c>
      <c r="G21" s="12"/>
      <c r="H21" s="13">
        <f t="shared" si="4"/>
        <v>9882.85</v>
      </c>
      <c r="I21" s="2">
        <f t="shared" si="5"/>
        <v>0</v>
      </c>
      <c r="J21" s="9"/>
      <c r="K21" s="1" t="s">
        <v>79</v>
      </c>
    </row>
    <row r="22" spans="3:11" ht="15" customHeight="1" x14ac:dyDescent="0.2">
      <c r="C22" s="2" t="s">
        <v>35</v>
      </c>
      <c r="D22" s="2">
        <v>0</v>
      </c>
      <c r="E22" s="12">
        <v>34608</v>
      </c>
      <c r="F22" s="2">
        <f t="shared" si="3"/>
        <v>0</v>
      </c>
      <c r="G22" s="12"/>
      <c r="H22" s="13">
        <f t="shared" si="4"/>
        <v>6575.52</v>
      </c>
      <c r="I22" s="2">
        <f t="shared" si="5"/>
        <v>0</v>
      </c>
      <c r="J22" s="9"/>
      <c r="K22" s="1" t="s">
        <v>79</v>
      </c>
    </row>
    <row r="23" spans="3:11" ht="15" customHeight="1" x14ac:dyDescent="0.2">
      <c r="C23" s="2" t="s">
        <v>36</v>
      </c>
      <c r="D23" s="2">
        <v>0</v>
      </c>
      <c r="E23" s="12">
        <v>17304</v>
      </c>
      <c r="F23" s="2">
        <f t="shared" si="3"/>
        <v>0</v>
      </c>
      <c r="G23" s="12"/>
      <c r="H23" s="13">
        <f t="shared" si="4"/>
        <v>3287.76</v>
      </c>
      <c r="I23" s="2">
        <f t="shared" si="5"/>
        <v>0</v>
      </c>
      <c r="J23" s="9"/>
      <c r="K23" s="1" t="s">
        <v>79</v>
      </c>
    </row>
    <row r="24" spans="3:11" ht="15" customHeight="1" x14ac:dyDescent="0.2">
      <c r="C24" s="2" t="s">
        <v>66</v>
      </c>
      <c r="D24" s="2">
        <v>0</v>
      </c>
      <c r="E24" s="12">
        <v>106528</v>
      </c>
      <c r="F24" s="2">
        <f t="shared" si="3"/>
        <v>0</v>
      </c>
      <c r="G24" s="12"/>
      <c r="H24" s="13">
        <f t="shared" si="4"/>
        <v>20240.32</v>
      </c>
      <c r="I24" s="2">
        <f t="shared" si="5"/>
        <v>0</v>
      </c>
      <c r="J24" s="9"/>
      <c r="K24" s="1" t="s">
        <v>79</v>
      </c>
    </row>
    <row r="25" spans="3:11" ht="15" customHeight="1" x14ac:dyDescent="0.2">
      <c r="C25" s="2" t="s">
        <v>67</v>
      </c>
      <c r="D25" s="2">
        <v>0</v>
      </c>
      <c r="E25" s="12">
        <v>89224</v>
      </c>
      <c r="F25" s="2">
        <f t="shared" si="3"/>
        <v>0</v>
      </c>
      <c r="G25" s="12"/>
      <c r="H25" s="13">
        <f t="shared" si="4"/>
        <v>16952.560000000001</v>
      </c>
      <c r="I25" s="2">
        <f t="shared" si="5"/>
        <v>0</v>
      </c>
      <c r="J25" s="9"/>
      <c r="K25" s="1" t="s">
        <v>79</v>
      </c>
    </row>
    <row r="26" spans="3:11" ht="15" customHeight="1" x14ac:dyDescent="0.2">
      <c r="C26" s="2" t="s">
        <v>68</v>
      </c>
      <c r="D26" s="2">
        <v>0</v>
      </c>
      <c r="E26" s="12">
        <v>71920</v>
      </c>
      <c r="F26" s="2">
        <f t="shared" si="3"/>
        <v>0</v>
      </c>
      <c r="G26" s="12"/>
      <c r="H26" s="13">
        <f t="shared" si="4"/>
        <v>13664.8</v>
      </c>
      <c r="I26" s="2">
        <f t="shared" si="5"/>
        <v>0</v>
      </c>
      <c r="J26" s="9"/>
      <c r="K26" s="1" t="s">
        <v>79</v>
      </c>
    </row>
    <row r="27" spans="3:11" ht="15" customHeight="1" x14ac:dyDescent="0.2">
      <c r="C27" s="2" t="s">
        <v>69</v>
      </c>
      <c r="D27" s="2">
        <v>0</v>
      </c>
      <c r="E27" s="12">
        <v>54616</v>
      </c>
      <c r="F27" s="2">
        <f t="shared" si="3"/>
        <v>0</v>
      </c>
      <c r="G27" s="12"/>
      <c r="H27" s="13">
        <f t="shared" si="4"/>
        <v>10377.040000000001</v>
      </c>
      <c r="I27" s="2">
        <f t="shared" si="5"/>
        <v>0</v>
      </c>
      <c r="J27" s="9"/>
      <c r="K27" s="1" t="s">
        <v>79</v>
      </c>
    </row>
    <row r="28" spans="3:11" ht="15" customHeight="1" x14ac:dyDescent="0.2">
      <c r="E28" s="12"/>
      <c r="G28" s="12"/>
      <c r="H28" s="13"/>
      <c r="J28" s="9"/>
    </row>
    <row r="29" spans="3:11" ht="15" customHeight="1" x14ac:dyDescent="0.2">
      <c r="C29" s="2" t="s">
        <v>19</v>
      </c>
      <c r="D29" s="2">
        <v>0</v>
      </c>
      <c r="E29" s="12">
        <v>3708</v>
      </c>
      <c r="F29" s="2">
        <f t="shared" ref="F29:F32" si="6">+D29*E29</f>
        <v>0</v>
      </c>
      <c r="G29" s="12"/>
      <c r="H29" s="13">
        <f t="shared" ref="H29:H32" si="7">+E29*0.19</f>
        <v>704.52</v>
      </c>
      <c r="I29" s="2">
        <f t="shared" ref="I29:I32" si="8">+D29*H29</f>
        <v>0</v>
      </c>
      <c r="J29" s="9"/>
      <c r="K29" s="1" t="s">
        <v>79</v>
      </c>
    </row>
    <row r="30" spans="3:11" ht="15" customHeight="1" x14ac:dyDescent="0.2">
      <c r="C30" s="2" t="s">
        <v>20</v>
      </c>
      <c r="D30" s="2">
        <v>0</v>
      </c>
      <c r="E30" s="12">
        <v>4867</v>
      </c>
      <c r="F30" s="2">
        <f t="shared" si="6"/>
        <v>0</v>
      </c>
      <c r="G30" s="12"/>
      <c r="H30" s="13">
        <f t="shared" si="7"/>
        <v>924.73</v>
      </c>
      <c r="I30" s="2">
        <f t="shared" si="8"/>
        <v>0</v>
      </c>
      <c r="J30" s="9"/>
      <c r="K30" s="1" t="s">
        <v>79</v>
      </c>
    </row>
    <row r="31" spans="3:11" ht="15" customHeight="1" x14ac:dyDescent="0.2">
      <c r="C31" s="2" t="s">
        <v>21</v>
      </c>
      <c r="D31" s="2">
        <v>0</v>
      </c>
      <c r="E31" s="12">
        <v>9425</v>
      </c>
      <c r="F31" s="2">
        <f t="shared" si="6"/>
        <v>0</v>
      </c>
      <c r="G31" s="12"/>
      <c r="H31" s="13">
        <f t="shared" si="7"/>
        <v>1790.75</v>
      </c>
      <c r="I31" s="2">
        <f t="shared" si="8"/>
        <v>0</v>
      </c>
      <c r="J31" s="9"/>
      <c r="K31" s="1" t="s">
        <v>79</v>
      </c>
    </row>
    <row r="32" spans="3:11" ht="15" customHeight="1" x14ac:dyDescent="0.2">
      <c r="C32" s="2" t="s">
        <v>22</v>
      </c>
      <c r="D32" s="2">
        <v>0</v>
      </c>
      <c r="E32" s="12">
        <v>13390</v>
      </c>
      <c r="F32" s="2">
        <f t="shared" si="6"/>
        <v>0</v>
      </c>
      <c r="G32" s="12"/>
      <c r="H32" s="13">
        <f t="shared" si="7"/>
        <v>2544.1</v>
      </c>
      <c r="I32" s="2">
        <f t="shared" si="8"/>
        <v>0</v>
      </c>
      <c r="J32" s="9"/>
      <c r="K32" s="1" t="s">
        <v>79</v>
      </c>
    </row>
    <row r="33" spans="1:11" ht="15" customHeight="1" x14ac:dyDescent="0.2">
      <c r="F33" s="14"/>
      <c r="H33" s="13"/>
      <c r="I33" s="14"/>
    </row>
    <row r="34" spans="1:11" ht="15" customHeight="1" x14ac:dyDescent="0.2">
      <c r="A34" s="14" t="s">
        <v>23</v>
      </c>
      <c r="B34" s="14"/>
      <c r="C34" s="14"/>
      <c r="D34" s="15"/>
      <c r="E34" s="16"/>
      <c r="F34" s="15">
        <f>SUM(F8:F33)</f>
        <v>0</v>
      </c>
      <c r="G34" s="16"/>
      <c r="H34" s="17"/>
      <c r="I34" s="15">
        <f>SUM(I8:I33)</f>
        <v>0</v>
      </c>
    </row>
    <row r="35" spans="1:11" ht="15" customHeight="1" x14ac:dyDescent="0.2">
      <c r="E35" s="12"/>
      <c r="G35" s="12"/>
      <c r="H35" s="13"/>
    </row>
    <row r="36" spans="1:11" ht="15" customHeight="1" x14ac:dyDescent="0.2">
      <c r="C36" s="2" t="s">
        <v>24</v>
      </c>
      <c r="D36" s="2">
        <v>0</v>
      </c>
      <c r="E36" s="13">
        <v>0.32</v>
      </c>
      <c r="F36" s="2">
        <f t="shared" ref="F36:F38" si="9">+D36*E36</f>
        <v>0</v>
      </c>
      <c r="G36" s="13"/>
      <c r="H36" s="13"/>
      <c r="J36" s="18"/>
      <c r="K36" s="1" t="s">
        <v>80</v>
      </c>
    </row>
    <row r="37" spans="1:11" ht="15" customHeight="1" x14ac:dyDescent="0.2">
      <c r="C37" s="2" t="s">
        <v>123</v>
      </c>
      <c r="D37" s="2">
        <v>0</v>
      </c>
      <c r="E37" s="13">
        <v>0.32</v>
      </c>
      <c r="F37" s="2">
        <f>+D37*E37</f>
        <v>0</v>
      </c>
      <c r="H37" s="13"/>
      <c r="K37" s="19" t="s">
        <v>124</v>
      </c>
    </row>
    <row r="38" spans="1:11" ht="15" customHeight="1" x14ac:dyDescent="0.2">
      <c r="C38" s="2" t="s">
        <v>25</v>
      </c>
      <c r="D38" s="2">
        <v>0</v>
      </c>
      <c r="E38" s="12">
        <v>5408</v>
      </c>
      <c r="F38" s="2">
        <f t="shared" si="9"/>
        <v>0</v>
      </c>
      <c r="G38" s="12"/>
      <c r="H38" s="13"/>
    </row>
    <row r="39" spans="1:11" ht="15" customHeight="1" x14ac:dyDescent="0.2">
      <c r="E39" s="12"/>
      <c r="G39" s="12"/>
      <c r="H39" s="13"/>
    </row>
    <row r="40" spans="1:11" ht="15" customHeight="1" x14ac:dyDescent="0.2">
      <c r="C40" s="5" t="s">
        <v>46</v>
      </c>
      <c r="D40" s="6" t="s">
        <v>73</v>
      </c>
      <c r="E40" s="6" t="s">
        <v>70</v>
      </c>
      <c r="F40" s="7" t="s">
        <v>23</v>
      </c>
      <c r="G40" s="6"/>
      <c r="H40" s="8" t="s">
        <v>71</v>
      </c>
      <c r="I40" s="7" t="s">
        <v>23</v>
      </c>
    </row>
    <row r="41" spans="1:11" ht="15" customHeight="1" x14ac:dyDescent="0.2">
      <c r="C41" s="2" t="s">
        <v>63</v>
      </c>
      <c r="D41" s="2">
        <v>0</v>
      </c>
      <c r="E41" s="12">
        <v>22660</v>
      </c>
      <c r="F41" s="2">
        <f t="shared" ref="F41:F45" si="10">+D41*E41</f>
        <v>0</v>
      </c>
      <c r="G41" s="12"/>
      <c r="H41" s="13">
        <f t="shared" ref="H41:H45" si="11">+E41*0.19</f>
        <v>4305.3999999999996</v>
      </c>
      <c r="I41" s="2">
        <f t="shared" ref="I41:I45" si="12">+D41*H41</f>
        <v>0</v>
      </c>
      <c r="J41" s="9"/>
      <c r="K41" s="19" t="s">
        <v>81</v>
      </c>
    </row>
    <row r="42" spans="1:11" ht="15" customHeight="1" x14ac:dyDescent="0.2">
      <c r="C42" s="2" t="s">
        <v>64</v>
      </c>
      <c r="D42" s="2">
        <v>0</v>
      </c>
      <c r="E42" s="12">
        <v>14600</v>
      </c>
      <c r="F42" s="2">
        <f t="shared" si="10"/>
        <v>0</v>
      </c>
      <c r="G42" s="12"/>
      <c r="H42" s="13">
        <f t="shared" si="11"/>
        <v>2774</v>
      </c>
      <c r="I42" s="2">
        <f t="shared" si="12"/>
        <v>0</v>
      </c>
      <c r="J42" s="9"/>
      <c r="K42" s="19" t="s">
        <v>81</v>
      </c>
    </row>
    <row r="43" spans="1:11" ht="15" customHeight="1" x14ac:dyDescent="0.2">
      <c r="C43" s="2" t="s">
        <v>13</v>
      </c>
      <c r="D43" s="2">
        <v>0</v>
      </c>
      <c r="E43" s="12">
        <v>7313</v>
      </c>
      <c r="F43" s="2">
        <f t="shared" si="10"/>
        <v>0</v>
      </c>
      <c r="G43" s="12"/>
      <c r="H43" s="13">
        <f t="shared" si="11"/>
        <v>1389.47</v>
      </c>
      <c r="I43" s="2">
        <f t="shared" si="12"/>
        <v>0</v>
      </c>
      <c r="J43" s="9"/>
      <c r="K43" s="1" t="s">
        <v>77</v>
      </c>
    </row>
    <row r="44" spans="1:11" ht="15" customHeight="1" x14ac:dyDescent="0.2">
      <c r="C44" s="2" t="s">
        <v>14</v>
      </c>
      <c r="D44" s="2">
        <v>0</v>
      </c>
      <c r="E44" s="20">
        <v>3651</v>
      </c>
      <c r="F44" s="2">
        <f t="shared" si="10"/>
        <v>0</v>
      </c>
      <c r="G44" s="12"/>
      <c r="H44" s="13">
        <f t="shared" si="11"/>
        <v>693.69</v>
      </c>
      <c r="I44" s="2">
        <f t="shared" si="12"/>
        <v>0</v>
      </c>
      <c r="J44" s="9"/>
      <c r="K44" s="1" t="s">
        <v>78</v>
      </c>
    </row>
    <row r="45" spans="1:11" ht="15" customHeight="1" x14ac:dyDescent="0.2">
      <c r="C45" s="2" t="s">
        <v>15</v>
      </c>
      <c r="D45" s="2">
        <v>0</v>
      </c>
      <c r="E45" s="20">
        <v>1442</v>
      </c>
      <c r="F45" s="2">
        <f t="shared" si="10"/>
        <v>0</v>
      </c>
      <c r="G45" s="12"/>
      <c r="H45" s="13">
        <f t="shared" si="11"/>
        <v>273.98</v>
      </c>
      <c r="I45" s="2">
        <f t="shared" si="12"/>
        <v>0</v>
      </c>
      <c r="J45" s="9"/>
    </row>
    <row r="46" spans="1:11" ht="15" customHeight="1" x14ac:dyDescent="0.2">
      <c r="A46" s="14" t="s">
        <v>23</v>
      </c>
      <c r="B46" s="14"/>
      <c r="C46" s="14"/>
      <c r="D46" s="15"/>
      <c r="E46" s="16"/>
      <c r="F46" s="15">
        <f>SUM(F41:F45)</f>
        <v>0</v>
      </c>
      <c r="G46" s="16"/>
      <c r="H46" s="21"/>
      <c r="I46" s="15">
        <f>SUM(I41:I45)</f>
        <v>0</v>
      </c>
    </row>
    <row r="47" spans="1:11" ht="15" customHeight="1" x14ac:dyDescent="0.2">
      <c r="A47" s="14"/>
      <c r="B47" s="14"/>
      <c r="C47" s="14"/>
      <c r="D47" s="15"/>
      <c r="E47" s="16"/>
      <c r="F47" s="15"/>
      <c r="G47" s="16"/>
      <c r="H47" s="21"/>
      <c r="I47" s="15"/>
    </row>
    <row r="48" spans="1:11" ht="15" customHeight="1" x14ac:dyDescent="0.2">
      <c r="C48" s="5" t="s">
        <v>115</v>
      </c>
    </row>
    <row r="49" spans="1:11" ht="15" customHeight="1" x14ac:dyDescent="0.2">
      <c r="C49" s="2" t="s">
        <v>116</v>
      </c>
    </row>
    <row r="50" spans="1:11" ht="15" customHeight="1" x14ac:dyDescent="0.2">
      <c r="E50" s="13"/>
      <c r="G50" s="13"/>
      <c r="H50" s="13"/>
      <c r="J50" s="18"/>
      <c r="K50" s="19"/>
    </row>
    <row r="51" spans="1:11" ht="15" customHeight="1" x14ac:dyDescent="0.2">
      <c r="C51" s="5" t="s">
        <v>48</v>
      </c>
      <c r="D51" s="6" t="s">
        <v>73</v>
      </c>
      <c r="E51" s="6" t="s">
        <v>70</v>
      </c>
      <c r="F51" s="7" t="s">
        <v>23</v>
      </c>
      <c r="G51" s="6"/>
      <c r="H51" s="8" t="s">
        <v>71</v>
      </c>
      <c r="I51" s="7" t="s">
        <v>23</v>
      </c>
    </row>
    <row r="52" spans="1:11" ht="15" customHeight="1" x14ac:dyDescent="0.2">
      <c r="A52" s="11" t="s">
        <v>3</v>
      </c>
      <c r="B52" s="2" t="s">
        <v>4</v>
      </c>
      <c r="C52" s="2" t="s">
        <v>26</v>
      </c>
      <c r="D52" s="2">
        <v>0</v>
      </c>
      <c r="E52" s="12">
        <v>70838</v>
      </c>
      <c r="F52" s="2">
        <f t="shared" ref="F52:F59" si="13">+D52*E52</f>
        <v>0</v>
      </c>
      <c r="G52" s="12"/>
      <c r="H52" s="13">
        <f t="shared" ref="H52:H59" si="14">+E52*0.19</f>
        <v>13459.22</v>
      </c>
      <c r="I52" s="2">
        <f t="shared" ref="I52:I59" si="15">+D52*H52</f>
        <v>0</v>
      </c>
      <c r="J52" s="9"/>
    </row>
    <row r="53" spans="1:11" ht="15" customHeight="1" x14ac:dyDescent="0.2">
      <c r="A53" s="11" t="s">
        <v>5</v>
      </c>
      <c r="B53" s="2" t="s">
        <v>6</v>
      </c>
      <c r="C53" s="2" t="s">
        <v>26</v>
      </c>
      <c r="D53" s="2">
        <v>0</v>
      </c>
      <c r="E53" s="12">
        <v>52453</v>
      </c>
      <c r="F53" s="2">
        <f t="shared" si="13"/>
        <v>0</v>
      </c>
      <c r="G53" s="12"/>
      <c r="H53" s="13">
        <f t="shared" si="14"/>
        <v>9966.07</v>
      </c>
      <c r="I53" s="2">
        <f t="shared" si="15"/>
        <v>0</v>
      </c>
      <c r="J53" s="9"/>
    </row>
    <row r="54" spans="1:11" ht="15" customHeight="1" x14ac:dyDescent="0.2">
      <c r="A54" s="11" t="s">
        <v>7</v>
      </c>
      <c r="B54" s="2" t="s">
        <v>8</v>
      </c>
      <c r="C54" s="2" t="s">
        <v>26</v>
      </c>
      <c r="D54" s="2">
        <v>0</v>
      </c>
      <c r="E54" s="12">
        <v>34067</v>
      </c>
      <c r="F54" s="2">
        <f t="shared" si="13"/>
        <v>0</v>
      </c>
      <c r="G54" s="12"/>
      <c r="H54" s="13">
        <f t="shared" si="14"/>
        <v>6472.7300000000005</v>
      </c>
      <c r="I54" s="2">
        <f t="shared" si="15"/>
        <v>0</v>
      </c>
      <c r="J54" s="9"/>
    </row>
    <row r="55" spans="1:11" ht="15" customHeight="1" x14ac:dyDescent="0.2">
      <c r="A55" s="11" t="s">
        <v>9</v>
      </c>
      <c r="B55" s="2" t="s">
        <v>10</v>
      </c>
      <c r="C55" s="2" t="s">
        <v>26</v>
      </c>
      <c r="D55" s="2">
        <v>0</v>
      </c>
      <c r="E55" s="12">
        <v>22171</v>
      </c>
      <c r="F55" s="2">
        <f t="shared" si="13"/>
        <v>0</v>
      </c>
      <c r="G55" s="12"/>
      <c r="H55" s="13">
        <f t="shared" si="14"/>
        <v>4212.49</v>
      </c>
      <c r="I55" s="2">
        <f t="shared" si="15"/>
        <v>0</v>
      </c>
      <c r="J55" s="9"/>
    </row>
    <row r="56" spans="1:11" ht="15" customHeight="1" x14ac:dyDescent="0.2">
      <c r="A56" s="11" t="s">
        <v>11</v>
      </c>
      <c r="B56" s="2" t="s">
        <v>12</v>
      </c>
      <c r="C56" s="2" t="s">
        <v>26</v>
      </c>
      <c r="D56" s="2">
        <v>0</v>
      </c>
      <c r="E56" s="12">
        <v>15682</v>
      </c>
      <c r="F56" s="2">
        <f t="shared" si="13"/>
        <v>0</v>
      </c>
      <c r="G56" s="12"/>
      <c r="H56" s="13">
        <f t="shared" si="14"/>
        <v>2979.58</v>
      </c>
      <c r="I56" s="2">
        <f t="shared" si="15"/>
        <v>0</v>
      </c>
      <c r="J56" s="9"/>
    </row>
    <row r="57" spans="1:11" ht="15" customHeight="1" x14ac:dyDescent="0.2">
      <c r="C57" s="2" t="s">
        <v>13</v>
      </c>
      <c r="D57" s="2">
        <v>0</v>
      </c>
      <c r="E57" s="12">
        <v>7354</v>
      </c>
      <c r="F57" s="2">
        <f t="shared" si="13"/>
        <v>0</v>
      </c>
      <c r="G57" s="12"/>
      <c r="H57" s="13">
        <f t="shared" si="14"/>
        <v>1397.26</v>
      </c>
      <c r="I57" s="2">
        <f t="shared" si="15"/>
        <v>0</v>
      </c>
      <c r="J57" s="9"/>
      <c r="K57" s="1" t="s">
        <v>77</v>
      </c>
    </row>
    <row r="58" spans="1:11" ht="15" customHeight="1" x14ac:dyDescent="0.2">
      <c r="C58" s="2" t="s">
        <v>14</v>
      </c>
      <c r="D58" s="2">
        <v>0</v>
      </c>
      <c r="E58" s="20">
        <v>3677</v>
      </c>
      <c r="F58" s="2">
        <f t="shared" si="13"/>
        <v>0</v>
      </c>
      <c r="G58" s="12"/>
      <c r="H58" s="13">
        <f t="shared" si="14"/>
        <v>698.63</v>
      </c>
      <c r="I58" s="2">
        <f t="shared" si="15"/>
        <v>0</v>
      </c>
      <c r="J58" s="9"/>
      <c r="K58" s="1" t="s">
        <v>78</v>
      </c>
    </row>
    <row r="59" spans="1:11" ht="15" customHeight="1" x14ac:dyDescent="0.2">
      <c r="C59" s="2" t="s">
        <v>15</v>
      </c>
      <c r="D59" s="2">
        <v>0</v>
      </c>
      <c r="E59" s="20">
        <v>1460</v>
      </c>
      <c r="F59" s="2">
        <f t="shared" si="13"/>
        <v>0</v>
      </c>
      <c r="G59" s="12"/>
      <c r="H59" s="13">
        <f t="shared" si="14"/>
        <v>277.39999999999998</v>
      </c>
      <c r="I59" s="2">
        <f t="shared" si="15"/>
        <v>0</v>
      </c>
      <c r="J59" s="9"/>
    </row>
    <row r="60" spans="1:11" ht="15" customHeight="1" x14ac:dyDescent="0.2">
      <c r="A60" s="14" t="s">
        <v>23</v>
      </c>
      <c r="B60" s="14"/>
      <c r="C60" s="14"/>
      <c r="D60" s="15"/>
      <c r="E60" s="16"/>
      <c r="F60" s="15">
        <f>SUM(F52:F59)</f>
        <v>0</v>
      </c>
      <c r="G60" s="16"/>
      <c r="H60" s="21"/>
      <c r="I60" s="15">
        <f>SUM(I52:I59)</f>
        <v>0</v>
      </c>
      <c r="K60" s="22"/>
    </row>
    <row r="61" spans="1:11" ht="15" customHeight="1" x14ac:dyDescent="0.2">
      <c r="E61" s="12"/>
      <c r="G61" s="12"/>
      <c r="H61" s="13"/>
    </row>
    <row r="62" spans="1:11" ht="15" customHeight="1" x14ac:dyDescent="0.2">
      <c r="C62" s="2" t="s">
        <v>27</v>
      </c>
      <c r="D62" s="2">
        <v>0</v>
      </c>
      <c r="E62" s="13">
        <v>0.65</v>
      </c>
      <c r="F62" s="2">
        <f t="shared" ref="F62:F63" si="16">+D62*E62</f>
        <v>0</v>
      </c>
      <c r="G62" s="13"/>
      <c r="H62" s="13"/>
      <c r="J62" s="23"/>
      <c r="K62" s="1" t="s">
        <v>82</v>
      </c>
    </row>
    <row r="63" spans="1:11" ht="15" customHeight="1" x14ac:dyDescent="0.2">
      <c r="C63" s="2" t="s">
        <v>37</v>
      </c>
      <c r="D63" s="2">
        <v>0</v>
      </c>
      <c r="E63" s="13">
        <v>0.32</v>
      </c>
      <c r="F63" s="2">
        <f t="shared" si="16"/>
        <v>0</v>
      </c>
      <c r="G63" s="13"/>
      <c r="H63" s="13"/>
      <c r="J63" s="23"/>
      <c r="K63" s="1" t="s">
        <v>83</v>
      </c>
    </row>
    <row r="64" spans="1:11" ht="15" customHeight="1" x14ac:dyDescent="0.2">
      <c r="E64" s="12"/>
      <c r="G64" s="12"/>
      <c r="H64" s="13"/>
    </row>
    <row r="65" spans="1:11" ht="15" customHeight="1" x14ac:dyDescent="0.2">
      <c r="C65" s="5" t="s">
        <v>49</v>
      </c>
      <c r="D65" s="6" t="s">
        <v>73</v>
      </c>
      <c r="E65" s="6" t="s">
        <v>70</v>
      </c>
      <c r="F65" s="7" t="s">
        <v>23</v>
      </c>
      <c r="G65" s="6"/>
      <c r="H65" s="8" t="s">
        <v>71</v>
      </c>
      <c r="I65" s="7" t="s">
        <v>23</v>
      </c>
    </row>
    <row r="66" spans="1:11" ht="15" customHeight="1" x14ac:dyDescent="0.2">
      <c r="A66" s="11" t="s">
        <v>3</v>
      </c>
      <c r="B66" s="2" t="s">
        <v>4</v>
      </c>
      <c r="C66" s="2" t="s">
        <v>104</v>
      </c>
      <c r="D66" s="2">
        <v>0</v>
      </c>
      <c r="E66" s="12">
        <v>62457</v>
      </c>
      <c r="F66" s="2">
        <f t="shared" ref="F66:F73" si="17">+D66*E66</f>
        <v>0</v>
      </c>
      <c r="G66" s="12"/>
      <c r="H66" s="13">
        <f t="shared" ref="H66:H73" si="18">+E66*0.19</f>
        <v>11866.83</v>
      </c>
      <c r="I66" s="2">
        <f t="shared" ref="I66:I73" si="19">+D66*H66</f>
        <v>0</v>
      </c>
      <c r="J66" s="9"/>
      <c r="K66" s="1" t="s">
        <v>105</v>
      </c>
    </row>
    <row r="67" spans="1:11" ht="15" customHeight="1" x14ac:dyDescent="0.2">
      <c r="A67" s="11" t="s">
        <v>5</v>
      </c>
      <c r="B67" s="2" t="s">
        <v>6</v>
      </c>
      <c r="C67" s="2" t="s">
        <v>104</v>
      </c>
      <c r="D67" s="2">
        <v>0</v>
      </c>
      <c r="E67" s="12">
        <v>44612</v>
      </c>
      <c r="F67" s="2">
        <f t="shared" si="17"/>
        <v>0</v>
      </c>
      <c r="G67" s="12"/>
      <c r="H67" s="13">
        <f t="shared" si="18"/>
        <v>8476.2800000000007</v>
      </c>
      <c r="I67" s="2">
        <f t="shared" si="19"/>
        <v>0</v>
      </c>
      <c r="J67" s="9"/>
      <c r="K67" s="1" t="s">
        <v>105</v>
      </c>
    </row>
    <row r="68" spans="1:11" ht="15" customHeight="1" x14ac:dyDescent="0.2">
      <c r="A68" s="11" t="s">
        <v>7</v>
      </c>
      <c r="B68" s="2" t="s">
        <v>8</v>
      </c>
      <c r="C68" s="2" t="s">
        <v>104</v>
      </c>
      <c r="D68" s="2">
        <v>0</v>
      </c>
      <c r="E68" s="12">
        <v>29146</v>
      </c>
      <c r="F68" s="2">
        <f t="shared" si="17"/>
        <v>0</v>
      </c>
      <c r="G68" s="12"/>
      <c r="H68" s="13">
        <f t="shared" si="18"/>
        <v>5537.74</v>
      </c>
      <c r="I68" s="2">
        <f t="shared" si="19"/>
        <v>0</v>
      </c>
      <c r="J68" s="9"/>
      <c r="K68" s="1" t="s">
        <v>105</v>
      </c>
    </row>
    <row r="69" spans="1:11" ht="15" customHeight="1" x14ac:dyDescent="0.2">
      <c r="A69" s="11" t="s">
        <v>9</v>
      </c>
      <c r="B69" s="2" t="s">
        <v>10</v>
      </c>
      <c r="C69" s="2" t="s">
        <v>104</v>
      </c>
      <c r="D69" s="2">
        <v>0</v>
      </c>
      <c r="E69" s="12">
        <v>18723</v>
      </c>
      <c r="F69" s="2">
        <f t="shared" si="17"/>
        <v>0</v>
      </c>
      <c r="G69" s="12"/>
      <c r="H69" s="13">
        <f t="shared" si="18"/>
        <v>3557.37</v>
      </c>
      <c r="I69" s="2">
        <f t="shared" si="19"/>
        <v>0</v>
      </c>
      <c r="J69" s="9"/>
      <c r="K69" s="1" t="s">
        <v>105</v>
      </c>
    </row>
    <row r="70" spans="1:11" ht="15" customHeight="1" x14ac:dyDescent="0.2">
      <c r="A70" s="11" t="s">
        <v>11</v>
      </c>
      <c r="B70" s="2" t="s">
        <v>12</v>
      </c>
      <c r="C70" s="2" t="s">
        <v>104</v>
      </c>
      <c r="D70" s="2">
        <v>0</v>
      </c>
      <c r="E70" s="12">
        <v>11613</v>
      </c>
      <c r="F70" s="2">
        <f t="shared" si="17"/>
        <v>0</v>
      </c>
      <c r="G70" s="12"/>
      <c r="H70" s="13">
        <f t="shared" si="18"/>
        <v>2206.4699999999998</v>
      </c>
      <c r="I70" s="2">
        <f t="shared" si="19"/>
        <v>0</v>
      </c>
      <c r="J70" s="9"/>
      <c r="K70" s="1" t="s">
        <v>105</v>
      </c>
    </row>
    <row r="71" spans="1:11" ht="15" customHeight="1" x14ac:dyDescent="0.2">
      <c r="C71" s="2" t="s">
        <v>99</v>
      </c>
      <c r="D71" s="2">
        <v>0</v>
      </c>
      <c r="E71" s="12">
        <v>5472</v>
      </c>
      <c r="F71" s="2">
        <f t="shared" si="17"/>
        <v>0</v>
      </c>
      <c r="G71" s="12"/>
      <c r="H71" s="13">
        <f t="shared" si="18"/>
        <v>1039.68</v>
      </c>
      <c r="I71" s="2">
        <f t="shared" si="19"/>
        <v>0</v>
      </c>
      <c r="J71" s="9"/>
      <c r="K71" s="1" t="s">
        <v>77</v>
      </c>
    </row>
    <row r="72" spans="1:11" ht="15" customHeight="1" x14ac:dyDescent="0.2">
      <c r="C72" s="2" t="s">
        <v>102</v>
      </c>
      <c r="D72" s="2">
        <v>0</v>
      </c>
      <c r="E72" s="12">
        <v>2736</v>
      </c>
      <c r="F72" s="2">
        <f t="shared" si="17"/>
        <v>0</v>
      </c>
      <c r="G72" s="12"/>
      <c r="H72" s="13">
        <f t="shared" si="18"/>
        <v>519.84</v>
      </c>
      <c r="I72" s="2">
        <f t="shared" si="19"/>
        <v>0</v>
      </c>
      <c r="J72" s="9"/>
      <c r="K72" s="1" t="s">
        <v>78</v>
      </c>
    </row>
    <row r="73" spans="1:11" ht="15" customHeight="1" x14ac:dyDescent="0.2">
      <c r="C73" s="2" t="s">
        <v>101</v>
      </c>
      <c r="D73" s="2">
        <v>0</v>
      </c>
      <c r="E73" s="12">
        <v>1071</v>
      </c>
      <c r="F73" s="2">
        <f t="shared" si="17"/>
        <v>0</v>
      </c>
      <c r="G73" s="12"/>
      <c r="H73" s="13">
        <f t="shared" si="18"/>
        <v>203.49</v>
      </c>
      <c r="I73" s="2">
        <f t="shared" si="19"/>
        <v>0</v>
      </c>
      <c r="J73" s="9"/>
    </row>
    <row r="74" spans="1:11" ht="15" customHeight="1" x14ac:dyDescent="0.2">
      <c r="A74" s="14" t="s">
        <v>23</v>
      </c>
      <c r="B74" s="14"/>
      <c r="C74" s="14"/>
      <c r="D74" s="15"/>
      <c r="E74" s="16"/>
      <c r="F74" s="15">
        <f>SUM(F66:F73)</f>
        <v>0</v>
      </c>
      <c r="G74" s="16"/>
      <c r="H74" s="21"/>
      <c r="I74" s="15">
        <f>SUM(I66:I73)</f>
        <v>0</v>
      </c>
      <c r="K74" s="22"/>
    </row>
    <row r="75" spans="1:11" ht="15" customHeight="1" x14ac:dyDescent="0.2">
      <c r="A75" s="14"/>
      <c r="B75" s="14"/>
      <c r="C75" s="14"/>
      <c r="D75" s="15"/>
      <c r="E75" s="16"/>
      <c r="F75" s="15"/>
      <c r="G75" s="16"/>
      <c r="H75" s="21"/>
      <c r="I75" s="15"/>
      <c r="K75" s="22"/>
    </row>
    <row r="76" spans="1:11" ht="15" customHeight="1" x14ac:dyDescent="0.2">
      <c r="C76" s="2" t="s">
        <v>123</v>
      </c>
      <c r="D76" s="2">
        <v>0</v>
      </c>
      <c r="E76" s="13">
        <v>0.32</v>
      </c>
      <c r="F76" s="2">
        <f>+D76*E76</f>
        <v>0</v>
      </c>
      <c r="H76" s="13"/>
      <c r="K76" s="19" t="s">
        <v>129</v>
      </c>
    </row>
    <row r="77" spans="1:11" ht="15" customHeight="1" x14ac:dyDescent="0.2">
      <c r="E77" s="13"/>
      <c r="G77" s="12"/>
      <c r="H77" s="13"/>
      <c r="K77" s="19"/>
    </row>
    <row r="78" spans="1:11" ht="15" customHeight="1" x14ac:dyDescent="0.2">
      <c r="C78" s="5" t="s">
        <v>106</v>
      </c>
      <c r="D78" s="6" t="s">
        <v>73</v>
      </c>
      <c r="E78" s="6" t="s">
        <v>70</v>
      </c>
      <c r="F78" s="7" t="s">
        <v>23</v>
      </c>
      <c r="G78" s="6"/>
      <c r="H78" s="8" t="s">
        <v>71</v>
      </c>
      <c r="I78" s="7" t="s">
        <v>23</v>
      </c>
    </row>
    <row r="79" spans="1:11" ht="15" customHeight="1" x14ac:dyDescent="0.2">
      <c r="A79" s="11" t="s">
        <v>3</v>
      </c>
      <c r="B79" s="2" t="s">
        <v>4</v>
      </c>
      <c r="C79" s="2" t="s">
        <v>107</v>
      </c>
      <c r="D79" s="2">
        <v>0</v>
      </c>
      <c r="E79" s="12">
        <v>70000</v>
      </c>
      <c r="F79" s="2">
        <f t="shared" ref="F79:F86" si="20">+D79*E79</f>
        <v>0</v>
      </c>
      <c r="G79" s="12"/>
      <c r="H79" s="13">
        <f t="shared" ref="H79:H86" si="21">+E79*0.19</f>
        <v>13300</v>
      </c>
      <c r="I79" s="2">
        <f t="shared" ref="I79:I86" si="22">+D79*H79</f>
        <v>0</v>
      </c>
      <c r="K79" s="1" t="s">
        <v>108</v>
      </c>
    </row>
    <row r="80" spans="1:11" ht="15" customHeight="1" x14ac:dyDescent="0.2">
      <c r="A80" s="11" t="s">
        <v>5</v>
      </c>
      <c r="B80" s="2" t="s">
        <v>6</v>
      </c>
      <c r="C80" s="2" t="s">
        <v>107</v>
      </c>
      <c r="D80" s="2">
        <v>0</v>
      </c>
      <c r="E80" s="12">
        <v>48500</v>
      </c>
      <c r="F80" s="2">
        <f t="shared" si="20"/>
        <v>0</v>
      </c>
      <c r="G80" s="12"/>
      <c r="H80" s="13">
        <f t="shared" si="21"/>
        <v>9215</v>
      </c>
      <c r="I80" s="2">
        <f t="shared" si="22"/>
        <v>0</v>
      </c>
      <c r="K80" s="1" t="s">
        <v>108</v>
      </c>
    </row>
    <row r="81" spans="1:11" ht="15" customHeight="1" x14ac:dyDescent="0.2">
      <c r="A81" s="11" t="s">
        <v>7</v>
      </c>
      <c r="B81" s="2" t="s">
        <v>8</v>
      </c>
      <c r="C81" s="2" t="s">
        <v>107</v>
      </c>
      <c r="D81" s="2">
        <v>0</v>
      </c>
      <c r="E81" s="12">
        <v>35000</v>
      </c>
      <c r="F81" s="2">
        <f t="shared" si="20"/>
        <v>0</v>
      </c>
      <c r="G81" s="12"/>
      <c r="H81" s="13">
        <f t="shared" si="21"/>
        <v>6650</v>
      </c>
      <c r="I81" s="2">
        <f t="shared" si="22"/>
        <v>0</v>
      </c>
      <c r="K81" s="1" t="s">
        <v>108</v>
      </c>
    </row>
    <row r="82" spans="1:11" ht="15" customHeight="1" x14ac:dyDescent="0.2">
      <c r="A82" s="11" t="s">
        <v>9</v>
      </c>
      <c r="B82" s="2" t="s">
        <v>10</v>
      </c>
      <c r="C82" s="2" t="s">
        <v>107</v>
      </c>
      <c r="D82" s="2">
        <v>0</v>
      </c>
      <c r="E82" s="12">
        <v>25000</v>
      </c>
      <c r="F82" s="2">
        <f t="shared" si="20"/>
        <v>0</v>
      </c>
      <c r="G82" s="12"/>
      <c r="H82" s="13">
        <f t="shared" si="21"/>
        <v>4750</v>
      </c>
      <c r="I82" s="2">
        <f t="shared" si="22"/>
        <v>0</v>
      </c>
      <c r="K82" s="1" t="s">
        <v>108</v>
      </c>
    </row>
    <row r="83" spans="1:11" ht="15" customHeight="1" x14ac:dyDescent="0.2">
      <c r="A83" s="11" t="s">
        <v>11</v>
      </c>
      <c r="B83" s="2" t="s">
        <v>12</v>
      </c>
      <c r="C83" s="2" t="s">
        <v>107</v>
      </c>
      <c r="D83" s="2">
        <v>0</v>
      </c>
      <c r="E83" s="12">
        <v>20000</v>
      </c>
      <c r="F83" s="2">
        <f t="shared" si="20"/>
        <v>0</v>
      </c>
      <c r="G83" s="12"/>
      <c r="H83" s="13">
        <f t="shared" si="21"/>
        <v>3800</v>
      </c>
      <c r="I83" s="2">
        <f t="shared" si="22"/>
        <v>0</v>
      </c>
      <c r="K83" s="1" t="s">
        <v>108</v>
      </c>
    </row>
    <row r="84" spans="1:11" ht="15" customHeight="1" x14ac:dyDescent="0.2">
      <c r="C84" s="2" t="s">
        <v>13</v>
      </c>
      <c r="D84" s="2">
        <v>0</v>
      </c>
      <c r="E84" s="12">
        <v>10000</v>
      </c>
      <c r="F84" s="2">
        <f t="shared" si="20"/>
        <v>0</v>
      </c>
      <c r="G84" s="12"/>
      <c r="H84" s="13">
        <f t="shared" si="21"/>
        <v>1900</v>
      </c>
      <c r="I84" s="2">
        <f t="shared" si="22"/>
        <v>0</v>
      </c>
      <c r="K84" s="1" t="s">
        <v>77</v>
      </c>
    </row>
    <row r="85" spans="1:11" ht="15" customHeight="1" x14ac:dyDescent="0.2">
      <c r="C85" s="2" t="s">
        <v>14</v>
      </c>
      <c r="D85" s="2">
        <v>0</v>
      </c>
      <c r="E85" s="12">
        <v>5000</v>
      </c>
      <c r="F85" s="2">
        <f t="shared" si="20"/>
        <v>0</v>
      </c>
      <c r="G85" s="12"/>
      <c r="H85" s="13">
        <f t="shared" si="21"/>
        <v>950</v>
      </c>
      <c r="I85" s="2">
        <f t="shared" si="22"/>
        <v>0</v>
      </c>
      <c r="K85" s="1" t="s">
        <v>78</v>
      </c>
    </row>
    <row r="86" spans="1:11" ht="15" customHeight="1" x14ac:dyDescent="0.2">
      <c r="C86" s="2" t="s">
        <v>15</v>
      </c>
      <c r="D86" s="2">
        <v>0</v>
      </c>
      <c r="E86" s="12">
        <v>2000</v>
      </c>
      <c r="F86" s="2">
        <f t="shared" si="20"/>
        <v>0</v>
      </c>
      <c r="G86" s="12"/>
      <c r="H86" s="13">
        <f t="shared" si="21"/>
        <v>380</v>
      </c>
      <c r="I86" s="2">
        <f t="shared" si="22"/>
        <v>0</v>
      </c>
    </row>
    <row r="87" spans="1:11" ht="15" customHeight="1" x14ac:dyDescent="0.2">
      <c r="A87" s="14" t="s">
        <v>23</v>
      </c>
      <c r="B87" s="14"/>
      <c r="C87" s="14"/>
      <c r="D87" s="15"/>
      <c r="E87" s="14"/>
      <c r="F87" s="15">
        <f>SUM(F79:F86)</f>
        <v>0</v>
      </c>
      <c r="G87" s="14"/>
      <c r="H87" s="21"/>
      <c r="I87" s="15">
        <f>SUM(I79:I86)</f>
        <v>0</v>
      </c>
    </row>
    <row r="88" spans="1:11" ht="15" customHeight="1" x14ac:dyDescent="0.2">
      <c r="A88" s="14"/>
      <c r="B88" s="14"/>
      <c r="C88" s="14"/>
      <c r="D88" s="15"/>
      <c r="E88" s="14"/>
      <c r="F88" s="15"/>
      <c r="G88" s="14"/>
      <c r="H88" s="21"/>
      <c r="I88" s="15"/>
    </row>
    <row r="89" spans="1:11" ht="15" customHeight="1" x14ac:dyDescent="0.2">
      <c r="A89" s="14"/>
      <c r="B89" s="14"/>
      <c r="C89" s="2" t="s">
        <v>126</v>
      </c>
      <c r="D89" s="2">
        <v>0</v>
      </c>
      <c r="E89" s="13">
        <v>0.32</v>
      </c>
      <c r="F89" s="2">
        <f>+D89*E89</f>
        <v>0</v>
      </c>
      <c r="H89" s="13"/>
      <c r="K89" s="19" t="s">
        <v>127</v>
      </c>
    </row>
    <row r="90" spans="1:11" ht="15" customHeight="1" x14ac:dyDescent="0.2">
      <c r="E90" s="13"/>
      <c r="G90" s="13"/>
      <c r="H90" s="13"/>
    </row>
    <row r="91" spans="1:11" ht="15" customHeight="1" x14ac:dyDescent="0.2">
      <c r="C91" s="5" t="s">
        <v>109</v>
      </c>
      <c r="D91" s="6" t="s">
        <v>73</v>
      </c>
      <c r="E91" s="6" t="s">
        <v>70</v>
      </c>
      <c r="F91" s="7" t="s">
        <v>23</v>
      </c>
      <c r="G91" s="6"/>
      <c r="H91" s="8" t="s">
        <v>71</v>
      </c>
      <c r="I91" s="7" t="s">
        <v>23</v>
      </c>
    </row>
    <row r="92" spans="1:11" ht="15" customHeight="1" x14ac:dyDescent="0.2">
      <c r="A92" s="11" t="s">
        <v>3</v>
      </c>
      <c r="B92" s="2" t="s">
        <v>4</v>
      </c>
      <c r="C92" s="2" t="s">
        <v>110</v>
      </c>
      <c r="D92" s="2">
        <v>0</v>
      </c>
      <c r="E92" s="12">
        <v>35000</v>
      </c>
      <c r="F92" s="2">
        <f t="shared" ref="F92:F99" si="23">+D92*E92</f>
        <v>0</v>
      </c>
      <c r="G92" s="12"/>
      <c r="H92" s="13">
        <f t="shared" ref="H92:H99" si="24">+E92*0.19</f>
        <v>6650</v>
      </c>
      <c r="I92" s="2">
        <f t="shared" ref="I92:I99" si="25">+D92*H92</f>
        <v>0</v>
      </c>
      <c r="K92" s="1" t="s">
        <v>111</v>
      </c>
    </row>
    <row r="93" spans="1:11" ht="15" customHeight="1" x14ac:dyDescent="0.2">
      <c r="A93" s="11" t="s">
        <v>5</v>
      </c>
      <c r="B93" s="2" t="s">
        <v>6</v>
      </c>
      <c r="C93" s="2" t="s">
        <v>110</v>
      </c>
      <c r="D93" s="2">
        <v>0</v>
      </c>
      <c r="E93" s="12">
        <v>25000</v>
      </c>
      <c r="F93" s="2">
        <f t="shared" si="23"/>
        <v>0</v>
      </c>
      <c r="G93" s="12"/>
      <c r="H93" s="13">
        <f t="shared" si="24"/>
        <v>4750</v>
      </c>
      <c r="I93" s="2">
        <f t="shared" si="25"/>
        <v>0</v>
      </c>
      <c r="K93" s="1" t="s">
        <v>111</v>
      </c>
    </row>
    <row r="94" spans="1:11" ht="15" customHeight="1" x14ac:dyDescent="0.2">
      <c r="A94" s="11" t="s">
        <v>7</v>
      </c>
      <c r="B94" s="2" t="s">
        <v>8</v>
      </c>
      <c r="C94" s="2" t="s">
        <v>110</v>
      </c>
      <c r="D94" s="2">
        <v>0</v>
      </c>
      <c r="E94" s="12">
        <v>20000</v>
      </c>
      <c r="F94" s="2">
        <f t="shared" si="23"/>
        <v>0</v>
      </c>
      <c r="G94" s="12"/>
      <c r="H94" s="13">
        <f t="shared" si="24"/>
        <v>3800</v>
      </c>
      <c r="I94" s="2">
        <f t="shared" si="25"/>
        <v>0</v>
      </c>
      <c r="K94" s="1" t="s">
        <v>111</v>
      </c>
    </row>
    <row r="95" spans="1:11" ht="15" customHeight="1" x14ac:dyDescent="0.2">
      <c r="A95" s="11" t="s">
        <v>9</v>
      </c>
      <c r="B95" s="2" t="s">
        <v>10</v>
      </c>
      <c r="C95" s="2" t="s">
        <v>110</v>
      </c>
      <c r="D95" s="2">
        <v>0</v>
      </c>
      <c r="E95" s="12">
        <v>15000</v>
      </c>
      <c r="F95" s="2">
        <f t="shared" si="23"/>
        <v>0</v>
      </c>
      <c r="G95" s="12"/>
      <c r="H95" s="13">
        <f t="shared" si="24"/>
        <v>2850</v>
      </c>
      <c r="I95" s="2">
        <f t="shared" si="25"/>
        <v>0</v>
      </c>
      <c r="K95" s="1" t="s">
        <v>111</v>
      </c>
    </row>
    <row r="96" spans="1:11" ht="15" customHeight="1" x14ac:dyDescent="0.2">
      <c r="A96" s="11" t="s">
        <v>11</v>
      </c>
      <c r="B96" s="2" t="s">
        <v>12</v>
      </c>
      <c r="C96" s="2" t="s">
        <v>110</v>
      </c>
      <c r="D96" s="2">
        <v>0</v>
      </c>
      <c r="E96" s="12">
        <v>12500</v>
      </c>
      <c r="F96" s="2">
        <f t="shared" si="23"/>
        <v>0</v>
      </c>
      <c r="G96" s="12"/>
      <c r="H96" s="13">
        <f t="shared" si="24"/>
        <v>2375</v>
      </c>
      <c r="I96" s="2">
        <f t="shared" si="25"/>
        <v>0</v>
      </c>
      <c r="K96" s="1" t="s">
        <v>111</v>
      </c>
    </row>
    <row r="97" spans="1:11" ht="15" customHeight="1" x14ac:dyDescent="0.2">
      <c r="C97" s="2" t="s">
        <v>13</v>
      </c>
      <c r="D97" s="2">
        <v>0</v>
      </c>
      <c r="E97" s="12">
        <v>6250</v>
      </c>
      <c r="F97" s="2">
        <f t="shared" si="23"/>
        <v>0</v>
      </c>
      <c r="G97" s="12"/>
      <c r="H97" s="13">
        <f t="shared" si="24"/>
        <v>1187.5</v>
      </c>
      <c r="I97" s="2">
        <f t="shared" si="25"/>
        <v>0</v>
      </c>
      <c r="K97" s="1" t="s">
        <v>77</v>
      </c>
    </row>
    <row r="98" spans="1:11" ht="15" customHeight="1" x14ac:dyDescent="0.2">
      <c r="C98" s="2" t="s">
        <v>14</v>
      </c>
      <c r="D98" s="2">
        <v>0</v>
      </c>
      <c r="E98" s="12">
        <v>3125</v>
      </c>
      <c r="F98" s="2">
        <f t="shared" si="23"/>
        <v>0</v>
      </c>
      <c r="G98" s="12"/>
      <c r="H98" s="13">
        <f t="shared" si="24"/>
        <v>593.75</v>
      </c>
      <c r="I98" s="2">
        <f t="shared" si="25"/>
        <v>0</v>
      </c>
      <c r="K98" s="1" t="s">
        <v>78</v>
      </c>
    </row>
    <row r="99" spans="1:11" ht="15" customHeight="1" x14ac:dyDescent="0.2">
      <c r="C99" s="2" t="s">
        <v>15</v>
      </c>
      <c r="D99" s="2">
        <v>0</v>
      </c>
      <c r="E99" s="12">
        <v>1250</v>
      </c>
      <c r="F99" s="2">
        <f t="shared" si="23"/>
        <v>0</v>
      </c>
      <c r="G99" s="12"/>
      <c r="H99" s="13">
        <f t="shared" si="24"/>
        <v>237.5</v>
      </c>
      <c r="I99" s="2">
        <f t="shared" si="25"/>
        <v>0</v>
      </c>
    </row>
    <row r="100" spans="1:11" ht="15" customHeight="1" x14ac:dyDescent="0.2">
      <c r="A100" s="14" t="s">
        <v>23</v>
      </c>
      <c r="B100" s="14"/>
      <c r="C100" s="14"/>
      <c r="D100" s="15"/>
      <c r="E100" s="14"/>
      <c r="F100" s="15">
        <f>SUM(F92:F99)</f>
        <v>0</v>
      </c>
      <c r="G100" s="14"/>
      <c r="H100" s="21"/>
      <c r="I100" s="15">
        <f>SUM(I92:I99)</f>
        <v>0</v>
      </c>
    </row>
    <row r="101" spans="1:11" ht="15" customHeight="1" x14ac:dyDescent="0.2">
      <c r="A101" s="14"/>
      <c r="B101" s="14"/>
      <c r="C101" s="14"/>
      <c r="D101" s="15"/>
      <c r="E101" s="14"/>
      <c r="F101" s="15"/>
      <c r="G101" s="14"/>
      <c r="H101" s="21"/>
      <c r="I101" s="15"/>
    </row>
    <row r="102" spans="1:11" ht="15" customHeight="1" x14ac:dyDescent="0.2">
      <c r="C102" s="5" t="s">
        <v>112</v>
      </c>
      <c r="D102" s="6" t="s">
        <v>73</v>
      </c>
      <c r="E102" s="6" t="s">
        <v>70</v>
      </c>
      <c r="F102" s="7" t="s">
        <v>23</v>
      </c>
      <c r="G102" s="6"/>
      <c r="H102" s="8" t="s">
        <v>71</v>
      </c>
      <c r="I102" s="7" t="s">
        <v>23</v>
      </c>
    </row>
    <row r="103" spans="1:11" ht="15" customHeight="1" x14ac:dyDescent="0.2">
      <c r="A103" s="11" t="s">
        <v>3</v>
      </c>
      <c r="B103" s="2" t="s">
        <v>4</v>
      </c>
      <c r="C103" s="2" t="s">
        <v>113</v>
      </c>
      <c r="D103" s="2">
        <v>0</v>
      </c>
      <c r="E103" s="12">
        <v>22500</v>
      </c>
      <c r="F103" s="2">
        <f t="shared" ref="F103:F110" si="26">+D103*E103</f>
        <v>0</v>
      </c>
      <c r="G103" s="12"/>
      <c r="H103" s="13">
        <f t="shared" ref="H103:H110" si="27">+E103*0.19</f>
        <v>4275</v>
      </c>
      <c r="I103" s="2">
        <f t="shared" ref="I103:I110" si="28">+D103*H103</f>
        <v>0</v>
      </c>
      <c r="J103" s="9"/>
      <c r="K103" s="1" t="s">
        <v>111</v>
      </c>
    </row>
    <row r="104" spans="1:11" ht="15" customHeight="1" x14ac:dyDescent="0.2">
      <c r="A104" s="11" t="s">
        <v>5</v>
      </c>
      <c r="B104" s="2" t="s">
        <v>6</v>
      </c>
      <c r="C104" s="2" t="s">
        <v>113</v>
      </c>
      <c r="D104" s="2">
        <v>0</v>
      </c>
      <c r="E104" s="12">
        <v>19500</v>
      </c>
      <c r="F104" s="2">
        <f t="shared" si="26"/>
        <v>0</v>
      </c>
      <c r="G104" s="12"/>
      <c r="H104" s="13">
        <f t="shared" si="27"/>
        <v>3705</v>
      </c>
      <c r="I104" s="2">
        <f t="shared" si="28"/>
        <v>0</v>
      </c>
      <c r="J104" s="9"/>
      <c r="K104" s="1" t="s">
        <v>111</v>
      </c>
    </row>
    <row r="105" spans="1:11" ht="15" customHeight="1" x14ac:dyDescent="0.2">
      <c r="A105" s="11" t="s">
        <v>7</v>
      </c>
      <c r="B105" s="2" t="s">
        <v>8</v>
      </c>
      <c r="C105" s="2" t="s">
        <v>113</v>
      </c>
      <c r="D105" s="2">
        <v>0</v>
      </c>
      <c r="E105" s="12">
        <v>14500</v>
      </c>
      <c r="F105" s="2">
        <f t="shared" si="26"/>
        <v>0</v>
      </c>
      <c r="G105" s="12"/>
      <c r="H105" s="13">
        <f t="shared" si="27"/>
        <v>2755</v>
      </c>
      <c r="I105" s="2">
        <f t="shared" si="28"/>
        <v>0</v>
      </c>
      <c r="J105" s="9"/>
      <c r="K105" s="1" t="s">
        <v>111</v>
      </c>
    </row>
    <row r="106" spans="1:11" ht="15" customHeight="1" x14ac:dyDescent="0.2">
      <c r="A106" s="11" t="s">
        <v>9</v>
      </c>
      <c r="B106" s="2" t="s">
        <v>10</v>
      </c>
      <c r="C106" s="2" t="s">
        <v>113</v>
      </c>
      <c r="D106" s="2">
        <v>0</v>
      </c>
      <c r="E106" s="12">
        <v>12500</v>
      </c>
      <c r="F106" s="2">
        <f t="shared" si="26"/>
        <v>0</v>
      </c>
      <c r="G106" s="12"/>
      <c r="H106" s="13">
        <f t="shared" si="27"/>
        <v>2375</v>
      </c>
      <c r="I106" s="2">
        <f t="shared" si="28"/>
        <v>0</v>
      </c>
      <c r="J106" s="9"/>
      <c r="K106" s="1" t="s">
        <v>111</v>
      </c>
    </row>
    <row r="107" spans="1:11" ht="15" customHeight="1" x14ac:dyDescent="0.2">
      <c r="A107" s="11" t="s">
        <v>11</v>
      </c>
      <c r="B107" s="2" t="s">
        <v>12</v>
      </c>
      <c r="C107" s="2" t="s">
        <v>113</v>
      </c>
      <c r="D107" s="2">
        <v>0</v>
      </c>
      <c r="E107" s="12">
        <v>9500</v>
      </c>
      <c r="F107" s="2">
        <f t="shared" si="26"/>
        <v>0</v>
      </c>
      <c r="G107" s="12"/>
      <c r="H107" s="13">
        <f t="shared" si="27"/>
        <v>1805</v>
      </c>
      <c r="I107" s="2">
        <f t="shared" si="28"/>
        <v>0</v>
      </c>
      <c r="J107" s="9"/>
      <c r="K107" s="1" t="s">
        <v>111</v>
      </c>
    </row>
    <row r="108" spans="1:11" ht="15" customHeight="1" x14ac:dyDescent="0.2">
      <c r="C108" s="2" t="s">
        <v>13</v>
      </c>
      <c r="D108" s="2">
        <v>0</v>
      </c>
      <c r="E108" s="12">
        <v>4750</v>
      </c>
      <c r="F108" s="2">
        <f t="shared" si="26"/>
        <v>0</v>
      </c>
      <c r="G108" s="12"/>
      <c r="H108" s="13">
        <f t="shared" si="27"/>
        <v>902.5</v>
      </c>
      <c r="I108" s="2">
        <f t="shared" si="28"/>
        <v>0</v>
      </c>
      <c r="J108" s="9"/>
      <c r="K108" s="1" t="s">
        <v>77</v>
      </c>
    </row>
    <row r="109" spans="1:11" ht="15" customHeight="1" x14ac:dyDescent="0.2">
      <c r="C109" s="2" t="s">
        <v>14</v>
      </c>
      <c r="D109" s="2">
        <v>0</v>
      </c>
      <c r="E109" s="12">
        <v>2375</v>
      </c>
      <c r="F109" s="2">
        <f t="shared" si="26"/>
        <v>0</v>
      </c>
      <c r="G109" s="12"/>
      <c r="H109" s="13">
        <f t="shared" si="27"/>
        <v>451.25</v>
      </c>
      <c r="I109" s="2">
        <f t="shared" si="28"/>
        <v>0</v>
      </c>
      <c r="J109" s="9"/>
      <c r="K109" s="1" t="s">
        <v>78</v>
      </c>
    </row>
    <row r="110" spans="1:11" ht="15" customHeight="1" x14ac:dyDescent="0.2">
      <c r="C110" s="2" t="s">
        <v>15</v>
      </c>
      <c r="D110" s="2">
        <v>0</v>
      </c>
      <c r="E110" s="12">
        <v>950</v>
      </c>
      <c r="F110" s="2">
        <f t="shared" si="26"/>
        <v>0</v>
      </c>
      <c r="G110" s="12"/>
      <c r="H110" s="13">
        <f t="shared" si="27"/>
        <v>180.5</v>
      </c>
      <c r="I110" s="2">
        <f t="shared" si="28"/>
        <v>0</v>
      </c>
      <c r="J110" s="9"/>
    </row>
    <row r="111" spans="1:11" ht="15" customHeight="1" x14ac:dyDescent="0.2">
      <c r="A111" s="14" t="s">
        <v>23</v>
      </c>
      <c r="B111" s="14"/>
      <c r="C111" s="14"/>
      <c r="D111" s="15"/>
      <c r="E111" s="16"/>
      <c r="F111" s="15">
        <f>SUM(F103:F110)</f>
        <v>0</v>
      </c>
      <c r="G111" s="16"/>
      <c r="H111" s="21"/>
      <c r="I111" s="15">
        <f>SUM(I103:I110)</f>
        <v>0</v>
      </c>
      <c r="J111" s="9"/>
      <c r="K111" s="22"/>
    </row>
    <row r="112" spans="1:11" ht="15" customHeight="1" x14ac:dyDescent="0.2">
      <c r="A112" s="14"/>
      <c r="B112" s="14"/>
      <c r="C112" s="14"/>
      <c r="D112" s="14"/>
      <c r="E112" s="16"/>
      <c r="G112" s="16"/>
      <c r="H112" s="13"/>
    </row>
    <row r="113" spans="1:11" ht="15" customHeight="1" x14ac:dyDescent="0.2">
      <c r="C113" s="5" t="s">
        <v>58</v>
      </c>
      <c r="D113" s="6" t="s">
        <v>73</v>
      </c>
      <c r="E113" s="6" t="s">
        <v>70</v>
      </c>
      <c r="F113" s="7" t="s">
        <v>23</v>
      </c>
      <c r="G113" s="6"/>
      <c r="H113" s="8" t="s">
        <v>71</v>
      </c>
      <c r="I113" s="7" t="s">
        <v>23</v>
      </c>
      <c r="K113" s="9"/>
    </row>
    <row r="114" spans="1:11" ht="15" customHeight="1" x14ac:dyDescent="0.2">
      <c r="A114" s="11"/>
      <c r="C114" s="2" t="s">
        <v>59</v>
      </c>
      <c r="D114" s="2">
        <v>0</v>
      </c>
      <c r="E114" s="12">
        <v>0</v>
      </c>
      <c r="F114" s="2">
        <f t="shared" ref="F114:F119" si="29">+D114*E114</f>
        <v>0</v>
      </c>
      <c r="G114" s="12"/>
      <c r="H114" s="13">
        <f>+E114*0.19</f>
        <v>0</v>
      </c>
      <c r="I114" s="2">
        <f t="shared" ref="I114:I119" si="30">+D114*H114</f>
        <v>0</v>
      </c>
      <c r="K114" s="1" t="s">
        <v>114</v>
      </c>
    </row>
    <row r="115" spans="1:11" ht="15" customHeight="1" x14ac:dyDescent="0.2">
      <c r="A115" s="11"/>
      <c r="E115" s="12"/>
      <c r="G115" s="12"/>
      <c r="H115" s="13"/>
    </row>
    <row r="116" spans="1:11" ht="15" customHeight="1" x14ac:dyDescent="0.2">
      <c r="A116" s="11"/>
      <c r="C116" s="2" t="s">
        <v>91</v>
      </c>
      <c r="D116" s="2">
        <v>0</v>
      </c>
      <c r="E116" s="12">
        <v>9100</v>
      </c>
      <c r="F116" s="2">
        <f t="shared" si="29"/>
        <v>0</v>
      </c>
      <c r="G116" s="12"/>
      <c r="H116" s="13">
        <f t="shared" ref="H116:H119" si="31">+E116*0.19</f>
        <v>1729</v>
      </c>
      <c r="I116" s="2">
        <f t="shared" si="30"/>
        <v>0</v>
      </c>
      <c r="K116" s="1" t="s">
        <v>92</v>
      </c>
    </row>
    <row r="117" spans="1:11" ht="15" customHeight="1" x14ac:dyDescent="0.2">
      <c r="C117" s="2" t="s">
        <v>13</v>
      </c>
      <c r="D117" s="2">
        <v>0</v>
      </c>
      <c r="E117" s="12">
        <v>3220</v>
      </c>
      <c r="F117" s="2">
        <f t="shared" si="29"/>
        <v>0</v>
      </c>
      <c r="G117" s="12"/>
      <c r="H117" s="13">
        <f t="shared" si="31"/>
        <v>611.79999999999995</v>
      </c>
      <c r="I117" s="2">
        <f t="shared" si="30"/>
        <v>0</v>
      </c>
      <c r="K117" s="1" t="s">
        <v>77</v>
      </c>
    </row>
    <row r="118" spans="1:11" ht="15" customHeight="1" x14ac:dyDescent="0.2">
      <c r="C118" s="2" t="s">
        <v>14</v>
      </c>
      <c r="D118" s="2">
        <v>0</v>
      </c>
      <c r="E118" s="12">
        <v>1610</v>
      </c>
      <c r="F118" s="2">
        <f t="shared" si="29"/>
        <v>0</v>
      </c>
      <c r="G118" s="12"/>
      <c r="H118" s="13">
        <f t="shared" si="31"/>
        <v>305.89999999999998</v>
      </c>
      <c r="I118" s="2">
        <f t="shared" si="30"/>
        <v>0</v>
      </c>
      <c r="K118" s="1" t="s">
        <v>78</v>
      </c>
    </row>
    <row r="119" spans="1:11" ht="15" customHeight="1" x14ac:dyDescent="0.2">
      <c r="C119" s="2" t="s">
        <v>15</v>
      </c>
      <c r="D119" s="2">
        <v>0</v>
      </c>
      <c r="E119" s="12">
        <v>322</v>
      </c>
      <c r="F119" s="2">
        <f t="shared" si="29"/>
        <v>0</v>
      </c>
      <c r="G119" s="12"/>
      <c r="H119" s="13">
        <f t="shared" si="31"/>
        <v>61.18</v>
      </c>
      <c r="I119" s="2">
        <f t="shared" si="30"/>
        <v>0</v>
      </c>
    </row>
    <row r="120" spans="1:11" ht="15" customHeight="1" x14ac:dyDescent="0.2">
      <c r="A120" s="14"/>
      <c r="B120" s="14"/>
      <c r="C120" s="14"/>
      <c r="E120" s="12"/>
      <c r="G120" s="12"/>
      <c r="H120" s="13"/>
    </row>
    <row r="121" spans="1:11" ht="15" customHeight="1" x14ac:dyDescent="0.2">
      <c r="A121" s="11"/>
      <c r="C121" s="2" t="s">
        <v>93</v>
      </c>
      <c r="D121" s="2">
        <v>0</v>
      </c>
      <c r="E121" s="12">
        <v>18900</v>
      </c>
      <c r="F121" s="2">
        <f t="shared" ref="F121:F124" si="32">+D121*E121</f>
        <v>0</v>
      </c>
      <c r="G121" s="12"/>
      <c r="H121" s="13">
        <f t="shared" ref="H121:H124" si="33">+E121*0.19</f>
        <v>3591</v>
      </c>
      <c r="I121" s="2">
        <f t="shared" ref="I121:I124" si="34">+D121*H121</f>
        <v>0</v>
      </c>
      <c r="K121" s="1" t="s">
        <v>94</v>
      </c>
    </row>
    <row r="122" spans="1:11" ht="15" customHeight="1" x14ac:dyDescent="0.2">
      <c r="C122" s="2" t="s">
        <v>13</v>
      </c>
      <c r="D122" s="2">
        <v>0</v>
      </c>
      <c r="E122" s="12">
        <v>4200</v>
      </c>
      <c r="F122" s="2">
        <f t="shared" si="32"/>
        <v>0</v>
      </c>
      <c r="G122" s="12"/>
      <c r="H122" s="13">
        <f t="shared" si="33"/>
        <v>798</v>
      </c>
      <c r="I122" s="2">
        <f t="shared" si="34"/>
        <v>0</v>
      </c>
      <c r="K122" s="1" t="s">
        <v>77</v>
      </c>
    </row>
    <row r="123" spans="1:11" ht="15" customHeight="1" x14ac:dyDescent="0.2">
      <c r="C123" s="2" t="s">
        <v>14</v>
      </c>
      <c r="D123" s="2">
        <v>0</v>
      </c>
      <c r="E123" s="12">
        <v>2100</v>
      </c>
      <c r="F123" s="2">
        <f t="shared" si="32"/>
        <v>0</v>
      </c>
      <c r="G123" s="12"/>
      <c r="H123" s="13">
        <f t="shared" si="33"/>
        <v>399</v>
      </c>
      <c r="I123" s="2">
        <f t="shared" si="34"/>
        <v>0</v>
      </c>
      <c r="K123" s="1" t="s">
        <v>78</v>
      </c>
    </row>
    <row r="124" spans="1:11" ht="15" customHeight="1" x14ac:dyDescent="0.2">
      <c r="C124" s="2" t="s">
        <v>15</v>
      </c>
      <c r="D124" s="2">
        <v>0</v>
      </c>
      <c r="E124" s="12">
        <v>420</v>
      </c>
      <c r="F124" s="2">
        <f t="shared" si="32"/>
        <v>0</v>
      </c>
      <c r="G124" s="12"/>
      <c r="H124" s="13">
        <f t="shared" si="33"/>
        <v>79.8</v>
      </c>
      <c r="I124" s="2">
        <f t="shared" si="34"/>
        <v>0</v>
      </c>
    </row>
    <row r="125" spans="1:11" ht="15" customHeight="1" x14ac:dyDescent="0.2">
      <c r="C125" s="14"/>
      <c r="E125" s="12"/>
      <c r="G125" s="12"/>
      <c r="H125" s="13"/>
    </row>
    <row r="126" spans="1:11" ht="15" customHeight="1" x14ac:dyDescent="0.2">
      <c r="C126" s="2" t="s">
        <v>95</v>
      </c>
      <c r="D126" s="2">
        <v>0</v>
      </c>
      <c r="E126" s="12">
        <v>30600</v>
      </c>
      <c r="F126" s="2">
        <f t="shared" ref="F126:F129" si="35">+D126*E126</f>
        <v>0</v>
      </c>
      <c r="G126" s="12"/>
      <c r="H126" s="13">
        <f t="shared" ref="H126:H129" si="36">+E126*0.19</f>
        <v>5814</v>
      </c>
      <c r="I126" s="2">
        <f t="shared" ref="I126:I129" si="37">+D126*H126</f>
        <v>0</v>
      </c>
      <c r="K126" s="1" t="s">
        <v>96</v>
      </c>
    </row>
    <row r="127" spans="1:11" ht="15" customHeight="1" x14ac:dyDescent="0.2">
      <c r="C127" s="2" t="s">
        <v>13</v>
      </c>
      <c r="D127" s="2">
        <v>0</v>
      </c>
      <c r="E127" s="12">
        <v>12600</v>
      </c>
      <c r="F127" s="2">
        <f t="shared" si="35"/>
        <v>0</v>
      </c>
      <c r="G127" s="12"/>
      <c r="H127" s="13">
        <f t="shared" si="36"/>
        <v>2394</v>
      </c>
      <c r="I127" s="2">
        <f t="shared" si="37"/>
        <v>0</v>
      </c>
      <c r="K127" s="1" t="s">
        <v>77</v>
      </c>
    </row>
    <row r="128" spans="1:11" ht="15" customHeight="1" x14ac:dyDescent="0.2">
      <c r="C128" s="2" t="s">
        <v>14</v>
      </c>
      <c r="D128" s="2">
        <v>0</v>
      </c>
      <c r="E128" s="12">
        <v>6300</v>
      </c>
      <c r="F128" s="2">
        <f t="shared" si="35"/>
        <v>0</v>
      </c>
      <c r="G128" s="12"/>
      <c r="H128" s="13">
        <f t="shared" si="36"/>
        <v>1197</v>
      </c>
      <c r="I128" s="2">
        <f t="shared" si="37"/>
        <v>0</v>
      </c>
      <c r="K128" s="1" t="s">
        <v>78</v>
      </c>
    </row>
    <row r="129" spans="1:11" ht="15" customHeight="1" x14ac:dyDescent="0.2">
      <c r="C129" s="2" t="s">
        <v>15</v>
      </c>
      <c r="D129" s="2">
        <v>0</v>
      </c>
      <c r="E129" s="12">
        <v>1260</v>
      </c>
      <c r="F129" s="2">
        <f t="shared" si="35"/>
        <v>0</v>
      </c>
      <c r="G129" s="12"/>
      <c r="H129" s="13">
        <f t="shared" si="36"/>
        <v>239.4</v>
      </c>
      <c r="I129" s="2">
        <f t="shared" si="37"/>
        <v>0</v>
      </c>
    </row>
    <row r="130" spans="1:11" ht="15" customHeight="1" x14ac:dyDescent="0.2">
      <c r="C130" s="14"/>
      <c r="E130" s="12"/>
      <c r="G130" s="12"/>
      <c r="H130" s="13"/>
    </row>
    <row r="131" spans="1:11" ht="15" customHeight="1" x14ac:dyDescent="0.2">
      <c r="C131" s="2" t="s">
        <v>97</v>
      </c>
      <c r="D131" s="2">
        <v>0</v>
      </c>
      <c r="E131" s="12">
        <v>54000</v>
      </c>
      <c r="F131" s="2">
        <f t="shared" ref="F131:F134" si="38">+D131*E131</f>
        <v>0</v>
      </c>
      <c r="G131" s="12"/>
      <c r="H131" s="13">
        <f t="shared" ref="H131:H134" si="39">+E131*0.19</f>
        <v>10260</v>
      </c>
      <c r="I131" s="2">
        <f t="shared" ref="I131:I134" si="40">+D131*H131</f>
        <v>0</v>
      </c>
      <c r="K131" s="1" t="s">
        <v>98</v>
      </c>
    </row>
    <row r="132" spans="1:11" ht="15" customHeight="1" x14ac:dyDescent="0.2">
      <c r="C132" s="2" t="s">
        <v>13</v>
      </c>
      <c r="D132" s="2">
        <v>0</v>
      </c>
      <c r="E132" s="12">
        <v>21000</v>
      </c>
      <c r="F132" s="2">
        <f t="shared" si="38"/>
        <v>0</v>
      </c>
      <c r="G132" s="12"/>
      <c r="H132" s="13">
        <f t="shared" si="39"/>
        <v>3990</v>
      </c>
      <c r="I132" s="2">
        <f t="shared" si="40"/>
        <v>0</v>
      </c>
      <c r="K132" s="1" t="s">
        <v>77</v>
      </c>
    </row>
    <row r="133" spans="1:11" ht="15" customHeight="1" x14ac:dyDescent="0.2">
      <c r="C133" s="2" t="s">
        <v>14</v>
      </c>
      <c r="D133" s="2">
        <v>0</v>
      </c>
      <c r="E133" s="12">
        <v>10500</v>
      </c>
      <c r="F133" s="2">
        <f t="shared" si="38"/>
        <v>0</v>
      </c>
      <c r="G133" s="12"/>
      <c r="H133" s="13">
        <f t="shared" si="39"/>
        <v>1995</v>
      </c>
      <c r="I133" s="2">
        <f t="shared" si="40"/>
        <v>0</v>
      </c>
      <c r="K133" s="1" t="s">
        <v>78</v>
      </c>
    </row>
    <row r="134" spans="1:11" ht="15" customHeight="1" x14ac:dyDescent="0.2">
      <c r="C134" s="2" t="s">
        <v>15</v>
      </c>
      <c r="D134" s="2">
        <v>0</v>
      </c>
      <c r="E134" s="12">
        <v>2100</v>
      </c>
      <c r="F134" s="2">
        <f t="shared" si="38"/>
        <v>0</v>
      </c>
      <c r="G134" s="12"/>
      <c r="H134" s="13">
        <f t="shared" si="39"/>
        <v>399</v>
      </c>
      <c r="I134" s="2">
        <f t="shared" si="40"/>
        <v>0</v>
      </c>
    </row>
    <row r="135" spans="1:11" ht="15" customHeight="1" x14ac:dyDescent="0.2">
      <c r="A135" s="14" t="s">
        <v>23</v>
      </c>
      <c r="B135" s="14"/>
      <c r="C135" s="14"/>
      <c r="F135" s="15">
        <f>SUM(F114:F134)</f>
        <v>0</v>
      </c>
      <c r="I135" s="15">
        <f>SUM(I114:I134)</f>
        <v>0</v>
      </c>
    </row>
    <row r="136" spans="1:11" ht="15" customHeight="1" x14ac:dyDescent="0.2">
      <c r="E136" s="13"/>
      <c r="G136" s="12"/>
      <c r="H136" s="13"/>
      <c r="K136" s="19"/>
    </row>
    <row r="137" spans="1:11" ht="15" customHeight="1" x14ac:dyDescent="0.2">
      <c r="C137" s="5" t="s">
        <v>50</v>
      </c>
      <c r="D137" s="6" t="s">
        <v>73</v>
      </c>
      <c r="E137" s="6" t="s">
        <v>70</v>
      </c>
      <c r="F137" s="7" t="s">
        <v>23</v>
      </c>
      <c r="G137" s="6"/>
      <c r="H137" s="8" t="s">
        <v>71</v>
      </c>
      <c r="I137" s="7" t="s">
        <v>23</v>
      </c>
    </row>
    <row r="138" spans="1:11" ht="15" customHeight="1" x14ac:dyDescent="0.2">
      <c r="A138" s="11" t="s">
        <v>3</v>
      </c>
      <c r="B138" s="2" t="s">
        <v>4</v>
      </c>
      <c r="C138" s="2" t="s">
        <v>28</v>
      </c>
      <c r="D138" s="2">
        <v>0</v>
      </c>
      <c r="E138" s="12">
        <v>56238</v>
      </c>
      <c r="F138" s="2">
        <f t="shared" ref="F138:F145" si="41">+D138*E138</f>
        <v>0</v>
      </c>
      <c r="G138" s="12"/>
      <c r="H138" s="13">
        <f t="shared" ref="H138:H145" si="42">+E138*0.19</f>
        <v>10685.22</v>
      </c>
      <c r="I138" s="2">
        <f t="shared" ref="I138:I145" si="43">+D138*H138</f>
        <v>0</v>
      </c>
      <c r="J138" s="9"/>
    </row>
    <row r="139" spans="1:11" ht="15" customHeight="1" x14ac:dyDescent="0.2">
      <c r="A139" s="11" t="s">
        <v>5</v>
      </c>
      <c r="B139" s="2" t="s">
        <v>6</v>
      </c>
      <c r="C139" s="2" t="s">
        <v>28</v>
      </c>
      <c r="D139" s="2">
        <v>0</v>
      </c>
      <c r="E139" s="12">
        <v>42179</v>
      </c>
      <c r="F139" s="2">
        <f t="shared" si="41"/>
        <v>0</v>
      </c>
      <c r="G139" s="12"/>
      <c r="H139" s="13">
        <f t="shared" si="42"/>
        <v>8014.01</v>
      </c>
      <c r="I139" s="2">
        <f t="shared" si="43"/>
        <v>0</v>
      </c>
      <c r="J139" s="9"/>
    </row>
    <row r="140" spans="1:11" ht="15" customHeight="1" x14ac:dyDescent="0.2">
      <c r="A140" s="11" t="s">
        <v>7</v>
      </c>
      <c r="B140" s="2" t="s">
        <v>8</v>
      </c>
      <c r="C140" s="2" t="s">
        <v>28</v>
      </c>
      <c r="D140" s="2">
        <v>0</v>
      </c>
      <c r="E140" s="12">
        <v>31904</v>
      </c>
      <c r="F140" s="2">
        <f t="shared" si="41"/>
        <v>0</v>
      </c>
      <c r="G140" s="12"/>
      <c r="H140" s="13">
        <f t="shared" si="42"/>
        <v>6061.76</v>
      </c>
      <c r="I140" s="2">
        <f t="shared" si="43"/>
        <v>0</v>
      </c>
      <c r="J140" s="9"/>
    </row>
    <row r="141" spans="1:11" ht="15" customHeight="1" x14ac:dyDescent="0.2">
      <c r="A141" s="11" t="s">
        <v>9</v>
      </c>
      <c r="B141" s="2" t="s">
        <v>10</v>
      </c>
      <c r="C141" s="2" t="s">
        <v>28</v>
      </c>
      <c r="D141" s="2">
        <v>0</v>
      </c>
      <c r="E141" s="12">
        <v>21373</v>
      </c>
      <c r="F141" s="2">
        <f t="shared" si="41"/>
        <v>0</v>
      </c>
      <c r="G141" s="12"/>
      <c r="H141" s="13">
        <f t="shared" si="42"/>
        <v>4060.87</v>
      </c>
      <c r="I141" s="2">
        <f t="shared" si="43"/>
        <v>0</v>
      </c>
      <c r="J141" s="9"/>
    </row>
    <row r="142" spans="1:11" ht="15" customHeight="1" x14ac:dyDescent="0.2">
      <c r="A142" s="11" t="s">
        <v>11</v>
      </c>
      <c r="B142" s="2" t="s">
        <v>12</v>
      </c>
      <c r="C142" s="2" t="s">
        <v>28</v>
      </c>
      <c r="D142" s="2">
        <v>0</v>
      </c>
      <c r="E142" s="12">
        <v>16223</v>
      </c>
      <c r="F142" s="2">
        <f t="shared" si="41"/>
        <v>0</v>
      </c>
      <c r="G142" s="12"/>
      <c r="H142" s="13">
        <f t="shared" si="42"/>
        <v>3082.37</v>
      </c>
      <c r="I142" s="2">
        <f t="shared" si="43"/>
        <v>0</v>
      </c>
      <c r="J142" s="9"/>
    </row>
    <row r="143" spans="1:11" ht="15" customHeight="1" x14ac:dyDescent="0.2">
      <c r="C143" s="2" t="s">
        <v>13</v>
      </c>
      <c r="D143" s="2">
        <v>0</v>
      </c>
      <c r="E143" s="12">
        <v>8111</v>
      </c>
      <c r="F143" s="2">
        <f t="shared" si="41"/>
        <v>0</v>
      </c>
      <c r="G143" s="12"/>
      <c r="H143" s="13">
        <f t="shared" si="42"/>
        <v>1541.09</v>
      </c>
      <c r="I143" s="2">
        <f t="shared" si="43"/>
        <v>0</v>
      </c>
      <c r="J143" s="9"/>
    </row>
    <row r="144" spans="1:11" ht="15" customHeight="1" x14ac:dyDescent="0.2">
      <c r="C144" s="2" t="s">
        <v>14</v>
      </c>
      <c r="D144" s="2">
        <v>0</v>
      </c>
      <c r="E144" s="12">
        <v>4058</v>
      </c>
      <c r="F144" s="2">
        <f t="shared" si="41"/>
        <v>0</v>
      </c>
      <c r="G144" s="12"/>
      <c r="H144" s="13">
        <f t="shared" si="42"/>
        <v>771.02</v>
      </c>
      <c r="I144" s="2">
        <f t="shared" si="43"/>
        <v>0</v>
      </c>
      <c r="J144" s="9"/>
    </row>
    <row r="145" spans="1:11" ht="15" customHeight="1" x14ac:dyDescent="0.2">
      <c r="C145" s="2" t="s">
        <v>15</v>
      </c>
      <c r="D145" s="2">
        <v>0</v>
      </c>
      <c r="E145" s="12">
        <v>1622</v>
      </c>
      <c r="F145" s="2">
        <f t="shared" si="41"/>
        <v>0</v>
      </c>
      <c r="G145" s="12"/>
      <c r="H145" s="13">
        <f t="shared" si="42"/>
        <v>308.18</v>
      </c>
      <c r="I145" s="2">
        <f t="shared" si="43"/>
        <v>0</v>
      </c>
      <c r="J145" s="9"/>
    </row>
    <row r="146" spans="1:11" ht="15" customHeight="1" x14ac:dyDescent="0.2">
      <c r="A146" s="14" t="s">
        <v>23</v>
      </c>
      <c r="B146" s="14"/>
      <c r="C146" s="14"/>
      <c r="D146" s="15"/>
      <c r="E146" s="14"/>
      <c r="F146" s="15">
        <f>SUM(F138:F145)</f>
        <v>0</v>
      </c>
      <c r="G146" s="14"/>
      <c r="H146" s="21"/>
      <c r="I146" s="15">
        <f>SUM(I138:I145)</f>
        <v>0</v>
      </c>
      <c r="K146" s="22"/>
    </row>
    <row r="147" spans="1:11" ht="15" customHeight="1" x14ac:dyDescent="0.2">
      <c r="A147" s="14"/>
      <c r="B147" s="14"/>
      <c r="C147" s="14"/>
      <c r="D147" s="15"/>
      <c r="E147" s="14"/>
      <c r="F147" s="15"/>
      <c r="G147" s="14"/>
      <c r="H147" s="21"/>
      <c r="I147" s="15"/>
      <c r="K147" s="22"/>
    </row>
    <row r="148" spans="1:11" ht="15" customHeight="1" x14ac:dyDescent="0.2">
      <c r="A148" s="14"/>
      <c r="B148" s="14"/>
      <c r="C148" s="2" t="s">
        <v>126</v>
      </c>
      <c r="D148" s="2">
        <v>0</v>
      </c>
      <c r="E148" s="13">
        <v>0.32</v>
      </c>
      <c r="F148" s="2">
        <f>+D148*E148</f>
        <v>0</v>
      </c>
      <c r="H148" s="13"/>
      <c r="K148" s="19" t="s">
        <v>127</v>
      </c>
    </row>
    <row r="149" spans="1:11" ht="15" customHeight="1" x14ac:dyDescent="0.2">
      <c r="E149" s="12"/>
      <c r="G149" s="12"/>
      <c r="H149" s="13"/>
    </row>
    <row r="150" spans="1:11" ht="15" customHeight="1" x14ac:dyDescent="0.2">
      <c r="C150" s="5" t="s">
        <v>51</v>
      </c>
      <c r="D150" s="6" t="s">
        <v>73</v>
      </c>
      <c r="E150" s="6" t="s">
        <v>70</v>
      </c>
      <c r="F150" s="7" t="s">
        <v>23</v>
      </c>
      <c r="G150" s="6"/>
      <c r="H150" s="8" t="s">
        <v>71</v>
      </c>
      <c r="I150" s="7" t="s">
        <v>23</v>
      </c>
    </row>
    <row r="151" spans="1:11" ht="15" customHeight="1" x14ac:dyDescent="0.2">
      <c r="A151" s="11" t="s">
        <v>3</v>
      </c>
      <c r="B151" s="2" t="s">
        <v>4</v>
      </c>
      <c r="C151" s="2" t="s">
        <v>29</v>
      </c>
      <c r="D151" s="2">
        <v>0</v>
      </c>
      <c r="E151" s="12">
        <v>34067</v>
      </c>
      <c r="F151" s="2">
        <f t="shared" ref="F151:F158" si="44">+D151*E151</f>
        <v>0</v>
      </c>
      <c r="G151" s="12"/>
      <c r="H151" s="13">
        <f t="shared" ref="H151:H158" si="45">+E151*0.19</f>
        <v>6472.7300000000005</v>
      </c>
      <c r="I151" s="2">
        <f t="shared" ref="I151:I158" si="46">+D151*H151</f>
        <v>0</v>
      </c>
      <c r="J151" s="9"/>
      <c r="K151" s="1" t="s">
        <v>84</v>
      </c>
    </row>
    <row r="152" spans="1:11" ht="15" customHeight="1" x14ac:dyDescent="0.2">
      <c r="A152" s="11" t="s">
        <v>5</v>
      </c>
      <c r="B152" s="2" t="s">
        <v>6</v>
      </c>
      <c r="C152" s="2" t="s">
        <v>29</v>
      </c>
      <c r="D152" s="2">
        <v>0</v>
      </c>
      <c r="E152" s="12">
        <v>24875</v>
      </c>
      <c r="F152" s="2">
        <f t="shared" si="44"/>
        <v>0</v>
      </c>
      <c r="G152" s="12"/>
      <c r="H152" s="13">
        <f t="shared" si="45"/>
        <v>4726.25</v>
      </c>
      <c r="I152" s="2">
        <f t="shared" si="46"/>
        <v>0</v>
      </c>
      <c r="J152" s="9"/>
      <c r="K152" s="1" t="s">
        <v>84</v>
      </c>
    </row>
    <row r="153" spans="1:11" ht="15" customHeight="1" x14ac:dyDescent="0.2">
      <c r="A153" s="11" t="s">
        <v>7</v>
      </c>
      <c r="B153" s="2" t="s">
        <v>8</v>
      </c>
      <c r="C153" s="2" t="s">
        <v>29</v>
      </c>
      <c r="D153" s="2">
        <v>0</v>
      </c>
      <c r="E153" s="12">
        <v>19199</v>
      </c>
      <c r="F153" s="2">
        <f t="shared" si="44"/>
        <v>0</v>
      </c>
      <c r="G153" s="12"/>
      <c r="H153" s="13">
        <f t="shared" si="45"/>
        <v>3647.81</v>
      </c>
      <c r="I153" s="2">
        <f t="shared" si="46"/>
        <v>0</v>
      </c>
      <c r="J153" s="9"/>
      <c r="K153" s="1" t="s">
        <v>84</v>
      </c>
    </row>
    <row r="154" spans="1:11" ht="15" customHeight="1" x14ac:dyDescent="0.2">
      <c r="A154" s="11" t="s">
        <v>9</v>
      </c>
      <c r="B154" s="2" t="s">
        <v>10</v>
      </c>
      <c r="C154" s="2" t="s">
        <v>29</v>
      </c>
      <c r="D154" s="2">
        <v>0</v>
      </c>
      <c r="E154" s="12">
        <v>12180</v>
      </c>
      <c r="F154" s="2">
        <f t="shared" si="44"/>
        <v>0</v>
      </c>
      <c r="G154" s="12"/>
      <c r="H154" s="13">
        <f t="shared" si="45"/>
        <v>2314.1999999999998</v>
      </c>
      <c r="I154" s="2">
        <f t="shared" si="46"/>
        <v>0</v>
      </c>
      <c r="J154" s="9"/>
      <c r="K154" s="1" t="s">
        <v>84</v>
      </c>
    </row>
    <row r="155" spans="1:11" ht="15" customHeight="1" x14ac:dyDescent="0.2">
      <c r="A155" s="11" t="s">
        <v>11</v>
      </c>
      <c r="B155" s="2" t="s">
        <v>12</v>
      </c>
      <c r="C155" s="2" t="s">
        <v>29</v>
      </c>
      <c r="D155" s="2">
        <v>0</v>
      </c>
      <c r="E155" s="12">
        <v>9734</v>
      </c>
      <c r="F155" s="2">
        <f t="shared" si="44"/>
        <v>0</v>
      </c>
      <c r="G155" s="12"/>
      <c r="H155" s="13">
        <f t="shared" si="45"/>
        <v>1849.46</v>
      </c>
      <c r="I155" s="2">
        <f t="shared" si="46"/>
        <v>0</v>
      </c>
      <c r="J155" s="9"/>
      <c r="K155" s="1" t="s">
        <v>84</v>
      </c>
    </row>
    <row r="156" spans="1:11" ht="15" customHeight="1" x14ac:dyDescent="0.2">
      <c r="C156" s="2" t="s">
        <v>13</v>
      </c>
      <c r="D156" s="2">
        <v>0</v>
      </c>
      <c r="E156" s="12">
        <v>5150</v>
      </c>
      <c r="F156" s="2">
        <f t="shared" si="44"/>
        <v>0</v>
      </c>
      <c r="G156" s="12"/>
      <c r="H156" s="13">
        <f t="shared" si="45"/>
        <v>978.5</v>
      </c>
      <c r="I156" s="2">
        <f t="shared" si="46"/>
        <v>0</v>
      </c>
      <c r="J156" s="9"/>
      <c r="K156" s="1" t="s">
        <v>77</v>
      </c>
    </row>
    <row r="157" spans="1:11" ht="15" customHeight="1" x14ac:dyDescent="0.2">
      <c r="C157" s="2" t="s">
        <v>14</v>
      </c>
      <c r="D157" s="2">
        <v>0</v>
      </c>
      <c r="E157" s="12">
        <v>2575</v>
      </c>
      <c r="F157" s="2">
        <f t="shared" si="44"/>
        <v>0</v>
      </c>
      <c r="G157" s="12"/>
      <c r="H157" s="13">
        <f t="shared" si="45"/>
        <v>489.25</v>
      </c>
      <c r="I157" s="2">
        <f t="shared" si="46"/>
        <v>0</v>
      </c>
      <c r="J157" s="9"/>
      <c r="K157" s="1" t="s">
        <v>78</v>
      </c>
    </row>
    <row r="158" spans="1:11" ht="15" customHeight="1" x14ac:dyDescent="0.2">
      <c r="C158" s="2" t="s">
        <v>15</v>
      </c>
      <c r="D158" s="2">
        <v>0</v>
      </c>
      <c r="E158" s="12">
        <v>1030</v>
      </c>
      <c r="F158" s="2">
        <f t="shared" si="44"/>
        <v>0</v>
      </c>
      <c r="G158" s="12"/>
      <c r="H158" s="13">
        <f t="shared" si="45"/>
        <v>195.7</v>
      </c>
      <c r="I158" s="2">
        <f t="shared" si="46"/>
        <v>0</v>
      </c>
      <c r="J158" s="9"/>
    </row>
    <row r="159" spans="1:11" ht="15" customHeight="1" x14ac:dyDescent="0.2">
      <c r="A159" s="14" t="s">
        <v>23</v>
      </c>
      <c r="B159" s="14"/>
      <c r="C159" s="14"/>
      <c r="D159" s="15"/>
      <c r="E159" s="16"/>
      <c r="F159" s="15">
        <f>SUM(F151:F158)</f>
        <v>0</v>
      </c>
      <c r="G159" s="16"/>
      <c r="H159" s="21"/>
      <c r="I159" s="15">
        <f>SUM(I151:I158)</f>
        <v>0</v>
      </c>
      <c r="K159" s="22"/>
    </row>
    <row r="160" spans="1:11" ht="15" customHeight="1" x14ac:dyDescent="0.2">
      <c r="A160" s="14"/>
      <c r="B160" s="14"/>
      <c r="C160" s="14"/>
      <c r="D160" s="14"/>
      <c r="E160" s="16"/>
      <c r="G160" s="16"/>
      <c r="H160" s="13"/>
    </row>
    <row r="161" spans="1:11" ht="15" customHeight="1" x14ac:dyDescent="0.2">
      <c r="C161" s="5" t="s">
        <v>52</v>
      </c>
      <c r="D161" s="6" t="s">
        <v>73</v>
      </c>
      <c r="E161" s="6" t="s">
        <v>70</v>
      </c>
      <c r="F161" s="7" t="s">
        <v>23</v>
      </c>
      <c r="G161" s="6"/>
      <c r="H161" s="8" t="s">
        <v>71</v>
      </c>
      <c r="I161" s="7" t="s">
        <v>23</v>
      </c>
    </row>
    <row r="162" spans="1:11" ht="15" customHeight="1" x14ac:dyDescent="0.2">
      <c r="A162" s="11" t="s">
        <v>3</v>
      </c>
      <c r="B162" s="2" t="s">
        <v>4</v>
      </c>
      <c r="C162" s="2" t="s">
        <v>30</v>
      </c>
      <c r="D162" s="2">
        <v>0</v>
      </c>
      <c r="E162" s="12">
        <v>13500</v>
      </c>
      <c r="F162" s="2">
        <f t="shared" ref="F162:F169" si="47">+D162*E162</f>
        <v>0</v>
      </c>
      <c r="G162" s="12"/>
      <c r="H162" s="13">
        <f t="shared" ref="H162:H169" si="48">+E162*0.19</f>
        <v>2565</v>
      </c>
      <c r="I162" s="2">
        <f t="shared" ref="I162:I169" si="49">+D162*H162</f>
        <v>0</v>
      </c>
      <c r="J162" s="9"/>
      <c r="K162" s="1" t="s">
        <v>84</v>
      </c>
    </row>
    <row r="163" spans="1:11" ht="15" customHeight="1" x14ac:dyDescent="0.2">
      <c r="A163" s="11" t="s">
        <v>5</v>
      </c>
      <c r="B163" s="2" t="s">
        <v>6</v>
      </c>
      <c r="C163" s="2" t="s">
        <v>30</v>
      </c>
      <c r="D163" s="2">
        <v>0</v>
      </c>
      <c r="E163" s="12">
        <v>12000</v>
      </c>
      <c r="F163" s="2">
        <f t="shared" si="47"/>
        <v>0</v>
      </c>
      <c r="G163" s="12"/>
      <c r="H163" s="13">
        <f t="shared" si="48"/>
        <v>2280</v>
      </c>
      <c r="I163" s="2">
        <f t="shared" si="49"/>
        <v>0</v>
      </c>
      <c r="J163" s="9"/>
      <c r="K163" s="1" t="s">
        <v>84</v>
      </c>
    </row>
    <row r="164" spans="1:11" ht="15" customHeight="1" x14ac:dyDescent="0.2">
      <c r="A164" s="11" t="s">
        <v>7</v>
      </c>
      <c r="B164" s="2" t="s">
        <v>8</v>
      </c>
      <c r="C164" s="2" t="s">
        <v>30</v>
      </c>
      <c r="D164" s="2">
        <v>0</v>
      </c>
      <c r="E164" s="12">
        <v>10500</v>
      </c>
      <c r="F164" s="2">
        <f t="shared" si="47"/>
        <v>0</v>
      </c>
      <c r="G164" s="12"/>
      <c r="H164" s="13">
        <f t="shared" si="48"/>
        <v>1995</v>
      </c>
      <c r="I164" s="2">
        <f t="shared" si="49"/>
        <v>0</v>
      </c>
      <c r="J164" s="9"/>
      <c r="K164" s="1" t="s">
        <v>84</v>
      </c>
    </row>
    <row r="165" spans="1:11" ht="15" customHeight="1" x14ac:dyDescent="0.2">
      <c r="A165" s="11" t="s">
        <v>9</v>
      </c>
      <c r="B165" s="2" t="s">
        <v>10</v>
      </c>
      <c r="C165" s="2" t="s">
        <v>30</v>
      </c>
      <c r="D165" s="2">
        <v>0</v>
      </c>
      <c r="E165" s="12">
        <v>9000</v>
      </c>
      <c r="F165" s="2">
        <f t="shared" si="47"/>
        <v>0</v>
      </c>
      <c r="G165" s="12"/>
      <c r="H165" s="13">
        <f t="shared" si="48"/>
        <v>1710</v>
      </c>
      <c r="I165" s="2">
        <f t="shared" si="49"/>
        <v>0</v>
      </c>
      <c r="J165" s="9"/>
      <c r="K165" s="1" t="s">
        <v>84</v>
      </c>
    </row>
    <row r="166" spans="1:11" ht="15" customHeight="1" x14ac:dyDescent="0.2">
      <c r="A166" s="11" t="s">
        <v>11</v>
      </c>
      <c r="B166" s="2" t="s">
        <v>12</v>
      </c>
      <c r="C166" s="2" t="s">
        <v>30</v>
      </c>
      <c r="D166" s="2">
        <v>0</v>
      </c>
      <c r="E166" s="12">
        <v>7500</v>
      </c>
      <c r="F166" s="2">
        <f t="shared" si="47"/>
        <v>0</v>
      </c>
      <c r="G166" s="12"/>
      <c r="H166" s="13">
        <f t="shared" si="48"/>
        <v>1425</v>
      </c>
      <c r="I166" s="2">
        <f t="shared" si="49"/>
        <v>0</v>
      </c>
      <c r="J166" s="9"/>
      <c r="K166" s="1" t="s">
        <v>84</v>
      </c>
    </row>
    <row r="167" spans="1:11" ht="15" customHeight="1" x14ac:dyDescent="0.2">
      <c r="C167" s="2" t="s">
        <v>13</v>
      </c>
      <c r="D167" s="2">
        <v>0</v>
      </c>
      <c r="E167" s="12">
        <v>3750</v>
      </c>
      <c r="F167" s="2">
        <f t="shared" si="47"/>
        <v>0</v>
      </c>
      <c r="G167" s="12"/>
      <c r="H167" s="13">
        <f t="shared" si="48"/>
        <v>712.5</v>
      </c>
      <c r="I167" s="2">
        <f t="shared" si="49"/>
        <v>0</v>
      </c>
      <c r="J167" s="9"/>
      <c r="K167" s="1" t="s">
        <v>77</v>
      </c>
    </row>
    <row r="168" spans="1:11" ht="15" customHeight="1" x14ac:dyDescent="0.2">
      <c r="C168" s="2" t="s">
        <v>14</v>
      </c>
      <c r="D168" s="2">
        <v>0</v>
      </c>
      <c r="E168" s="12">
        <v>1875</v>
      </c>
      <c r="F168" s="2">
        <f t="shared" si="47"/>
        <v>0</v>
      </c>
      <c r="G168" s="12"/>
      <c r="H168" s="13">
        <f t="shared" si="48"/>
        <v>356.25</v>
      </c>
      <c r="I168" s="2">
        <f t="shared" si="49"/>
        <v>0</v>
      </c>
      <c r="J168" s="9"/>
      <c r="K168" s="1" t="s">
        <v>78</v>
      </c>
    </row>
    <row r="169" spans="1:11" ht="15" customHeight="1" x14ac:dyDescent="0.2">
      <c r="C169" s="2" t="s">
        <v>15</v>
      </c>
      <c r="D169" s="2">
        <v>0</v>
      </c>
      <c r="E169" s="12">
        <v>750</v>
      </c>
      <c r="F169" s="2">
        <f t="shared" si="47"/>
        <v>0</v>
      </c>
      <c r="G169" s="12"/>
      <c r="H169" s="13">
        <f t="shared" si="48"/>
        <v>142.5</v>
      </c>
      <c r="I169" s="2">
        <f t="shared" si="49"/>
        <v>0</v>
      </c>
      <c r="J169" s="9"/>
    </row>
    <row r="170" spans="1:11" ht="15" customHeight="1" x14ac:dyDescent="0.2">
      <c r="A170" s="14" t="s">
        <v>23</v>
      </c>
      <c r="B170" s="14"/>
      <c r="C170" s="14"/>
      <c r="D170" s="15"/>
      <c r="E170" s="16"/>
      <c r="F170" s="15">
        <f>SUM(F162:F169)</f>
        <v>0</v>
      </c>
      <c r="G170" s="16"/>
      <c r="H170" s="21"/>
      <c r="I170" s="15">
        <f>SUM(I162:I169)</f>
        <v>0</v>
      </c>
      <c r="J170" s="9"/>
      <c r="K170" s="22"/>
    </row>
    <row r="171" spans="1:11" ht="15" customHeight="1" x14ac:dyDescent="0.2">
      <c r="A171" s="14"/>
      <c r="B171" s="14"/>
      <c r="C171" s="14"/>
      <c r="D171" s="14"/>
      <c r="E171" s="16"/>
      <c r="G171" s="16"/>
      <c r="H171" s="13"/>
    </row>
    <row r="172" spans="1:11" ht="15" customHeight="1" x14ac:dyDescent="0.2">
      <c r="C172" s="5" t="s">
        <v>53</v>
      </c>
      <c r="D172" s="6" t="s">
        <v>73</v>
      </c>
      <c r="E172" s="6" t="s">
        <v>70</v>
      </c>
      <c r="F172" s="7" t="s">
        <v>23</v>
      </c>
      <c r="G172" s="6"/>
      <c r="H172" s="8" t="s">
        <v>71</v>
      </c>
      <c r="I172" s="7" t="s">
        <v>23</v>
      </c>
    </row>
    <row r="173" spans="1:11" ht="15" customHeight="1" x14ac:dyDescent="0.2">
      <c r="A173" s="11" t="s">
        <v>3</v>
      </c>
      <c r="B173" s="2" t="s">
        <v>4</v>
      </c>
      <c r="C173" s="2" t="s">
        <v>54</v>
      </c>
      <c r="D173" s="2">
        <v>0</v>
      </c>
      <c r="E173" s="12">
        <v>13500</v>
      </c>
      <c r="F173" s="2">
        <f t="shared" ref="F173:F180" si="50">+D173*E173</f>
        <v>0</v>
      </c>
      <c r="G173" s="12"/>
      <c r="H173" s="13">
        <f t="shared" ref="H173:H180" si="51">+E173*0.19</f>
        <v>2565</v>
      </c>
      <c r="I173" s="2">
        <f t="shared" ref="I173:I180" si="52">+D173*H173</f>
        <v>0</v>
      </c>
      <c r="J173" s="9"/>
      <c r="K173" s="1" t="s">
        <v>84</v>
      </c>
    </row>
    <row r="174" spans="1:11" ht="15" customHeight="1" x14ac:dyDescent="0.2">
      <c r="A174" s="11" t="s">
        <v>5</v>
      </c>
      <c r="B174" s="2" t="s">
        <v>6</v>
      </c>
      <c r="C174" s="2" t="s">
        <v>54</v>
      </c>
      <c r="D174" s="2">
        <v>0</v>
      </c>
      <c r="E174" s="12">
        <v>12000</v>
      </c>
      <c r="F174" s="2">
        <f t="shared" si="50"/>
        <v>0</v>
      </c>
      <c r="G174" s="12"/>
      <c r="H174" s="13">
        <f t="shared" si="51"/>
        <v>2280</v>
      </c>
      <c r="I174" s="2">
        <f t="shared" si="52"/>
        <v>0</v>
      </c>
      <c r="J174" s="9"/>
      <c r="K174" s="1" t="s">
        <v>84</v>
      </c>
    </row>
    <row r="175" spans="1:11" ht="15" customHeight="1" x14ac:dyDescent="0.2">
      <c r="A175" s="11" t="s">
        <v>7</v>
      </c>
      <c r="B175" s="2" t="s">
        <v>8</v>
      </c>
      <c r="C175" s="2" t="s">
        <v>54</v>
      </c>
      <c r="D175" s="2">
        <v>0</v>
      </c>
      <c r="E175" s="12">
        <v>10500</v>
      </c>
      <c r="F175" s="2">
        <f t="shared" si="50"/>
        <v>0</v>
      </c>
      <c r="G175" s="12"/>
      <c r="H175" s="13">
        <f t="shared" si="51"/>
        <v>1995</v>
      </c>
      <c r="I175" s="2">
        <f t="shared" si="52"/>
        <v>0</v>
      </c>
      <c r="J175" s="9"/>
      <c r="K175" s="1" t="s">
        <v>84</v>
      </c>
    </row>
    <row r="176" spans="1:11" ht="15" customHeight="1" x14ac:dyDescent="0.2">
      <c r="A176" s="11" t="s">
        <v>9</v>
      </c>
      <c r="B176" s="2" t="s">
        <v>10</v>
      </c>
      <c r="C176" s="2" t="s">
        <v>54</v>
      </c>
      <c r="D176" s="2">
        <v>0</v>
      </c>
      <c r="E176" s="12">
        <v>9000</v>
      </c>
      <c r="F176" s="2">
        <f t="shared" si="50"/>
        <v>0</v>
      </c>
      <c r="G176" s="12"/>
      <c r="H176" s="13">
        <f t="shared" si="51"/>
        <v>1710</v>
      </c>
      <c r="I176" s="2">
        <f t="shared" si="52"/>
        <v>0</v>
      </c>
      <c r="J176" s="9"/>
      <c r="K176" s="1" t="s">
        <v>84</v>
      </c>
    </row>
    <row r="177" spans="1:11" ht="15" customHeight="1" x14ac:dyDescent="0.2">
      <c r="A177" s="11" t="s">
        <v>11</v>
      </c>
      <c r="B177" s="2" t="s">
        <v>12</v>
      </c>
      <c r="C177" s="2" t="s">
        <v>54</v>
      </c>
      <c r="D177" s="2">
        <v>0</v>
      </c>
      <c r="E177" s="12">
        <v>7500</v>
      </c>
      <c r="F177" s="2">
        <f t="shared" si="50"/>
        <v>0</v>
      </c>
      <c r="G177" s="12"/>
      <c r="H177" s="13">
        <f t="shared" si="51"/>
        <v>1425</v>
      </c>
      <c r="I177" s="2">
        <f t="shared" si="52"/>
        <v>0</v>
      </c>
      <c r="J177" s="9"/>
      <c r="K177" s="1" t="s">
        <v>84</v>
      </c>
    </row>
    <row r="178" spans="1:11" ht="15" customHeight="1" x14ac:dyDescent="0.2">
      <c r="C178" s="2" t="s">
        <v>13</v>
      </c>
      <c r="D178" s="2">
        <v>0</v>
      </c>
      <c r="E178" s="12">
        <v>3750</v>
      </c>
      <c r="F178" s="2">
        <f t="shared" si="50"/>
        <v>0</v>
      </c>
      <c r="G178" s="12"/>
      <c r="H178" s="13">
        <f t="shared" si="51"/>
        <v>712.5</v>
      </c>
      <c r="I178" s="2">
        <f t="shared" si="52"/>
        <v>0</v>
      </c>
      <c r="J178" s="9"/>
      <c r="K178" s="1" t="s">
        <v>77</v>
      </c>
    </row>
    <row r="179" spans="1:11" ht="15" customHeight="1" x14ac:dyDescent="0.2">
      <c r="C179" s="2" t="s">
        <v>14</v>
      </c>
      <c r="D179" s="2">
        <v>0</v>
      </c>
      <c r="E179" s="12">
        <v>1875</v>
      </c>
      <c r="F179" s="2">
        <f t="shared" si="50"/>
        <v>0</v>
      </c>
      <c r="G179" s="12"/>
      <c r="H179" s="13">
        <f t="shared" si="51"/>
        <v>356.25</v>
      </c>
      <c r="I179" s="2">
        <f t="shared" si="52"/>
        <v>0</v>
      </c>
      <c r="J179" s="9"/>
      <c r="K179" s="1" t="s">
        <v>78</v>
      </c>
    </row>
    <row r="180" spans="1:11" ht="15" customHeight="1" x14ac:dyDescent="0.2">
      <c r="C180" s="2" t="s">
        <v>15</v>
      </c>
      <c r="D180" s="2">
        <v>0</v>
      </c>
      <c r="E180" s="12">
        <v>750</v>
      </c>
      <c r="F180" s="2">
        <f t="shared" si="50"/>
        <v>0</v>
      </c>
      <c r="G180" s="12"/>
      <c r="H180" s="13">
        <f t="shared" si="51"/>
        <v>142.5</v>
      </c>
      <c r="I180" s="2">
        <f t="shared" si="52"/>
        <v>0</v>
      </c>
      <c r="J180" s="9"/>
    </row>
    <row r="181" spans="1:11" ht="15" customHeight="1" x14ac:dyDescent="0.2">
      <c r="A181" s="14" t="s">
        <v>23</v>
      </c>
      <c r="B181" s="14"/>
      <c r="C181" s="14"/>
      <c r="D181" s="15"/>
      <c r="E181" s="16"/>
      <c r="F181" s="15">
        <f>SUM(F173:F180)</f>
        <v>0</v>
      </c>
      <c r="G181" s="16"/>
      <c r="H181" s="21"/>
      <c r="I181" s="15">
        <f>SUM(I173:I180)</f>
        <v>0</v>
      </c>
      <c r="K181" s="22"/>
    </row>
    <row r="182" spans="1:11" ht="15" customHeight="1" x14ac:dyDescent="0.2">
      <c r="A182" s="14"/>
      <c r="B182" s="14"/>
      <c r="C182" s="14"/>
      <c r="D182" s="14"/>
      <c r="E182" s="16"/>
      <c r="G182" s="16"/>
      <c r="H182" s="13"/>
    </row>
    <row r="183" spans="1:11" ht="15" customHeight="1" x14ac:dyDescent="0.2">
      <c r="C183" s="5" t="s">
        <v>55</v>
      </c>
      <c r="D183" s="6" t="s">
        <v>73</v>
      </c>
      <c r="E183" s="6" t="s">
        <v>70</v>
      </c>
      <c r="F183" s="7" t="s">
        <v>23</v>
      </c>
      <c r="G183" s="6"/>
      <c r="H183" s="8" t="s">
        <v>71</v>
      </c>
      <c r="I183" s="7" t="s">
        <v>23</v>
      </c>
    </row>
    <row r="184" spans="1:11" ht="15" customHeight="1" x14ac:dyDescent="0.2">
      <c r="A184" s="11" t="s">
        <v>3</v>
      </c>
      <c r="B184" s="2" t="s">
        <v>4</v>
      </c>
      <c r="C184" s="2" t="s">
        <v>31</v>
      </c>
      <c r="D184" s="2">
        <v>0</v>
      </c>
      <c r="E184" s="12">
        <v>13500</v>
      </c>
      <c r="F184" s="2">
        <f t="shared" ref="F184:F191" si="53">+D184*E184</f>
        <v>0</v>
      </c>
      <c r="G184" s="12"/>
      <c r="H184" s="13">
        <f t="shared" ref="H184:H191" si="54">+E184*0.19</f>
        <v>2565</v>
      </c>
      <c r="I184" s="2">
        <f t="shared" ref="I184:I191" si="55">+D184*H184</f>
        <v>0</v>
      </c>
      <c r="J184" s="9"/>
      <c r="K184" s="1" t="s">
        <v>84</v>
      </c>
    </row>
    <row r="185" spans="1:11" ht="15" customHeight="1" x14ac:dyDescent="0.2">
      <c r="A185" s="11" t="s">
        <v>5</v>
      </c>
      <c r="B185" s="2" t="s">
        <v>6</v>
      </c>
      <c r="C185" s="2" t="s">
        <v>31</v>
      </c>
      <c r="D185" s="2">
        <v>0</v>
      </c>
      <c r="E185" s="12">
        <v>12000</v>
      </c>
      <c r="F185" s="2">
        <f t="shared" si="53"/>
        <v>0</v>
      </c>
      <c r="G185" s="12"/>
      <c r="H185" s="13">
        <f t="shared" si="54"/>
        <v>2280</v>
      </c>
      <c r="I185" s="2">
        <f t="shared" si="55"/>
        <v>0</v>
      </c>
      <c r="J185" s="9"/>
      <c r="K185" s="1" t="s">
        <v>84</v>
      </c>
    </row>
    <row r="186" spans="1:11" ht="15" customHeight="1" x14ac:dyDescent="0.2">
      <c r="A186" s="11" t="s">
        <v>7</v>
      </c>
      <c r="B186" s="2" t="s">
        <v>8</v>
      </c>
      <c r="C186" s="2" t="s">
        <v>31</v>
      </c>
      <c r="D186" s="2">
        <v>0</v>
      </c>
      <c r="E186" s="12">
        <v>10500</v>
      </c>
      <c r="F186" s="2">
        <f t="shared" si="53"/>
        <v>0</v>
      </c>
      <c r="G186" s="12"/>
      <c r="H186" s="13">
        <f t="shared" si="54"/>
        <v>1995</v>
      </c>
      <c r="I186" s="2">
        <f t="shared" si="55"/>
        <v>0</v>
      </c>
      <c r="J186" s="9"/>
      <c r="K186" s="1" t="s">
        <v>84</v>
      </c>
    </row>
    <row r="187" spans="1:11" ht="15" customHeight="1" x14ac:dyDescent="0.2">
      <c r="A187" s="11" t="s">
        <v>9</v>
      </c>
      <c r="B187" s="2" t="s">
        <v>10</v>
      </c>
      <c r="C187" s="2" t="s">
        <v>31</v>
      </c>
      <c r="D187" s="2">
        <v>0</v>
      </c>
      <c r="E187" s="12">
        <v>9000</v>
      </c>
      <c r="F187" s="2">
        <f t="shared" si="53"/>
        <v>0</v>
      </c>
      <c r="G187" s="12"/>
      <c r="H187" s="13">
        <f t="shared" si="54"/>
        <v>1710</v>
      </c>
      <c r="I187" s="2">
        <f t="shared" si="55"/>
        <v>0</v>
      </c>
      <c r="J187" s="9"/>
      <c r="K187" s="1" t="s">
        <v>84</v>
      </c>
    </row>
    <row r="188" spans="1:11" ht="15" customHeight="1" x14ac:dyDescent="0.2">
      <c r="A188" s="11" t="s">
        <v>11</v>
      </c>
      <c r="B188" s="2" t="s">
        <v>12</v>
      </c>
      <c r="C188" s="2" t="s">
        <v>31</v>
      </c>
      <c r="D188" s="2">
        <v>0</v>
      </c>
      <c r="E188" s="12">
        <v>7500</v>
      </c>
      <c r="F188" s="2">
        <f t="shared" si="53"/>
        <v>0</v>
      </c>
      <c r="G188" s="12"/>
      <c r="H188" s="13">
        <f t="shared" si="54"/>
        <v>1425</v>
      </c>
      <c r="I188" s="2">
        <f t="shared" si="55"/>
        <v>0</v>
      </c>
      <c r="J188" s="9"/>
      <c r="K188" s="1" t="s">
        <v>84</v>
      </c>
    </row>
    <row r="189" spans="1:11" ht="15" customHeight="1" x14ac:dyDescent="0.2">
      <c r="C189" s="2" t="s">
        <v>13</v>
      </c>
      <c r="D189" s="2">
        <v>0</v>
      </c>
      <c r="E189" s="12">
        <v>3750</v>
      </c>
      <c r="F189" s="2">
        <f t="shared" si="53"/>
        <v>0</v>
      </c>
      <c r="G189" s="12"/>
      <c r="H189" s="13">
        <f t="shared" si="54"/>
        <v>712.5</v>
      </c>
      <c r="I189" s="2">
        <f t="shared" si="55"/>
        <v>0</v>
      </c>
      <c r="J189" s="9"/>
      <c r="K189" s="1" t="s">
        <v>77</v>
      </c>
    </row>
    <row r="190" spans="1:11" ht="15" customHeight="1" x14ac:dyDescent="0.2">
      <c r="C190" s="2" t="s">
        <v>14</v>
      </c>
      <c r="D190" s="2">
        <v>0</v>
      </c>
      <c r="E190" s="12">
        <v>1875</v>
      </c>
      <c r="F190" s="2">
        <f t="shared" si="53"/>
        <v>0</v>
      </c>
      <c r="G190" s="12"/>
      <c r="H190" s="13">
        <f t="shared" si="54"/>
        <v>356.25</v>
      </c>
      <c r="I190" s="2">
        <f t="shared" si="55"/>
        <v>0</v>
      </c>
      <c r="J190" s="9"/>
      <c r="K190" s="1" t="s">
        <v>78</v>
      </c>
    </row>
    <row r="191" spans="1:11" ht="15" customHeight="1" x14ac:dyDescent="0.2">
      <c r="C191" s="2" t="s">
        <v>15</v>
      </c>
      <c r="D191" s="2">
        <v>0</v>
      </c>
      <c r="E191" s="12">
        <v>750</v>
      </c>
      <c r="F191" s="2">
        <f t="shared" si="53"/>
        <v>0</v>
      </c>
      <c r="G191" s="12"/>
      <c r="H191" s="13">
        <f t="shared" si="54"/>
        <v>142.5</v>
      </c>
      <c r="I191" s="2">
        <f t="shared" si="55"/>
        <v>0</v>
      </c>
      <c r="J191" s="9"/>
    </row>
    <row r="192" spans="1:11" ht="15" customHeight="1" x14ac:dyDescent="0.2">
      <c r="A192" s="14" t="s">
        <v>23</v>
      </c>
      <c r="B192" s="14"/>
      <c r="C192" s="14"/>
      <c r="D192" s="15"/>
      <c r="E192" s="16"/>
      <c r="F192" s="15">
        <f>SUM(F184:F191)</f>
        <v>0</v>
      </c>
      <c r="G192" s="16"/>
      <c r="H192" s="21"/>
      <c r="I192" s="15">
        <f>SUM(I184:I191)</f>
        <v>0</v>
      </c>
      <c r="K192" s="22"/>
    </row>
    <row r="193" spans="1:11" ht="15" customHeight="1" x14ac:dyDescent="0.2">
      <c r="A193" s="14"/>
      <c r="B193" s="14"/>
      <c r="C193" s="14"/>
      <c r="D193" s="14"/>
      <c r="E193" s="16"/>
      <c r="G193" s="16"/>
      <c r="H193" s="13"/>
    </row>
    <row r="194" spans="1:11" ht="15" customHeight="1" x14ac:dyDescent="0.2">
      <c r="C194" s="5" t="s">
        <v>56</v>
      </c>
      <c r="D194" s="6" t="s">
        <v>73</v>
      </c>
      <c r="E194" s="6" t="s">
        <v>70</v>
      </c>
      <c r="F194" s="7" t="s">
        <v>23</v>
      </c>
      <c r="G194" s="6"/>
      <c r="H194" s="8" t="s">
        <v>71</v>
      </c>
      <c r="I194" s="7" t="s">
        <v>23</v>
      </c>
    </row>
    <row r="195" spans="1:11" ht="15" customHeight="1" x14ac:dyDescent="0.2">
      <c r="A195" s="11" t="s">
        <v>3</v>
      </c>
      <c r="B195" s="2" t="s">
        <v>4</v>
      </c>
      <c r="C195" s="2" t="s">
        <v>32</v>
      </c>
      <c r="D195" s="2">
        <v>0</v>
      </c>
      <c r="E195" s="12">
        <v>76787</v>
      </c>
      <c r="F195" s="2">
        <f t="shared" ref="F195:F202" si="56">+D195*E195</f>
        <v>0</v>
      </c>
      <c r="G195" s="12"/>
      <c r="H195" s="13">
        <f t="shared" ref="H195:H202" si="57">+E195*0.19</f>
        <v>14589.53</v>
      </c>
      <c r="I195" s="2">
        <f t="shared" ref="I195:I202" si="58">+D195*H195</f>
        <v>0</v>
      </c>
      <c r="J195" s="9"/>
      <c r="K195" s="1" t="s">
        <v>85</v>
      </c>
    </row>
    <row r="196" spans="1:11" ht="15" customHeight="1" x14ac:dyDescent="0.2">
      <c r="A196" s="11" t="s">
        <v>5</v>
      </c>
      <c r="B196" s="2" t="s">
        <v>6</v>
      </c>
      <c r="C196" s="2" t="s">
        <v>32</v>
      </c>
      <c r="D196" s="2">
        <v>0</v>
      </c>
      <c r="E196" s="12">
        <v>62186</v>
      </c>
      <c r="F196" s="2">
        <f t="shared" si="56"/>
        <v>0</v>
      </c>
      <c r="G196" s="12"/>
      <c r="H196" s="13">
        <f t="shared" si="57"/>
        <v>11815.34</v>
      </c>
      <c r="I196" s="2">
        <f t="shared" si="58"/>
        <v>0</v>
      </c>
      <c r="J196" s="9"/>
      <c r="K196" s="1" t="s">
        <v>85</v>
      </c>
    </row>
    <row r="197" spans="1:11" ht="15" customHeight="1" x14ac:dyDescent="0.2">
      <c r="A197" s="11" t="s">
        <v>7</v>
      </c>
      <c r="B197" s="2" t="s">
        <v>8</v>
      </c>
      <c r="C197" s="2" t="s">
        <v>32</v>
      </c>
      <c r="D197" s="2">
        <v>0</v>
      </c>
      <c r="E197" s="12">
        <v>49749</v>
      </c>
      <c r="F197" s="2">
        <f t="shared" si="56"/>
        <v>0</v>
      </c>
      <c r="G197" s="12"/>
      <c r="H197" s="13">
        <f t="shared" si="57"/>
        <v>9452.31</v>
      </c>
      <c r="I197" s="2">
        <f t="shared" si="58"/>
        <v>0</v>
      </c>
      <c r="J197" s="9"/>
      <c r="K197" s="1" t="s">
        <v>85</v>
      </c>
    </row>
    <row r="198" spans="1:11" ht="15" customHeight="1" x14ac:dyDescent="0.2">
      <c r="A198" s="11" t="s">
        <v>9</v>
      </c>
      <c r="B198" s="2" t="s">
        <v>10</v>
      </c>
      <c r="C198" s="2" t="s">
        <v>32</v>
      </c>
      <c r="D198" s="2">
        <v>0</v>
      </c>
      <c r="E198" s="12">
        <v>34608</v>
      </c>
      <c r="F198" s="2">
        <f t="shared" si="56"/>
        <v>0</v>
      </c>
      <c r="G198" s="12"/>
      <c r="H198" s="13">
        <f t="shared" si="57"/>
        <v>6575.52</v>
      </c>
      <c r="I198" s="2">
        <f t="shared" si="58"/>
        <v>0</v>
      </c>
      <c r="J198" s="9"/>
      <c r="K198" s="1" t="s">
        <v>85</v>
      </c>
    </row>
    <row r="199" spans="1:11" ht="15" customHeight="1" x14ac:dyDescent="0.2">
      <c r="A199" s="11" t="s">
        <v>11</v>
      </c>
      <c r="B199" s="2" t="s">
        <v>12</v>
      </c>
      <c r="C199" s="2" t="s">
        <v>32</v>
      </c>
      <c r="D199" s="2">
        <v>0</v>
      </c>
      <c r="E199" s="12">
        <v>29741</v>
      </c>
      <c r="F199" s="2">
        <f t="shared" si="56"/>
        <v>0</v>
      </c>
      <c r="G199" s="12"/>
      <c r="H199" s="13">
        <f t="shared" si="57"/>
        <v>5650.79</v>
      </c>
      <c r="I199" s="2">
        <f t="shared" si="58"/>
        <v>0</v>
      </c>
      <c r="J199" s="9"/>
      <c r="K199" s="1" t="s">
        <v>85</v>
      </c>
    </row>
    <row r="200" spans="1:11" ht="15" customHeight="1" x14ac:dyDescent="0.2">
      <c r="C200" s="2" t="s">
        <v>13</v>
      </c>
      <c r="D200" s="2">
        <v>0</v>
      </c>
      <c r="E200" s="12">
        <v>7843</v>
      </c>
      <c r="F200" s="2">
        <f t="shared" si="56"/>
        <v>0</v>
      </c>
      <c r="G200" s="12"/>
      <c r="H200" s="13">
        <f t="shared" si="57"/>
        <v>1490.17</v>
      </c>
      <c r="I200" s="2">
        <f t="shared" si="58"/>
        <v>0</v>
      </c>
      <c r="J200" s="9"/>
      <c r="K200" s="1" t="s">
        <v>77</v>
      </c>
    </row>
    <row r="201" spans="1:11" ht="15" customHeight="1" x14ac:dyDescent="0.2">
      <c r="C201" s="2" t="s">
        <v>14</v>
      </c>
      <c r="D201" s="2">
        <v>0</v>
      </c>
      <c r="E201" s="12">
        <v>3914</v>
      </c>
      <c r="F201" s="2">
        <f t="shared" si="56"/>
        <v>0</v>
      </c>
      <c r="G201" s="12"/>
      <c r="H201" s="13">
        <f t="shared" si="57"/>
        <v>743.66</v>
      </c>
      <c r="I201" s="2">
        <f t="shared" si="58"/>
        <v>0</v>
      </c>
      <c r="J201" s="9"/>
      <c r="K201" s="1" t="s">
        <v>78</v>
      </c>
    </row>
    <row r="202" spans="1:11" ht="15" customHeight="1" x14ac:dyDescent="0.2">
      <c r="C202" s="2" t="s">
        <v>15</v>
      </c>
      <c r="D202" s="2">
        <v>0</v>
      </c>
      <c r="E202" s="12">
        <v>1571</v>
      </c>
      <c r="F202" s="2">
        <f t="shared" si="56"/>
        <v>0</v>
      </c>
      <c r="G202" s="12"/>
      <c r="H202" s="13">
        <f t="shared" si="57"/>
        <v>298.49</v>
      </c>
      <c r="I202" s="2">
        <f t="shared" si="58"/>
        <v>0</v>
      </c>
      <c r="J202" s="9"/>
      <c r="K202" s="9"/>
    </row>
    <row r="203" spans="1:11" ht="15" customHeight="1" x14ac:dyDescent="0.2">
      <c r="A203" s="14" t="s">
        <v>23</v>
      </c>
      <c r="D203" s="15"/>
      <c r="E203" s="12"/>
      <c r="F203" s="15">
        <f>SUM(F195:F202)</f>
        <v>0</v>
      </c>
      <c r="G203" s="12"/>
      <c r="H203" s="21"/>
      <c r="I203" s="15">
        <f>SUM(I195:I202)</f>
        <v>0</v>
      </c>
      <c r="K203" s="9"/>
    </row>
    <row r="204" spans="1:11" ht="15" customHeight="1" x14ac:dyDescent="0.2">
      <c r="E204" s="12"/>
      <c r="G204" s="12"/>
      <c r="H204" s="13"/>
      <c r="K204" s="9"/>
    </row>
    <row r="205" spans="1:11" ht="15" customHeight="1" x14ac:dyDescent="0.2">
      <c r="C205" s="5" t="s">
        <v>57</v>
      </c>
      <c r="D205" s="6" t="s">
        <v>73</v>
      </c>
      <c r="E205" s="6" t="s">
        <v>70</v>
      </c>
      <c r="F205" s="7" t="s">
        <v>23</v>
      </c>
      <c r="G205" s="6"/>
      <c r="H205" s="8" t="s">
        <v>71</v>
      </c>
      <c r="I205" s="7" t="s">
        <v>23</v>
      </c>
      <c r="K205" s="9"/>
    </row>
    <row r="206" spans="1:11" ht="15" customHeight="1" x14ac:dyDescent="0.2">
      <c r="A206" s="11"/>
      <c r="C206" s="2" t="s">
        <v>39</v>
      </c>
      <c r="D206" s="2">
        <v>0</v>
      </c>
      <c r="E206" s="12">
        <v>15708</v>
      </c>
      <c r="F206" s="2">
        <f t="shared" ref="F206:F208" si="59">+D206*E206</f>
        <v>0</v>
      </c>
      <c r="G206" s="12"/>
      <c r="H206" s="13">
        <f t="shared" ref="H206:H208" si="60">+E206*0.19</f>
        <v>2984.52</v>
      </c>
      <c r="I206" s="2">
        <f t="shared" ref="I206:I214" si="61">+D206*H206</f>
        <v>0</v>
      </c>
      <c r="K206" s="9"/>
    </row>
    <row r="207" spans="1:11" ht="15" customHeight="1" x14ac:dyDescent="0.2">
      <c r="A207" s="11"/>
      <c r="C207" s="2" t="s">
        <v>38</v>
      </c>
      <c r="D207" s="2">
        <v>0</v>
      </c>
      <c r="E207" s="12">
        <v>36282</v>
      </c>
      <c r="F207" s="2">
        <f t="shared" si="59"/>
        <v>0</v>
      </c>
      <c r="G207" s="12"/>
      <c r="H207" s="13">
        <f t="shared" si="60"/>
        <v>6893.58</v>
      </c>
      <c r="I207" s="2">
        <f t="shared" si="61"/>
        <v>0</v>
      </c>
      <c r="K207" s="9"/>
    </row>
    <row r="208" spans="1:11" ht="15" customHeight="1" x14ac:dyDescent="0.2">
      <c r="A208" s="11"/>
      <c r="C208" s="2" t="s">
        <v>130</v>
      </c>
      <c r="D208" s="2">
        <v>0</v>
      </c>
      <c r="E208" s="12">
        <v>76555</v>
      </c>
      <c r="F208" s="2">
        <f t="shared" si="59"/>
        <v>0</v>
      </c>
      <c r="G208" s="12"/>
      <c r="H208" s="13">
        <f t="shared" si="60"/>
        <v>14545.45</v>
      </c>
      <c r="I208" s="2">
        <f t="shared" si="61"/>
        <v>0</v>
      </c>
      <c r="K208" s="9"/>
    </row>
    <row r="209" spans="1:11" ht="15" customHeight="1" x14ac:dyDescent="0.2">
      <c r="A209" s="11"/>
      <c r="E209" s="12"/>
      <c r="G209" s="12"/>
      <c r="H209" s="13"/>
      <c r="K209" s="9"/>
    </row>
    <row r="210" spans="1:11" ht="15" customHeight="1" x14ac:dyDescent="0.2">
      <c r="A210" s="11"/>
      <c r="C210" s="2" t="s">
        <v>40</v>
      </c>
      <c r="D210" s="2">
        <v>0</v>
      </c>
      <c r="E210" s="12">
        <v>2014</v>
      </c>
      <c r="F210" s="2">
        <f t="shared" ref="F210:F214" si="62">+D210*E210</f>
        <v>0</v>
      </c>
      <c r="G210" s="12"/>
      <c r="H210" s="13">
        <f t="shared" ref="H210:H214" si="63">+E210*0.19</f>
        <v>382.66</v>
      </c>
      <c r="I210" s="2">
        <f t="shared" si="61"/>
        <v>0</v>
      </c>
      <c r="K210" s="1" t="s">
        <v>45</v>
      </c>
    </row>
    <row r="211" spans="1:11" ht="15" customHeight="1" x14ac:dyDescent="0.2">
      <c r="A211" s="11"/>
      <c r="C211" s="2" t="s">
        <v>41</v>
      </c>
      <c r="D211" s="2">
        <v>0</v>
      </c>
      <c r="E211" s="12">
        <v>14502</v>
      </c>
      <c r="F211" s="2">
        <f t="shared" si="62"/>
        <v>0</v>
      </c>
      <c r="G211" s="12"/>
      <c r="H211" s="13">
        <f t="shared" si="63"/>
        <v>2755.38</v>
      </c>
      <c r="I211" s="2">
        <f t="shared" si="61"/>
        <v>0</v>
      </c>
      <c r="K211" s="1" t="s">
        <v>45</v>
      </c>
    </row>
    <row r="212" spans="1:11" ht="15" customHeight="1" x14ac:dyDescent="0.2">
      <c r="A212" s="11"/>
      <c r="C212" s="2" t="s">
        <v>42</v>
      </c>
      <c r="D212" s="2">
        <v>0</v>
      </c>
      <c r="E212" s="12">
        <v>6036</v>
      </c>
      <c r="F212" s="2">
        <f t="shared" si="62"/>
        <v>0</v>
      </c>
      <c r="G212" s="12"/>
      <c r="H212" s="13">
        <f t="shared" si="63"/>
        <v>1146.8399999999999</v>
      </c>
      <c r="I212" s="2">
        <f t="shared" si="61"/>
        <v>0</v>
      </c>
      <c r="K212" s="1" t="s">
        <v>45</v>
      </c>
    </row>
    <row r="213" spans="1:11" ht="15" customHeight="1" x14ac:dyDescent="0.2">
      <c r="A213" s="11"/>
      <c r="C213" s="2" t="s">
        <v>43</v>
      </c>
      <c r="D213" s="2">
        <v>0</v>
      </c>
      <c r="E213" s="12">
        <v>6036</v>
      </c>
      <c r="F213" s="2">
        <f t="shared" si="62"/>
        <v>0</v>
      </c>
      <c r="G213" s="12"/>
      <c r="H213" s="13">
        <f t="shared" si="63"/>
        <v>1146.8399999999999</v>
      </c>
      <c r="I213" s="2">
        <f t="shared" si="61"/>
        <v>0</v>
      </c>
      <c r="K213" s="1" t="s">
        <v>45</v>
      </c>
    </row>
    <row r="214" spans="1:11" ht="15" customHeight="1" x14ac:dyDescent="0.2">
      <c r="A214" s="11"/>
      <c r="C214" s="2" t="s">
        <v>44</v>
      </c>
      <c r="D214" s="2">
        <v>0</v>
      </c>
      <c r="E214" s="12">
        <v>6036</v>
      </c>
      <c r="F214" s="2">
        <f t="shared" si="62"/>
        <v>0</v>
      </c>
      <c r="G214" s="12"/>
      <c r="H214" s="13">
        <f t="shared" si="63"/>
        <v>1146.8399999999999</v>
      </c>
      <c r="I214" s="2">
        <f t="shared" si="61"/>
        <v>0</v>
      </c>
      <c r="K214" s="1" t="s">
        <v>45</v>
      </c>
    </row>
    <row r="215" spans="1:11" ht="15" customHeight="1" x14ac:dyDescent="0.2">
      <c r="A215" s="14" t="s">
        <v>23</v>
      </c>
      <c r="D215" s="15"/>
      <c r="E215" s="12"/>
      <c r="F215" s="15">
        <f>SUM(F206:F214)</f>
        <v>0</v>
      </c>
      <c r="G215" s="12"/>
      <c r="H215" s="21"/>
      <c r="I215" s="15">
        <f>SUM(I206:I214)</f>
        <v>0</v>
      </c>
      <c r="K215" s="9"/>
    </row>
    <row r="216" spans="1:11" ht="15" customHeight="1" x14ac:dyDescent="0.2">
      <c r="E216" s="12"/>
      <c r="G216" s="12"/>
      <c r="H216" s="13"/>
      <c r="K216" s="9"/>
    </row>
    <row r="217" spans="1:11" ht="15" customHeight="1" x14ac:dyDescent="0.2">
      <c r="A217" s="25" t="s">
        <v>60</v>
      </c>
      <c r="B217" s="26"/>
      <c r="C217" s="26"/>
      <c r="D217" s="26"/>
      <c r="E217" s="27"/>
    </row>
    <row r="218" spans="1:11" ht="15" customHeight="1" x14ac:dyDescent="0.2">
      <c r="A218" s="2" t="s">
        <v>61</v>
      </c>
      <c r="D218" s="2">
        <v>0</v>
      </c>
      <c r="E218" s="12">
        <v>5408</v>
      </c>
      <c r="F218" s="28">
        <f t="shared" ref="F218" si="64">+D218*E218</f>
        <v>0</v>
      </c>
      <c r="G218" s="12"/>
      <c r="I218" s="29"/>
    </row>
    <row r="219" spans="1:11" ht="15" customHeight="1" x14ac:dyDescent="0.2"/>
    <row r="220" spans="1:11" ht="15" customHeight="1" x14ac:dyDescent="0.2">
      <c r="A220" s="30" t="s">
        <v>74</v>
      </c>
      <c r="B220" s="30"/>
      <c r="C220" s="30"/>
      <c r="D220" s="30"/>
      <c r="E220" s="30"/>
      <c r="F220" s="31">
        <f>+F215+F203+F192+F181+F170+F159+F146+F135+F111+F100+F87+F74+F60+F46+F34</f>
        <v>0</v>
      </c>
      <c r="G220" s="30"/>
      <c r="H220" s="31"/>
      <c r="I220" s="30">
        <f>+I215+I203+I192+I181+I170+I159+I146+I135+I111+I100+I87+I74+I60+I46+I34</f>
        <v>0</v>
      </c>
      <c r="K220" s="1" t="s">
        <v>87</v>
      </c>
    </row>
    <row r="221" spans="1:11" ht="15" customHeight="1" x14ac:dyDescent="0.2">
      <c r="A221" s="32" t="s">
        <v>75</v>
      </c>
      <c r="B221" s="32"/>
      <c r="C221" s="32"/>
      <c r="D221" s="32"/>
      <c r="E221" s="32"/>
      <c r="F221" s="32">
        <f>+F148+F89+F76+F63+F62+F38+F37+F36+F37+F38</f>
        <v>0</v>
      </c>
      <c r="G221" s="32"/>
      <c r="H221" s="33"/>
      <c r="I221" s="32"/>
    </row>
    <row r="222" spans="1:11" x14ac:dyDescent="0.2">
      <c r="A222" s="1"/>
      <c r="B222" s="1"/>
      <c r="C222" s="1"/>
      <c r="D222" s="1"/>
      <c r="E222" s="1"/>
      <c r="F222" s="1"/>
      <c r="G222" s="1"/>
      <c r="H222" s="1"/>
      <c r="I222" s="1"/>
    </row>
    <row r="223" spans="1:11" x14ac:dyDescent="0.2">
      <c r="A223" s="1"/>
      <c r="B223" s="1"/>
      <c r="C223" s="1"/>
      <c r="D223" s="1"/>
      <c r="E223" s="1"/>
      <c r="F223" s="1"/>
      <c r="G223" s="1"/>
      <c r="H223" s="1"/>
      <c r="I223" s="1"/>
    </row>
    <row r="224" spans="1:11" x14ac:dyDescent="0.2">
      <c r="A224" s="1"/>
      <c r="B224" s="1"/>
      <c r="C224" s="1"/>
      <c r="D224" s="1"/>
      <c r="E224" s="1"/>
      <c r="F224" s="1"/>
      <c r="G224" s="1"/>
      <c r="H224" s="1"/>
      <c r="I224" s="1"/>
    </row>
    <row r="225" spans="1:9" x14ac:dyDescent="0.2">
      <c r="A225" s="1"/>
      <c r="B225" s="1"/>
      <c r="C225" s="1"/>
      <c r="D225" s="1"/>
      <c r="E225" s="1"/>
      <c r="F225" s="1"/>
      <c r="G225" s="1"/>
      <c r="H225" s="1"/>
      <c r="I225" s="1"/>
    </row>
    <row r="226" spans="1:9" x14ac:dyDescent="0.2">
      <c r="A226" s="1"/>
      <c r="B226" s="1"/>
      <c r="C226" s="1"/>
      <c r="D226" s="1"/>
      <c r="E226" s="1"/>
      <c r="F226" s="1"/>
      <c r="G226" s="1"/>
      <c r="H226" s="1"/>
      <c r="I226" s="1"/>
    </row>
    <row r="227" spans="1:9" x14ac:dyDescent="0.2">
      <c r="A227" s="1"/>
      <c r="B227" s="1"/>
      <c r="C227" s="1"/>
      <c r="D227" s="1"/>
      <c r="E227" s="1"/>
      <c r="F227" s="1"/>
      <c r="G227" s="1"/>
      <c r="H227" s="1"/>
      <c r="I227" s="1"/>
    </row>
    <row r="228" spans="1:9" x14ac:dyDescent="0.2">
      <c r="A228" s="1"/>
      <c r="B228" s="1"/>
      <c r="C228" s="1"/>
      <c r="D228" s="1"/>
      <c r="E228" s="1"/>
      <c r="F228" s="1"/>
      <c r="G228" s="1"/>
      <c r="H228" s="1"/>
      <c r="I228" s="1"/>
    </row>
    <row r="229" spans="1:9" x14ac:dyDescent="0.2">
      <c r="A229" s="1"/>
      <c r="B229" s="1"/>
      <c r="C229" s="1"/>
      <c r="D229" s="1"/>
      <c r="E229" s="1"/>
      <c r="F229" s="1"/>
      <c r="G229" s="1"/>
      <c r="H229" s="1"/>
      <c r="I229" s="1"/>
    </row>
    <row r="230" spans="1:9" x14ac:dyDescent="0.2">
      <c r="A230" s="1"/>
      <c r="B230" s="1"/>
      <c r="C230" s="1"/>
      <c r="D230" s="1"/>
      <c r="E230" s="1"/>
      <c r="F230" s="1"/>
      <c r="G230" s="1"/>
      <c r="H230" s="1"/>
      <c r="I230" s="1"/>
    </row>
    <row r="231" spans="1:9" x14ac:dyDescent="0.2">
      <c r="A231" s="1"/>
      <c r="B231" s="1"/>
      <c r="C231" s="1"/>
      <c r="D231" s="1"/>
      <c r="E231" s="1"/>
      <c r="F231" s="1"/>
      <c r="G231" s="1"/>
      <c r="H231" s="1"/>
      <c r="I231" s="1"/>
    </row>
    <row r="232" spans="1:9" x14ac:dyDescent="0.2">
      <c r="A232" s="1"/>
      <c r="B232" s="1"/>
      <c r="C232" s="1"/>
      <c r="D232" s="1"/>
      <c r="E232" s="1"/>
      <c r="F232" s="1"/>
      <c r="G232" s="1"/>
      <c r="H232" s="1"/>
      <c r="I232" s="1"/>
    </row>
    <row r="233" spans="1:9" x14ac:dyDescent="0.2">
      <c r="A233" s="1"/>
      <c r="B233" s="1"/>
      <c r="C233" s="1"/>
      <c r="D233" s="1"/>
      <c r="E233" s="1"/>
      <c r="F233" s="1"/>
      <c r="G233" s="1"/>
      <c r="H233" s="1"/>
      <c r="I233" s="1"/>
    </row>
    <row r="234" spans="1:9" x14ac:dyDescent="0.2">
      <c r="A234" s="1"/>
      <c r="B234" s="1"/>
      <c r="C234" s="1"/>
      <c r="D234" s="1"/>
      <c r="E234" s="1"/>
      <c r="F234" s="1"/>
      <c r="G234" s="1"/>
      <c r="H234" s="1"/>
      <c r="I234" s="1"/>
    </row>
    <row r="235" spans="1:9" x14ac:dyDescent="0.2">
      <c r="A235" s="1"/>
      <c r="B235" s="1"/>
      <c r="C235" s="1"/>
      <c r="D235" s="1"/>
      <c r="E235" s="1"/>
      <c r="F235" s="1"/>
      <c r="G235" s="1"/>
      <c r="H235" s="1"/>
      <c r="I235" s="1"/>
    </row>
    <row r="236" spans="1:9" x14ac:dyDescent="0.2">
      <c r="A236" s="1"/>
      <c r="B236" s="1"/>
      <c r="C236" s="1"/>
      <c r="D236" s="1"/>
      <c r="E236" s="1"/>
      <c r="F236" s="1"/>
      <c r="G236" s="1"/>
      <c r="H236" s="1"/>
      <c r="I236" s="1"/>
    </row>
    <row r="237" spans="1:9" x14ac:dyDescent="0.2">
      <c r="A237" s="1"/>
      <c r="B237" s="1"/>
      <c r="C237" s="1"/>
      <c r="D237" s="1"/>
      <c r="E237" s="1"/>
      <c r="F237" s="1"/>
      <c r="G237" s="1"/>
      <c r="H237" s="1"/>
      <c r="I237" s="1"/>
    </row>
    <row r="238" spans="1:9" x14ac:dyDescent="0.2">
      <c r="A238" s="1"/>
      <c r="B238" s="1"/>
      <c r="C238" s="1"/>
      <c r="D238" s="1"/>
      <c r="E238" s="1"/>
      <c r="F238" s="1"/>
      <c r="G238" s="1"/>
      <c r="H238" s="1"/>
      <c r="I238" s="1"/>
    </row>
    <row r="239" spans="1:9" x14ac:dyDescent="0.2">
      <c r="A239" s="1"/>
      <c r="B239" s="1"/>
      <c r="C239" s="1"/>
      <c r="D239" s="1"/>
      <c r="E239" s="1"/>
      <c r="F239" s="1"/>
      <c r="G239" s="1"/>
      <c r="H239" s="1"/>
      <c r="I239" s="1"/>
    </row>
    <row r="240" spans="1:9" x14ac:dyDescent="0.2">
      <c r="A240" s="1"/>
      <c r="B240" s="1"/>
      <c r="C240" s="1"/>
      <c r="D240" s="1"/>
      <c r="E240" s="1"/>
      <c r="F240" s="1"/>
      <c r="G240" s="1"/>
      <c r="H240" s="1"/>
      <c r="I240" s="1"/>
    </row>
    <row r="241" spans="1:9" x14ac:dyDescent="0.2">
      <c r="A241" s="1"/>
      <c r="B241" s="1"/>
      <c r="C241" s="1"/>
      <c r="D241" s="1"/>
      <c r="E241" s="1"/>
      <c r="F241" s="1"/>
      <c r="G241" s="1"/>
      <c r="H241" s="1"/>
      <c r="I241" s="1"/>
    </row>
    <row r="242" spans="1:9" x14ac:dyDescent="0.2">
      <c r="A242" s="1"/>
      <c r="B242" s="1"/>
      <c r="C242" s="1"/>
      <c r="D242" s="1"/>
      <c r="E242" s="1"/>
      <c r="F242" s="1"/>
      <c r="G242" s="1"/>
      <c r="H242" s="1"/>
      <c r="I242" s="1"/>
    </row>
    <row r="243" spans="1:9" x14ac:dyDescent="0.2">
      <c r="A243" s="1"/>
      <c r="B243" s="1"/>
      <c r="C243" s="1"/>
      <c r="D243" s="1"/>
      <c r="E243" s="1"/>
      <c r="F243" s="1"/>
      <c r="G243" s="1"/>
      <c r="H243" s="1"/>
      <c r="I243" s="1"/>
    </row>
    <row r="244" spans="1:9" x14ac:dyDescent="0.2">
      <c r="A244" s="1"/>
      <c r="B244" s="1"/>
      <c r="C244" s="1"/>
      <c r="D244" s="1"/>
      <c r="E244" s="1"/>
      <c r="F244" s="1"/>
      <c r="G244" s="1"/>
      <c r="H244" s="1"/>
      <c r="I244" s="1"/>
    </row>
    <row r="245" spans="1:9" x14ac:dyDescent="0.2">
      <c r="A245" s="1"/>
      <c r="B245" s="1"/>
      <c r="C245" s="1"/>
      <c r="D245" s="1"/>
      <c r="E245" s="1"/>
      <c r="F245" s="1"/>
      <c r="G245" s="1"/>
      <c r="H245" s="1"/>
      <c r="I245" s="1"/>
    </row>
    <row r="246" spans="1:9" x14ac:dyDescent="0.2">
      <c r="A246" s="1"/>
      <c r="B246" s="1"/>
      <c r="C246" s="1"/>
      <c r="D246" s="1"/>
      <c r="E246" s="1"/>
      <c r="F246" s="1"/>
      <c r="G246" s="1"/>
      <c r="H246" s="1"/>
      <c r="I246" s="1"/>
    </row>
    <row r="247" spans="1:9" x14ac:dyDescent="0.2">
      <c r="A247" s="1"/>
      <c r="B247" s="1"/>
      <c r="C247" s="1"/>
      <c r="D247" s="1"/>
      <c r="E247" s="1"/>
      <c r="F247" s="1"/>
      <c r="G247" s="1"/>
      <c r="H247" s="1"/>
      <c r="I247" s="1"/>
    </row>
    <row r="248" spans="1:9" x14ac:dyDescent="0.2">
      <c r="A248" s="1"/>
      <c r="B248" s="1"/>
      <c r="C248" s="1"/>
      <c r="D248" s="1"/>
      <c r="E248" s="1"/>
      <c r="F248" s="1"/>
      <c r="G248" s="1"/>
      <c r="H248" s="1"/>
      <c r="I248" s="1"/>
    </row>
    <row r="249" spans="1:9" x14ac:dyDescent="0.2">
      <c r="A249" s="1"/>
      <c r="B249" s="1"/>
      <c r="C249" s="1"/>
      <c r="D249" s="1"/>
      <c r="E249" s="1"/>
      <c r="F249" s="1"/>
      <c r="G249" s="1"/>
      <c r="H249" s="1"/>
      <c r="I249" s="1"/>
    </row>
    <row r="250" spans="1:9" x14ac:dyDescent="0.2">
      <c r="A250" s="1"/>
      <c r="B250" s="1"/>
      <c r="C250" s="1"/>
      <c r="D250" s="1"/>
      <c r="E250" s="1"/>
      <c r="F250" s="1"/>
      <c r="G250" s="1"/>
      <c r="H250" s="1"/>
      <c r="I250" s="1"/>
    </row>
    <row r="251" spans="1:9" x14ac:dyDescent="0.2">
      <c r="A251" s="1"/>
      <c r="B251" s="1"/>
      <c r="C251" s="1"/>
      <c r="D251" s="1"/>
      <c r="E251" s="1"/>
      <c r="F251" s="1"/>
      <c r="G251" s="1"/>
      <c r="H251" s="1"/>
      <c r="I251" s="1"/>
    </row>
    <row r="252" spans="1:9" x14ac:dyDescent="0.2">
      <c r="A252" s="1"/>
      <c r="B252" s="1"/>
      <c r="C252" s="1"/>
      <c r="D252" s="1"/>
      <c r="E252" s="1"/>
      <c r="F252" s="1"/>
      <c r="G252" s="1"/>
      <c r="H252" s="1"/>
      <c r="I252" s="1"/>
    </row>
    <row r="253" spans="1:9" x14ac:dyDescent="0.2">
      <c r="A253" s="1"/>
      <c r="B253" s="1"/>
      <c r="C253" s="1"/>
      <c r="D253" s="1"/>
      <c r="E253" s="1"/>
      <c r="F253" s="1"/>
      <c r="G253" s="1"/>
      <c r="H253" s="1"/>
      <c r="I253" s="1"/>
    </row>
    <row r="254" spans="1:9" x14ac:dyDescent="0.2">
      <c r="A254" s="1"/>
      <c r="B254" s="1"/>
      <c r="C254" s="1"/>
      <c r="D254" s="1"/>
      <c r="E254" s="1"/>
      <c r="F254" s="1"/>
      <c r="G254" s="1"/>
      <c r="H254" s="1"/>
      <c r="I254" s="1"/>
    </row>
    <row r="255" spans="1:9" x14ac:dyDescent="0.2">
      <c r="A255" s="1"/>
      <c r="B255" s="1"/>
      <c r="C255" s="1"/>
      <c r="D255" s="1"/>
      <c r="E255" s="1"/>
      <c r="F255" s="1"/>
      <c r="G255" s="1"/>
      <c r="H255" s="1"/>
      <c r="I255" s="1"/>
    </row>
    <row r="256" spans="1:9" x14ac:dyDescent="0.2">
      <c r="A256" s="1"/>
      <c r="B256" s="1"/>
      <c r="C256" s="1"/>
      <c r="D256" s="1"/>
      <c r="E256" s="1"/>
      <c r="F256" s="1"/>
      <c r="G256" s="1"/>
      <c r="H256" s="1"/>
      <c r="I256" s="1"/>
    </row>
    <row r="257" spans="1:9" x14ac:dyDescent="0.2">
      <c r="A257" s="1"/>
      <c r="B257" s="1"/>
      <c r="C257" s="1"/>
      <c r="D257" s="1"/>
      <c r="E257" s="1"/>
      <c r="F257" s="1"/>
      <c r="G257" s="1"/>
      <c r="H257" s="1"/>
      <c r="I257" s="1"/>
    </row>
    <row r="258" spans="1:9" x14ac:dyDescent="0.2">
      <c r="A258" s="1"/>
      <c r="B258" s="1"/>
      <c r="C258" s="1"/>
      <c r="D258" s="1"/>
      <c r="E258" s="1"/>
      <c r="F258" s="1"/>
      <c r="G258" s="1"/>
      <c r="H258" s="1"/>
      <c r="I258" s="1"/>
    </row>
    <row r="259" spans="1:9" x14ac:dyDescent="0.2">
      <c r="A259" s="1"/>
      <c r="B259" s="1"/>
      <c r="C259" s="1"/>
      <c r="D259" s="1"/>
      <c r="E259" s="1"/>
      <c r="F259" s="1"/>
      <c r="G259" s="1"/>
      <c r="H259" s="1"/>
      <c r="I259" s="1"/>
    </row>
    <row r="260" spans="1:9" x14ac:dyDescent="0.2">
      <c r="A260" s="1"/>
      <c r="B260" s="1"/>
      <c r="C260" s="1"/>
      <c r="D260" s="1"/>
      <c r="E260" s="1"/>
      <c r="F260" s="1"/>
      <c r="G260" s="1"/>
      <c r="H260" s="1"/>
      <c r="I260" s="1"/>
    </row>
    <row r="261" spans="1:9" x14ac:dyDescent="0.2">
      <c r="A261" s="1"/>
      <c r="B261" s="1"/>
      <c r="C261" s="1"/>
      <c r="D261" s="1"/>
      <c r="E261" s="1"/>
      <c r="F261" s="1"/>
      <c r="G261" s="1"/>
      <c r="H261" s="1"/>
      <c r="I261" s="1"/>
    </row>
    <row r="262" spans="1:9" x14ac:dyDescent="0.2">
      <c r="A262" s="1"/>
      <c r="B262" s="1"/>
      <c r="C262" s="1"/>
      <c r="D262" s="1"/>
      <c r="E262" s="1"/>
      <c r="F262" s="1"/>
      <c r="G262" s="1"/>
      <c r="H262" s="1"/>
      <c r="I262" s="1"/>
    </row>
    <row r="263" spans="1:9" x14ac:dyDescent="0.2">
      <c r="A263" s="1"/>
      <c r="B263" s="1"/>
      <c r="C263" s="1"/>
      <c r="D263" s="1"/>
      <c r="E263" s="1"/>
      <c r="F263" s="1"/>
      <c r="G263" s="1"/>
      <c r="H263" s="1"/>
      <c r="I263" s="1"/>
    </row>
    <row r="264" spans="1:9" x14ac:dyDescent="0.2">
      <c r="A264" s="1"/>
      <c r="B264" s="1"/>
      <c r="C264" s="1"/>
      <c r="D264" s="1"/>
      <c r="E264" s="1"/>
      <c r="F264" s="1"/>
      <c r="G264" s="1"/>
      <c r="H264" s="1"/>
      <c r="I264" s="1"/>
    </row>
    <row r="265" spans="1:9" x14ac:dyDescent="0.2">
      <c r="A265" s="1"/>
      <c r="B265" s="1"/>
      <c r="C265" s="1"/>
      <c r="D265" s="1"/>
      <c r="E265" s="1"/>
      <c r="F265" s="1"/>
      <c r="G265" s="1"/>
      <c r="H265" s="1"/>
      <c r="I265" s="1"/>
    </row>
    <row r="266" spans="1:9" x14ac:dyDescent="0.2">
      <c r="A266" s="1"/>
      <c r="B266" s="1"/>
      <c r="C266" s="1"/>
      <c r="D266" s="1"/>
      <c r="E266" s="1"/>
      <c r="F266" s="1"/>
      <c r="G266" s="1"/>
      <c r="H266" s="1"/>
      <c r="I266" s="1"/>
    </row>
    <row r="267" spans="1:9" x14ac:dyDescent="0.2">
      <c r="A267" s="1"/>
      <c r="B267" s="1"/>
      <c r="C267" s="1"/>
      <c r="D267" s="1"/>
      <c r="E267" s="1"/>
      <c r="F267" s="1"/>
      <c r="G267" s="1"/>
      <c r="H267" s="1"/>
      <c r="I267" s="1"/>
    </row>
    <row r="268" spans="1:9" x14ac:dyDescent="0.2">
      <c r="A268" s="1"/>
      <c r="B268" s="1"/>
      <c r="C268" s="1"/>
      <c r="D268" s="1"/>
      <c r="E268" s="1"/>
      <c r="F268" s="1"/>
      <c r="G268" s="1"/>
      <c r="H268" s="1"/>
      <c r="I268" s="1"/>
    </row>
    <row r="269" spans="1:9" x14ac:dyDescent="0.2">
      <c r="A269" s="1"/>
      <c r="B269" s="1"/>
      <c r="C269" s="1"/>
      <c r="D269" s="1"/>
      <c r="E269" s="1"/>
      <c r="F269" s="1"/>
      <c r="G269" s="1"/>
      <c r="H269" s="1"/>
      <c r="I269" s="1"/>
    </row>
    <row r="270" spans="1:9" x14ac:dyDescent="0.2">
      <c r="A270" s="1"/>
      <c r="B270" s="1"/>
      <c r="C270" s="1"/>
      <c r="D270" s="1"/>
      <c r="E270" s="1"/>
      <c r="F270" s="1"/>
      <c r="G270" s="1"/>
      <c r="H270" s="1"/>
      <c r="I270" s="1"/>
    </row>
    <row r="271" spans="1:9" x14ac:dyDescent="0.2">
      <c r="A271" s="1"/>
      <c r="B271" s="1"/>
      <c r="C271" s="1"/>
      <c r="D271" s="1"/>
      <c r="E271" s="1"/>
      <c r="F271" s="1"/>
      <c r="G271" s="1"/>
      <c r="H271" s="1"/>
      <c r="I271" s="1"/>
    </row>
    <row r="272" spans="1:9" x14ac:dyDescent="0.2">
      <c r="A272" s="1"/>
      <c r="B272" s="1"/>
      <c r="C272" s="1"/>
      <c r="D272" s="1"/>
      <c r="E272" s="1"/>
      <c r="F272" s="1"/>
      <c r="G272" s="1"/>
      <c r="H272" s="1"/>
      <c r="I272" s="1"/>
    </row>
    <row r="273" spans="1:9" x14ac:dyDescent="0.2">
      <c r="A273" s="1"/>
      <c r="B273" s="1"/>
      <c r="C273" s="1"/>
      <c r="D273" s="1"/>
      <c r="E273" s="1"/>
      <c r="F273" s="1"/>
      <c r="G273" s="1"/>
      <c r="H273" s="1"/>
      <c r="I273" s="1"/>
    </row>
    <row r="274" spans="1:9" x14ac:dyDescent="0.2">
      <c r="A274" s="1"/>
      <c r="B274" s="1"/>
      <c r="C274" s="1"/>
      <c r="D274" s="1"/>
      <c r="E274" s="1"/>
      <c r="F274" s="1"/>
      <c r="G274" s="1"/>
      <c r="H274" s="1"/>
      <c r="I274" s="1"/>
    </row>
    <row r="275" spans="1:9" x14ac:dyDescent="0.2">
      <c r="A275" s="1"/>
      <c r="B275" s="1"/>
      <c r="C275" s="1"/>
      <c r="D275" s="1"/>
      <c r="E275" s="1"/>
      <c r="F275" s="1"/>
      <c r="G275" s="1"/>
      <c r="H275" s="1"/>
      <c r="I275" s="1"/>
    </row>
    <row r="276" spans="1:9" x14ac:dyDescent="0.2">
      <c r="A276" s="1"/>
      <c r="B276" s="1"/>
      <c r="C276" s="1"/>
      <c r="D276" s="1"/>
      <c r="E276" s="1"/>
      <c r="F276" s="1"/>
      <c r="G276" s="1"/>
      <c r="H276" s="1"/>
      <c r="I276" s="1"/>
    </row>
    <row r="277" spans="1:9" x14ac:dyDescent="0.2">
      <c r="A277" s="1"/>
      <c r="B277" s="1"/>
      <c r="C277" s="1"/>
      <c r="D277" s="1"/>
      <c r="E277" s="1"/>
      <c r="F277" s="1"/>
      <c r="G277" s="1"/>
      <c r="H277" s="1"/>
      <c r="I277" s="1"/>
    </row>
    <row r="278" spans="1:9" x14ac:dyDescent="0.2">
      <c r="A278" s="1"/>
      <c r="B278" s="1"/>
      <c r="C278" s="1"/>
      <c r="D278" s="1"/>
      <c r="E278" s="1"/>
      <c r="F278" s="1"/>
      <c r="G278" s="1"/>
      <c r="H278" s="1"/>
      <c r="I278" s="1"/>
    </row>
    <row r="279" spans="1:9" x14ac:dyDescent="0.2">
      <c r="A279" s="1"/>
      <c r="B279" s="1"/>
      <c r="C279" s="1"/>
      <c r="D279" s="1"/>
      <c r="E279" s="1"/>
      <c r="F279" s="1"/>
      <c r="G279" s="1"/>
      <c r="H279" s="1"/>
      <c r="I279" s="1"/>
    </row>
    <row r="280" spans="1:9" x14ac:dyDescent="0.2">
      <c r="A280" s="1"/>
      <c r="B280" s="1"/>
      <c r="C280" s="1"/>
      <c r="D280" s="1"/>
      <c r="E280" s="1"/>
      <c r="F280" s="1"/>
      <c r="G280" s="1"/>
      <c r="H280" s="1"/>
      <c r="I280" s="1"/>
    </row>
    <row r="281" spans="1:9" x14ac:dyDescent="0.2">
      <c r="A281" s="1"/>
      <c r="B281" s="1"/>
      <c r="C281" s="1"/>
      <c r="D281" s="1"/>
      <c r="E281" s="1"/>
      <c r="F281" s="1"/>
      <c r="G281" s="1"/>
      <c r="H281" s="1"/>
      <c r="I281" s="1"/>
    </row>
    <row r="282" spans="1:9" x14ac:dyDescent="0.2">
      <c r="A282" s="1"/>
      <c r="B282" s="1"/>
      <c r="C282" s="1"/>
      <c r="D282" s="1"/>
      <c r="E282" s="1"/>
      <c r="F282" s="1"/>
      <c r="G282" s="1"/>
      <c r="H282" s="1"/>
      <c r="I282" s="1"/>
    </row>
    <row r="283" spans="1:9" x14ac:dyDescent="0.2">
      <c r="A283" s="1"/>
      <c r="B283" s="1"/>
      <c r="C283" s="1"/>
      <c r="D283" s="1"/>
      <c r="E283" s="1"/>
      <c r="F283" s="1"/>
      <c r="G283" s="1"/>
      <c r="H283" s="1"/>
      <c r="I283" s="1"/>
    </row>
    <row r="284" spans="1:9" x14ac:dyDescent="0.2">
      <c r="A284" s="1"/>
      <c r="B284" s="1"/>
      <c r="C284" s="1"/>
      <c r="D284" s="1"/>
      <c r="E284" s="1"/>
      <c r="F284" s="1"/>
      <c r="G284" s="1"/>
      <c r="H284" s="1"/>
      <c r="I284" s="1"/>
    </row>
    <row r="285" spans="1:9" x14ac:dyDescent="0.2">
      <c r="A285" s="1"/>
      <c r="B285" s="1"/>
      <c r="C285" s="1"/>
      <c r="D285" s="1"/>
      <c r="E285" s="1"/>
      <c r="F285" s="1"/>
      <c r="G285" s="1"/>
      <c r="H285" s="1"/>
      <c r="I285" s="1"/>
    </row>
    <row r="286" spans="1:9" x14ac:dyDescent="0.2">
      <c r="A286" s="1"/>
      <c r="B286" s="1"/>
      <c r="C286" s="1"/>
      <c r="D286" s="1"/>
      <c r="E286" s="1"/>
      <c r="F286" s="1"/>
      <c r="G286" s="1"/>
      <c r="H286" s="1"/>
      <c r="I286" s="1"/>
    </row>
    <row r="287" spans="1:9" x14ac:dyDescent="0.2">
      <c r="A287" s="1"/>
      <c r="B287" s="1"/>
      <c r="C287" s="1"/>
      <c r="D287" s="1"/>
      <c r="E287" s="1"/>
      <c r="F287" s="1"/>
      <c r="G287" s="1"/>
      <c r="H287" s="1"/>
      <c r="I287" s="1"/>
    </row>
    <row r="288" spans="1:9" x14ac:dyDescent="0.2">
      <c r="A288" s="1"/>
      <c r="B288" s="1"/>
      <c r="C288" s="1"/>
      <c r="D288" s="1"/>
      <c r="E288" s="1"/>
      <c r="F288" s="1"/>
      <c r="G288" s="1"/>
      <c r="H288" s="1"/>
      <c r="I288" s="1"/>
    </row>
    <row r="289" spans="1:9" x14ac:dyDescent="0.2">
      <c r="A289" s="1"/>
      <c r="B289" s="1"/>
      <c r="C289" s="1"/>
      <c r="D289" s="1"/>
      <c r="E289" s="1"/>
      <c r="F289" s="1"/>
      <c r="G289" s="1"/>
      <c r="H289" s="1"/>
      <c r="I289" s="1"/>
    </row>
    <row r="290" spans="1:9" x14ac:dyDescent="0.2">
      <c r="A290" s="1"/>
      <c r="B290" s="1"/>
      <c r="C290" s="1"/>
      <c r="D290" s="1"/>
      <c r="E290" s="1"/>
      <c r="F290" s="1"/>
      <c r="G290" s="1"/>
      <c r="H290" s="1"/>
      <c r="I290" s="1"/>
    </row>
    <row r="291" spans="1:9" x14ac:dyDescent="0.2">
      <c r="A291" s="1"/>
      <c r="B291" s="1"/>
      <c r="C291" s="1"/>
      <c r="D291" s="1"/>
      <c r="E291" s="1"/>
      <c r="F291" s="1"/>
      <c r="G291" s="1"/>
      <c r="H291" s="1"/>
      <c r="I291" s="1"/>
    </row>
    <row r="292" spans="1:9" x14ac:dyDescent="0.2">
      <c r="A292" s="1"/>
      <c r="B292" s="1"/>
      <c r="C292" s="1"/>
      <c r="D292" s="1"/>
      <c r="E292" s="1"/>
      <c r="F292" s="1"/>
      <c r="G292" s="1"/>
      <c r="H292" s="1"/>
      <c r="I292" s="1"/>
    </row>
    <row r="293" spans="1:9" x14ac:dyDescent="0.2">
      <c r="A293" s="1"/>
      <c r="B293" s="1"/>
      <c r="C293" s="1"/>
      <c r="D293" s="1"/>
      <c r="E293" s="1"/>
      <c r="F293" s="1"/>
      <c r="G293" s="1"/>
      <c r="H293" s="1"/>
      <c r="I293" s="1"/>
    </row>
    <row r="294" spans="1:9" x14ac:dyDescent="0.2">
      <c r="A294" s="1"/>
      <c r="B294" s="1"/>
      <c r="C294" s="1"/>
      <c r="D294" s="1"/>
      <c r="E294" s="1"/>
      <c r="F294" s="1"/>
      <c r="G294" s="1"/>
      <c r="H294" s="1"/>
      <c r="I294" s="1"/>
    </row>
    <row r="295" spans="1:9" x14ac:dyDescent="0.2">
      <c r="A295" s="1"/>
      <c r="B295" s="1"/>
      <c r="C295" s="1"/>
      <c r="D295" s="1"/>
      <c r="E295" s="1"/>
      <c r="F295" s="1"/>
      <c r="G295" s="1"/>
      <c r="H295" s="1"/>
      <c r="I295" s="1"/>
    </row>
    <row r="296" spans="1:9" x14ac:dyDescent="0.2">
      <c r="A296" s="1"/>
      <c r="B296" s="1"/>
      <c r="C296" s="1"/>
      <c r="D296" s="1"/>
      <c r="E296" s="1"/>
      <c r="F296" s="1"/>
      <c r="G296" s="1"/>
      <c r="H296" s="1"/>
      <c r="I296" s="1"/>
    </row>
    <row r="297" spans="1:9" x14ac:dyDescent="0.2">
      <c r="A297" s="1"/>
      <c r="B297" s="1"/>
      <c r="C297" s="1"/>
      <c r="D297" s="1"/>
      <c r="E297" s="1"/>
      <c r="F297" s="1"/>
      <c r="G297" s="1"/>
      <c r="H297" s="1"/>
      <c r="I297" s="1"/>
    </row>
    <row r="298" spans="1:9" x14ac:dyDescent="0.2">
      <c r="A298" s="1"/>
      <c r="B298" s="1"/>
      <c r="C298" s="1"/>
      <c r="D298" s="1"/>
      <c r="E298" s="1"/>
      <c r="F298" s="1"/>
      <c r="G298" s="1"/>
      <c r="H298" s="1"/>
      <c r="I298" s="1"/>
    </row>
    <row r="299" spans="1:9" x14ac:dyDescent="0.2">
      <c r="A299" s="1"/>
      <c r="B299" s="1"/>
      <c r="C299" s="1"/>
      <c r="D299" s="1"/>
      <c r="E299" s="1"/>
      <c r="F299" s="1"/>
      <c r="G299" s="1"/>
      <c r="H299" s="1"/>
      <c r="I299" s="1"/>
    </row>
    <row r="300" spans="1:9" x14ac:dyDescent="0.2">
      <c r="A300" s="1"/>
      <c r="B300" s="1"/>
      <c r="C300" s="1"/>
      <c r="D300" s="1"/>
      <c r="E300" s="1"/>
      <c r="F300" s="1"/>
      <c r="G300" s="1"/>
      <c r="H300" s="1"/>
      <c r="I300" s="1"/>
    </row>
    <row r="301" spans="1:9" x14ac:dyDescent="0.2">
      <c r="A301" s="1"/>
      <c r="B301" s="1"/>
      <c r="C301" s="1"/>
      <c r="D301" s="1"/>
      <c r="E301" s="1"/>
      <c r="F301" s="1"/>
      <c r="G301" s="1"/>
      <c r="H301" s="1"/>
      <c r="I301" s="1"/>
    </row>
    <row r="302" spans="1:9" x14ac:dyDescent="0.2">
      <c r="A302" s="1"/>
      <c r="B302" s="1"/>
      <c r="C302" s="1"/>
      <c r="D302" s="1"/>
      <c r="E302" s="1"/>
      <c r="F302" s="1"/>
      <c r="G302" s="1"/>
      <c r="H302" s="1"/>
      <c r="I302" s="1"/>
    </row>
    <row r="303" spans="1:9" x14ac:dyDescent="0.2">
      <c r="A303" s="1"/>
      <c r="B303" s="1"/>
      <c r="C303" s="1"/>
      <c r="D303" s="1"/>
      <c r="E303" s="1"/>
      <c r="F303" s="1"/>
      <c r="G303" s="1"/>
      <c r="H303" s="1"/>
      <c r="I303" s="1"/>
    </row>
    <row r="304" spans="1:9" x14ac:dyDescent="0.2">
      <c r="A304" s="1"/>
      <c r="B304" s="1"/>
      <c r="C304" s="1"/>
      <c r="D304" s="1"/>
      <c r="E304" s="1"/>
      <c r="F304" s="1"/>
      <c r="G304" s="1"/>
      <c r="H304" s="1"/>
      <c r="I304" s="1"/>
    </row>
    <row r="305" spans="4:4" x14ac:dyDescent="0.2">
      <c r="D305" s="1"/>
    </row>
    <row r="306" spans="4:4" x14ac:dyDescent="0.2">
      <c r="D306" s="1"/>
    </row>
    <row r="307" spans="4:4" x14ac:dyDescent="0.2">
      <c r="D307" s="1"/>
    </row>
    <row r="308" spans="4:4" x14ac:dyDescent="0.2">
      <c r="D308" s="1"/>
    </row>
    <row r="309" spans="4:4" x14ac:dyDescent="0.2">
      <c r="D309" s="1"/>
    </row>
    <row r="310" spans="4:4" x14ac:dyDescent="0.2">
      <c r="D310" s="1"/>
    </row>
    <row r="311" spans="4:4" x14ac:dyDescent="0.2">
      <c r="D311" s="1"/>
    </row>
    <row r="312" spans="4:4" x14ac:dyDescent="0.2">
      <c r="D312" s="1"/>
    </row>
    <row r="313" spans="4:4" x14ac:dyDescent="0.2">
      <c r="D313" s="1"/>
    </row>
    <row r="314" spans="4:4" x14ac:dyDescent="0.2">
      <c r="D314" s="1"/>
    </row>
    <row r="315" spans="4:4" x14ac:dyDescent="0.2">
      <c r="D315" s="1"/>
    </row>
    <row r="316" spans="4:4" x14ac:dyDescent="0.2">
      <c r="D316" s="1"/>
    </row>
    <row r="317" spans="4:4" x14ac:dyDescent="0.2">
      <c r="D317" s="1"/>
    </row>
    <row r="318" spans="4:4" x14ac:dyDescent="0.2">
      <c r="D318" s="1"/>
    </row>
    <row r="319" spans="4:4" x14ac:dyDescent="0.2">
      <c r="D319" s="1"/>
    </row>
    <row r="320" spans="4:4" x14ac:dyDescent="0.2">
      <c r="D320" s="1"/>
    </row>
    <row r="321" spans="4:4" x14ac:dyDescent="0.2">
      <c r="D321" s="1"/>
    </row>
    <row r="322" spans="4:4" x14ac:dyDescent="0.2">
      <c r="D322" s="1"/>
    </row>
    <row r="323" spans="4:4" x14ac:dyDescent="0.2">
      <c r="D323" s="1"/>
    </row>
    <row r="324" spans="4:4" x14ac:dyDescent="0.2">
      <c r="D324" s="1"/>
    </row>
    <row r="325" spans="4:4" x14ac:dyDescent="0.2">
      <c r="D325" s="1"/>
    </row>
    <row r="326" spans="4:4" x14ac:dyDescent="0.2">
      <c r="D326" s="1"/>
    </row>
    <row r="327" spans="4:4" x14ac:dyDescent="0.2">
      <c r="D327" s="1"/>
    </row>
    <row r="328" spans="4:4" x14ac:dyDescent="0.2">
      <c r="D328" s="1"/>
    </row>
    <row r="329" spans="4:4" x14ac:dyDescent="0.2">
      <c r="D329" s="1"/>
    </row>
    <row r="330" spans="4:4" x14ac:dyDescent="0.2">
      <c r="D330" s="1"/>
    </row>
    <row r="331" spans="4:4" x14ac:dyDescent="0.2">
      <c r="D331" s="1"/>
    </row>
    <row r="332" spans="4:4" x14ac:dyDescent="0.2">
      <c r="D332" s="1"/>
    </row>
    <row r="333" spans="4:4" x14ac:dyDescent="0.2">
      <c r="D333" s="1"/>
    </row>
    <row r="334" spans="4:4" x14ac:dyDescent="0.2">
      <c r="D334" s="1"/>
    </row>
    <row r="335" spans="4:4" x14ac:dyDescent="0.2">
      <c r="D335" s="1"/>
    </row>
    <row r="336" spans="4:4" x14ac:dyDescent="0.2">
      <c r="D336" s="1"/>
    </row>
    <row r="337" spans="4:4" x14ac:dyDescent="0.2">
      <c r="D337" s="1"/>
    </row>
    <row r="338" spans="4:4" x14ac:dyDescent="0.2">
      <c r="D338" s="1"/>
    </row>
    <row r="339" spans="4:4" x14ac:dyDescent="0.2">
      <c r="D339" s="1"/>
    </row>
    <row r="340" spans="4:4" x14ac:dyDescent="0.2">
      <c r="D340" s="1"/>
    </row>
    <row r="341" spans="4:4" x14ac:dyDescent="0.2">
      <c r="D341" s="1"/>
    </row>
    <row r="342" spans="4:4" x14ac:dyDescent="0.2">
      <c r="D342" s="1"/>
    </row>
    <row r="343" spans="4:4" x14ac:dyDescent="0.2">
      <c r="D343" s="1"/>
    </row>
    <row r="344" spans="4:4" x14ac:dyDescent="0.2">
      <c r="D344" s="1"/>
    </row>
    <row r="345" spans="4:4" x14ac:dyDescent="0.2">
      <c r="D345" s="1"/>
    </row>
    <row r="346" spans="4:4" x14ac:dyDescent="0.2">
      <c r="D346" s="1"/>
    </row>
    <row r="347" spans="4:4" x14ac:dyDescent="0.2">
      <c r="D347" s="1"/>
    </row>
    <row r="348" spans="4:4" x14ac:dyDescent="0.2">
      <c r="D348" s="1"/>
    </row>
    <row r="349" spans="4:4" x14ac:dyDescent="0.2">
      <c r="D349" s="1"/>
    </row>
    <row r="350" spans="4:4" x14ac:dyDescent="0.2">
      <c r="D350" s="1"/>
    </row>
    <row r="351" spans="4:4" x14ac:dyDescent="0.2">
      <c r="D351" s="1"/>
    </row>
    <row r="352" spans="4:4" x14ac:dyDescent="0.2">
      <c r="D352" s="1"/>
    </row>
    <row r="353" spans="4:4" x14ac:dyDescent="0.2">
      <c r="D353" s="1"/>
    </row>
    <row r="354" spans="4:4" x14ac:dyDescent="0.2">
      <c r="D354" s="1"/>
    </row>
    <row r="355" spans="4:4" x14ac:dyDescent="0.2">
      <c r="D355" s="1"/>
    </row>
    <row r="356" spans="4:4" x14ac:dyDescent="0.2">
      <c r="D356" s="1"/>
    </row>
    <row r="357" spans="4:4" x14ac:dyDescent="0.2">
      <c r="D357" s="1"/>
    </row>
    <row r="358" spans="4:4" x14ac:dyDescent="0.2">
      <c r="D358" s="1"/>
    </row>
    <row r="359" spans="4:4" x14ac:dyDescent="0.2">
      <c r="D359" s="1"/>
    </row>
    <row r="360" spans="4:4" x14ac:dyDescent="0.2">
      <c r="D360" s="1"/>
    </row>
    <row r="361" spans="4:4" x14ac:dyDescent="0.2">
      <c r="D361" s="1"/>
    </row>
    <row r="362" spans="4:4" x14ac:dyDescent="0.2">
      <c r="D362" s="1"/>
    </row>
    <row r="363" spans="4:4" x14ac:dyDescent="0.2">
      <c r="D363" s="1"/>
    </row>
    <row r="364" spans="4:4" x14ac:dyDescent="0.2">
      <c r="D364" s="1"/>
    </row>
    <row r="365" spans="4:4" x14ac:dyDescent="0.2">
      <c r="D365" s="1"/>
    </row>
    <row r="366" spans="4:4" x14ac:dyDescent="0.2">
      <c r="D366" s="1"/>
    </row>
    <row r="367" spans="4:4" x14ac:dyDescent="0.2">
      <c r="D367" s="1"/>
    </row>
    <row r="368" spans="4:4" x14ac:dyDescent="0.2">
      <c r="D368" s="1"/>
    </row>
    <row r="369" spans="4:4" x14ac:dyDescent="0.2">
      <c r="D369" s="1"/>
    </row>
    <row r="370" spans="4:4" x14ac:dyDescent="0.2">
      <c r="D370" s="1"/>
    </row>
    <row r="371" spans="4:4" x14ac:dyDescent="0.2">
      <c r="D371" s="1"/>
    </row>
    <row r="372" spans="4:4" x14ac:dyDescent="0.2">
      <c r="D372" s="1"/>
    </row>
    <row r="373" spans="4:4" x14ac:dyDescent="0.2">
      <c r="D373" s="1"/>
    </row>
    <row r="374" spans="4:4" x14ac:dyDescent="0.2">
      <c r="D374" s="1"/>
    </row>
    <row r="375" spans="4:4" x14ac:dyDescent="0.2">
      <c r="D375" s="1"/>
    </row>
    <row r="376" spans="4:4" x14ac:dyDescent="0.2">
      <c r="D376" s="1"/>
    </row>
    <row r="377" spans="4:4" x14ac:dyDescent="0.2">
      <c r="D377" s="1"/>
    </row>
    <row r="378" spans="4:4" x14ac:dyDescent="0.2">
      <c r="D378" s="1"/>
    </row>
    <row r="379" spans="4:4" x14ac:dyDescent="0.2">
      <c r="D379" s="1"/>
    </row>
    <row r="380" spans="4:4" x14ac:dyDescent="0.2">
      <c r="D380" s="1"/>
    </row>
    <row r="381" spans="4:4" x14ac:dyDescent="0.2">
      <c r="D381" s="1"/>
    </row>
    <row r="382" spans="4:4" x14ac:dyDescent="0.2">
      <c r="D382" s="1"/>
    </row>
    <row r="383" spans="4:4" x14ac:dyDescent="0.2">
      <c r="D383" s="1"/>
    </row>
    <row r="384" spans="4:4" x14ac:dyDescent="0.2">
      <c r="D384" s="1"/>
    </row>
    <row r="385" spans="4:4" x14ac:dyDescent="0.2">
      <c r="D385" s="1"/>
    </row>
    <row r="386" spans="4:4" x14ac:dyDescent="0.2">
      <c r="D386" s="1"/>
    </row>
    <row r="387" spans="4:4" x14ac:dyDescent="0.2">
      <c r="D387" s="1"/>
    </row>
    <row r="388" spans="4:4" x14ac:dyDescent="0.2">
      <c r="D388" s="1"/>
    </row>
    <row r="389" spans="4:4" x14ac:dyDescent="0.2">
      <c r="D389" s="1"/>
    </row>
    <row r="390" spans="4:4" x14ac:dyDescent="0.2">
      <c r="D390" s="1"/>
    </row>
    <row r="391" spans="4:4" x14ac:dyDescent="0.2">
      <c r="D391" s="1"/>
    </row>
    <row r="392" spans="4:4" x14ac:dyDescent="0.2">
      <c r="D392" s="1"/>
    </row>
    <row r="393" spans="4:4" x14ac:dyDescent="0.2">
      <c r="D393" s="1"/>
    </row>
    <row r="394" spans="4:4" x14ac:dyDescent="0.2">
      <c r="D394" s="1"/>
    </row>
    <row r="395" spans="4:4" x14ac:dyDescent="0.2">
      <c r="D395" s="1"/>
    </row>
    <row r="396" spans="4:4" x14ac:dyDescent="0.2">
      <c r="D396" s="1"/>
    </row>
    <row r="397" spans="4:4" x14ac:dyDescent="0.2">
      <c r="D397" s="1"/>
    </row>
    <row r="398" spans="4:4" x14ac:dyDescent="0.2">
      <c r="D398" s="1"/>
    </row>
    <row r="399" spans="4:4" x14ac:dyDescent="0.2">
      <c r="D399" s="1"/>
    </row>
    <row r="400" spans="4:4" x14ac:dyDescent="0.2">
      <c r="D400" s="1"/>
    </row>
    <row r="401" spans="4:4" x14ac:dyDescent="0.2">
      <c r="D401" s="1"/>
    </row>
    <row r="402" spans="4:4" x14ac:dyDescent="0.2">
      <c r="D402" s="1"/>
    </row>
    <row r="403" spans="4:4" x14ac:dyDescent="0.2">
      <c r="D403" s="1"/>
    </row>
    <row r="404" spans="4:4" x14ac:dyDescent="0.2">
      <c r="D404" s="1"/>
    </row>
    <row r="405" spans="4:4" x14ac:dyDescent="0.2">
      <c r="D405" s="1"/>
    </row>
    <row r="406" spans="4:4" x14ac:dyDescent="0.2">
      <c r="D406" s="1"/>
    </row>
    <row r="407" spans="4:4" x14ac:dyDescent="0.2">
      <c r="D407" s="1"/>
    </row>
    <row r="408" spans="4:4" x14ac:dyDescent="0.2">
      <c r="D408" s="1"/>
    </row>
    <row r="409" spans="4:4" x14ac:dyDescent="0.2">
      <c r="D409" s="1"/>
    </row>
    <row r="410" spans="4:4" x14ac:dyDescent="0.2">
      <c r="D410" s="1"/>
    </row>
    <row r="411" spans="4:4" x14ac:dyDescent="0.2">
      <c r="D411" s="1"/>
    </row>
    <row r="412" spans="4:4" x14ac:dyDescent="0.2">
      <c r="D412" s="1"/>
    </row>
    <row r="413" spans="4:4" x14ac:dyDescent="0.2">
      <c r="D413" s="1"/>
    </row>
    <row r="414" spans="4:4" x14ac:dyDescent="0.2">
      <c r="D414" s="1"/>
    </row>
    <row r="415" spans="4:4" x14ac:dyDescent="0.2">
      <c r="D415" s="1"/>
    </row>
    <row r="416" spans="4:4" x14ac:dyDescent="0.2">
      <c r="D416" s="1"/>
    </row>
    <row r="417" spans="4:4" x14ac:dyDescent="0.2">
      <c r="D417" s="1"/>
    </row>
    <row r="418" spans="4:4" x14ac:dyDescent="0.2">
      <c r="D418" s="1"/>
    </row>
    <row r="419" spans="4:4" x14ac:dyDescent="0.2">
      <c r="D419" s="1"/>
    </row>
    <row r="420" spans="4:4" x14ac:dyDescent="0.2">
      <c r="D420" s="1"/>
    </row>
    <row r="421" spans="4:4" x14ac:dyDescent="0.2">
      <c r="D421" s="1"/>
    </row>
    <row r="422" spans="4:4" x14ac:dyDescent="0.2">
      <c r="D422" s="1"/>
    </row>
    <row r="423" spans="4:4" x14ac:dyDescent="0.2">
      <c r="D423" s="1"/>
    </row>
    <row r="424" spans="4:4" x14ac:dyDescent="0.2">
      <c r="D424" s="1"/>
    </row>
    <row r="425" spans="4:4" x14ac:dyDescent="0.2">
      <c r="D425" s="1"/>
    </row>
    <row r="426" spans="4:4" x14ac:dyDescent="0.2">
      <c r="D426" s="1"/>
    </row>
    <row r="427" spans="4:4" x14ac:dyDescent="0.2">
      <c r="D427" s="1"/>
    </row>
    <row r="428" spans="4:4" x14ac:dyDescent="0.2">
      <c r="D428" s="1"/>
    </row>
    <row r="429" spans="4:4" x14ac:dyDescent="0.2">
      <c r="D429" s="1"/>
    </row>
    <row r="430" spans="4:4" x14ac:dyDescent="0.2">
      <c r="D430" s="1"/>
    </row>
    <row r="431" spans="4:4" x14ac:dyDescent="0.2">
      <c r="D431" s="1"/>
    </row>
    <row r="432" spans="4:4" x14ac:dyDescent="0.2">
      <c r="D432" s="1"/>
    </row>
    <row r="433" spans="4:4" x14ac:dyDescent="0.2">
      <c r="D433" s="1"/>
    </row>
    <row r="434" spans="4:4" x14ac:dyDescent="0.2">
      <c r="D434" s="1"/>
    </row>
    <row r="435" spans="4:4" x14ac:dyDescent="0.2">
      <c r="D435" s="1"/>
    </row>
    <row r="436" spans="4:4" x14ac:dyDescent="0.2">
      <c r="D436" s="1"/>
    </row>
    <row r="437" spans="4:4" x14ac:dyDescent="0.2">
      <c r="D437" s="1"/>
    </row>
    <row r="438" spans="4:4" x14ac:dyDescent="0.2">
      <c r="D438" s="1"/>
    </row>
    <row r="439" spans="4:4" x14ac:dyDescent="0.2">
      <c r="D439" s="1"/>
    </row>
    <row r="440" spans="4:4" x14ac:dyDescent="0.2">
      <c r="D440" s="1"/>
    </row>
    <row r="441" spans="4:4" x14ac:dyDescent="0.2">
      <c r="D441" s="1"/>
    </row>
    <row r="442" spans="4:4" x14ac:dyDescent="0.2">
      <c r="D442" s="1"/>
    </row>
    <row r="443" spans="4:4" x14ac:dyDescent="0.2">
      <c r="D443" s="1"/>
    </row>
    <row r="444" spans="4:4" x14ac:dyDescent="0.2">
      <c r="D444" s="1"/>
    </row>
    <row r="445" spans="4:4" x14ac:dyDescent="0.2">
      <c r="D445" s="1"/>
    </row>
    <row r="446" spans="4:4" x14ac:dyDescent="0.2">
      <c r="D446" s="1"/>
    </row>
    <row r="447" spans="4:4" x14ac:dyDescent="0.2">
      <c r="D447" s="1"/>
    </row>
    <row r="448" spans="4:4" x14ac:dyDescent="0.2">
      <c r="D448" s="1"/>
    </row>
    <row r="449" spans="4:4" x14ac:dyDescent="0.2">
      <c r="D449" s="1"/>
    </row>
    <row r="450" spans="4:4" x14ac:dyDescent="0.2">
      <c r="D450" s="1"/>
    </row>
    <row r="451" spans="4:4" x14ac:dyDescent="0.2">
      <c r="D451" s="1"/>
    </row>
    <row r="452" spans="4:4" x14ac:dyDescent="0.2">
      <c r="D452" s="1"/>
    </row>
    <row r="453" spans="4:4" x14ac:dyDescent="0.2">
      <c r="D453" s="1"/>
    </row>
    <row r="454" spans="4:4" x14ac:dyDescent="0.2">
      <c r="D454" s="1"/>
    </row>
    <row r="455" spans="4:4" x14ac:dyDescent="0.2">
      <c r="D455" s="1"/>
    </row>
    <row r="456" spans="4:4" x14ac:dyDescent="0.2">
      <c r="D456" s="1"/>
    </row>
    <row r="457" spans="4:4" x14ac:dyDescent="0.2">
      <c r="D457" s="1"/>
    </row>
    <row r="458" spans="4:4" x14ac:dyDescent="0.2">
      <c r="D458" s="1"/>
    </row>
    <row r="459" spans="4:4" x14ac:dyDescent="0.2">
      <c r="D459" s="1"/>
    </row>
    <row r="460" spans="4:4" x14ac:dyDescent="0.2">
      <c r="D460" s="1"/>
    </row>
    <row r="461" spans="4:4" x14ac:dyDescent="0.2">
      <c r="D461" s="1"/>
    </row>
    <row r="462" spans="4:4" x14ac:dyDescent="0.2">
      <c r="D462" s="1"/>
    </row>
    <row r="463" spans="4:4" x14ac:dyDescent="0.2">
      <c r="D463" s="1"/>
    </row>
    <row r="464" spans="4:4" x14ac:dyDescent="0.2">
      <c r="D464" s="1"/>
    </row>
    <row r="465" spans="4:4" x14ac:dyDescent="0.2">
      <c r="D465" s="1"/>
    </row>
    <row r="466" spans="4:4" x14ac:dyDescent="0.2">
      <c r="D466" s="1"/>
    </row>
    <row r="467" spans="4:4" x14ac:dyDescent="0.2">
      <c r="D467" s="1"/>
    </row>
    <row r="468" spans="4:4" x14ac:dyDescent="0.2">
      <c r="D468" s="1"/>
    </row>
    <row r="469" spans="4:4" x14ac:dyDescent="0.2">
      <c r="D469" s="1"/>
    </row>
    <row r="470" spans="4:4" x14ac:dyDescent="0.2">
      <c r="D470" s="1"/>
    </row>
    <row r="471" spans="4:4" x14ac:dyDescent="0.2">
      <c r="D471" s="1"/>
    </row>
    <row r="472" spans="4:4" x14ac:dyDescent="0.2">
      <c r="D472" s="1"/>
    </row>
    <row r="473" spans="4:4" x14ac:dyDescent="0.2">
      <c r="D473" s="1"/>
    </row>
    <row r="474" spans="4:4" x14ac:dyDescent="0.2">
      <c r="D474" s="1"/>
    </row>
    <row r="475" spans="4:4" x14ac:dyDescent="0.2">
      <c r="D475" s="1"/>
    </row>
    <row r="476" spans="4:4" x14ac:dyDescent="0.2">
      <c r="D476" s="1"/>
    </row>
    <row r="477" spans="4:4" x14ac:dyDescent="0.2">
      <c r="D477" s="1"/>
    </row>
    <row r="478" spans="4:4" x14ac:dyDescent="0.2">
      <c r="D478" s="1"/>
    </row>
    <row r="479" spans="4:4" x14ac:dyDescent="0.2">
      <c r="D479" s="1"/>
    </row>
    <row r="480" spans="4:4" x14ac:dyDescent="0.2">
      <c r="D480" s="1"/>
    </row>
    <row r="481" spans="4:4" x14ac:dyDescent="0.2">
      <c r="D481" s="1"/>
    </row>
    <row r="482" spans="4:4" x14ac:dyDescent="0.2">
      <c r="D482" s="1"/>
    </row>
    <row r="483" spans="4:4" x14ac:dyDescent="0.2">
      <c r="D483" s="1"/>
    </row>
    <row r="484" spans="4:4" x14ac:dyDescent="0.2">
      <c r="D484" s="1"/>
    </row>
    <row r="485" spans="4:4" x14ac:dyDescent="0.2">
      <c r="D485" s="1"/>
    </row>
    <row r="486" spans="4:4" x14ac:dyDescent="0.2">
      <c r="D486" s="1"/>
    </row>
    <row r="487" spans="4:4" x14ac:dyDescent="0.2">
      <c r="D487" s="1"/>
    </row>
    <row r="488" spans="4:4" x14ac:dyDescent="0.2">
      <c r="D488" s="1"/>
    </row>
    <row r="489" spans="4:4" x14ac:dyDescent="0.2">
      <c r="D489" s="1"/>
    </row>
    <row r="490" spans="4:4" x14ac:dyDescent="0.2">
      <c r="D490" s="1"/>
    </row>
    <row r="491" spans="4:4" x14ac:dyDescent="0.2">
      <c r="D491" s="1"/>
    </row>
    <row r="492" spans="4:4" x14ac:dyDescent="0.2">
      <c r="D492" s="1"/>
    </row>
  </sheetData>
  <pageMargins left="0.7" right="0.7" top="0.75" bottom="0.75" header="0.3" footer="0.3"/>
  <pageSetup paperSize="9" orientation="portrait" r:id="rId1"/>
  <ignoredErrors>
    <ignoredError sqref="A198 A187 A176 A165 A154 A141 A55 A12 A69 A82 A95 A106" twoDigitTextYear="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53977"/>
  </sheetPr>
  <dimension ref="A1:HD495"/>
  <sheetViews>
    <sheetView zoomScaleNormal="100" workbookViewId="0">
      <pane ySplit="5" topLeftCell="A6" activePane="bottomLeft" state="frozen"/>
      <selection pane="bottomLeft" activeCell="A6" sqref="A6"/>
    </sheetView>
  </sheetViews>
  <sheetFormatPr defaultColWidth="9.140625" defaultRowHeight="12" x14ac:dyDescent="0.2"/>
  <cols>
    <col min="1" max="1" width="15" style="2" customWidth="1"/>
    <col min="2" max="2" width="6.7109375" style="2" customWidth="1"/>
    <col min="3" max="3" width="61.5703125" style="2" customWidth="1"/>
    <col min="4" max="4" width="6.85546875" style="12" customWidth="1"/>
    <col min="5" max="5" width="15.7109375" style="12" bestFit="1" customWidth="1"/>
    <col min="6" max="6" width="14.140625" style="2" customWidth="1"/>
    <col min="7" max="7" width="10.42578125" style="12" customWidth="1"/>
    <col min="8" max="8" width="41" style="2" customWidth="1"/>
    <col min="9" max="9" width="15.7109375" style="12" bestFit="1" customWidth="1"/>
    <col min="10" max="10" width="4.42578125" style="1" customWidth="1"/>
    <col min="11" max="11" width="9.140625" style="1"/>
    <col min="12" max="12" width="3.7109375" style="1" customWidth="1"/>
    <col min="13" max="188" width="9.140625" style="1"/>
    <col min="189" max="16384" width="9.140625" style="2"/>
  </cols>
  <sheetData>
    <row r="1" spans="1:212" s="48" customFormat="1" ht="62.25" customHeight="1" x14ac:dyDescent="0.9">
      <c r="A1" s="48" t="e" vm="1">
        <v>#VALUE!</v>
      </c>
      <c r="B1" s="42" t="s">
        <v>121</v>
      </c>
      <c r="C1" s="44"/>
      <c r="D1" s="45"/>
      <c r="E1" s="45"/>
      <c r="F1" s="44"/>
      <c r="G1" s="45"/>
      <c r="I1" s="47"/>
    </row>
    <row r="2" spans="1:212" s="48" customFormat="1" ht="15.75" customHeight="1" x14ac:dyDescent="0.35">
      <c r="B2" s="43" t="s">
        <v>119</v>
      </c>
      <c r="C2" s="44"/>
      <c r="D2" s="45"/>
      <c r="E2" s="45"/>
      <c r="F2" s="44"/>
      <c r="G2" s="45"/>
      <c r="H2" s="46" t="s">
        <v>89</v>
      </c>
      <c r="I2" s="47"/>
    </row>
    <row r="3" spans="1:212" ht="41.25" customHeight="1" x14ac:dyDescent="0.2">
      <c r="A3" s="64" t="s">
        <v>0</v>
      </c>
      <c r="B3" s="55"/>
      <c r="C3" s="53"/>
      <c r="D3" s="58"/>
      <c r="E3" s="58"/>
      <c r="F3" s="53"/>
      <c r="G3" s="58"/>
      <c r="H3" s="59" t="s">
        <v>90</v>
      </c>
      <c r="I3" s="60">
        <f>+F223</f>
        <v>0</v>
      </c>
      <c r="J3" s="53"/>
      <c r="K3" s="53"/>
      <c r="L3" s="53"/>
      <c r="GG3" s="1"/>
      <c r="GH3" s="1"/>
      <c r="GI3" s="1"/>
      <c r="GJ3" s="1"/>
      <c r="GK3" s="1"/>
      <c r="GL3" s="1"/>
      <c r="GM3" s="1"/>
      <c r="GN3" s="1"/>
      <c r="GO3" s="1"/>
      <c r="GP3" s="1"/>
      <c r="GQ3" s="1"/>
      <c r="GR3" s="1"/>
      <c r="GS3" s="1"/>
      <c r="GT3" s="1"/>
      <c r="GU3" s="1"/>
      <c r="GV3" s="1"/>
      <c r="GW3" s="1"/>
      <c r="GX3" s="1"/>
      <c r="GY3" s="1"/>
      <c r="GZ3" s="1"/>
      <c r="HA3" s="1"/>
      <c r="HB3" s="1"/>
      <c r="HC3" s="1"/>
      <c r="HD3" s="1"/>
    </row>
    <row r="4" spans="1:212" ht="25.5" customHeight="1" x14ac:dyDescent="0.2">
      <c r="A4" s="63" t="s">
        <v>128</v>
      </c>
      <c r="B4" s="55"/>
      <c r="C4" s="53"/>
      <c r="D4" s="58"/>
      <c r="E4" s="58"/>
      <c r="F4" s="53"/>
      <c r="G4" s="58"/>
      <c r="H4" s="59"/>
      <c r="I4" s="60"/>
      <c r="J4" s="53"/>
      <c r="K4" s="53"/>
      <c r="L4" s="53"/>
      <c r="GG4" s="1"/>
      <c r="GH4" s="1"/>
      <c r="GI4" s="1"/>
      <c r="GJ4" s="1"/>
      <c r="GK4" s="1"/>
      <c r="GL4" s="1"/>
      <c r="GM4" s="1"/>
      <c r="GN4" s="1"/>
      <c r="GO4" s="1"/>
      <c r="GP4" s="1"/>
      <c r="GQ4" s="1"/>
      <c r="GR4" s="1"/>
      <c r="GS4" s="1"/>
      <c r="GT4" s="1"/>
      <c r="GU4" s="1"/>
      <c r="GV4" s="1"/>
      <c r="GW4" s="1"/>
      <c r="GX4" s="1"/>
      <c r="GY4" s="1"/>
      <c r="GZ4" s="1"/>
      <c r="HA4" s="1"/>
      <c r="HB4" s="1"/>
      <c r="HC4" s="1"/>
      <c r="HD4" s="1"/>
    </row>
    <row r="5" spans="1:212" ht="48" customHeight="1" x14ac:dyDescent="0.35">
      <c r="A5" s="3" t="s">
        <v>1</v>
      </c>
      <c r="B5" s="66" t="s">
        <v>2</v>
      </c>
      <c r="C5" s="62" t="s">
        <v>122</v>
      </c>
      <c r="D5" s="58"/>
      <c r="E5" s="58"/>
      <c r="F5" s="53"/>
      <c r="G5" s="58"/>
      <c r="H5" s="59" t="s">
        <v>72</v>
      </c>
      <c r="I5" s="60">
        <f>+F224</f>
        <v>0</v>
      </c>
      <c r="J5" s="53"/>
      <c r="K5" s="53"/>
      <c r="L5" s="53"/>
      <c r="GG5" s="1"/>
      <c r="GH5" s="1"/>
      <c r="GI5" s="1"/>
      <c r="GJ5" s="1"/>
      <c r="GK5" s="1"/>
      <c r="GL5" s="1"/>
      <c r="GM5" s="1"/>
      <c r="GN5" s="1"/>
      <c r="GO5" s="1"/>
      <c r="GP5" s="1"/>
      <c r="GQ5" s="1"/>
      <c r="GR5" s="1"/>
      <c r="GS5" s="1"/>
      <c r="GT5" s="1"/>
      <c r="GU5" s="1"/>
      <c r="GV5" s="1"/>
      <c r="GW5" s="1"/>
      <c r="GX5" s="1"/>
      <c r="GY5" s="1"/>
      <c r="GZ5" s="1"/>
      <c r="HA5" s="1"/>
      <c r="HB5" s="1"/>
      <c r="HC5" s="1"/>
      <c r="HD5" s="1"/>
    </row>
    <row r="6" spans="1:212" ht="15" customHeight="1" x14ac:dyDescent="0.2">
      <c r="D6" s="20"/>
      <c r="E6" s="20"/>
      <c r="G6" s="36"/>
      <c r="H6" s="1"/>
      <c r="I6" s="36"/>
    </row>
    <row r="7" spans="1:212" ht="15" customHeight="1" x14ac:dyDescent="0.2">
      <c r="C7" s="5" t="s">
        <v>47</v>
      </c>
      <c r="D7" s="6" t="s">
        <v>73</v>
      </c>
      <c r="E7" s="6" t="s">
        <v>33</v>
      </c>
      <c r="F7" s="6" t="s">
        <v>86</v>
      </c>
      <c r="G7" s="36"/>
      <c r="H7" s="1"/>
      <c r="I7" s="24"/>
      <c r="J7" s="9"/>
    </row>
    <row r="8" spans="1:212" ht="15" customHeight="1" x14ac:dyDescent="0.2">
      <c r="A8" s="11" t="s">
        <v>3</v>
      </c>
      <c r="B8" s="2" t="s">
        <v>4</v>
      </c>
      <c r="C8" s="2" t="s">
        <v>100</v>
      </c>
      <c r="D8" s="2">
        <v>0</v>
      </c>
      <c r="E8" s="12">
        <v>3996</v>
      </c>
      <c r="F8" s="12">
        <f>+D8*E8</f>
        <v>0</v>
      </c>
      <c r="G8" s="36"/>
      <c r="H8" s="1" t="s">
        <v>103</v>
      </c>
      <c r="I8" s="24"/>
      <c r="J8" s="9"/>
    </row>
    <row r="9" spans="1:212" ht="15" customHeight="1" x14ac:dyDescent="0.2">
      <c r="A9" s="11" t="s">
        <v>5</v>
      </c>
      <c r="B9" s="2" t="s">
        <v>6</v>
      </c>
      <c r="C9" s="2" t="s">
        <v>100</v>
      </c>
      <c r="D9" s="2">
        <v>0</v>
      </c>
      <c r="E9" s="12">
        <v>2910</v>
      </c>
      <c r="F9" s="12">
        <f t="shared" ref="F9:F15" si="0">+D9*E9</f>
        <v>0</v>
      </c>
      <c r="G9" s="36"/>
      <c r="H9" s="1" t="s">
        <v>103</v>
      </c>
      <c r="I9" s="24"/>
      <c r="J9" s="9"/>
    </row>
    <row r="10" spans="1:212" ht="15" customHeight="1" x14ac:dyDescent="0.2">
      <c r="A10" s="11" t="s">
        <v>7</v>
      </c>
      <c r="B10" s="2" t="s">
        <v>8</v>
      </c>
      <c r="C10" s="2" t="s">
        <v>100</v>
      </c>
      <c r="D10" s="2">
        <v>0</v>
      </c>
      <c r="E10" s="12">
        <v>1982</v>
      </c>
      <c r="F10" s="12">
        <f t="shared" si="0"/>
        <v>0</v>
      </c>
      <c r="G10" s="36"/>
      <c r="H10" s="1" t="s">
        <v>103</v>
      </c>
      <c r="I10" s="24"/>
      <c r="J10" s="9"/>
    </row>
    <row r="11" spans="1:212" ht="15" customHeight="1" x14ac:dyDescent="0.2">
      <c r="A11" s="11" t="s">
        <v>9</v>
      </c>
      <c r="B11" s="2" t="s">
        <v>10</v>
      </c>
      <c r="C11" s="2" t="s">
        <v>100</v>
      </c>
      <c r="D11" s="2">
        <v>0</v>
      </c>
      <c r="E11" s="12">
        <v>1529</v>
      </c>
      <c r="F11" s="12">
        <f t="shared" si="0"/>
        <v>0</v>
      </c>
      <c r="G11" s="36"/>
      <c r="H11" s="1" t="s">
        <v>103</v>
      </c>
      <c r="I11" s="24"/>
      <c r="J11" s="9"/>
    </row>
    <row r="12" spans="1:212" ht="15" customHeight="1" x14ac:dyDescent="0.2">
      <c r="A12" s="11" t="s">
        <v>11</v>
      </c>
      <c r="B12" s="2" t="s">
        <v>12</v>
      </c>
      <c r="C12" s="2" t="s">
        <v>100</v>
      </c>
      <c r="D12" s="2">
        <v>0</v>
      </c>
      <c r="E12" s="12">
        <v>1234</v>
      </c>
      <c r="F12" s="12">
        <f t="shared" si="0"/>
        <v>0</v>
      </c>
      <c r="G12" s="36"/>
      <c r="H12" s="1" t="s">
        <v>103</v>
      </c>
      <c r="I12" s="24"/>
      <c r="J12" s="9"/>
    </row>
    <row r="13" spans="1:212" ht="15" customHeight="1" x14ac:dyDescent="0.2">
      <c r="C13" s="2" t="s">
        <v>99</v>
      </c>
      <c r="D13" s="2">
        <v>0</v>
      </c>
      <c r="E13" s="12">
        <v>484</v>
      </c>
      <c r="F13" s="12">
        <f t="shared" si="0"/>
        <v>0</v>
      </c>
      <c r="G13" s="36"/>
      <c r="H13" s="1" t="s">
        <v>77</v>
      </c>
      <c r="I13" s="24"/>
      <c r="J13" s="9"/>
    </row>
    <row r="14" spans="1:212" ht="15" customHeight="1" x14ac:dyDescent="0.2">
      <c r="C14" s="2" t="s">
        <v>102</v>
      </c>
      <c r="D14" s="2">
        <v>0</v>
      </c>
      <c r="E14" s="12">
        <v>246</v>
      </c>
      <c r="F14" s="12">
        <f t="shared" si="0"/>
        <v>0</v>
      </c>
      <c r="G14" s="36"/>
      <c r="H14" s="1" t="s">
        <v>78</v>
      </c>
      <c r="I14" s="24"/>
      <c r="J14" s="9"/>
    </row>
    <row r="15" spans="1:212" ht="15" customHeight="1" x14ac:dyDescent="0.2">
      <c r="C15" s="2" t="s">
        <v>101</v>
      </c>
      <c r="D15" s="2">
        <v>0</v>
      </c>
      <c r="E15" s="12">
        <v>97</v>
      </c>
      <c r="F15" s="12">
        <f t="shared" si="0"/>
        <v>0</v>
      </c>
      <c r="G15" s="36"/>
      <c r="H15" s="1"/>
      <c r="I15" s="24"/>
      <c r="J15" s="9"/>
    </row>
    <row r="16" spans="1:212" ht="15" customHeight="1" x14ac:dyDescent="0.2">
      <c r="D16" s="2"/>
      <c r="F16" s="12"/>
      <c r="G16" s="36"/>
      <c r="H16" s="1"/>
      <c r="I16" s="24"/>
      <c r="J16" s="9"/>
    </row>
    <row r="17" spans="1:10" ht="15" customHeight="1" x14ac:dyDescent="0.2">
      <c r="C17" s="2" t="s">
        <v>16</v>
      </c>
      <c r="D17" s="2">
        <v>0</v>
      </c>
      <c r="E17" s="12">
        <v>646</v>
      </c>
      <c r="F17" s="12">
        <f t="shared" ref="F17:F26" si="1">+D17*E17</f>
        <v>0</v>
      </c>
      <c r="G17" s="36"/>
      <c r="H17" s="1" t="s">
        <v>79</v>
      </c>
      <c r="I17" s="24"/>
      <c r="J17" s="9"/>
    </row>
    <row r="18" spans="1:10" ht="15" customHeight="1" x14ac:dyDescent="0.2">
      <c r="C18" s="2" t="s">
        <v>17</v>
      </c>
      <c r="D18" s="2">
        <v>0</v>
      </c>
      <c r="E18" s="12">
        <v>1233</v>
      </c>
      <c r="F18" s="12">
        <f t="shared" si="1"/>
        <v>0</v>
      </c>
      <c r="G18" s="36"/>
      <c r="H18" s="1" t="s">
        <v>79</v>
      </c>
      <c r="I18" s="24"/>
      <c r="J18" s="9"/>
    </row>
    <row r="19" spans="1:10" ht="15" customHeight="1" x14ac:dyDescent="0.2">
      <c r="C19" s="2" t="s">
        <v>34</v>
      </c>
      <c r="D19" s="2">
        <v>0</v>
      </c>
      <c r="E19" s="12">
        <v>587</v>
      </c>
      <c r="F19" s="12">
        <f t="shared" si="1"/>
        <v>0</v>
      </c>
      <c r="G19" s="36"/>
      <c r="H19" s="1" t="s">
        <v>79</v>
      </c>
      <c r="I19" s="24"/>
      <c r="J19" s="9"/>
    </row>
    <row r="20" spans="1:10" ht="15" customHeight="1" x14ac:dyDescent="0.2">
      <c r="C20" s="2" t="s">
        <v>18</v>
      </c>
      <c r="D20" s="2">
        <v>0</v>
      </c>
      <c r="E20" s="12">
        <v>1873</v>
      </c>
      <c r="F20" s="12">
        <f t="shared" si="1"/>
        <v>0</v>
      </c>
      <c r="G20" s="36"/>
      <c r="H20" s="1" t="s">
        <v>79</v>
      </c>
      <c r="I20" s="24"/>
      <c r="J20" s="9"/>
    </row>
    <row r="21" spans="1:10" ht="15" customHeight="1" x14ac:dyDescent="0.2">
      <c r="C21" s="2" t="s">
        <v>35</v>
      </c>
      <c r="D21" s="2">
        <v>0</v>
      </c>
      <c r="E21" s="12">
        <v>1227</v>
      </c>
      <c r="F21" s="12">
        <f t="shared" si="1"/>
        <v>0</v>
      </c>
      <c r="G21" s="36"/>
      <c r="H21" s="1" t="s">
        <v>79</v>
      </c>
      <c r="I21" s="24"/>
      <c r="J21" s="9"/>
    </row>
    <row r="22" spans="1:10" ht="15" customHeight="1" x14ac:dyDescent="0.2">
      <c r="C22" s="2" t="s">
        <v>36</v>
      </c>
      <c r="D22" s="2">
        <v>0</v>
      </c>
      <c r="E22" s="12">
        <v>641</v>
      </c>
      <c r="F22" s="12">
        <f t="shared" si="1"/>
        <v>0</v>
      </c>
      <c r="G22" s="36"/>
      <c r="H22" s="1" t="s">
        <v>79</v>
      </c>
      <c r="I22" s="24"/>
      <c r="J22" s="9"/>
    </row>
    <row r="23" spans="1:10" ht="15" customHeight="1" x14ac:dyDescent="0.2">
      <c r="C23" s="2" t="s">
        <v>66</v>
      </c>
      <c r="D23" s="2">
        <v>0</v>
      </c>
      <c r="E23" s="12">
        <v>3976</v>
      </c>
      <c r="F23" s="12">
        <f t="shared" si="1"/>
        <v>0</v>
      </c>
      <c r="G23" s="36"/>
      <c r="H23" s="1" t="s">
        <v>79</v>
      </c>
      <c r="I23" s="24"/>
      <c r="J23" s="9"/>
    </row>
    <row r="24" spans="1:10" ht="15" customHeight="1" x14ac:dyDescent="0.2">
      <c r="C24" s="2" t="s">
        <v>67</v>
      </c>
      <c r="D24" s="2">
        <v>0</v>
      </c>
      <c r="E24" s="12">
        <v>3330</v>
      </c>
      <c r="F24" s="12">
        <f t="shared" si="1"/>
        <v>0</v>
      </c>
      <c r="G24" s="36"/>
      <c r="H24" s="1" t="s">
        <v>79</v>
      </c>
      <c r="I24" s="24"/>
      <c r="J24" s="9"/>
    </row>
    <row r="25" spans="1:10" ht="15" customHeight="1" x14ac:dyDescent="0.2">
      <c r="C25" s="2" t="s">
        <v>68</v>
      </c>
      <c r="D25" s="2">
        <v>0</v>
      </c>
      <c r="E25" s="12">
        <v>2744</v>
      </c>
      <c r="F25" s="12">
        <f t="shared" si="1"/>
        <v>0</v>
      </c>
      <c r="G25" s="36"/>
      <c r="H25" s="1" t="s">
        <v>79</v>
      </c>
      <c r="I25" s="24"/>
      <c r="J25" s="9"/>
    </row>
    <row r="26" spans="1:10" ht="15" customHeight="1" x14ac:dyDescent="0.2">
      <c r="C26" s="2" t="s">
        <v>69</v>
      </c>
      <c r="D26" s="2">
        <v>0</v>
      </c>
      <c r="E26" s="12">
        <v>2103</v>
      </c>
      <c r="F26" s="12">
        <f t="shared" si="1"/>
        <v>0</v>
      </c>
      <c r="G26" s="36"/>
      <c r="H26" s="1" t="s">
        <v>79</v>
      </c>
      <c r="I26" s="24"/>
      <c r="J26" s="9"/>
    </row>
    <row r="27" spans="1:10" ht="15" customHeight="1" x14ac:dyDescent="0.2">
      <c r="D27" s="2"/>
      <c r="G27" s="36"/>
      <c r="H27" s="1"/>
      <c r="I27" s="24"/>
      <c r="J27" s="9"/>
    </row>
    <row r="28" spans="1:10" ht="15" customHeight="1" x14ac:dyDescent="0.2">
      <c r="C28" s="2" t="s">
        <v>19</v>
      </c>
      <c r="D28" s="2">
        <v>0</v>
      </c>
      <c r="E28" s="12">
        <v>145</v>
      </c>
      <c r="F28" s="12">
        <f t="shared" ref="F28:F31" si="2">+D28*E28</f>
        <v>0</v>
      </c>
      <c r="G28" s="36"/>
      <c r="H28" s="1" t="s">
        <v>79</v>
      </c>
      <c r="I28" s="24"/>
    </row>
    <row r="29" spans="1:10" ht="15" customHeight="1" x14ac:dyDescent="0.2">
      <c r="C29" s="2" t="s">
        <v>20</v>
      </c>
      <c r="D29" s="2">
        <v>0</v>
      </c>
      <c r="E29" s="12">
        <v>188</v>
      </c>
      <c r="F29" s="12">
        <f t="shared" si="2"/>
        <v>0</v>
      </c>
      <c r="G29" s="36"/>
      <c r="H29" s="1" t="s">
        <v>79</v>
      </c>
      <c r="I29" s="24"/>
    </row>
    <row r="30" spans="1:10" ht="15" customHeight="1" x14ac:dyDescent="0.2">
      <c r="C30" s="2" t="s">
        <v>21</v>
      </c>
      <c r="D30" s="2">
        <v>0</v>
      </c>
      <c r="E30" s="12">
        <v>361</v>
      </c>
      <c r="F30" s="12">
        <f t="shared" si="2"/>
        <v>0</v>
      </c>
      <c r="G30" s="36"/>
      <c r="H30" s="1" t="s">
        <v>79</v>
      </c>
      <c r="I30" s="24"/>
    </row>
    <row r="31" spans="1:10" ht="15" customHeight="1" x14ac:dyDescent="0.2">
      <c r="C31" s="2" t="s">
        <v>22</v>
      </c>
      <c r="D31" s="2">
        <v>0</v>
      </c>
      <c r="E31" s="12">
        <v>539</v>
      </c>
      <c r="F31" s="12">
        <f t="shared" si="2"/>
        <v>0</v>
      </c>
      <c r="G31" s="36"/>
      <c r="H31" s="1" t="s">
        <v>79</v>
      </c>
      <c r="I31" s="24"/>
    </row>
    <row r="32" spans="1:10" ht="15" customHeight="1" x14ac:dyDescent="0.2">
      <c r="A32" s="14" t="s">
        <v>23</v>
      </c>
      <c r="B32" s="14"/>
      <c r="C32" s="14"/>
      <c r="D32" s="15"/>
      <c r="E32" s="16"/>
      <c r="F32" s="38">
        <f>SUM(F7:F31)</f>
        <v>0</v>
      </c>
      <c r="G32" s="36"/>
      <c r="H32" s="1"/>
      <c r="I32" s="39"/>
      <c r="J32" s="39"/>
    </row>
    <row r="33" spans="1:10" ht="15" customHeight="1" x14ac:dyDescent="0.2">
      <c r="D33" s="2"/>
      <c r="G33" s="36"/>
      <c r="H33" s="1"/>
      <c r="I33" s="9"/>
      <c r="J33" s="9"/>
    </row>
    <row r="34" spans="1:10" ht="15" customHeight="1" x14ac:dyDescent="0.2">
      <c r="C34" s="2" t="s">
        <v>24</v>
      </c>
      <c r="D34" s="2">
        <v>0</v>
      </c>
      <c r="E34" s="13">
        <v>0.32</v>
      </c>
      <c r="F34" s="12">
        <f t="shared" ref="F34:F36" si="3">+D34*E34</f>
        <v>0</v>
      </c>
      <c r="G34" s="36"/>
      <c r="H34" s="1" t="s">
        <v>80</v>
      </c>
      <c r="I34" s="24"/>
      <c r="J34" s="9"/>
    </row>
    <row r="35" spans="1:10" ht="15" customHeight="1" x14ac:dyDescent="0.2">
      <c r="C35" s="2" t="s">
        <v>123</v>
      </c>
      <c r="D35" s="2">
        <v>0</v>
      </c>
      <c r="E35" s="13">
        <v>0.32</v>
      </c>
      <c r="F35" s="2">
        <f>+D35*E35</f>
        <v>0</v>
      </c>
      <c r="G35" s="36"/>
      <c r="H35" s="19" t="s">
        <v>124</v>
      </c>
      <c r="I35" s="24"/>
      <c r="J35" s="9"/>
    </row>
    <row r="36" spans="1:10" ht="15" customHeight="1" x14ac:dyDescent="0.2">
      <c r="C36" s="2" t="s">
        <v>25</v>
      </c>
      <c r="D36" s="2">
        <v>0</v>
      </c>
      <c r="E36" s="12">
        <v>5382</v>
      </c>
      <c r="F36" s="12">
        <f t="shared" si="3"/>
        <v>0</v>
      </c>
      <c r="G36" s="36"/>
      <c r="H36" s="1"/>
      <c r="I36" s="24"/>
      <c r="J36" s="9"/>
    </row>
    <row r="37" spans="1:10" ht="15" customHeight="1" x14ac:dyDescent="0.2">
      <c r="D37" s="2"/>
      <c r="G37" s="36"/>
      <c r="H37" s="1"/>
      <c r="I37" s="9"/>
      <c r="J37" s="9"/>
    </row>
    <row r="38" spans="1:10" ht="15" customHeight="1" x14ac:dyDescent="0.2">
      <c r="C38" s="5" t="s">
        <v>62</v>
      </c>
      <c r="D38" s="6" t="s">
        <v>73</v>
      </c>
      <c r="E38" s="6" t="s">
        <v>33</v>
      </c>
      <c r="F38" s="6" t="s">
        <v>86</v>
      </c>
      <c r="G38" s="36"/>
      <c r="H38" s="1"/>
      <c r="I38" s="37"/>
      <c r="J38" s="37"/>
    </row>
    <row r="39" spans="1:10" ht="15" customHeight="1" x14ac:dyDescent="0.2">
      <c r="C39" s="2" t="s">
        <v>63</v>
      </c>
      <c r="D39" s="2">
        <v>0</v>
      </c>
      <c r="E39" s="12">
        <v>726</v>
      </c>
      <c r="F39" s="12">
        <f t="shared" ref="F39:F43" si="4">+D39*E39</f>
        <v>0</v>
      </c>
      <c r="G39" s="36"/>
      <c r="H39" s="19" t="s">
        <v>81</v>
      </c>
      <c r="I39" s="24"/>
      <c r="J39" s="9"/>
    </row>
    <row r="40" spans="1:10" ht="15" customHeight="1" x14ac:dyDescent="0.2">
      <c r="C40" s="2" t="s">
        <v>64</v>
      </c>
      <c r="D40" s="2">
        <v>0</v>
      </c>
      <c r="E40" s="12">
        <v>361</v>
      </c>
      <c r="F40" s="12">
        <f t="shared" si="4"/>
        <v>0</v>
      </c>
      <c r="G40" s="36"/>
      <c r="H40" s="19" t="s">
        <v>81</v>
      </c>
      <c r="I40" s="24"/>
      <c r="J40" s="9"/>
    </row>
    <row r="41" spans="1:10" ht="15" customHeight="1" x14ac:dyDescent="0.2">
      <c r="C41" s="2" t="s">
        <v>13</v>
      </c>
      <c r="D41" s="2">
        <v>0</v>
      </c>
      <c r="E41" s="12">
        <v>183</v>
      </c>
      <c r="F41" s="12">
        <f t="shared" si="4"/>
        <v>0</v>
      </c>
      <c r="G41" s="36"/>
      <c r="H41" s="1" t="s">
        <v>77</v>
      </c>
      <c r="I41" s="24"/>
      <c r="J41" s="9"/>
    </row>
    <row r="42" spans="1:10" ht="15" customHeight="1" x14ac:dyDescent="0.2">
      <c r="C42" s="2" t="s">
        <v>14</v>
      </c>
      <c r="D42" s="2">
        <v>0</v>
      </c>
      <c r="E42" s="12">
        <v>92</v>
      </c>
      <c r="F42" s="12">
        <f t="shared" si="4"/>
        <v>0</v>
      </c>
      <c r="G42" s="36"/>
      <c r="H42" s="1" t="s">
        <v>78</v>
      </c>
      <c r="I42" s="24"/>
      <c r="J42" s="9"/>
    </row>
    <row r="43" spans="1:10" ht="15" customHeight="1" x14ac:dyDescent="0.2">
      <c r="C43" s="2" t="s">
        <v>15</v>
      </c>
      <c r="D43" s="2">
        <v>0</v>
      </c>
      <c r="E43" s="12">
        <v>35</v>
      </c>
      <c r="F43" s="12">
        <f t="shared" si="4"/>
        <v>0</v>
      </c>
      <c r="G43" s="36"/>
      <c r="H43" s="1"/>
      <c r="I43" s="24"/>
      <c r="J43" s="9"/>
    </row>
    <row r="44" spans="1:10" ht="15" customHeight="1" x14ac:dyDescent="0.2">
      <c r="A44" s="14" t="s">
        <v>23</v>
      </c>
      <c r="B44" s="14"/>
      <c r="C44" s="14"/>
      <c r="D44" s="15"/>
      <c r="E44" s="16"/>
      <c r="F44" s="38">
        <f>SUM(F39:F43)</f>
        <v>0</v>
      </c>
      <c r="G44" s="36"/>
      <c r="H44" s="1"/>
      <c r="I44" s="39"/>
      <c r="J44" s="39"/>
    </row>
    <row r="45" spans="1:10" ht="15" customHeight="1" x14ac:dyDescent="0.2">
      <c r="A45" s="14"/>
      <c r="B45" s="14"/>
      <c r="C45" s="14"/>
      <c r="D45" s="15"/>
      <c r="E45" s="16"/>
      <c r="F45" s="38"/>
      <c r="G45" s="36"/>
      <c r="H45" s="1"/>
      <c r="I45" s="39"/>
      <c r="J45" s="39"/>
    </row>
    <row r="46" spans="1:10" ht="15" customHeight="1" x14ac:dyDescent="0.2">
      <c r="C46" s="5" t="s">
        <v>115</v>
      </c>
      <c r="D46" s="6" t="s">
        <v>73</v>
      </c>
      <c r="E46" s="6" t="s">
        <v>33</v>
      </c>
      <c r="F46" s="6" t="s">
        <v>86</v>
      </c>
      <c r="G46" s="36"/>
      <c r="H46" s="19"/>
      <c r="I46" s="24"/>
      <c r="J46" s="9"/>
    </row>
    <row r="47" spans="1:10" ht="15" customHeight="1" x14ac:dyDescent="0.2">
      <c r="A47" s="11"/>
      <c r="C47" s="2" t="s">
        <v>115</v>
      </c>
      <c r="D47" s="2">
        <v>0</v>
      </c>
      <c r="E47" s="12">
        <v>1500</v>
      </c>
      <c r="F47" s="12">
        <f>+D47*E47</f>
        <v>0</v>
      </c>
      <c r="G47" s="36"/>
      <c r="H47" s="19"/>
      <c r="I47" s="24"/>
      <c r="J47" s="9"/>
    </row>
    <row r="48" spans="1:10" ht="15" customHeight="1" x14ac:dyDescent="0.2">
      <c r="C48" s="2" t="s">
        <v>13</v>
      </c>
      <c r="D48" s="2">
        <v>0</v>
      </c>
      <c r="E48" s="12">
        <v>750</v>
      </c>
      <c r="F48" s="12">
        <f t="shared" ref="F48:F50" si="5">+D48*E48</f>
        <v>0</v>
      </c>
      <c r="G48" s="36"/>
      <c r="H48" s="19"/>
      <c r="I48" s="24"/>
      <c r="J48" s="9"/>
    </row>
    <row r="49" spans="1:10" ht="15" customHeight="1" x14ac:dyDescent="0.2">
      <c r="C49" s="2" t="s">
        <v>14</v>
      </c>
      <c r="D49" s="2">
        <v>0</v>
      </c>
      <c r="E49" s="12">
        <v>375</v>
      </c>
      <c r="F49" s="12">
        <f t="shared" si="5"/>
        <v>0</v>
      </c>
      <c r="G49" s="36"/>
      <c r="H49" s="19"/>
      <c r="I49" s="24"/>
      <c r="J49" s="9"/>
    </row>
    <row r="50" spans="1:10" ht="15" customHeight="1" x14ac:dyDescent="0.2">
      <c r="C50" s="2" t="s">
        <v>15</v>
      </c>
      <c r="D50" s="2">
        <v>0</v>
      </c>
      <c r="E50" s="12">
        <v>150</v>
      </c>
      <c r="F50" s="12">
        <f t="shared" si="5"/>
        <v>0</v>
      </c>
      <c r="G50" s="36"/>
      <c r="H50" s="19"/>
      <c r="I50" s="24"/>
      <c r="J50" s="9"/>
    </row>
    <row r="51" spans="1:10" ht="15" customHeight="1" x14ac:dyDescent="0.2">
      <c r="A51" s="14" t="s">
        <v>23</v>
      </c>
      <c r="B51" s="14"/>
      <c r="C51" s="14"/>
      <c r="D51" s="15"/>
      <c r="E51" s="16"/>
      <c r="F51" s="38">
        <f>SUM(F47:F50)</f>
        <v>0</v>
      </c>
      <c r="G51" s="36"/>
      <c r="H51" s="19"/>
      <c r="I51" s="24"/>
      <c r="J51" s="9"/>
    </row>
    <row r="52" spans="1:10" ht="15" customHeight="1" x14ac:dyDescent="0.2">
      <c r="D52" s="2"/>
      <c r="E52" s="13"/>
      <c r="F52" s="12"/>
      <c r="G52" s="36"/>
      <c r="H52" s="19"/>
      <c r="I52" s="24"/>
      <c r="J52" s="9"/>
    </row>
    <row r="53" spans="1:10" ht="15" customHeight="1" x14ac:dyDescent="0.2">
      <c r="C53" s="5" t="s">
        <v>48</v>
      </c>
      <c r="D53" s="6" t="s">
        <v>73</v>
      </c>
      <c r="E53" s="6" t="s">
        <v>33</v>
      </c>
      <c r="F53" s="6" t="s">
        <v>86</v>
      </c>
      <c r="G53" s="36"/>
      <c r="H53" s="1"/>
      <c r="I53" s="37"/>
      <c r="J53" s="37"/>
    </row>
    <row r="54" spans="1:10" ht="15" customHeight="1" x14ac:dyDescent="0.2">
      <c r="A54" s="11" t="s">
        <v>3</v>
      </c>
      <c r="B54" s="2" t="s">
        <v>4</v>
      </c>
      <c r="C54" s="2" t="s">
        <v>26</v>
      </c>
      <c r="D54" s="2">
        <v>0</v>
      </c>
      <c r="E54" s="12">
        <v>2637</v>
      </c>
      <c r="F54" s="12">
        <f t="shared" ref="F54:F61" si="6">+D54*E54</f>
        <v>0</v>
      </c>
      <c r="G54" s="36"/>
      <c r="H54" s="1"/>
      <c r="I54" s="24"/>
      <c r="J54" s="9"/>
    </row>
    <row r="55" spans="1:10" ht="15" customHeight="1" x14ac:dyDescent="0.2">
      <c r="A55" s="11" t="s">
        <v>5</v>
      </c>
      <c r="B55" s="2" t="s">
        <v>6</v>
      </c>
      <c r="C55" s="2" t="s">
        <v>26</v>
      </c>
      <c r="D55" s="2">
        <v>0</v>
      </c>
      <c r="E55" s="12">
        <v>1936</v>
      </c>
      <c r="F55" s="12">
        <f t="shared" si="6"/>
        <v>0</v>
      </c>
      <c r="G55" s="36"/>
      <c r="H55" s="1"/>
      <c r="I55" s="24"/>
      <c r="J55" s="9"/>
    </row>
    <row r="56" spans="1:10" ht="15" customHeight="1" x14ac:dyDescent="0.2">
      <c r="A56" s="11" t="s">
        <v>7</v>
      </c>
      <c r="B56" s="2" t="s">
        <v>8</v>
      </c>
      <c r="C56" s="2" t="s">
        <v>26</v>
      </c>
      <c r="D56" s="2">
        <v>0</v>
      </c>
      <c r="E56" s="12">
        <v>1267</v>
      </c>
      <c r="F56" s="12">
        <f t="shared" si="6"/>
        <v>0</v>
      </c>
      <c r="G56" s="36"/>
      <c r="H56" s="1"/>
      <c r="I56" s="24"/>
      <c r="J56" s="9"/>
    </row>
    <row r="57" spans="1:10" ht="15" customHeight="1" x14ac:dyDescent="0.2">
      <c r="A57" s="11" t="s">
        <v>9</v>
      </c>
      <c r="B57" s="2" t="s">
        <v>10</v>
      </c>
      <c r="C57" s="2" t="s">
        <v>26</v>
      </c>
      <c r="D57" s="2">
        <v>0</v>
      </c>
      <c r="E57" s="12">
        <v>824</v>
      </c>
      <c r="F57" s="12">
        <f t="shared" si="6"/>
        <v>0</v>
      </c>
      <c r="G57" s="36"/>
      <c r="H57" s="1"/>
      <c r="I57" s="24"/>
      <c r="J57" s="9"/>
    </row>
    <row r="58" spans="1:10" ht="15" customHeight="1" x14ac:dyDescent="0.2">
      <c r="A58" s="11" t="s">
        <v>11</v>
      </c>
      <c r="B58" s="2" t="s">
        <v>12</v>
      </c>
      <c r="C58" s="2" t="s">
        <v>26</v>
      </c>
      <c r="D58" s="2">
        <v>0</v>
      </c>
      <c r="E58" s="12">
        <v>567</v>
      </c>
      <c r="F58" s="12">
        <f t="shared" si="6"/>
        <v>0</v>
      </c>
      <c r="G58" s="36"/>
      <c r="H58" s="1"/>
      <c r="I58" s="24"/>
      <c r="J58" s="9"/>
    </row>
    <row r="59" spans="1:10" ht="15" customHeight="1" x14ac:dyDescent="0.2">
      <c r="C59" s="2" t="s">
        <v>13</v>
      </c>
      <c r="D59" s="2">
        <v>0</v>
      </c>
      <c r="E59" s="12">
        <v>269</v>
      </c>
      <c r="F59" s="12">
        <f t="shared" si="6"/>
        <v>0</v>
      </c>
      <c r="G59" s="36"/>
      <c r="H59" s="1" t="s">
        <v>77</v>
      </c>
      <c r="I59" s="24"/>
      <c r="J59" s="9"/>
    </row>
    <row r="60" spans="1:10" ht="15" customHeight="1" x14ac:dyDescent="0.2">
      <c r="C60" s="2" t="s">
        <v>14</v>
      </c>
      <c r="D60" s="2">
        <v>0</v>
      </c>
      <c r="E60" s="12">
        <v>135</v>
      </c>
      <c r="F60" s="12">
        <f t="shared" si="6"/>
        <v>0</v>
      </c>
      <c r="G60" s="36"/>
      <c r="H60" s="1" t="s">
        <v>78</v>
      </c>
      <c r="I60" s="24"/>
      <c r="J60" s="9"/>
    </row>
    <row r="61" spans="1:10" ht="15" customHeight="1" x14ac:dyDescent="0.2">
      <c r="C61" s="2" t="s">
        <v>15</v>
      </c>
      <c r="D61" s="2">
        <v>0</v>
      </c>
      <c r="E61" s="12">
        <v>54</v>
      </c>
      <c r="F61" s="12">
        <f t="shared" si="6"/>
        <v>0</v>
      </c>
      <c r="G61" s="36"/>
      <c r="H61" s="1"/>
      <c r="I61" s="24"/>
      <c r="J61" s="9"/>
    </row>
    <row r="62" spans="1:10" ht="15" customHeight="1" x14ac:dyDescent="0.2">
      <c r="A62" s="14" t="s">
        <v>23</v>
      </c>
      <c r="B62" s="14"/>
      <c r="C62" s="14"/>
      <c r="D62" s="15"/>
      <c r="E62" s="16"/>
      <c r="F62" s="38">
        <f>SUM(F54:F61)</f>
        <v>0</v>
      </c>
      <c r="G62" s="36"/>
      <c r="H62" s="1"/>
      <c r="I62" s="39"/>
      <c r="J62" s="39"/>
    </row>
    <row r="63" spans="1:10" ht="15" customHeight="1" x14ac:dyDescent="0.2">
      <c r="D63" s="2"/>
      <c r="G63" s="36"/>
      <c r="H63" s="1"/>
      <c r="I63" s="9"/>
      <c r="J63" s="9"/>
    </row>
    <row r="64" spans="1:10" ht="15" customHeight="1" x14ac:dyDescent="0.2">
      <c r="C64" s="2" t="s">
        <v>27</v>
      </c>
      <c r="D64" s="2">
        <v>0</v>
      </c>
      <c r="E64" s="13">
        <v>0.65</v>
      </c>
      <c r="F64" s="12">
        <f t="shared" ref="F64:F65" si="7">+D64*E64</f>
        <v>0</v>
      </c>
      <c r="G64" s="36"/>
      <c r="H64" s="1" t="s">
        <v>88</v>
      </c>
      <c r="I64" s="24"/>
    </row>
    <row r="65" spans="1:10" ht="15" customHeight="1" x14ac:dyDescent="0.2">
      <c r="C65" s="2" t="s">
        <v>37</v>
      </c>
      <c r="D65" s="2">
        <v>0</v>
      </c>
      <c r="E65" s="13">
        <v>0.31</v>
      </c>
      <c r="F65" s="12">
        <f t="shared" si="7"/>
        <v>0</v>
      </c>
      <c r="G65" s="36"/>
      <c r="H65" s="1" t="s">
        <v>83</v>
      </c>
      <c r="I65" s="24"/>
    </row>
    <row r="66" spans="1:10" ht="15" customHeight="1" x14ac:dyDescent="0.2">
      <c r="D66" s="2"/>
      <c r="G66" s="36"/>
      <c r="H66" s="1"/>
      <c r="I66" s="9"/>
      <c r="J66" s="9"/>
    </row>
    <row r="67" spans="1:10" ht="15" customHeight="1" x14ac:dyDescent="0.2">
      <c r="C67" s="5" t="s">
        <v>49</v>
      </c>
      <c r="D67" s="6" t="s">
        <v>73</v>
      </c>
      <c r="E67" s="6" t="s">
        <v>33</v>
      </c>
      <c r="F67" s="6" t="s">
        <v>86</v>
      </c>
      <c r="G67" s="36"/>
      <c r="H67" s="1"/>
      <c r="I67" s="39"/>
      <c r="J67" s="39"/>
    </row>
    <row r="68" spans="1:10" ht="15" customHeight="1" x14ac:dyDescent="0.2">
      <c r="A68" s="11" t="s">
        <v>3</v>
      </c>
      <c r="B68" s="2" t="s">
        <v>4</v>
      </c>
      <c r="C68" s="2" t="s">
        <v>104</v>
      </c>
      <c r="D68" s="2">
        <v>0</v>
      </c>
      <c r="E68" s="12">
        <v>2340</v>
      </c>
      <c r="F68" s="12">
        <f t="shared" ref="F68:F75" si="8">+D68*E68</f>
        <v>0</v>
      </c>
      <c r="G68" s="36"/>
      <c r="H68" s="1" t="s">
        <v>105</v>
      </c>
      <c r="I68" s="39"/>
      <c r="J68" s="39"/>
    </row>
    <row r="69" spans="1:10" ht="15" customHeight="1" x14ac:dyDescent="0.2">
      <c r="A69" s="11" t="s">
        <v>5</v>
      </c>
      <c r="B69" s="2" t="s">
        <v>6</v>
      </c>
      <c r="C69" s="2" t="s">
        <v>104</v>
      </c>
      <c r="D69" s="2">
        <v>0</v>
      </c>
      <c r="E69" s="12">
        <v>1530</v>
      </c>
      <c r="F69" s="12">
        <f t="shared" si="8"/>
        <v>0</v>
      </c>
      <c r="G69" s="36"/>
      <c r="H69" s="1" t="s">
        <v>105</v>
      </c>
      <c r="I69" s="39"/>
      <c r="J69" s="39"/>
    </row>
    <row r="70" spans="1:10" ht="15" customHeight="1" x14ac:dyDescent="0.2">
      <c r="A70" s="11" t="s">
        <v>7</v>
      </c>
      <c r="B70" s="2" t="s">
        <v>8</v>
      </c>
      <c r="C70" s="2" t="s">
        <v>104</v>
      </c>
      <c r="D70" s="2">
        <v>0</v>
      </c>
      <c r="E70" s="12">
        <v>1003</v>
      </c>
      <c r="F70" s="12">
        <f t="shared" si="8"/>
        <v>0</v>
      </c>
      <c r="G70" s="36"/>
      <c r="H70" s="1" t="s">
        <v>105</v>
      </c>
      <c r="I70" s="39"/>
      <c r="J70" s="39"/>
    </row>
    <row r="71" spans="1:10" ht="15" customHeight="1" x14ac:dyDescent="0.2">
      <c r="A71" s="11" t="s">
        <v>9</v>
      </c>
      <c r="B71" s="2" t="s">
        <v>10</v>
      </c>
      <c r="C71" s="2" t="s">
        <v>104</v>
      </c>
      <c r="D71" s="2">
        <v>0</v>
      </c>
      <c r="E71" s="12">
        <v>646</v>
      </c>
      <c r="F71" s="12">
        <f t="shared" si="8"/>
        <v>0</v>
      </c>
      <c r="G71" s="36"/>
      <c r="H71" s="1" t="s">
        <v>105</v>
      </c>
      <c r="I71" s="39"/>
      <c r="J71" s="39"/>
    </row>
    <row r="72" spans="1:10" ht="15" customHeight="1" x14ac:dyDescent="0.2">
      <c r="A72" s="11" t="s">
        <v>11</v>
      </c>
      <c r="B72" s="2" t="s">
        <v>12</v>
      </c>
      <c r="C72" s="2" t="s">
        <v>104</v>
      </c>
      <c r="D72" s="2">
        <v>0</v>
      </c>
      <c r="E72" s="12">
        <v>403</v>
      </c>
      <c r="F72" s="12">
        <f t="shared" si="8"/>
        <v>0</v>
      </c>
      <c r="G72" s="36"/>
      <c r="H72" s="1" t="s">
        <v>105</v>
      </c>
      <c r="I72" s="39"/>
      <c r="J72" s="39"/>
    </row>
    <row r="73" spans="1:10" ht="15" customHeight="1" x14ac:dyDescent="0.2">
      <c r="C73" s="2" t="s">
        <v>99</v>
      </c>
      <c r="D73" s="2">
        <v>0</v>
      </c>
      <c r="E73" s="12">
        <v>190</v>
      </c>
      <c r="F73" s="12">
        <f t="shared" si="8"/>
        <v>0</v>
      </c>
      <c r="G73" s="36"/>
      <c r="H73" s="1" t="s">
        <v>77</v>
      </c>
      <c r="I73" s="39"/>
      <c r="J73" s="39"/>
    </row>
    <row r="74" spans="1:10" ht="15" customHeight="1" x14ac:dyDescent="0.2">
      <c r="C74" s="2" t="s">
        <v>102</v>
      </c>
      <c r="D74" s="2">
        <v>0</v>
      </c>
      <c r="E74" s="12">
        <v>95</v>
      </c>
      <c r="F74" s="12">
        <f t="shared" si="8"/>
        <v>0</v>
      </c>
      <c r="G74" s="36"/>
      <c r="H74" s="1" t="s">
        <v>78</v>
      </c>
      <c r="I74" s="39"/>
      <c r="J74" s="39"/>
    </row>
    <row r="75" spans="1:10" ht="15" customHeight="1" x14ac:dyDescent="0.2">
      <c r="C75" s="2" t="s">
        <v>101</v>
      </c>
      <c r="D75" s="2">
        <v>0</v>
      </c>
      <c r="E75" s="12">
        <v>41</v>
      </c>
      <c r="F75" s="12">
        <f t="shared" si="8"/>
        <v>0</v>
      </c>
      <c r="G75" s="36"/>
      <c r="H75" s="1"/>
      <c r="I75" s="39"/>
      <c r="J75" s="39"/>
    </row>
    <row r="76" spans="1:10" ht="15" customHeight="1" x14ac:dyDescent="0.2">
      <c r="A76" s="14" t="s">
        <v>23</v>
      </c>
      <c r="B76" s="14"/>
      <c r="C76" s="14"/>
      <c r="D76" s="15"/>
      <c r="E76" s="16"/>
      <c r="F76" s="38">
        <f>SUM(F68:F75)</f>
        <v>0</v>
      </c>
      <c r="G76" s="36"/>
      <c r="H76" s="1"/>
      <c r="I76" s="39"/>
      <c r="J76" s="39"/>
    </row>
    <row r="77" spans="1:10" ht="15" customHeight="1" x14ac:dyDescent="0.2">
      <c r="A77" s="14"/>
      <c r="B77" s="14"/>
      <c r="C77" s="14"/>
      <c r="D77" s="15"/>
      <c r="E77" s="16"/>
      <c r="F77" s="38"/>
      <c r="G77" s="36"/>
      <c r="H77" s="1"/>
      <c r="I77" s="39"/>
      <c r="J77" s="39"/>
    </row>
    <row r="78" spans="1:10" ht="15" customHeight="1" x14ac:dyDescent="0.2">
      <c r="A78" s="14"/>
      <c r="B78" s="14"/>
      <c r="C78" s="2" t="s">
        <v>123</v>
      </c>
      <c r="D78" s="2">
        <v>0</v>
      </c>
      <c r="E78" s="13">
        <v>0.32</v>
      </c>
      <c r="F78" s="2">
        <f>+D78*E78</f>
        <v>0</v>
      </c>
      <c r="G78" s="36"/>
      <c r="H78" s="19" t="s">
        <v>124</v>
      </c>
      <c r="I78" s="39"/>
      <c r="J78" s="39"/>
    </row>
    <row r="79" spans="1:10" ht="15" customHeight="1" x14ac:dyDescent="0.2">
      <c r="A79" s="14"/>
      <c r="B79" s="14"/>
      <c r="C79" s="14"/>
      <c r="D79" s="15"/>
      <c r="E79" s="16"/>
      <c r="F79" s="38"/>
      <c r="G79" s="36"/>
      <c r="H79" s="1"/>
      <c r="I79" s="39"/>
      <c r="J79" s="39"/>
    </row>
    <row r="80" spans="1:10" ht="15" customHeight="1" x14ac:dyDescent="0.2">
      <c r="C80" s="5" t="s">
        <v>106</v>
      </c>
      <c r="D80" s="6" t="s">
        <v>73</v>
      </c>
      <c r="E80" s="6" t="s">
        <v>33</v>
      </c>
      <c r="F80" s="6" t="s">
        <v>86</v>
      </c>
      <c r="G80" s="36"/>
      <c r="H80" s="10"/>
      <c r="I80" s="9"/>
    </row>
    <row r="81" spans="1:9" ht="15" customHeight="1" x14ac:dyDescent="0.2">
      <c r="A81" s="11" t="s">
        <v>3</v>
      </c>
      <c r="B81" s="2" t="s">
        <v>4</v>
      </c>
      <c r="C81" s="2" t="s">
        <v>107</v>
      </c>
      <c r="D81" s="2">
        <v>0</v>
      </c>
      <c r="E81" s="12">
        <v>2590</v>
      </c>
      <c r="F81" s="12">
        <f>+D81*E81</f>
        <v>0</v>
      </c>
      <c r="G81" s="36"/>
      <c r="H81" s="1" t="s">
        <v>108</v>
      </c>
      <c r="I81" s="9"/>
    </row>
    <row r="82" spans="1:9" ht="15" customHeight="1" x14ac:dyDescent="0.2">
      <c r="A82" s="11" t="s">
        <v>5</v>
      </c>
      <c r="B82" s="2" t="s">
        <v>6</v>
      </c>
      <c r="C82" s="2" t="s">
        <v>107</v>
      </c>
      <c r="D82" s="2">
        <v>0</v>
      </c>
      <c r="E82" s="12">
        <v>1795</v>
      </c>
      <c r="F82" s="12">
        <f t="shared" ref="F82:F88" si="9">+D82*E82</f>
        <v>0</v>
      </c>
      <c r="G82" s="36"/>
      <c r="H82" s="1" t="s">
        <v>108</v>
      </c>
      <c r="I82" s="9"/>
    </row>
    <row r="83" spans="1:9" ht="15" customHeight="1" x14ac:dyDescent="0.2">
      <c r="A83" s="11" t="s">
        <v>7</v>
      </c>
      <c r="B83" s="2" t="s">
        <v>8</v>
      </c>
      <c r="C83" s="2" t="s">
        <v>107</v>
      </c>
      <c r="D83" s="2">
        <v>0</v>
      </c>
      <c r="E83" s="12">
        <v>1295</v>
      </c>
      <c r="F83" s="12">
        <f t="shared" si="9"/>
        <v>0</v>
      </c>
      <c r="G83" s="36"/>
      <c r="H83" s="1" t="s">
        <v>108</v>
      </c>
      <c r="I83" s="9"/>
    </row>
    <row r="84" spans="1:9" ht="15" customHeight="1" x14ac:dyDescent="0.2">
      <c r="A84" s="11" t="s">
        <v>9</v>
      </c>
      <c r="B84" s="2" t="s">
        <v>10</v>
      </c>
      <c r="C84" s="2" t="s">
        <v>107</v>
      </c>
      <c r="D84" s="2">
        <v>0</v>
      </c>
      <c r="E84" s="12">
        <v>925</v>
      </c>
      <c r="F84" s="12">
        <f t="shared" si="9"/>
        <v>0</v>
      </c>
      <c r="G84" s="36"/>
      <c r="H84" s="1" t="s">
        <v>108</v>
      </c>
      <c r="I84" s="9"/>
    </row>
    <row r="85" spans="1:9" ht="15" customHeight="1" x14ac:dyDescent="0.2">
      <c r="A85" s="11" t="s">
        <v>11</v>
      </c>
      <c r="B85" s="2" t="s">
        <v>12</v>
      </c>
      <c r="C85" s="2" t="s">
        <v>107</v>
      </c>
      <c r="D85" s="2">
        <v>0</v>
      </c>
      <c r="E85" s="12">
        <v>740</v>
      </c>
      <c r="F85" s="12">
        <f t="shared" si="9"/>
        <v>0</v>
      </c>
      <c r="G85" s="36"/>
      <c r="H85" s="1" t="s">
        <v>108</v>
      </c>
      <c r="I85" s="9"/>
    </row>
    <row r="86" spans="1:9" ht="15" customHeight="1" x14ac:dyDescent="0.2">
      <c r="C86" s="2" t="s">
        <v>13</v>
      </c>
      <c r="D86" s="2">
        <v>0</v>
      </c>
      <c r="E86" s="12">
        <v>370</v>
      </c>
      <c r="F86" s="12">
        <f t="shared" si="9"/>
        <v>0</v>
      </c>
      <c r="G86" s="36"/>
      <c r="H86" s="1" t="s">
        <v>77</v>
      </c>
      <c r="I86" s="9"/>
    </row>
    <row r="87" spans="1:9" ht="15" customHeight="1" x14ac:dyDescent="0.2">
      <c r="C87" s="2" t="s">
        <v>14</v>
      </c>
      <c r="D87" s="2">
        <v>0</v>
      </c>
      <c r="E87" s="12">
        <v>185</v>
      </c>
      <c r="F87" s="12">
        <f t="shared" si="9"/>
        <v>0</v>
      </c>
      <c r="G87" s="36"/>
      <c r="H87" s="1" t="s">
        <v>78</v>
      </c>
      <c r="I87" s="9"/>
    </row>
    <row r="88" spans="1:9" ht="15" customHeight="1" x14ac:dyDescent="0.2">
      <c r="C88" s="2" t="s">
        <v>15</v>
      </c>
      <c r="D88" s="2">
        <v>0</v>
      </c>
      <c r="E88" s="12">
        <v>75</v>
      </c>
      <c r="F88" s="12">
        <f t="shared" si="9"/>
        <v>0</v>
      </c>
      <c r="G88" s="36"/>
      <c r="H88" s="1"/>
      <c r="I88" s="9"/>
    </row>
    <row r="89" spans="1:9" ht="15" customHeight="1" x14ac:dyDescent="0.2">
      <c r="A89" s="14" t="s">
        <v>23</v>
      </c>
      <c r="B89" s="14"/>
      <c r="C89" s="14"/>
      <c r="D89" s="15"/>
      <c r="E89" s="16"/>
      <c r="F89" s="38">
        <f>SUM(F81:F88)</f>
        <v>0</v>
      </c>
      <c r="G89" s="36"/>
      <c r="H89" s="1"/>
      <c r="I89" s="9"/>
    </row>
    <row r="90" spans="1:9" ht="15" customHeight="1" x14ac:dyDescent="0.2">
      <c r="A90" s="14"/>
      <c r="B90" s="14"/>
      <c r="C90" s="14"/>
      <c r="D90" s="15"/>
      <c r="E90" s="16"/>
      <c r="F90" s="38"/>
      <c r="G90" s="36"/>
      <c r="H90" s="1"/>
      <c r="I90" s="9"/>
    </row>
    <row r="91" spans="1:9" ht="15" customHeight="1" x14ac:dyDescent="0.2">
      <c r="A91" s="14"/>
      <c r="B91" s="14"/>
      <c r="C91" s="2" t="s">
        <v>126</v>
      </c>
      <c r="D91" s="2">
        <v>0</v>
      </c>
      <c r="E91" s="13">
        <v>0.32</v>
      </c>
      <c r="F91" s="2">
        <f>+D91*E91</f>
        <v>0</v>
      </c>
      <c r="G91" s="36"/>
      <c r="H91" s="19" t="s">
        <v>127</v>
      </c>
      <c r="I91" s="9"/>
    </row>
    <row r="92" spans="1:9" ht="15" customHeight="1" x14ac:dyDescent="0.2">
      <c r="A92" s="14"/>
      <c r="B92" s="14"/>
      <c r="C92" s="14"/>
      <c r="D92" s="15"/>
      <c r="E92" s="16"/>
      <c r="F92" s="38"/>
      <c r="G92" s="36"/>
      <c r="H92" s="1"/>
      <c r="I92" s="9"/>
    </row>
    <row r="93" spans="1:9" ht="15" customHeight="1" x14ac:dyDescent="0.2">
      <c r="C93" s="5" t="s">
        <v>109</v>
      </c>
      <c r="D93" s="6" t="s">
        <v>73</v>
      </c>
      <c r="E93" s="6" t="s">
        <v>33</v>
      </c>
      <c r="F93" s="6" t="s">
        <v>86</v>
      </c>
      <c r="G93" s="9"/>
      <c r="H93" s="1"/>
      <c r="I93" s="9"/>
    </row>
    <row r="94" spans="1:9" ht="15" customHeight="1" x14ac:dyDescent="0.2">
      <c r="A94" s="11" t="s">
        <v>3</v>
      </c>
      <c r="B94" s="2" t="s">
        <v>4</v>
      </c>
      <c r="C94" s="2" t="s">
        <v>110</v>
      </c>
      <c r="D94" s="2">
        <v>0</v>
      </c>
      <c r="E94" s="12">
        <v>1295</v>
      </c>
      <c r="F94" s="12">
        <f>+D94*E94</f>
        <v>0</v>
      </c>
      <c r="G94" s="9"/>
      <c r="H94" s="1" t="s">
        <v>117</v>
      </c>
      <c r="I94" s="9"/>
    </row>
    <row r="95" spans="1:9" ht="15" customHeight="1" x14ac:dyDescent="0.2">
      <c r="A95" s="11" t="s">
        <v>5</v>
      </c>
      <c r="B95" s="2" t="s">
        <v>6</v>
      </c>
      <c r="C95" s="2" t="s">
        <v>110</v>
      </c>
      <c r="D95" s="2">
        <v>0</v>
      </c>
      <c r="E95" s="12">
        <v>925</v>
      </c>
      <c r="F95" s="12">
        <f t="shared" ref="F95:F101" si="10">+D95*E95</f>
        <v>0</v>
      </c>
      <c r="G95" s="9"/>
      <c r="H95" s="1" t="s">
        <v>117</v>
      </c>
      <c r="I95" s="9"/>
    </row>
    <row r="96" spans="1:9" ht="15" customHeight="1" x14ac:dyDescent="0.2">
      <c r="A96" s="11" t="s">
        <v>7</v>
      </c>
      <c r="B96" s="2" t="s">
        <v>8</v>
      </c>
      <c r="C96" s="2" t="s">
        <v>110</v>
      </c>
      <c r="D96" s="2">
        <v>0</v>
      </c>
      <c r="E96" s="12">
        <v>740</v>
      </c>
      <c r="F96" s="12">
        <f t="shared" si="10"/>
        <v>0</v>
      </c>
      <c r="G96" s="9"/>
      <c r="H96" s="1" t="s">
        <v>117</v>
      </c>
      <c r="I96" s="9"/>
    </row>
    <row r="97" spans="1:9" ht="15" customHeight="1" x14ac:dyDescent="0.2">
      <c r="A97" s="11" t="s">
        <v>9</v>
      </c>
      <c r="B97" s="2" t="s">
        <v>10</v>
      </c>
      <c r="C97" s="2" t="s">
        <v>110</v>
      </c>
      <c r="D97" s="2">
        <v>0</v>
      </c>
      <c r="E97" s="12">
        <v>555</v>
      </c>
      <c r="F97" s="12">
        <f t="shared" si="10"/>
        <v>0</v>
      </c>
      <c r="G97" s="9"/>
      <c r="H97" s="1" t="s">
        <v>117</v>
      </c>
      <c r="I97" s="9"/>
    </row>
    <row r="98" spans="1:9" ht="15" customHeight="1" x14ac:dyDescent="0.2">
      <c r="A98" s="11" t="s">
        <v>11</v>
      </c>
      <c r="B98" s="2" t="s">
        <v>12</v>
      </c>
      <c r="C98" s="2" t="s">
        <v>110</v>
      </c>
      <c r="D98" s="2">
        <v>0</v>
      </c>
      <c r="E98" s="12">
        <v>460</v>
      </c>
      <c r="F98" s="12">
        <f t="shared" si="10"/>
        <v>0</v>
      </c>
      <c r="G98" s="9"/>
      <c r="H98" s="1" t="s">
        <v>117</v>
      </c>
      <c r="I98" s="9"/>
    </row>
    <row r="99" spans="1:9" ht="15" customHeight="1" x14ac:dyDescent="0.2">
      <c r="C99" s="2" t="s">
        <v>13</v>
      </c>
      <c r="D99" s="2">
        <v>0</v>
      </c>
      <c r="E99" s="12">
        <v>230</v>
      </c>
      <c r="F99" s="12">
        <f t="shared" si="10"/>
        <v>0</v>
      </c>
      <c r="G99" s="9"/>
      <c r="H99" s="1" t="s">
        <v>77</v>
      </c>
      <c r="I99" s="9"/>
    </row>
    <row r="100" spans="1:9" ht="15" customHeight="1" x14ac:dyDescent="0.2">
      <c r="C100" s="2" t="s">
        <v>14</v>
      </c>
      <c r="D100" s="2">
        <v>0</v>
      </c>
      <c r="E100" s="12">
        <v>115</v>
      </c>
      <c r="F100" s="12">
        <f t="shared" si="10"/>
        <v>0</v>
      </c>
      <c r="G100" s="9"/>
      <c r="H100" s="1" t="s">
        <v>78</v>
      </c>
      <c r="I100" s="9"/>
    </row>
    <row r="101" spans="1:9" ht="15" customHeight="1" x14ac:dyDescent="0.2">
      <c r="C101" s="2" t="s">
        <v>15</v>
      </c>
      <c r="D101" s="2">
        <v>0</v>
      </c>
      <c r="E101" s="12">
        <v>46</v>
      </c>
      <c r="F101" s="12">
        <f t="shared" si="10"/>
        <v>0</v>
      </c>
      <c r="G101" s="9"/>
      <c r="H101" s="1"/>
      <c r="I101" s="9"/>
    </row>
    <row r="102" spans="1:9" ht="15" customHeight="1" x14ac:dyDescent="0.2">
      <c r="A102" s="14" t="s">
        <v>23</v>
      </c>
      <c r="B102" s="14"/>
      <c r="C102" s="14"/>
      <c r="D102" s="15"/>
      <c r="E102" s="16"/>
      <c r="F102" s="38">
        <f>SUM(F94:F101)</f>
        <v>0</v>
      </c>
      <c r="G102" s="9"/>
      <c r="H102" s="1"/>
      <c r="I102" s="9"/>
    </row>
    <row r="103" spans="1:9" ht="15" customHeight="1" x14ac:dyDescent="0.2">
      <c r="G103" s="9"/>
      <c r="H103" s="1"/>
      <c r="I103" s="9"/>
    </row>
    <row r="104" spans="1:9" ht="15" customHeight="1" x14ac:dyDescent="0.2">
      <c r="C104" s="5" t="s">
        <v>112</v>
      </c>
      <c r="D104" s="6" t="s">
        <v>73</v>
      </c>
      <c r="E104" s="6" t="s">
        <v>33</v>
      </c>
      <c r="F104" s="6" t="s">
        <v>86</v>
      </c>
      <c r="G104" s="9"/>
      <c r="H104" s="1"/>
      <c r="I104" s="9"/>
    </row>
    <row r="105" spans="1:9" ht="15" customHeight="1" x14ac:dyDescent="0.2">
      <c r="A105" s="11" t="s">
        <v>3</v>
      </c>
      <c r="B105" s="2" t="s">
        <v>4</v>
      </c>
      <c r="C105" s="2" t="s">
        <v>113</v>
      </c>
      <c r="D105" s="2">
        <v>0</v>
      </c>
      <c r="E105" s="12">
        <v>835</v>
      </c>
      <c r="F105" s="12">
        <f>+D105*E105</f>
        <v>0</v>
      </c>
      <c r="G105" s="9"/>
      <c r="H105" s="1" t="s">
        <v>117</v>
      </c>
      <c r="I105" s="9"/>
    </row>
    <row r="106" spans="1:9" ht="15" customHeight="1" x14ac:dyDescent="0.2">
      <c r="A106" s="11" t="s">
        <v>5</v>
      </c>
      <c r="B106" s="2" t="s">
        <v>6</v>
      </c>
      <c r="C106" s="2" t="s">
        <v>113</v>
      </c>
      <c r="D106" s="2">
        <v>0</v>
      </c>
      <c r="E106" s="12">
        <v>725</v>
      </c>
      <c r="F106" s="12">
        <f t="shared" ref="F106:F112" si="11">+D106*E106</f>
        <v>0</v>
      </c>
      <c r="G106" s="9"/>
      <c r="H106" s="1" t="s">
        <v>117</v>
      </c>
      <c r="I106" s="9"/>
    </row>
    <row r="107" spans="1:9" ht="15" customHeight="1" x14ac:dyDescent="0.2">
      <c r="A107" s="11" t="s">
        <v>7</v>
      </c>
      <c r="B107" s="2" t="s">
        <v>8</v>
      </c>
      <c r="C107" s="2" t="s">
        <v>113</v>
      </c>
      <c r="D107" s="2">
        <v>0</v>
      </c>
      <c r="E107" s="12">
        <v>535</v>
      </c>
      <c r="F107" s="12">
        <f t="shared" si="11"/>
        <v>0</v>
      </c>
      <c r="G107" s="9"/>
      <c r="H107" s="1" t="s">
        <v>117</v>
      </c>
      <c r="I107" s="9"/>
    </row>
    <row r="108" spans="1:9" ht="15" customHeight="1" x14ac:dyDescent="0.2">
      <c r="A108" s="11" t="s">
        <v>9</v>
      </c>
      <c r="B108" s="2" t="s">
        <v>10</v>
      </c>
      <c r="C108" s="2" t="s">
        <v>113</v>
      </c>
      <c r="D108" s="2">
        <v>0</v>
      </c>
      <c r="E108" s="12">
        <v>463</v>
      </c>
      <c r="F108" s="12">
        <f t="shared" si="11"/>
        <v>0</v>
      </c>
      <c r="G108" s="9"/>
      <c r="H108" s="1" t="s">
        <v>117</v>
      </c>
      <c r="I108" s="9"/>
    </row>
    <row r="109" spans="1:9" ht="15" customHeight="1" x14ac:dyDescent="0.2">
      <c r="A109" s="11" t="s">
        <v>11</v>
      </c>
      <c r="B109" s="2" t="s">
        <v>12</v>
      </c>
      <c r="C109" s="2" t="s">
        <v>113</v>
      </c>
      <c r="D109" s="2">
        <v>0</v>
      </c>
      <c r="E109" s="12">
        <v>350</v>
      </c>
      <c r="F109" s="12">
        <f t="shared" si="11"/>
        <v>0</v>
      </c>
      <c r="G109" s="9"/>
      <c r="H109" s="1" t="s">
        <v>117</v>
      </c>
      <c r="I109" s="9"/>
    </row>
    <row r="110" spans="1:9" ht="15" customHeight="1" x14ac:dyDescent="0.2">
      <c r="C110" s="2" t="s">
        <v>13</v>
      </c>
      <c r="D110" s="2">
        <v>0</v>
      </c>
      <c r="E110" s="12">
        <v>175</v>
      </c>
      <c r="F110" s="12">
        <f t="shared" si="11"/>
        <v>0</v>
      </c>
      <c r="G110" s="9"/>
      <c r="H110" s="1" t="s">
        <v>77</v>
      </c>
      <c r="I110" s="9"/>
    </row>
    <row r="111" spans="1:9" ht="15" customHeight="1" x14ac:dyDescent="0.2">
      <c r="C111" s="2" t="s">
        <v>14</v>
      </c>
      <c r="D111" s="2">
        <v>0</v>
      </c>
      <c r="E111" s="12">
        <v>88</v>
      </c>
      <c r="F111" s="12">
        <f t="shared" si="11"/>
        <v>0</v>
      </c>
      <c r="G111" s="9"/>
      <c r="H111" s="1" t="s">
        <v>78</v>
      </c>
      <c r="I111" s="9"/>
    </row>
    <row r="112" spans="1:9" ht="15" customHeight="1" x14ac:dyDescent="0.2">
      <c r="C112" s="2" t="s">
        <v>15</v>
      </c>
      <c r="D112" s="2">
        <v>0</v>
      </c>
      <c r="E112" s="12">
        <v>35</v>
      </c>
      <c r="F112" s="12">
        <f t="shared" si="11"/>
        <v>0</v>
      </c>
      <c r="G112" s="9"/>
      <c r="H112" s="1"/>
      <c r="I112" s="9"/>
    </row>
    <row r="113" spans="1:9" ht="15" customHeight="1" x14ac:dyDescent="0.2">
      <c r="A113" s="14" t="s">
        <v>23</v>
      </c>
      <c r="B113" s="14"/>
      <c r="C113" s="14"/>
      <c r="D113" s="15"/>
      <c r="E113" s="16"/>
      <c r="F113" s="38">
        <f>SUM(F105:F112)</f>
        <v>0</v>
      </c>
      <c r="G113" s="9"/>
      <c r="H113" s="22"/>
      <c r="I113" s="9"/>
    </row>
    <row r="114" spans="1:9" ht="15" customHeight="1" x14ac:dyDescent="0.2">
      <c r="G114" s="9"/>
      <c r="H114" s="1"/>
      <c r="I114" s="9"/>
    </row>
    <row r="115" spans="1:9" ht="15" customHeight="1" x14ac:dyDescent="0.2">
      <c r="C115" s="5" t="s">
        <v>58</v>
      </c>
      <c r="D115" s="6" t="s">
        <v>73</v>
      </c>
      <c r="E115" s="6" t="s">
        <v>33</v>
      </c>
      <c r="F115" s="6" t="s">
        <v>86</v>
      </c>
      <c r="G115" s="36"/>
      <c r="H115" s="1"/>
      <c r="I115" s="9"/>
    </row>
    <row r="116" spans="1:9" ht="15" customHeight="1" x14ac:dyDescent="0.2">
      <c r="A116" s="11"/>
      <c r="C116" s="2" t="s">
        <v>59</v>
      </c>
      <c r="D116" s="2">
        <v>0</v>
      </c>
      <c r="E116" s="12">
        <v>0</v>
      </c>
      <c r="F116" s="12">
        <f>+D116*E116</f>
        <v>0</v>
      </c>
      <c r="G116" s="36"/>
      <c r="H116" s="1" t="s">
        <v>114</v>
      </c>
      <c r="I116" s="9"/>
    </row>
    <row r="117" spans="1:9" ht="15" customHeight="1" x14ac:dyDescent="0.2">
      <c r="A117" s="11"/>
      <c r="D117" s="2"/>
      <c r="F117" s="12"/>
      <c r="G117" s="36"/>
      <c r="H117" s="1"/>
      <c r="I117" s="9"/>
    </row>
    <row r="118" spans="1:9" ht="15" customHeight="1" x14ac:dyDescent="0.2">
      <c r="A118" s="11"/>
      <c r="C118" s="2" t="s">
        <v>91</v>
      </c>
      <c r="D118" s="2">
        <v>0</v>
      </c>
      <c r="E118" s="12">
        <v>325</v>
      </c>
      <c r="F118" s="12">
        <f t="shared" ref="F118:F121" si="12">+D118*E118</f>
        <v>0</v>
      </c>
      <c r="G118" s="36"/>
      <c r="H118" s="1" t="s">
        <v>92</v>
      </c>
      <c r="I118" s="9"/>
    </row>
    <row r="119" spans="1:9" ht="15" customHeight="1" x14ac:dyDescent="0.2">
      <c r="C119" s="2" t="s">
        <v>13</v>
      </c>
      <c r="D119" s="2">
        <v>0</v>
      </c>
      <c r="E119" s="12">
        <v>115</v>
      </c>
      <c r="F119" s="12">
        <f t="shared" si="12"/>
        <v>0</v>
      </c>
      <c r="G119" s="36"/>
      <c r="H119" s="1" t="s">
        <v>77</v>
      </c>
      <c r="I119" s="9"/>
    </row>
    <row r="120" spans="1:9" ht="15" customHeight="1" x14ac:dyDescent="0.2">
      <c r="C120" s="2" t="s">
        <v>14</v>
      </c>
      <c r="D120" s="2">
        <v>0</v>
      </c>
      <c r="E120" s="12">
        <v>60</v>
      </c>
      <c r="F120" s="12">
        <f t="shared" si="12"/>
        <v>0</v>
      </c>
      <c r="G120" s="36"/>
      <c r="H120" s="1" t="s">
        <v>78</v>
      </c>
      <c r="I120" s="9"/>
    </row>
    <row r="121" spans="1:9" ht="15" customHeight="1" x14ac:dyDescent="0.2">
      <c r="C121" s="2" t="s">
        <v>15</v>
      </c>
      <c r="D121" s="2">
        <v>0</v>
      </c>
      <c r="E121" s="12">
        <v>12</v>
      </c>
      <c r="F121" s="12">
        <f t="shared" si="12"/>
        <v>0</v>
      </c>
      <c r="G121" s="36"/>
      <c r="H121" s="1"/>
      <c r="I121" s="9"/>
    </row>
    <row r="122" spans="1:9" ht="15" customHeight="1" x14ac:dyDescent="0.2">
      <c r="A122" s="14"/>
      <c r="B122" s="14"/>
      <c r="C122" s="14"/>
      <c r="D122" s="15"/>
      <c r="E122" s="16"/>
      <c r="F122" s="38"/>
      <c r="G122" s="36"/>
      <c r="H122" s="1"/>
      <c r="I122" s="9"/>
    </row>
    <row r="123" spans="1:9" ht="15" customHeight="1" x14ac:dyDescent="0.2">
      <c r="A123" s="11"/>
      <c r="C123" s="2" t="s">
        <v>93</v>
      </c>
      <c r="D123" s="2">
        <v>0</v>
      </c>
      <c r="E123" s="12">
        <v>675</v>
      </c>
      <c r="F123" s="12">
        <f t="shared" ref="F123:F126" si="13">+D123*E123</f>
        <v>0</v>
      </c>
      <c r="G123" s="9"/>
      <c r="H123" s="1" t="s">
        <v>94</v>
      </c>
      <c r="I123" s="9"/>
    </row>
    <row r="124" spans="1:9" ht="15" customHeight="1" x14ac:dyDescent="0.2">
      <c r="C124" s="2" t="s">
        <v>13</v>
      </c>
      <c r="D124" s="2">
        <v>0</v>
      </c>
      <c r="E124" s="12">
        <v>150</v>
      </c>
      <c r="F124" s="12">
        <f t="shared" si="13"/>
        <v>0</v>
      </c>
      <c r="G124" s="9"/>
      <c r="H124" s="1" t="s">
        <v>77</v>
      </c>
      <c r="I124" s="9"/>
    </row>
    <row r="125" spans="1:9" ht="15" customHeight="1" x14ac:dyDescent="0.2">
      <c r="C125" s="2" t="s">
        <v>14</v>
      </c>
      <c r="D125" s="2">
        <v>0</v>
      </c>
      <c r="E125" s="12">
        <v>75</v>
      </c>
      <c r="F125" s="12">
        <f t="shared" si="13"/>
        <v>0</v>
      </c>
      <c r="G125" s="9"/>
      <c r="H125" s="1" t="s">
        <v>78</v>
      </c>
      <c r="I125" s="9"/>
    </row>
    <row r="126" spans="1:9" ht="15" customHeight="1" x14ac:dyDescent="0.2">
      <c r="C126" s="2" t="s">
        <v>15</v>
      </c>
      <c r="D126" s="2">
        <v>0</v>
      </c>
      <c r="E126" s="12">
        <v>15</v>
      </c>
      <c r="F126" s="12">
        <f t="shared" si="13"/>
        <v>0</v>
      </c>
      <c r="G126" s="9"/>
      <c r="H126" s="1"/>
      <c r="I126" s="9"/>
    </row>
    <row r="127" spans="1:9" ht="15" customHeight="1" x14ac:dyDescent="0.2">
      <c r="C127" s="14"/>
      <c r="D127" s="15"/>
      <c r="E127" s="16"/>
      <c r="F127" s="38"/>
      <c r="G127" s="9"/>
      <c r="H127" s="1"/>
      <c r="I127" s="9"/>
    </row>
    <row r="128" spans="1:9" ht="15" customHeight="1" x14ac:dyDescent="0.2">
      <c r="C128" s="2" t="s">
        <v>95</v>
      </c>
      <c r="D128" s="2">
        <v>0</v>
      </c>
      <c r="E128" s="12">
        <v>1275</v>
      </c>
      <c r="F128" s="12">
        <f t="shared" ref="F128:F131" si="14">+D128*E128</f>
        <v>0</v>
      </c>
      <c r="G128" s="9"/>
      <c r="H128" s="1" t="s">
        <v>96</v>
      </c>
      <c r="I128" s="9"/>
    </row>
    <row r="129" spans="1:10" ht="15" customHeight="1" x14ac:dyDescent="0.2">
      <c r="C129" s="2" t="s">
        <v>13</v>
      </c>
      <c r="D129" s="2">
        <v>0</v>
      </c>
      <c r="E129" s="12">
        <v>450</v>
      </c>
      <c r="F129" s="12">
        <f t="shared" si="14"/>
        <v>0</v>
      </c>
      <c r="G129" s="9"/>
      <c r="H129" s="1" t="s">
        <v>77</v>
      </c>
      <c r="I129" s="9"/>
    </row>
    <row r="130" spans="1:10" ht="15" customHeight="1" x14ac:dyDescent="0.2">
      <c r="C130" s="2" t="s">
        <v>14</v>
      </c>
      <c r="D130" s="2">
        <v>0</v>
      </c>
      <c r="E130" s="12">
        <v>225</v>
      </c>
      <c r="F130" s="12">
        <f t="shared" si="14"/>
        <v>0</v>
      </c>
      <c r="G130" s="9"/>
      <c r="H130" s="1" t="s">
        <v>78</v>
      </c>
      <c r="I130" s="9"/>
    </row>
    <row r="131" spans="1:10" ht="15" customHeight="1" x14ac:dyDescent="0.2">
      <c r="C131" s="2" t="s">
        <v>15</v>
      </c>
      <c r="D131" s="2">
        <v>0</v>
      </c>
      <c r="E131" s="12">
        <v>45</v>
      </c>
      <c r="F131" s="12">
        <f t="shared" si="14"/>
        <v>0</v>
      </c>
      <c r="G131" s="9"/>
      <c r="H131" s="1"/>
      <c r="I131" s="9"/>
    </row>
    <row r="132" spans="1:10" ht="15" customHeight="1" x14ac:dyDescent="0.2">
      <c r="C132" s="14"/>
      <c r="D132" s="15"/>
      <c r="E132" s="16"/>
      <c r="F132" s="38"/>
      <c r="G132" s="9"/>
      <c r="H132" s="1"/>
      <c r="I132" s="9"/>
    </row>
    <row r="133" spans="1:10" ht="15" customHeight="1" x14ac:dyDescent="0.2">
      <c r="C133" s="2" t="s">
        <v>97</v>
      </c>
      <c r="D133" s="2">
        <v>0</v>
      </c>
      <c r="E133" s="12">
        <v>2250</v>
      </c>
      <c r="F133" s="12">
        <f t="shared" ref="F133:F136" si="15">+D133*E133</f>
        <v>0</v>
      </c>
      <c r="G133" s="9"/>
      <c r="H133" s="1" t="s">
        <v>98</v>
      </c>
      <c r="I133" s="9"/>
    </row>
    <row r="134" spans="1:10" ht="15" customHeight="1" x14ac:dyDescent="0.2">
      <c r="C134" s="2" t="s">
        <v>13</v>
      </c>
      <c r="D134" s="2">
        <v>0</v>
      </c>
      <c r="E134" s="12">
        <v>750</v>
      </c>
      <c r="F134" s="12">
        <f t="shared" si="15"/>
        <v>0</v>
      </c>
      <c r="G134" s="9"/>
      <c r="H134" s="1" t="s">
        <v>77</v>
      </c>
      <c r="I134" s="9"/>
    </row>
    <row r="135" spans="1:10" ht="15" customHeight="1" x14ac:dyDescent="0.2">
      <c r="C135" s="2" t="s">
        <v>14</v>
      </c>
      <c r="D135" s="2">
        <v>0</v>
      </c>
      <c r="E135" s="12">
        <v>375</v>
      </c>
      <c r="F135" s="12">
        <f t="shared" si="15"/>
        <v>0</v>
      </c>
      <c r="G135" s="9"/>
      <c r="H135" s="1" t="s">
        <v>78</v>
      </c>
      <c r="I135" s="9"/>
    </row>
    <row r="136" spans="1:10" ht="15" customHeight="1" x14ac:dyDescent="0.2">
      <c r="C136" s="2" t="s">
        <v>15</v>
      </c>
      <c r="D136" s="2">
        <v>0</v>
      </c>
      <c r="E136" s="12">
        <v>75</v>
      </c>
      <c r="F136" s="12">
        <f t="shared" si="15"/>
        <v>0</v>
      </c>
      <c r="G136" s="9"/>
      <c r="H136" s="1"/>
      <c r="I136" s="9"/>
    </row>
    <row r="137" spans="1:10" ht="15" customHeight="1" x14ac:dyDescent="0.2">
      <c r="A137" s="14" t="s">
        <v>23</v>
      </c>
      <c r="B137" s="14"/>
      <c r="C137" s="14"/>
      <c r="D137" s="15"/>
      <c r="E137" s="16"/>
      <c r="F137" s="38">
        <f>SUM(F116:F136)</f>
        <v>0</v>
      </c>
      <c r="G137" s="9"/>
      <c r="H137" s="1"/>
      <c r="I137" s="9"/>
    </row>
    <row r="138" spans="1:10" ht="15" customHeight="1" x14ac:dyDescent="0.2">
      <c r="D138" s="2"/>
      <c r="E138" s="13"/>
      <c r="F138" s="12"/>
      <c r="G138" s="36"/>
      <c r="H138" s="19"/>
      <c r="I138" s="24"/>
      <c r="J138" s="9"/>
    </row>
    <row r="139" spans="1:10" ht="15" customHeight="1" x14ac:dyDescent="0.2">
      <c r="C139" s="5" t="s">
        <v>50</v>
      </c>
      <c r="D139" s="6" t="s">
        <v>73</v>
      </c>
      <c r="E139" s="6" t="s">
        <v>33</v>
      </c>
      <c r="F139" s="6" t="s">
        <v>86</v>
      </c>
      <c r="G139" s="36"/>
      <c r="H139" s="1"/>
      <c r="I139" s="37"/>
      <c r="J139" s="37"/>
    </row>
    <row r="140" spans="1:10" ht="15" customHeight="1" x14ac:dyDescent="0.2">
      <c r="A140" s="11" t="s">
        <v>3</v>
      </c>
      <c r="B140" s="2" t="s">
        <v>4</v>
      </c>
      <c r="C140" s="2" t="s">
        <v>28</v>
      </c>
      <c r="D140" s="2">
        <v>0</v>
      </c>
      <c r="E140" s="12">
        <v>2209</v>
      </c>
      <c r="F140" s="12">
        <f t="shared" ref="F140:F147" si="16">+D140*E140</f>
        <v>0</v>
      </c>
      <c r="G140" s="36"/>
      <c r="H140" s="1"/>
      <c r="I140" s="24"/>
      <c r="J140" s="9"/>
    </row>
    <row r="141" spans="1:10" ht="15" customHeight="1" x14ac:dyDescent="0.2">
      <c r="A141" s="11" t="s">
        <v>5</v>
      </c>
      <c r="B141" s="2" t="s">
        <v>6</v>
      </c>
      <c r="C141" s="2" t="s">
        <v>28</v>
      </c>
      <c r="D141" s="2">
        <v>0</v>
      </c>
      <c r="E141" s="12">
        <v>1679</v>
      </c>
      <c r="F141" s="12">
        <f t="shared" si="16"/>
        <v>0</v>
      </c>
      <c r="G141" s="36"/>
      <c r="H141" s="1"/>
      <c r="I141" s="24"/>
      <c r="J141" s="9"/>
    </row>
    <row r="142" spans="1:10" ht="15" customHeight="1" x14ac:dyDescent="0.2">
      <c r="A142" s="11" t="s">
        <v>7</v>
      </c>
      <c r="B142" s="2" t="s">
        <v>8</v>
      </c>
      <c r="C142" s="2" t="s">
        <v>28</v>
      </c>
      <c r="D142" s="2">
        <v>0</v>
      </c>
      <c r="E142" s="12">
        <v>1215</v>
      </c>
      <c r="F142" s="12">
        <f t="shared" si="16"/>
        <v>0</v>
      </c>
      <c r="G142" s="36"/>
      <c r="H142" s="1"/>
      <c r="I142" s="24"/>
      <c r="J142" s="9"/>
    </row>
    <row r="143" spans="1:10" ht="15" customHeight="1" x14ac:dyDescent="0.2">
      <c r="A143" s="11" t="s">
        <v>9</v>
      </c>
      <c r="B143" s="2" t="s">
        <v>10</v>
      </c>
      <c r="C143" s="2" t="s">
        <v>28</v>
      </c>
      <c r="D143" s="2">
        <v>0</v>
      </c>
      <c r="E143" s="12">
        <v>798</v>
      </c>
      <c r="F143" s="12">
        <f t="shared" si="16"/>
        <v>0</v>
      </c>
      <c r="G143" s="36"/>
      <c r="H143" s="1"/>
      <c r="I143" s="24"/>
      <c r="J143" s="9"/>
    </row>
    <row r="144" spans="1:10" ht="15" customHeight="1" x14ac:dyDescent="0.2">
      <c r="A144" s="11" t="s">
        <v>11</v>
      </c>
      <c r="B144" s="2" t="s">
        <v>12</v>
      </c>
      <c r="C144" s="2" t="s">
        <v>28</v>
      </c>
      <c r="D144" s="2">
        <v>0</v>
      </c>
      <c r="E144" s="12">
        <v>469</v>
      </c>
      <c r="F144" s="12">
        <f t="shared" si="16"/>
        <v>0</v>
      </c>
      <c r="G144" s="36"/>
      <c r="H144" s="1"/>
      <c r="I144" s="24"/>
      <c r="J144" s="9"/>
    </row>
    <row r="145" spans="1:10" ht="15" customHeight="1" x14ac:dyDescent="0.2">
      <c r="C145" s="2" t="s">
        <v>13</v>
      </c>
      <c r="D145" s="2">
        <v>0</v>
      </c>
      <c r="E145" s="12">
        <v>215</v>
      </c>
      <c r="F145" s="12">
        <f t="shared" si="16"/>
        <v>0</v>
      </c>
      <c r="G145" s="36"/>
      <c r="H145" s="1"/>
      <c r="I145" s="24"/>
      <c r="J145" s="9"/>
    </row>
    <row r="146" spans="1:10" ht="15" customHeight="1" x14ac:dyDescent="0.2">
      <c r="C146" s="2" t="s">
        <v>14</v>
      </c>
      <c r="D146" s="2">
        <v>0</v>
      </c>
      <c r="E146" s="12">
        <v>108</v>
      </c>
      <c r="F146" s="12">
        <f t="shared" si="16"/>
        <v>0</v>
      </c>
      <c r="G146" s="36"/>
      <c r="H146" s="1"/>
      <c r="I146" s="24"/>
      <c r="J146" s="9"/>
    </row>
    <row r="147" spans="1:10" ht="15" customHeight="1" x14ac:dyDescent="0.2">
      <c r="C147" s="2" t="s">
        <v>15</v>
      </c>
      <c r="D147" s="2">
        <v>0</v>
      </c>
      <c r="E147" s="12">
        <v>43</v>
      </c>
      <c r="F147" s="12">
        <f t="shared" si="16"/>
        <v>0</v>
      </c>
      <c r="G147" s="36"/>
      <c r="H147" s="1"/>
      <c r="I147" s="24"/>
      <c r="J147" s="9"/>
    </row>
    <row r="148" spans="1:10" ht="15" customHeight="1" x14ac:dyDescent="0.2">
      <c r="A148" s="14" t="s">
        <v>23</v>
      </c>
      <c r="B148" s="14"/>
      <c r="C148" s="14"/>
      <c r="D148" s="15"/>
      <c r="E148" s="16"/>
      <c r="F148" s="38">
        <f>SUM(F140:F147)</f>
        <v>0</v>
      </c>
      <c r="G148" s="36"/>
      <c r="H148" s="1"/>
      <c r="I148" s="39"/>
      <c r="J148" s="39"/>
    </row>
    <row r="149" spans="1:10" ht="15" customHeight="1" x14ac:dyDescent="0.2">
      <c r="A149" s="14"/>
      <c r="B149" s="14"/>
      <c r="C149" s="14"/>
      <c r="D149" s="15"/>
      <c r="E149" s="16"/>
      <c r="F149" s="38"/>
      <c r="G149" s="36"/>
      <c r="H149" s="1"/>
      <c r="I149" s="39"/>
      <c r="J149" s="39"/>
    </row>
    <row r="150" spans="1:10" ht="15" customHeight="1" x14ac:dyDescent="0.2">
      <c r="A150" s="14"/>
      <c r="B150" s="14"/>
      <c r="C150" s="2" t="s">
        <v>126</v>
      </c>
      <c r="D150" s="2">
        <v>0</v>
      </c>
      <c r="E150" s="13">
        <v>0.31</v>
      </c>
      <c r="F150" s="2">
        <f>+D150*E150</f>
        <v>0</v>
      </c>
      <c r="G150" s="36"/>
      <c r="H150" s="19" t="s">
        <v>127</v>
      </c>
      <c r="I150" s="39"/>
      <c r="J150" s="39"/>
    </row>
    <row r="151" spans="1:10" ht="15" customHeight="1" x14ac:dyDescent="0.2">
      <c r="A151" s="14"/>
      <c r="B151" s="14"/>
      <c r="C151" s="14"/>
      <c r="D151" s="15"/>
      <c r="E151" s="16"/>
      <c r="F151" s="38"/>
      <c r="G151" s="36"/>
      <c r="H151" s="1"/>
      <c r="I151" s="39"/>
      <c r="J151" s="39"/>
    </row>
    <row r="152" spans="1:10" ht="15" customHeight="1" x14ac:dyDescent="0.2">
      <c r="C152" s="5" t="s">
        <v>51</v>
      </c>
      <c r="D152" s="6" t="s">
        <v>73</v>
      </c>
      <c r="E152" s="6" t="s">
        <v>33</v>
      </c>
      <c r="F152" s="6" t="s">
        <v>86</v>
      </c>
      <c r="G152" s="36"/>
      <c r="H152" s="1"/>
      <c r="I152" s="37"/>
      <c r="J152" s="37"/>
    </row>
    <row r="153" spans="1:10" ht="15" customHeight="1" x14ac:dyDescent="0.2">
      <c r="A153" s="11" t="s">
        <v>3</v>
      </c>
      <c r="B153" s="2" t="s">
        <v>4</v>
      </c>
      <c r="C153" s="2" t="s">
        <v>29</v>
      </c>
      <c r="D153" s="2">
        <v>0</v>
      </c>
      <c r="E153" s="12">
        <v>1236</v>
      </c>
      <c r="F153" s="12">
        <f t="shared" ref="F153:F160" si="17">+D153*E153</f>
        <v>0</v>
      </c>
      <c r="G153" s="36"/>
      <c r="H153" s="1" t="s">
        <v>84</v>
      </c>
      <c r="I153" s="24"/>
      <c r="J153" s="9"/>
    </row>
    <row r="154" spans="1:10" ht="15" customHeight="1" x14ac:dyDescent="0.2">
      <c r="A154" s="11" t="s">
        <v>5</v>
      </c>
      <c r="B154" s="2" t="s">
        <v>6</v>
      </c>
      <c r="C154" s="2" t="s">
        <v>29</v>
      </c>
      <c r="D154" s="2">
        <v>0</v>
      </c>
      <c r="E154" s="12">
        <v>932</v>
      </c>
      <c r="F154" s="12">
        <f t="shared" si="17"/>
        <v>0</v>
      </c>
      <c r="G154" s="36"/>
      <c r="H154" s="1" t="s">
        <v>84</v>
      </c>
      <c r="I154" s="24"/>
      <c r="J154" s="9"/>
    </row>
    <row r="155" spans="1:10" ht="15" customHeight="1" x14ac:dyDescent="0.2">
      <c r="A155" s="11" t="s">
        <v>7</v>
      </c>
      <c r="B155" s="2" t="s">
        <v>8</v>
      </c>
      <c r="C155" s="2" t="s">
        <v>29</v>
      </c>
      <c r="D155" s="2">
        <v>0</v>
      </c>
      <c r="E155" s="12">
        <v>700</v>
      </c>
      <c r="F155" s="12">
        <f t="shared" si="17"/>
        <v>0</v>
      </c>
      <c r="G155" s="36"/>
      <c r="H155" s="1" t="s">
        <v>84</v>
      </c>
      <c r="I155" s="24"/>
      <c r="J155" s="9"/>
    </row>
    <row r="156" spans="1:10" ht="15" customHeight="1" x14ac:dyDescent="0.2">
      <c r="A156" s="11" t="s">
        <v>9</v>
      </c>
      <c r="B156" s="2" t="s">
        <v>10</v>
      </c>
      <c r="C156" s="2" t="s">
        <v>29</v>
      </c>
      <c r="D156" s="2">
        <v>0</v>
      </c>
      <c r="E156" s="12">
        <v>402</v>
      </c>
      <c r="F156" s="12">
        <f t="shared" si="17"/>
        <v>0</v>
      </c>
      <c r="G156" s="36"/>
      <c r="H156" s="1" t="s">
        <v>84</v>
      </c>
      <c r="I156" s="24"/>
      <c r="J156" s="9"/>
    </row>
    <row r="157" spans="1:10" ht="15" customHeight="1" x14ac:dyDescent="0.2">
      <c r="A157" s="11" t="s">
        <v>11</v>
      </c>
      <c r="B157" s="2" t="s">
        <v>12</v>
      </c>
      <c r="C157" s="2" t="s">
        <v>29</v>
      </c>
      <c r="D157" s="2">
        <v>0</v>
      </c>
      <c r="E157" s="12">
        <v>211</v>
      </c>
      <c r="F157" s="12">
        <f t="shared" si="17"/>
        <v>0</v>
      </c>
      <c r="G157" s="36"/>
      <c r="H157" s="1" t="s">
        <v>84</v>
      </c>
      <c r="I157" s="24"/>
      <c r="J157" s="9"/>
    </row>
    <row r="158" spans="1:10" ht="15" customHeight="1" x14ac:dyDescent="0.2">
      <c r="C158" s="2" t="s">
        <v>13</v>
      </c>
      <c r="D158" s="2">
        <v>0</v>
      </c>
      <c r="E158" s="12">
        <v>113</v>
      </c>
      <c r="F158" s="12">
        <f t="shared" si="17"/>
        <v>0</v>
      </c>
      <c r="G158" s="36"/>
      <c r="H158" s="1"/>
      <c r="I158" s="24"/>
      <c r="J158" s="9"/>
    </row>
    <row r="159" spans="1:10" ht="15" customHeight="1" x14ac:dyDescent="0.2">
      <c r="C159" s="2" t="s">
        <v>14</v>
      </c>
      <c r="D159" s="2">
        <v>0</v>
      </c>
      <c r="E159" s="12">
        <v>56</v>
      </c>
      <c r="F159" s="12">
        <f t="shared" si="17"/>
        <v>0</v>
      </c>
      <c r="G159" s="36"/>
      <c r="H159" s="1"/>
      <c r="I159" s="24"/>
      <c r="J159" s="9"/>
    </row>
    <row r="160" spans="1:10" ht="15" customHeight="1" x14ac:dyDescent="0.2">
      <c r="C160" s="2" t="s">
        <v>15</v>
      </c>
      <c r="D160" s="2">
        <v>0</v>
      </c>
      <c r="E160" s="12">
        <v>24</v>
      </c>
      <c r="F160" s="12">
        <f t="shared" si="17"/>
        <v>0</v>
      </c>
      <c r="G160" s="36"/>
      <c r="H160" s="1"/>
      <c r="I160" s="24"/>
      <c r="J160" s="9"/>
    </row>
    <row r="161" spans="1:10" ht="15" customHeight="1" x14ac:dyDescent="0.2">
      <c r="A161" s="14" t="s">
        <v>23</v>
      </c>
      <c r="B161" s="14"/>
      <c r="C161" s="14"/>
      <c r="D161" s="15"/>
      <c r="E161" s="16"/>
      <c r="F161" s="38">
        <f>SUM(F153:F160)</f>
        <v>0</v>
      </c>
      <c r="G161" s="36"/>
      <c r="H161" s="1"/>
      <c r="I161" s="39"/>
      <c r="J161" s="39"/>
    </row>
    <row r="162" spans="1:10" ht="15" customHeight="1" x14ac:dyDescent="0.2">
      <c r="A162" s="14"/>
      <c r="B162" s="14"/>
      <c r="C162" s="14"/>
      <c r="D162" s="2"/>
      <c r="E162" s="16"/>
      <c r="G162" s="36"/>
      <c r="H162" s="1"/>
      <c r="I162" s="39"/>
      <c r="J162" s="39"/>
    </row>
    <row r="163" spans="1:10" ht="15" customHeight="1" x14ac:dyDescent="0.2">
      <c r="C163" s="5" t="s">
        <v>52</v>
      </c>
      <c r="D163" s="6" t="s">
        <v>73</v>
      </c>
      <c r="E163" s="6" t="s">
        <v>33</v>
      </c>
      <c r="F163" s="6" t="s">
        <v>86</v>
      </c>
      <c r="G163" s="36"/>
      <c r="H163" s="1"/>
      <c r="I163" s="37"/>
      <c r="J163" s="39"/>
    </row>
    <row r="164" spans="1:10" ht="15" customHeight="1" x14ac:dyDescent="0.2">
      <c r="A164" s="11" t="s">
        <v>3</v>
      </c>
      <c r="B164" s="2" t="s">
        <v>4</v>
      </c>
      <c r="C164" s="2" t="s">
        <v>30</v>
      </c>
      <c r="D164" s="2">
        <v>0</v>
      </c>
      <c r="E164" s="12">
        <v>560</v>
      </c>
      <c r="F164" s="12">
        <f t="shared" ref="F164:F171" si="18">+D164*E164</f>
        <v>0</v>
      </c>
      <c r="G164" s="36"/>
      <c r="H164" s="1" t="s">
        <v>84</v>
      </c>
      <c r="I164" s="24"/>
      <c r="J164" s="39"/>
    </row>
    <row r="165" spans="1:10" ht="15" customHeight="1" x14ac:dyDescent="0.2">
      <c r="A165" s="11" t="s">
        <v>5</v>
      </c>
      <c r="B165" s="2" t="s">
        <v>6</v>
      </c>
      <c r="C165" s="2" t="s">
        <v>30</v>
      </c>
      <c r="D165" s="2">
        <v>0</v>
      </c>
      <c r="E165" s="12">
        <v>490</v>
      </c>
      <c r="F165" s="12">
        <f t="shared" si="18"/>
        <v>0</v>
      </c>
      <c r="G165" s="36"/>
      <c r="H165" s="1" t="s">
        <v>84</v>
      </c>
      <c r="I165" s="24"/>
      <c r="J165" s="39"/>
    </row>
    <row r="166" spans="1:10" ht="15" customHeight="1" x14ac:dyDescent="0.2">
      <c r="A166" s="11" t="s">
        <v>7</v>
      </c>
      <c r="B166" s="2" t="s">
        <v>8</v>
      </c>
      <c r="C166" s="2" t="s">
        <v>30</v>
      </c>
      <c r="D166" s="2">
        <v>0</v>
      </c>
      <c r="E166" s="12">
        <v>420</v>
      </c>
      <c r="F166" s="12">
        <f t="shared" si="18"/>
        <v>0</v>
      </c>
      <c r="G166" s="36"/>
      <c r="H166" s="1" t="s">
        <v>84</v>
      </c>
      <c r="I166" s="24"/>
      <c r="J166" s="39"/>
    </row>
    <row r="167" spans="1:10" ht="15" customHeight="1" x14ac:dyDescent="0.2">
      <c r="A167" s="11" t="s">
        <v>9</v>
      </c>
      <c r="B167" s="2" t="s">
        <v>10</v>
      </c>
      <c r="C167" s="2" t="s">
        <v>30</v>
      </c>
      <c r="D167" s="2">
        <v>0</v>
      </c>
      <c r="E167" s="12">
        <v>350</v>
      </c>
      <c r="F167" s="12">
        <f t="shared" si="18"/>
        <v>0</v>
      </c>
      <c r="G167" s="36"/>
      <c r="H167" s="1" t="s">
        <v>84</v>
      </c>
      <c r="I167" s="24"/>
      <c r="J167" s="39"/>
    </row>
    <row r="168" spans="1:10" ht="15" customHeight="1" x14ac:dyDescent="0.2">
      <c r="A168" s="11" t="s">
        <v>11</v>
      </c>
      <c r="B168" s="2" t="s">
        <v>12</v>
      </c>
      <c r="C168" s="2" t="s">
        <v>30</v>
      </c>
      <c r="D168" s="2">
        <v>0</v>
      </c>
      <c r="E168" s="12">
        <v>280</v>
      </c>
      <c r="F168" s="12">
        <f t="shared" si="18"/>
        <v>0</v>
      </c>
      <c r="G168" s="36"/>
      <c r="H168" s="1" t="s">
        <v>84</v>
      </c>
      <c r="I168" s="24"/>
      <c r="J168" s="39"/>
    </row>
    <row r="169" spans="1:10" ht="15" customHeight="1" x14ac:dyDescent="0.2">
      <c r="C169" s="2" t="s">
        <v>13</v>
      </c>
      <c r="D169" s="2">
        <v>0</v>
      </c>
      <c r="E169" s="12">
        <v>140</v>
      </c>
      <c r="F169" s="12">
        <f t="shared" si="18"/>
        <v>0</v>
      </c>
      <c r="G169" s="36"/>
      <c r="H169" s="1"/>
      <c r="I169" s="24"/>
      <c r="J169" s="39"/>
    </row>
    <row r="170" spans="1:10" ht="15" customHeight="1" x14ac:dyDescent="0.2">
      <c r="C170" s="2" t="s">
        <v>14</v>
      </c>
      <c r="D170" s="2">
        <v>0</v>
      </c>
      <c r="E170" s="12">
        <v>70</v>
      </c>
      <c r="F170" s="12">
        <f t="shared" si="18"/>
        <v>0</v>
      </c>
      <c r="G170" s="36"/>
      <c r="H170" s="1"/>
      <c r="I170" s="24"/>
      <c r="J170" s="39"/>
    </row>
    <row r="171" spans="1:10" ht="15" customHeight="1" x14ac:dyDescent="0.2">
      <c r="C171" s="2" t="s">
        <v>15</v>
      </c>
      <c r="D171" s="2">
        <v>0</v>
      </c>
      <c r="E171" s="12">
        <v>28</v>
      </c>
      <c r="F171" s="12">
        <f t="shared" si="18"/>
        <v>0</v>
      </c>
      <c r="G171" s="36"/>
      <c r="H171" s="1"/>
      <c r="I171" s="24"/>
      <c r="J171" s="39"/>
    </row>
    <row r="172" spans="1:10" ht="15" customHeight="1" x14ac:dyDescent="0.2">
      <c r="A172" s="14" t="s">
        <v>23</v>
      </c>
      <c r="B172" s="14"/>
      <c r="C172" s="14"/>
      <c r="D172" s="15"/>
      <c r="E172" s="16"/>
      <c r="F172" s="38">
        <f>SUM(F164:F171)</f>
        <v>0</v>
      </c>
      <c r="G172" s="36"/>
      <c r="H172" s="1"/>
      <c r="I172" s="39"/>
      <c r="J172" s="39"/>
    </row>
    <row r="173" spans="1:10" ht="15" customHeight="1" x14ac:dyDescent="0.2">
      <c r="A173" s="14"/>
      <c r="B173" s="14"/>
      <c r="C173" s="14"/>
      <c r="D173" s="2"/>
      <c r="E173" s="16"/>
      <c r="G173" s="36"/>
      <c r="H173" s="1"/>
      <c r="I173" s="39"/>
      <c r="J173" s="39"/>
    </row>
    <row r="174" spans="1:10" ht="15" customHeight="1" x14ac:dyDescent="0.2">
      <c r="C174" s="5" t="s">
        <v>53</v>
      </c>
      <c r="D174" s="6" t="s">
        <v>73</v>
      </c>
      <c r="E174" s="6" t="s">
        <v>33</v>
      </c>
      <c r="F174" s="6" t="s">
        <v>86</v>
      </c>
      <c r="G174" s="36"/>
      <c r="H174" s="1"/>
      <c r="I174" s="37"/>
      <c r="J174" s="39"/>
    </row>
    <row r="175" spans="1:10" ht="15" customHeight="1" x14ac:dyDescent="0.2">
      <c r="A175" s="11" t="s">
        <v>3</v>
      </c>
      <c r="B175" s="2" t="s">
        <v>4</v>
      </c>
      <c r="C175" s="2" t="s">
        <v>54</v>
      </c>
      <c r="D175" s="2">
        <v>0</v>
      </c>
      <c r="E175" s="12">
        <v>560</v>
      </c>
      <c r="F175" s="12">
        <f t="shared" ref="F175:F182" si="19">+D175*E175</f>
        <v>0</v>
      </c>
      <c r="G175" s="36"/>
      <c r="H175" s="1" t="s">
        <v>84</v>
      </c>
      <c r="I175" s="24"/>
      <c r="J175" s="39"/>
    </row>
    <row r="176" spans="1:10" ht="15" customHeight="1" x14ac:dyDescent="0.2">
      <c r="A176" s="11" t="s">
        <v>5</v>
      </c>
      <c r="B176" s="2" t="s">
        <v>6</v>
      </c>
      <c r="C176" s="2" t="s">
        <v>54</v>
      </c>
      <c r="D176" s="2">
        <v>0</v>
      </c>
      <c r="E176" s="12">
        <v>490</v>
      </c>
      <c r="F176" s="12">
        <f t="shared" si="19"/>
        <v>0</v>
      </c>
      <c r="G176" s="36"/>
      <c r="H176" s="1" t="s">
        <v>84</v>
      </c>
      <c r="I176" s="24"/>
      <c r="J176" s="39"/>
    </row>
    <row r="177" spans="1:10" ht="15" customHeight="1" x14ac:dyDescent="0.2">
      <c r="A177" s="11" t="s">
        <v>7</v>
      </c>
      <c r="B177" s="2" t="s">
        <v>8</v>
      </c>
      <c r="C177" s="2" t="s">
        <v>54</v>
      </c>
      <c r="D177" s="2">
        <v>0</v>
      </c>
      <c r="E177" s="12">
        <v>420</v>
      </c>
      <c r="F177" s="12">
        <f t="shared" si="19"/>
        <v>0</v>
      </c>
      <c r="G177" s="36"/>
      <c r="H177" s="1" t="s">
        <v>84</v>
      </c>
      <c r="I177" s="24"/>
      <c r="J177" s="39"/>
    </row>
    <row r="178" spans="1:10" ht="15" customHeight="1" x14ac:dyDescent="0.2">
      <c r="A178" s="11" t="s">
        <v>9</v>
      </c>
      <c r="B178" s="2" t="s">
        <v>10</v>
      </c>
      <c r="C178" s="2" t="s">
        <v>54</v>
      </c>
      <c r="D178" s="2">
        <v>0</v>
      </c>
      <c r="E178" s="12">
        <v>350</v>
      </c>
      <c r="F178" s="12">
        <f t="shared" si="19"/>
        <v>0</v>
      </c>
      <c r="G178" s="36"/>
      <c r="H178" s="1" t="s">
        <v>84</v>
      </c>
      <c r="I178" s="24"/>
      <c r="J178" s="39"/>
    </row>
    <row r="179" spans="1:10" ht="15" customHeight="1" x14ac:dyDescent="0.2">
      <c r="A179" s="11" t="s">
        <v>11</v>
      </c>
      <c r="B179" s="2" t="s">
        <v>12</v>
      </c>
      <c r="C179" s="2" t="s">
        <v>54</v>
      </c>
      <c r="D179" s="2">
        <v>0</v>
      </c>
      <c r="E179" s="12">
        <v>280</v>
      </c>
      <c r="F179" s="12">
        <f t="shared" si="19"/>
        <v>0</v>
      </c>
      <c r="G179" s="36"/>
      <c r="H179" s="1" t="s">
        <v>84</v>
      </c>
      <c r="I179" s="24"/>
      <c r="J179" s="39"/>
    </row>
    <row r="180" spans="1:10" ht="15" customHeight="1" x14ac:dyDescent="0.2">
      <c r="C180" s="2" t="s">
        <v>13</v>
      </c>
      <c r="D180" s="2">
        <v>0</v>
      </c>
      <c r="E180" s="12">
        <v>140</v>
      </c>
      <c r="F180" s="12">
        <f t="shared" si="19"/>
        <v>0</v>
      </c>
      <c r="G180" s="36"/>
      <c r="H180" s="1"/>
      <c r="I180" s="24"/>
      <c r="J180" s="39"/>
    </row>
    <row r="181" spans="1:10" ht="15" customHeight="1" x14ac:dyDescent="0.2">
      <c r="C181" s="2" t="s">
        <v>14</v>
      </c>
      <c r="D181" s="2">
        <v>0</v>
      </c>
      <c r="E181" s="12">
        <v>70</v>
      </c>
      <c r="F181" s="12">
        <f t="shared" si="19"/>
        <v>0</v>
      </c>
      <c r="G181" s="36"/>
      <c r="H181" s="1"/>
      <c r="I181" s="24"/>
      <c r="J181" s="39"/>
    </row>
    <row r="182" spans="1:10" ht="15" customHeight="1" x14ac:dyDescent="0.2">
      <c r="C182" s="2" t="s">
        <v>15</v>
      </c>
      <c r="D182" s="2">
        <v>0</v>
      </c>
      <c r="E182" s="12">
        <v>28</v>
      </c>
      <c r="F182" s="12">
        <f t="shared" si="19"/>
        <v>0</v>
      </c>
      <c r="G182" s="36"/>
      <c r="H182" s="1"/>
      <c r="I182" s="24"/>
      <c r="J182" s="39"/>
    </row>
    <row r="183" spans="1:10" ht="15" customHeight="1" x14ac:dyDescent="0.2">
      <c r="A183" s="14" t="s">
        <v>23</v>
      </c>
      <c r="B183" s="14"/>
      <c r="C183" s="14"/>
      <c r="D183" s="15"/>
      <c r="E183" s="16"/>
      <c r="F183" s="38">
        <f>SUM(F175:F182)</f>
        <v>0</v>
      </c>
      <c r="G183" s="36"/>
      <c r="H183" s="1"/>
      <c r="I183" s="39"/>
      <c r="J183" s="39"/>
    </row>
    <row r="184" spans="1:10" ht="15" customHeight="1" x14ac:dyDescent="0.2">
      <c r="A184" s="14"/>
      <c r="B184" s="14"/>
      <c r="C184" s="14"/>
      <c r="D184" s="2"/>
      <c r="E184" s="16"/>
      <c r="G184" s="36"/>
      <c r="H184" s="1"/>
      <c r="I184" s="39"/>
      <c r="J184" s="39"/>
    </row>
    <row r="185" spans="1:10" ht="15" customHeight="1" x14ac:dyDescent="0.2">
      <c r="C185" s="5" t="s">
        <v>55</v>
      </c>
      <c r="D185" s="6" t="s">
        <v>73</v>
      </c>
      <c r="E185" s="6" t="s">
        <v>33</v>
      </c>
      <c r="F185" s="6" t="s">
        <v>86</v>
      </c>
      <c r="G185" s="36"/>
      <c r="H185" s="1"/>
      <c r="I185" s="37"/>
      <c r="J185" s="39"/>
    </row>
    <row r="186" spans="1:10" ht="15" customHeight="1" x14ac:dyDescent="0.2">
      <c r="A186" s="11" t="s">
        <v>3</v>
      </c>
      <c r="B186" s="2" t="s">
        <v>4</v>
      </c>
      <c r="C186" s="2" t="s">
        <v>31</v>
      </c>
      <c r="D186" s="2">
        <v>0</v>
      </c>
      <c r="E186" s="12">
        <v>560</v>
      </c>
      <c r="F186" s="12">
        <f t="shared" ref="F186:F193" si="20">+D186*E186</f>
        <v>0</v>
      </c>
      <c r="G186" s="36"/>
      <c r="H186" s="1" t="s">
        <v>84</v>
      </c>
      <c r="I186" s="24"/>
      <c r="J186" s="39"/>
    </row>
    <row r="187" spans="1:10" ht="15" customHeight="1" x14ac:dyDescent="0.2">
      <c r="A187" s="11" t="s">
        <v>5</v>
      </c>
      <c r="B187" s="2" t="s">
        <v>6</v>
      </c>
      <c r="C187" s="2" t="s">
        <v>31</v>
      </c>
      <c r="D187" s="2">
        <v>0</v>
      </c>
      <c r="E187" s="12">
        <v>490</v>
      </c>
      <c r="F187" s="12">
        <f t="shared" si="20"/>
        <v>0</v>
      </c>
      <c r="G187" s="36"/>
      <c r="H187" s="1" t="s">
        <v>84</v>
      </c>
      <c r="I187" s="24"/>
      <c r="J187" s="39"/>
    </row>
    <row r="188" spans="1:10" ht="15" customHeight="1" x14ac:dyDescent="0.2">
      <c r="A188" s="11" t="s">
        <v>7</v>
      </c>
      <c r="B188" s="2" t="s">
        <v>8</v>
      </c>
      <c r="C188" s="2" t="s">
        <v>31</v>
      </c>
      <c r="D188" s="2">
        <v>0</v>
      </c>
      <c r="E188" s="12">
        <v>420</v>
      </c>
      <c r="F188" s="12">
        <f t="shared" si="20"/>
        <v>0</v>
      </c>
      <c r="G188" s="36"/>
      <c r="H188" s="1" t="s">
        <v>84</v>
      </c>
      <c r="I188" s="24"/>
      <c r="J188" s="39"/>
    </row>
    <row r="189" spans="1:10" ht="15" customHeight="1" x14ac:dyDescent="0.2">
      <c r="A189" s="11" t="s">
        <v>9</v>
      </c>
      <c r="B189" s="2" t="s">
        <v>10</v>
      </c>
      <c r="C189" s="2" t="s">
        <v>31</v>
      </c>
      <c r="D189" s="2">
        <v>0</v>
      </c>
      <c r="E189" s="12">
        <v>350</v>
      </c>
      <c r="F189" s="12">
        <f t="shared" si="20"/>
        <v>0</v>
      </c>
      <c r="G189" s="36"/>
      <c r="H189" s="1" t="s">
        <v>84</v>
      </c>
      <c r="I189" s="24"/>
      <c r="J189" s="39"/>
    </row>
    <row r="190" spans="1:10" ht="15" customHeight="1" x14ac:dyDescent="0.2">
      <c r="A190" s="11" t="s">
        <v>11</v>
      </c>
      <c r="B190" s="2" t="s">
        <v>12</v>
      </c>
      <c r="C190" s="2" t="s">
        <v>31</v>
      </c>
      <c r="D190" s="2">
        <v>0</v>
      </c>
      <c r="E190" s="12">
        <v>280</v>
      </c>
      <c r="F190" s="12">
        <f t="shared" si="20"/>
        <v>0</v>
      </c>
      <c r="G190" s="36"/>
      <c r="H190" s="1" t="s">
        <v>84</v>
      </c>
      <c r="I190" s="24"/>
      <c r="J190" s="39"/>
    </row>
    <row r="191" spans="1:10" ht="15" customHeight="1" x14ac:dyDescent="0.2">
      <c r="C191" s="2" t="s">
        <v>13</v>
      </c>
      <c r="D191" s="2">
        <v>0</v>
      </c>
      <c r="E191" s="12">
        <v>140</v>
      </c>
      <c r="F191" s="12">
        <f t="shared" si="20"/>
        <v>0</v>
      </c>
      <c r="G191" s="36"/>
      <c r="H191" s="1"/>
      <c r="I191" s="24"/>
      <c r="J191" s="39"/>
    </row>
    <row r="192" spans="1:10" ht="15" customHeight="1" x14ac:dyDescent="0.2">
      <c r="C192" s="2" t="s">
        <v>14</v>
      </c>
      <c r="D192" s="2">
        <v>0</v>
      </c>
      <c r="E192" s="12">
        <v>70</v>
      </c>
      <c r="F192" s="12">
        <f t="shared" si="20"/>
        <v>0</v>
      </c>
      <c r="G192" s="36"/>
      <c r="H192" s="1"/>
      <c r="I192" s="24"/>
      <c r="J192" s="39"/>
    </row>
    <row r="193" spans="1:11" ht="15" customHeight="1" x14ac:dyDescent="0.2">
      <c r="C193" s="2" t="s">
        <v>15</v>
      </c>
      <c r="D193" s="2">
        <v>0</v>
      </c>
      <c r="E193" s="12">
        <v>28</v>
      </c>
      <c r="F193" s="12">
        <f t="shared" si="20"/>
        <v>0</v>
      </c>
      <c r="G193" s="36"/>
      <c r="H193" s="1"/>
      <c r="I193" s="24"/>
      <c r="J193" s="39"/>
    </row>
    <row r="194" spans="1:11" ht="15" customHeight="1" x14ac:dyDescent="0.2">
      <c r="A194" s="14" t="s">
        <v>23</v>
      </c>
      <c r="B194" s="14"/>
      <c r="C194" s="14"/>
      <c r="D194" s="15"/>
      <c r="E194" s="16"/>
      <c r="F194" s="38">
        <f>SUM(F186:F193)</f>
        <v>0</v>
      </c>
      <c r="G194" s="36"/>
      <c r="H194" s="1"/>
      <c r="I194" s="39"/>
      <c r="J194" s="39"/>
    </row>
    <row r="195" spans="1:11" ht="15" customHeight="1" x14ac:dyDescent="0.2">
      <c r="D195" s="2"/>
      <c r="G195" s="36"/>
      <c r="H195" s="1"/>
      <c r="I195" s="9"/>
      <c r="J195" s="9"/>
    </row>
    <row r="196" spans="1:11" ht="15" customHeight="1" x14ac:dyDescent="0.2">
      <c r="C196" s="5" t="s">
        <v>65</v>
      </c>
      <c r="D196" s="6" t="s">
        <v>73</v>
      </c>
      <c r="E196" s="6" t="s">
        <v>33</v>
      </c>
      <c r="F196" s="6" t="s">
        <v>86</v>
      </c>
      <c r="G196" s="36"/>
      <c r="H196" s="1"/>
      <c r="I196" s="37"/>
      <c r="J196" s="37"/>
    </row>
    <row r="197" spans="1:11" ht="15" customHeight="1" x14ac:dyDescent="0.2">
      <c r="A197" s="11" t="s">
        <v>3</v>
      </c>
      <c r="B197" s="2" t="s">
        <v>4</v>
      </c>
      <c r="C197" s="2" t="s">
        <v>32</v>
      </c>
      <c r="D197" s="2">
        <v>0</v>
      </c>
      <c r="E197" s="12">
        <v>2524</v>
      </c>
      <c r="F197" s="12">
        <f t="shared" ref="F197:F204" si="21">+D197*E197</f>
        <v>0</v>
      </c>
      <c r="G197" s="36"/>
      <c r="H197" s="1" t="s">
        <v>85</v>
      </c>
      <c r="I197" s="24"/>
      <c r="J197" s="9"/>
    </row>
    <row r="198" spans="1:11" ht="15" customHeight="1" x14ac:dyDescent="0.2">
      <c r="A198" s="11" t="s">
        <v>5</v>
      </c>
      <c r="B198" s="2" t="s">
        <v>6</v>
      </c>
      <c r="C198" s="2" t="s">
        <v>32</v>
      </c>
      <c r="D198" s="2">
        <v>0</v>
      </c>
      <c r="E198" s="12">
        <v>2075</v>
      </c>
      <c r="F198" s="12">
        <f t="shared" si="21"/>
        <v>0</v>
      </c>
      <c r="G198" s="36"/>
      <c r="H198" s="1" t="s">
        <v>85</v>
      </c>
      <c r="I198" s="24"/>
      <c r="J198" s="9"/>
    </row>
    <row r="199" spans="1:11" ht="15" customHeight="1" x14ac:dyDescent="0.2">
      <c r="A199" s="11" t="s">
        <v>7</v>
      </c>
      <c r="B199" s="2" t="s">
        <v>8</v>
      </c>
      <c r="C199" s="2" t="s">
        <v>32</v>
      </c>
      <c r="D199" s="2">
        <v>0</v>
      </c>
      <c r="E199" s="12">
        <v>1638</v>
      </c>
      <c r="F199" s="12">
        <f t="shared" si="21"/>
        <v>0</v>
      </c>
      <c r="G199" s="36"/>
      <c r="H199" s="1" t="s">
        <v>85</v>
      </c>
      <c r="I199" s="24"/>
      <c r="J199" s="9"/>
    </row>
    <row r="200" spans="1:11" ht="15" customHeight="1" x14ac:dyDescent="0.2">
      <c r="A200" s="11" t="s">
        <v>9</v>
      </c>
      <c r="B200" s="2" t="s">
        <v>10</v>
      </c>
      <c r="C200" s="2" t="s">
        <v>32</v>
      </c>
      <c r="D200" s="2">
        <v>0</v>
      </c>
      <c r="E200" s="12">
        <v>1200</v>
      </c>
      <c r="F200" s="12">
        <f t="shared" si="21"/>
        <v>0</v>
      </c>
      <c r="G200" s="36"/>
      <c r="H200" s="1" t="s">
        <v>85</v>
      </c>
      <c r="I200" s="24"/>
      <c r="J200" s="9"/>
    </row>
    <row r="201" spans="1:11" ht="15" customHeight="1" x14ac:dyDescent="0.2">
      <c r="A201" s="11" t="s">
        <v>11</v>
      </c>
      <c r="B201" s="2" t="s">
        <v>12</v>
      </c>
      <c r="C201" s="2" t="s">
        <v>32</v>
      </c>
      <c r="D201" s="2">
        <v>0</v>
      </c>
      <c r="E201" s="12">
        <v>937</v>
      </c>
      <c r="F201" s="12">
        <f t="shared" si="21"/>
        <v>0</v>
      </c>
      <c r="G201" s="36"/>
      <c r="H201" s="1" t="s">
        <v>85</v>
      </c>
      <c r="I201" s="24"/>
      <c r="J201" s="9"/>
    </row>
    <row r="202" spans="1:11" ht="15" customHeight="1" x14ac:dyDescent="0.2">
      <c r="C202" s="2" t="s">
        <v>13</v>
      </c>
      <c r="D202" s="2">
        <v>0</v>
      </c>
      <c r="E202" s="12">
        <v>269</v>
      </c>
      <c r="F202" s="12">
        <f t="shared" si="21"/>
        <v>0</v>
      </c>
      <c r="G202" s="36"/>
      <c r="H202" s="9"/>
      <c r="I202" s="24"/>
      <c r="J202" s="9"/>
    </row>
    <row r="203" spans="1:11" ht="15" customHeight="1" x14ac:dyDescent="0.2">
      <c r="C203" s="2" t="s">
        <v>14</v>
      </c>
      <c r="D203" s="2">
        <v>0</v>
      </c>
      <c r="E203" s="12">
        <v>135</v>
      </c>
      <c r="F203" s="12">
        <f t="shared" si="21"/>
        <v>0</v>
      </c>
      <c r="G203" s="36"/>
      <c r="H203" s="9"/>
      <c r="I203" s="24"/>
      <c r="J203" s="9"/>
    </row>
    <row r="204" spans="1:11" ht="15" customHeight="1" x14ac:dyDescent="0.2">
      <c r="C204" s="2" t="s">
        <v>15</v>
      </c>
      <c r="D204" s="2">
        <v>0</v>
      </c>
      <c r="E204" s="12">
        <v>54</v>
      </c>
      <c r="F204" s="12">
        <f t="shared" si="21"/>
        <v>0</v>
      </c>
      <c r="G204" s="36"/>
      <c r="H204" s="9"/>
      <c r="I204" s="24"/>
      <c r="J204" s="9"/>
    </row>
    <row r="205" spans="1:11" ht="15" customHeight="1" x14ac:dyDescent="0.2">
      <c r="A205" s="14" t="s">
        <v>23</v>
      </c>
      <c r="D205" s="15"/>
      <c r="F205" s="38">
        <f>SUM(F197:F204)</f>
        <v>0</v>
      </c>
      <c r="G205" s="36"/>
      <c r="H205" s="39"/>
      <c r="I205" s="9"/>
      <c r="J205" s="39"/>
    </row>
    <row r="206" spans="1:11" ht="15" customHeight="1" x14ac:dyDescent="0.2">
      <c r="F206" s="12"/>
      <c r="G206" s="36"/>
      <c r="H206" s="9"/>
      <c r="I206" s="9"/>
      <c r="J206" s="9"/>
    </row>
    <row r="207" spans="1:11" ht="15" customHeight="1" x14ac:dyDescent="0.2">
      <c r="C207" s="5" t="s">
        <v>57</v>
      </c>
      <c r="D207" s="6" t="s">
        <v>73</v>
      </c>
      <c r="E207" s="6" t="s">
        <v>33</v>
      </c>
      <c r="F207" s="6" t="s">
        <v>86</v>
      </c>
      <c r="G207" s="36"/>
      <c r="H207" s="37"/>
      <c r="I207" s="37"/>
      <c r="J207" s="9"/>
    </row>
    <row r="208" spans="1:11" ht="15" customHeight="1" x14ac:dyDescent="0.2">
      <c r="A208" s="11"/>
      <c r="C208" s="2" t="s">
        <v>39</v>
      </c>
      <c r="D208" s="2">
        <v>0</v>
      </c>
      <c r="E208" s="12">
        <v>659</v>
      </c>
      <c r="F208" s="12">
        <f t="shared" ref="F208:F210" si="22">+D208*E208</f>
        <v>0</v>
      </c>
      <c r="G208" s="36"/>
      <c r="H208" s="1"/>
      <c r="I208" s="24"/>
      <c r="J208" s="9"/>
      <c r="K208" s="18"/>
    </row>
    <row r="209" spans="1:11" ht="15" customHeight="1" x14ac:dyDescent="0.2">
      <c r="A209" s="11"/>
      <c r="C209" s="2" t="s">
        <v>38</v>
      </c>
      <c r="D209" s="2">
        <v>0</v>
      </c>
      <c r="E209" s="12">
        <v>1468</v>
      </c>
      <c r="F209" s="12">
        <f t="shared" si="22"/>
        <v>0</v>
      </c>
      <c r="G209" s="36"/>
      <c r="H209" s="1"/>
      <c r="I209" s="24"/>
      <c r="J209" s="9"/>
      <c r="K209" s="18"/>
    </row>
    <row r="210" spans="1:11" ht="15" customHeight="1" x14ac:dyDescent="0.2">
      <c r="A210" s="11"/>
      <c r="C210" s="2" t="s">
        <v>130</v>
      </c>
      <c r="D210" s="2">
        <v>0</v>
      </c>
      <c r="E210" s="12">
        <v>3142</v>
      </c>
      <c r="F210" s="12">
        <f t="shared" si="22"/>
        <v>0</v>
      </c>
      <c r="G210" s="36"/>
      <c r="H210" s="1"/>
      <c r="I210" s="24"/>
      <c r="J210" s="9"/>
      <c r="K210" s="18"/>
    </row>
    <row r="211" spans="1:11" ht="15" customHeight="1" x14ac:dyDescent="0.2">
      <c r="A211" s="11"/>
      <c r="D211" s="2"/>
      <c r="G211" s="36"/>
      <c r="H211" s="1"/>
      <c r="I211" s="24"/>
      <c r="J211" s="9"/>
      <c r="K211" s="18"/>
    </row>
    <row r="212" spans="1:11" ht="15" customHeight="1" x14ac:dyDescent="0.2">
      <c r="A212" s="11"/>
      <c r="C212" s="2" t="s">
        <v>40</v>
      </c>
      <c r="D212" s="2">
        <v>0</v>
      </c>
      <c r="E212" s="12">
        <v>82</v>
      </c>
      <c r="F212" s="12">
        <f t="shared" ref="F212:F216" si="23">+D212*E212</f>
        <v>0</v>
      </c>
      <c r="G212" s="36"/>
      <c r="H212" s="1"/>
      <c r="I212" s="24"/>
      <c r="J212" s="9"/>
      <c r="K212" s="18"/>
    </row>
    <row r="213" spans="1:11" ht="15" customHeight="1" x14ac:dyDescent="0.2">
      <c r="A213" s="11"/>
      <c r="C213" s="2" t="s">
        <v>41</v>
      </c>
      <c r="D213" s="2">
        <v>0</v>
      </c>
      <c r="E213" s="12">
        <v>603</v>
      </c>
      <c r="F213" s="12">
        <f t="shared" si="23"/>
        <v>0</v>
      </c>
      <c r="G213" s="36"/>
      <c r="H213" s="1"/>
      <c r="I213" s="24"/>
      <c r="J213" s="9"/>
      <c r="K213" s="18"/>
    </row>
    <row r="214" spans="1:11" ht="15" customHeight="1" x14ac:dyDescent="0.2">
      <c r="A214" s="11"/>
      <c r="C214" s="2" t="s">
        <v>42</v>
      </c>
      <c r="D214" s="2">
        <v>0</v>
      </c>
      <c r="E214" s="12">
        <v>252</v>
      </c>
      <c r="F214" s="12">
        <f t="shared" si="23"/>
        <v>0</v>
      </c>
      <c r="G214" s="36"/>
      <c r="H214" s="1"/>
      <c r="I214" s="24"/>
    </row>
    <row r="215" spans="1:11" ht="15" customHeight="1" x14ac:dyDescent="0.2">
      <c r="A215" s="11"/>
      <c r="C215" s="2" t="s">
        <v>43</v>
      </c>
      <c r="D215" s="2">
        <v>0</v>
      </c>
      <c r="E215" s="12">
        <v>252</v>
      </c>
      <c r="F215" s="12">
        <f t="shared" si="23"/>
        <v>0</v>
      </c>
      <c r="G215" s="36"/>
      <c r="H215" s="1"/>
      <c r="I215" s="24"/>
    </row>
    <row r="216" spans="1:11" ht="15" customHeight="1" x14ac:dyDescent="0.2">
      <c r="A216" s="11"/>
      <c r="C216" s="2" t="s">
        <v>44</v>
      </c>
      <c r="D216" s="2">
        <v>0</v>
      </c>
      <c r="E216" s="12">
        <v>252</v>
      </c>
      <c r="F216" s="12">
        <f t="shared" si="23"/>
        <v>0</v>
      </c>
      <c r="G216" s="36"/>
      <c r="H216" s="1"/>
      <c r="I216" s="24"/>
    </row>
    <row r="217" spans="1:11" ht="15" customHeight="1" x14ac:dyDescent="0.2">
      <c r="A217" s="14" t="s">
        <v>23</v>
      </c>
      <c r="D217" s="15"/>
      <c r="F217" s="38">
        <f>SUM(F208:F216)</f>
        <v>0</v>
      </c>
      <c r="G217" s="36"/>
      <c r="H217" s="1"/>
      <c r="I217" s="24"/>
    </row>
    <row r="218" spans="1:11" ht="15" customHeight="1" x14ac:dyDescent="0.2">
      <c r="D218" s="2"/>
      <c r="G218" s="36"/>
      <c r="H218" s="1"/>
      <c r="I218" s="24"/>
    </row>
    <row r="219" spans="1:11" ht="15" customHeight="1" x14ac:dyDescent="0.2">
      <c r="A219" s="14"/>
      <c r="D219" s="40"/>
      <c r="E219" s="40"/>
      <c r="F219" s="38"/>
      <c r="G219" s="36"/>
      <c r="H219" s="18"/>
      <c r="I219" s="18"/>
    </row>
    <row r="220" spans="1:11" s="1" customFormat="1" ht="15" customHeight="1" x14ac:dyDescent="0.2">
      <c r="A220" s="25" t="s">
        <v>60</v>
      </c>
      <c r="B220" s="26"/>
      <c r="C220" s="26"/>
      <c r="D220" s="27"/>
      <c r="E220" s="27"/>
      <c r="F220" s="2"/>
      <c r="G220" s="36"/>
    </row>
    <row r="221" spans="1:11" s="1" customFormat="1" ht="15" customHeight="1" x14ac:dyDescent="0.2">
      <c r="A221" s="2" t="s">
        <v>61</v>
      </c>
      <c r="B221" s="2"/>
      <c r="C221" s="2"/>
      <c r="D221" s="2">
        <v>0</v>
      </c>
      <c r="E221" s="12">
        <v>5408</v>
      </c>
      <c r="F221" s="41">
        <f t="shared" ref="F221" si="24">+D221*E221</f>
        <v>0</v>
      </c>
      <c r="G221" s="36"/>
      <c r="I221" s="24"/>
    </row>
    <row r="222" spans="1:11" s="1" customFormat="1" ht="15" customHeight="1" x14ac:dyDescent="0.2">
      <c r="A222" s="2"/>
      <c r="B222" s="2"/>
      <c r="C222" s="2"/>
      <c r="D222" s="12"/>
      <c r="E222" s="12"/>
      <c r="F222" s="2"/>
      <c r="G222" s="9"/>
      <c r="I222" s="9"/>
    </row>
    <row r="223" spans="1:11" s="1" customFormat="1" ht="15" customHeight="1" x14ac:dyDescent="0.2">
      <c r="A223" s="30" t="s">
        <v>74</v>
      </c>
      <c r="B223" s="30"/>
      <c r="C223" s="30"/>
      <c r="D223" s="30"/>
      <c r="E223" s="30"/>
      <c r="F223" s="31">
        <f>+F32+F44+F62+F148+F161+F172+F183+F194+F205+F217+F137+F113+F102+F89+F76+F51</f>
        <v>0</v>
      </c>
      <c r="G223" s="9"/>
      <c r="I223" s="9"/>
    </row>
    <row r="224" spans="1:11" s="1" customFormat="1" ht="15" customHeight="1" x14ac:dyDescent="0.2">
      <c r="A224" s="32" t="s">
        <v>75</v>
      </c>
      <c r="B224" s="32"/>
      <c r="C224" s="32"/>
      <c r="D224" s="32"/>
      <c r="E224" s="32"/>
      <c r="F224" s="33">
        <f>+F34+F36+F64+F65+F221+F150+F91+F78+F35</f>
        <v>0</v>
      </c>
      <c r="G224" s="9"/>
      <c r="I224" s="9"/>
    </row>
    <row r="225" spans="4:9" s="1" customFormat="1" x14ac:dyDescent="0.2">
      <c r="D225" s="9"/>
      <c r="E225" s="9"/>
      <c r="G225" s="9"/>
      <c r="I225" s="9"/>
    </row>
    <row r="226" spans="4:9" s="1" customFormat="1" x14ac:dyDescent="0.2">
      <c r="D226" s="9"/>
      <c r="E226" s="9"/>
      <c r="G226" s="9"/>
      <c r="I226" s="9"/>
    </row>
    <row r="227" spans="4:9" s="1" customFormat="1" x14ac:dyDescent="0.2">
      <c r="D227" s="9"/>
      <c r="E227" s="9"/>
      <c r="G227" s="9"/>
      <c r="I227" s="9"/>
    </row>
    <row r="228" spans="4:9" s="1" customFormat="1" x14ac:dyDescent="0.2">
      <c r="D228" s="9"/>
      <c r="E228" s="9"/>
      <c r="G228" s="9"/>
      <c r="I228" s="9"/>
    </row>
    <row r="229" spans="4:9" s="1" customFormat="1" x14ac:dyDescent="0.2">
      <c r="D229" s="9"/>
      <c r="E229" s="9"/>
      <c r="G229" s="9"/>
      <c r="I229" s="9"/>
    </row>
    <row r="230" spans="4:9" s="1" customFormat="1" x14ac:dyDescent="0.2">
      <c r="D230" s="9"/>
      <c r="E230" s="9"/>
      <c r="G230" s="9"/>
      <c r="I230" s="9"/>
    </row>
    <row r="231" spans="4:9" s="1" customFormat="1" x14ac:dyDescent="0.2">
      <c r="D231" s="9"/>
      <c r="E231" s="9"/>
      <c r="G231" s="9"/>
      <c r="I231" s="9"/>
    </row>
    <row r="232" spans="4:9" s="1" customFormat="1" x14ac:dyDescent="0.2">
      <c r="D232" s="9"/>
      <c r="E232" s="9"/>
      <c r="G232" s="9"/>
      <c r="I232" s="9"/>
    </row>
    <row r="233" spans="4:9" s="1" customFormat="1" x14ac:dyDescent="0.2">
      <c r="D233" s="9"/>
      <c r="E233" s="9"/>
      <c r="G233" s="9"/>
      <c r="I233" s="9"/>
    </row>
    <row r="234" spans="4:9" s="1" customFormat="1" x14ac:dyDescent="0.2">
      <c r="D234" s="9"/>
      <c r="E234" s="9"/>
      <c r="G234" s="9"/>
      <c r="I234" s="9"/>
    </row>
    <row r="235" spans="4:9" s="1" customFormat="1" x14ac:dyDescent="0.2">
      <c r="D235" s="9"/>
      <c r="E235" s="9"/>
      <c r="G235" s="9"/>
      <c r="I235" s="9"/>
    </row>
    <row r="236" spans="4:9" s="1" customFormat="1" x14ac:dyDescent="0.2">
      <c r="D236" s="9"/>
      <c r="E236" s="9"/>
      <c r="G236" s="9"/>
      <c r="I236" s="9"/>
    </row>
    <row r="237" spans="4:9" s="1" customFormat="1" x14ac:dyDescent="0.2">
      <c r="D237" s="9"/>
      <c r="E237" s="9"/>
      <c r="G237" s="9"/>
      <c r="I237" s="9"/>
    </row>
    <row r="238" spans="4:9" s="1" customFormat="1" x14ac:dyDescent="0.2">
      <c r="D238" s="9"/>
      <c r="E238" s="9"/>
      <c r="G238" s="9"/>
      <c r="I238" s="9"/>
    </row>
    <row r="239" spans="4:9" s="1" customFormat="1" x14ac:dyDescent="0.2">
      <c r="D239" s="9"/>
      <c r="E239" s="9"/>
      <c r="G239" s="9"/>
      <c r="I239" s="9"/>
    </row>
    <row r="240" spans="4:9" s="1" customFormat="1" x14ac:dyDescent="0.2">
      <c r="D240" s="9"/>
      <c r="E240" s="9"/>
      <c r="G240" s="9"/>
      <c r="I240" s="9"/>
    </row>
    <row r="241" spans="4:9" s="1" customFormat="1" x14ac:dyDescent="0.2">
      <c r="D241" s="9"/>
      <c r="E241" s="9"/>
      <c r="G241" s="9"/>
      <c r="I241" s="9"/>
    </row>
    <row r="242" spans="4:9" s="1" customFormat="1" x14ac:dyDescent="0.2">
      <c r="D242" s="9"/>
      <c r="E242" s="9"/>
      <c r="G242" s="9"/>
      <c r="I242" s="9"/>
    </row>
    <row r="243" spans="4:9" s="1" customFormat="1" x14ac:dyDescent="0.2">
      <c r="D243" s="9"/>
      <c r="E243" s="9"/>
      <c r="G243" s="9"/>
      <c r="I243" s="9"/>
    </row>
    <row r="244" spans="4:9" s="1" customFormat="1" x14ac:dyDescent="0.2">
      <c r="D244" s="9"/>
      <c r="E244" s="9"/>
      <c r="G244" s="9"/>
      <c r="I244" s="9"/>
    </row>
    <row r="245" spans="4:9" s="1" customFormat="1" x14ac:dyDescent="0.2">
      <c r="D245" s="9"/>
      <c r="E245" s="9"/>
      <c r="G245" s="9"/>
      <c r="I245" s="9"/>
    </row>
    <row r="246" spans="4:9" s="1" customFormat="1" x14ac:dyDescent="0.2">
      <c r="D246" s="9"/>
      <c r="E246" s="9"/>
      <c r="G246" s="9"/>
      <c r="I246" s="9"/>
    </row>
    <row r="247" spans="4:9" s="1" customFormat="1" x14ac:dyDescent="0.2">
      <c r="D247" s="9"/>
      <c r="E247" s="9"/>
      <c r="G247" s="9"/>
      <c r="I247" s="9"/>
    </row>
    <row r="248" spans="4:9" s="1" customFormat="1" x14ac:dyDescent="0.2">
      <c r="D248" s="9"/>
      <c r="E248" s="9"/>
      <c r="G248" s="9"/>
      <c r="I248" s="9"/>
    </row>
    <row r="249" spans="4:9" s="1" customFormat="1" x14ac:dyDescent="0.2">
      <c r="D249" s="9"/>
      <c r="E249" s="9"/>
      <c r="G249" s="9"/>
      <c r="I249" s="9"/>
    </row>
    <row r="250" spans="4:9" s="1" customFormat="1" x14ac:dyDescent="0.2">
      <c r="D250" s="9"/>
      <c r="E250" s="9"/>
      <c r="G250" s="9"/>
      <c r="I250" s="9"/>
    </row>
    <row r="251" spans="4:9" s="1" customFormat="1" x14ac:dyDescent="0.2">
      <c r="D251" s="9"/>
      <c r="E251" s="9"/>
      <c r="G251" s="9"/>
      <c r="I251" s="9"/>
    </row>
    <row r="252" spans="4:9" s="1" customFormat="1" x14ac:dyDescent="0.2">
      <c r="D252" s="9"/>
      <c r="E252" s="9"/>
      <c r="G252" s="9"/>
      <c r="I252" s="9"/>
    </row>
    <row r="253" spans="4:9" s="1" customFormat="1" x14ac:dyDescent="0.2">
      <c r="D253" s="9"/>
      <c r="E253" s="9"/>
      <c r="G253" s="9"/>
      <c r="I253" s="9"/>
    </row>
    <row r="254" spans="4:9" s="1" customFormat="1" x14ac:dyDescent="0.2">
      <c r="D254" s="9"/>
      <c r="E254" s="9"/>
      <c r="G254" s="9"/>
      <c r="I254" s="9"/>
    </row>
    <row r="255" spans="4:9" s="1" customFormat="1" x14ac:dyDescent="0.2">
      <c r="D255" s="9"/>
      <c r="E255" s="9"/>
      <c r="G255" s="9"/>
      <c r="I255" s="9"/>
    </row>
    <row r="256" spans="4:9" s="1" customFormat="1" x14ac:dyDescent="0.2">
      <c r="D256" s="9"/>
      <c r="E256" s="9"/>
      <c r="G256" s="9"/>
      <c r="I256" s="9"/>
    </row>
    <row r="257" spans="1:9" s="1" customFormat="1" x14ac:dyDescent="0.2">
      <c r="D257" s="9"/>
      <c r="E257" s="9"/>
      <c r="G257" s="9"/>
      <c r="I257" s="9"/>
    </row>
    <row r="258" spans="1:9" s="1" customFormat="1" x14ac:dyDescent="0.2">
      <c r="D258" s="9"/>
      <c r="E258" s="9"/>
      <c r="G258" s="9"/>
      <c r="I258" s="9"/>
    </row>
    <row r="259" spans="1:9" s="1" customFormat="1" x14ac:dyDescent="0.2">
      <c r="D259" s="9"/>
      <c r="E259" s="9"/>
      <c r="G259" s="9"/>
      <c r="I259" s="9"/>
    </row>
    <row r="260" spans="1:9" s="1" customFormat="1" x14ac:dyDescent="0.2">
      <c r="D260" s="9"/>
      <c r="E260" s="9"/>
      <c r="G260" s="9"/>
      <c r="I260" s="9"/>
    </row>
    <row r="261" spans="1:9" x14ac:dyDescent="0.2">
      <c r="A261" s="1"/>
      <c r="B261" s="1"/>
      <c r="C261" s="1"/>
      <c r="D261" s="9"/>
      <c r="E261" s="9"/>
      <c r="F261" s="1"/>
      <c r="G261" s="9"/>
      <c r="H261" s="1"/>
      <c r="I261" s="9"/>
    </row>
    <row r="262" spans="1:9" x14ac:dyDescent="0.2">
      <c r="A262" s="1"/>
      <c r="B262" s="1"/>
      <c r="C262" s="1"/>
      <c r="D262" s="9"/>
      <c r="E262" s="9"/>
      <c r="F262" s="1"/>
      <c r="G262" s="9"/>
      <c r="H262" s="1"/>
      <c r="I262" s="9"/>
    </row>
    <row r="263" spans="1:9" x14ac:dyDescent="0.2">
      <c r="A263" s="1"/>
      <c r="B263" s="1"/>
      <c r="C263" s="1"/>
      <c r="D263" s="9"/>
      <c r="E263" s="9"/>
      <c r="F263" s="1"/>
      <c r="G263" s="9"/>
      <c r="H263" s="1"/>
      <c r="I263" s="9"/>
    </row>
    <row r="264" spans="1:9" x14ac:dyDescent="0.2">
      <c r="A264" s="1"/>
      <c r="B264" s="1"/>
      <c r="C264" s="1"/>
      <c r="D264" s="9"/>
      <c r="E264" s="9"/>
      <c r="F264" s="1"/>
      <c r="G264" s="9"/>
      <c r="H264" s="1"/>
      <c r="I264" s="9"/>
    </row>
    <row r="265" spans="1:9" x14ac:dyDescent="0.2">
      <c r="A265" s="1"/>
      <c r="B265" s="1"/>
      <c r="C265" s="1"/>
      <c r="D265" s="9"/>
      <c r="E265" s="9"/>
      <c r="F265" s="1"/>
      <c r="G265" s="9"/>
      <c r="H265" s="1"/>
      <c r="I265" s="9"/>
    </row>
    <row r="266" spans="1:9" x14ac:dyDescent="0.2">
      <c r="A266" s="1"/>
      <c r="B266" s="1"/>
      <c r="C266" s="1"/>
      <c r="D266" s="9"/>
      <c r="E266" s="9"/>
      <c r="F266" s="1"/>
      <c r="G266" s="9"/>
      <c r="H266" s="1"/>
      <c r="I266" s="9"/>
    </row>
    <row r="267" spans="1:9" x14ac:dyDescent="0.2">
      <c r="A267" s="1"/>
      <c r="B267" s="1"/>
      <c r="C267" s="1"/>
      <c r="D267" s="9"/>
      <c r="E267" s="9"/>
      <c r="F267" s="1"/>
      <c r="G267" s="9"/>
      <c r="H267" s="1"/>
      <c r="I267" s="9"/>
    </row>
    <row r="268" spans="1:9" x14ac:dyDescent="0.2">
      <c r="A268" s="1"/>
      <c r="B268" s="1"/>
      <c r="C268" s="1"/>
      <c r="D268" s="9"/>
      <c r="E268" s="9"/>
      <c r="F268" s="1"/>
      <c r="G268" s="9"/>
      <c r="H268" s="1"/>
      <c r="I268" s="9"/>
    </row>
    <row r="269" spans="1:9" x14ac:dyDescent="0.2">
      <c r="A269" s="1"/>
      <c r="B269" s="1"/>
      <c r="C269" s="1"/>
      <c r="D269" s="9"/>
      <c r="E269" s="9"/>
      <c r="F269" s="1"/>
      <c r="G269" s="9"/>
      <c r="H269" s="1"/>
      <c r="I269" s="9"/>
    </row>
    <row r="270" spans="1:9" x14ac:dyDescent="0.2">
      <c r="A270" s="1"/>
      <c r="B270" s="1"/>
      <c r="C270" s="1"/>
      <c r="D270" s="9"/>
      <c r="E270" s="9"/>
      <c r="F270" s="1"/>
      <c r="G270" s="9"/>
      <c r="H270" s="1"/>
      <c r="I270" s="9"/>
    </row>
    <row r="271" spans="1:9" x14ac:dyDescent="0.2">
      <c r="A271" s="1"/>
      <c r="B271" s="1"/>
      <c r="C271" s="1"/>
      <c r="D271" s="9"/>
      <c r="E271" s="9"/>
      <c r="F271" s="1"/>
      <c r="G271" s="9"/>
      <c r="H271" s="1"/>
      <c r="I271" s="9"/>
    </row>
    <row r="272" spans="1:9" x14ac:dyDescent="0.2">
      <c r="A272" s="1"/>
      <c r="B272" s="1"/>
      <c r="C272" s="1"/>
      <c r="D272" s="9"/>
      <c r="E272" s="9"/>
      <c r="F272" s="1"/>
      <c r="G272" s="9"/>
      <c r="H272" s="1"/>
      <c r="I272" s="9"/>
    </row>
    <row r="273" spans="1:9" x14ac:dyDescent="0.2">
      <c r="A273" s="1"/>
      <c r="B273" s="1"/>
      <c r="C273" s="1"/>
      <c r="D273" s="9"/>
      <c r="E273" s="9"/>
      <c r="F273" s="1"/>
      <c r="G273" s="9"/>
      <c r="H273" s="1"/>
      <c r="I273" s="9"/>
    </row>
    <row r="274" spans="1:9" x14ac:dyDescent="0.2">
      <c r="A274" s="1"/>
      <c r="B274" s="1"/>
      <c r="C274" s="1"/>
      <c r="D274" s="9"/>
      <c r="E274" s="9"/>
      <c r="F274" s="1"/>
      <c r="G274" s="9"/>
      <c r="H274" s="1"/>
      <c r="I274" s="9"/>
    </row>
    <row r="275" spans="1:9" x14ac:dyDescent="0.2">
      <c r="A275" s="1"/>
      <c r="B275" s="1"/>
      <c r="C275" s="1"/>
      <c r="D275" s="9"/>
      <c r="E275" s="9"/>
      <c r="F275" s="1"/>
      <c r="G275" s="9"/>
      <c r="H275" s="1"/>
      <c r="I275" s="9"/>
    </row>
    <row r="276" spans="1:9" x14ac:dyDescent="0.2">
      <c r="A276" s="1"/>
      <c r="B276" s="1"/>
      <c r="C276" s="1"/>
      <c r="D276" s="9"/>
      <c r="E276" s="9"/>
      <c r="F276" s="1"/>
      <c r="G276" s="9"/>
      <c r="H276" s="1"/>
      <c r="I276" s="9"/>
    </row>
    <row r="277" spans="1:9" x14ac:dyDescent="0.2">
      <c r="A277" s="1"/>
      <c r="B277" s="1"/>
      <c r="C277" s="1"/>
      <c r="D277" s="9"/>
      <c r="E277" s="9"/>
      <c r="F277" s="1"/>
      <c r="G277" s="9"/>
      <c r="H277" s="1"/>
      <c r="I277" s="9"/>
    </row>
    <row r="278" spans="1:9" x14ac:dyDescent="0.2">
      <c r="A278" s="1"/>
      <c r="B278" s="1"/>
      <c r="C278" s="1"/>
      <c r="D278" s="9"/>
      <c r="E278" s="9"/>
      <c r="F278" s="1"/>
      <c r="G278" s="9"/>
      <c r="H278" s="1"/>
      <c r="I278" s="9"/>
    </row>
    <row r="279" spans="1:9" x14ac:dyDescent="0.2">
      <c r="A279" s="1"/>
      <c r="B279" s="1"/>
      <c r="C279" s="1"/>
      <c r="D279" s="9"/>
      <c r="E279" s="9"/>
      <c r="F279" s="1"/>
      <c r="G279" s="9"/>
      <c r="H279" s="1"/>
      <c r="I279" s="9"/>
    </row>
    <row r="280" spans="1:9" x14ac:dyDescent="0.2">
      <c r="A280" s="1"/>
      <c r="B280" s="1"/>
      <c r="C280" s="1"/>
      <c r="D280" s="9"/>
      <c r="E280" s="9"/>
      <c r="F280" s="1"/>
      <c r="G280" s="9"/>
      <c r="H280" s="1"/>
      <c r="I280" s="9"/>
    </row>
    <row r="281" spans="1:9" x14ac:dyDescent="0.2">
      <c r="A281" s="1"/>
      <c r="B281" s="1"/>
      <c r="C281" s="1"/>
      <c r="D281" s="9"/>
      <c r="E281" s="9"/>
      <c r="F281" s="1"/>
      <c r="G281" s="9"/>
      <c r="H281" s="1"/>
      <c r="I281" s="9"/>
    </row>
    <row r="282" spans="1:9" x14ac:dyDescent="0.2">
      <c r="A282" s="1"/>
      <c r="B282" s="1"/>
      <c r="C282" s="1"/>
      <c r="D282" s="9"/>
      <c r="E282" s="9"/>
      <c r="F282" s="1"/>
      <c r="G282" s="9"/>
      <c r="H282" s="1"/>
      <c r="I282" s="9"/>
    </row>
    <row r="283" spans="1:9" x14ac:dyDescent="0.2">
      <c r="A283" s="1"/>
      <c r="B283" s="1"/>
      <c r="C283" s="1"/>
      <c r="D283" s="9"/>
      <c r="E283" s="9"/>
      <c r="F283" s="1"/>
      <c r="G283" s="9"/>
      <c r="H283" s="1"/>
      <c r="I283" s="9"/>
    </row>
    <row r="284" spans="1:9" x14ac:dyDescent="0.2">
      <c r="A284" s="1"/>
      <c r="B284" s="1"/>
      <c r="C284" s="1"/>
      <c r="D284" s="9"/>
      <c r="E284" s="9"/>
      <c r="F284" s="1"/>
      <c r="G284" s="9"/>
      <c r="H284" s="1"/>
      <c r="I284" s="9"/>
    </row>
    <row r="285" spans="1:9" x14ac:dyDescent="0.2">
      <c r="A285" s="1"/>
      <c r="B285" s="1"/>
      <c r="C285" s="1"/>
      <c r="D285" s="9"/>
      <c r="E285" s="9"/>
      <c r="F285" s="1"/>
      <c r="G285" s="9"/>
      <c r="H285" s="1"/>
      <c r="I285" s="9"/>
    </row>
    <row r="286" spans="1:9" x14ac:dyDescent="0.2">
      <c r="A286" s="1"/>
      <c r="B286" s="1"/>
      <c r="C286" s="1"/>
      <c r="D286" s="9"/>
      <c r="E286" s="9"/>
      <c r="F286" s="1"/>
      <c r="G286" s="9"/>
      <c r="H286" s="1"/>
      <c r="I286" s="9"/>
    </row>
    <row r="287" spans="1:9" x14ac:dyDescent="0.2">
      <c r="A287" s="1"/>
      <c r="B287" s="1"/>
      <c r="C287" s="1"/>
      <c r="D287" s="9"/>
      <c r="E287" s="9"/>
      <c r="F287" s="1"/>
      <c r="G287" s="9"/>
      <c r="H287" s="1"/>
      <c r="I287" s="9"/>
    </row>
    <row r="288" spans="1:9" x14ac:dyDescent="0.2">
      <c r="A288" s="1"/>
      <c r="B288" s="1"/>
      <c r="C288" s="1"/>
      <c r="D288" s="9"/>
      <c r="E288" s="9"/>
      <c r="F288" s="1"/>
      <c r="G288" s="9"/>
      <c r="H288" s="1"/>
      <c r="I288" s="9"/>
    </row>
    <row r="289" spans="1:9" x14ac:dyDescent="0.2">
      <c r="A289" s="1"/>
      <c r="B289" s="1"/>
      <c r="C289" s="1"/>
      <c r="D289" s="9"/>
      <c r="E289" s="9"/>
      <c r="F289" s="1"/>
      <c r="G289" s="9"/>
      <c r="H289" s="1"/>
      <c r="I289" s="9"/>
    </row>
    <row r="290" spans="1:9" x14ac:dyDescent="0.2">
      <c r="A290" s="1"/>
      <c r="B290" s="1"/>
      <c r="C290" s="1"/>
      <c r="D290" s="9"/>
      <c r="E290" s="9"/>
      <c r="F290" s="1"/>
      <c r="G290" s="9"/>
      <c r="H290" s="1"/>
      <c r="I290" s="9"/>
    </row>
    <row r="291" spans="1:9" x14ac:dyDescent="0.2">
      <c r="A291" s="1"/>
      <c r="B291" s="1"/>
      <c r="C291" s="1"/>
      <c r="D291" s="9"/>
      <c r="E291" s="9"/>
      <c r="F291" s="1"/>
      <c r="G291" s="9"/>
      <c r="H291" s="1"/>
      <c r="I291" s="9"/>
    </row>
    <row r="292" spans="1:9" x14ac:dyDescent="0.2">
      <c r="A292" s="1"/>
      <c r="B292" s="1"/>
      <c r="C292" s="1"/>
      <c r="D292" s="9"/>
      <c r="E292" s="9"/>
      <c r="F292" s="1"/>
      <c r="G292" s="9"/>
      <c r="H292" s="1"/>
      <c r="I292" s="9"/>
    </row>
    <row r="293" spans="1:9" x14ac:dyDescent="0.2">
      <c r="A293" s="1"/>
      <c r="B293" s="1"/>
      <c r="C293" s="1"/>
      <c r="D293" s="9"/>
      <c r="E293" s="9"/>
      <c r="F293" s="1"/>
      <c r="G293" s="9"/>
      <c r="H293" s="1"/>
      <c r="I293" s="9"/>
    </row>
    <row r="294" spans="1:9" x14ac:dyDescent="0.2">
      <c r="A294" s="1"/>
      <c r="B294" s="1"/>
      <c r="C294" s="1"/>
      <c r="D294" s="9"/>
      <c r="E294" s="9"/>
      <c r="F294" s="1"/>
      <c r="G294" s="9"/>
      <c r="H294" s="1"/>
      <c r="I294" s="9"/>
    </row>
    <row r="295" spans="1:9" x14ac:dyDescent="0.2">
      <c r="A295" s="1"/>
      <c r="B295" s="1"/>
      <c r="C295" s="1"/>
      <c r="D295" s="9"/>
      <c r="E295" s="9"/>
      <c r="F295" s="1"/>
      <c r="G295" s="9"/>
      <c r="H295" s="1"/>
      <c r="I295" s="9"/>
    </row>
    <row r="296" spans="1:9" x14ac:dyDescent="0.2">
      <c r="A296" s="1"/>
      <c r="B296" s="1"/>
      <c r="C296" s="1"/>
      <c r="D296" s="9"/>
      <c r="E296" s="9"/>
      <c r="F296" s="1"/>
      <c r="G296" s="9"/>
      <c r="H296" s="1"/>
      <c r="I296" s="9"/>
    </row>
    <row r="297" spans="1:9" x14ac:dyDescent="0.2">
      <c r="A297" s="1"/>
      <c r="B297" s="1"/>
      <c r="C297" s="1"/>
      <c r="D297" s="9"/>
      <c r="E297" s="9"/>
      <c r="F297" s="1"/>
      <c r="G297" s="9"/>
      <c r="H297" s="1"/>
      <c r="I297" s="9"/>
    </row>
    <row r="298" spans="1:9" x14ac:dyDescent="0.2">
      <c r="A298" s="1"/>
      <c r="B298" s="1"/>
      <c r="C298" s="1"/>
      <c r="D298" s="9"/>
      <c r="E298" s="9"/>
      <c r="F298" s="1"/>
      <c r="G298" s="9"/>
      <c r="H298" s="1"/>
      <c r="I298" s="9"/>
    </row>
    <row r="299" spans="1:9" x14ac:dyDescent="0.2">
      <c r="A299" s="1"/>
      <c r="B299" s="1"/>
      <c r="C299" s="1"/>
      <c r="D299" s="9"/>
      <c r="E299" s="9"/>
      <c r="F299" s="1"/>
      <c r="G299" s="9"/>
      <c r="H299" s="1"/>
      <c r="I299" s="9"/>
    </row>
    <row r="300" spans="1:9" x14ac:dyDescent="0.2">
      <c r="A300" s="1"/>
      <c r="B300" s="1"/>
      <c r="C300" s="1"/>
      <c r="D300" s="9"/>
      <c r="E300" s="9"/>
      <c r="F300" s="1"/>
      <c r="G300" s="9"/>
      <c r="H300" s="1"/>
      <c r="I300" s="9"/>
    </row>
    <row r="301" spans="1:9" x14ac:dyDescent="0.2">
      <c r="A301" s="1"/>
      <c r="B301" s="1"/>
      <c r="C301" s="1"/>
      <c r="D301" s="9"/>
      <c r="E301" s="9"/>
      <c r="F301" s="1"/>
      <c r="G301" s="9"/>
      <c r="H301" s="1"/>
      <c r="I301" s="9"/>
    </row>
    <row r="302" spans="1:9" x14ac:dyDescent="0.2">
      <c r="A302" s="1"/>
      <c r="B302" s="1"/>
      <c r="C302" s="1"/>
      <c r="D302" s="9"/>
      <c r="E302" s="9"/>
      <c r="F302" s="1"/>
      <c r="G302" s="9"/>
      <c r="H302" s="1"/>
      <c r="I302" s="9"/>
    </row>
    <row r="303" spans="1:9" x14ac:dyDescent="0.2">
      <c r="A303" s="1"/>
      <c r="B303" s="1"/>
      <c r="C303" s="1"/>
      <c r="D303" s="9"/>
      <c r="E303" s="9"/>
      <c r="F303" s="1"/>
      <c r="G303" s="9"/>
      <c r="H303" s="1"/>
      <c r="I303" s="9"/>
    </row>
    <row r="304" spans="1:9" x14ac:dyDescent="0.2">
      <c r="A304" s="1"/>
      <c r="B304" s="1"/>
      <c r="C304" s="1"/>
      <c r="D304" s="9"/>
      <c r="E304" s="9"/>
      <c r="F304" s="1"/>
      <c r="G304" s="9"/>
      <c r="H304" s="1"/>
      <c r="I304" s="9"/>
    </row>
    <row r="305" spans="1:9" x14ac:dyDescent="0.2">
      <c r="A305" s="1"/>
      <c r="B305" s="1"/>
      <c r="C305" s="1"/>
      <c r="D305" s="9"/>
      <c r="E305" s="9"/>
      <c r="F305" s="1"/>
      <c r="G305" s="9"/>
      <c r="H305" s="1"/>
      <c r="I305" s="9"/>
    </row>
    <row r="306" spans="1:9" x14ac:dyDescent="0.2">
      <c r="A306" s="1"/>
      <c r="B306" s="1"/>
      <c r="C306" s="1"/>
      <c r="D306" s="9"/>
      <c r="E306" s="9"/>
      <c r="F306" s="1"/>
      <c r="G306" s="9"/>
      <c r="H306" s="1"/>
      <c r="I306" s="9"/>
    </row>
    <row r="307" spans="1:9" x14ac:dyDescent="0.2">
      <c r="A307" s="1"/>
      <c r="B307" s="1"/>
      <c r="C307" s="1"/>
      <c r="D307" s="9"/>
      <c r="E307" s="9"/>
      <c r="F307" s="1"/>
      <c r="G307" s="9"/>
      <c r="H307" s="1"/>
      <c r="I307" s="9"/>
    </row>
    <row r="308" spans="1:9" x14ac:dyDescent="0.2">
      <c r="A308" s="1"/>
      <c r="B308" s="1"/>
      <c r="C308" s="1"/>
      <c r="D308" s="9"/>
      <c r="E308" s="9"/>
      <c r="F308" s="1"/>
      <c r="G308" s="9"/>
      <c r="H308" s="1"/>
      <c r="I308" s="9"/>
    </row>
    <row r="309" spans="1:9" x14ac:dyDescent="0.2">
      <c r="A309" s="1"/>
      <c r="B309" s="1"/>
      <c r="C309" s="1"/>
      <c r="D309" s="9"/>
      <c r="E309" s="9"/>
      <c r="F309" s="1"/>
      <c r="G309" s="9"/>
      <c r="H309" s="1"/>
      <c r="I309" s="9"/>
    </row>
    <row r="310" spans="1:9" x14ac:dyDescent="0.2">
      <c r="A310" s="1"/>
      <c r="B310" s="1"/>
      <c r="C310" s="1"/>
      <c r="D310" s="9"/>
      <c r="E310" s="9"/>
      <c r="F310" s="1"/>
      <c r="G310" s="9"/>
      <c r="H310" s="1"/>
      <c r="I310" s="9"/>
    </row>
    <row r="311" spans="1:9" x14ac:dyDescent="0.2">
      <c r="A311" s="1"/>
      <c r="B311" s="1"/>
      <c r="C311" s="1"/>
      <c r="D311" s="9"/>
      <c r="E311" s="9"/>
      <c r="F311" s="1"/>
      <c r="G311" s="9"/>
      <c r="H311" s="1"/>
      <c r="I311" s="9"/>
    </row>
    <row r="312" spans="1:9" x14ac:dyDescent="0.2">
      <c r="A312" s="1"/>
      <c r="B312" s="1"/>
      <c r="C312" s="1"/>
      <c r="D312" s="9"/>
      <c r="E312" s="9"/>
      <c r="F312" s="1"/>
      <c r="G312" s="9"/>
      <c r="H312" s="1"/>
      <c r="I312" s="9"/>
    </row>
    <row r="313" spans="1:9" x14ac:dyDescent="0.2">
      <c r="A313" s="1"/>
      <c r="B313" s="1"/>
      <c r="C313" s="1"/>
      <c r="D313" s="9"/>
      <c r="E313" s="9"/>
      <c r="F313" s="1"/>
      <c r="G313" s="9"/>
      <c r="H313" s="1"/>
      <c r="I313" s="9"/>
    </row>
    <row r="314" spans="1:9" x14ac:dyDescent="0.2">
      <c r="A314" s="1"/>
      <c r="B314" s="1"/>
      <c r="C314" s="1"/>
      <c r="D314" s="9"/>
      <c r="E314" s="9"/>
      <c r="F314" s="1"/>
      <c r="G314" s="9"/>
      <c r="H314" s="1"/>
      <c r="I314" s="9"/>
    </row>
    <row r="315" spans="1:9" x14ac:dyDescent="0.2">
      <c r="A315" s="1"/>
      <c r="B315" s="1"/>
      <c r="C315" s="1"/>
      <c r="D315" s="9"/>
      <c r="E315" s="9"/>
      <c r="F315" s="1"/>
      <c r="G315" s="9"/>
      <c r="H315" s="1"/>
      <c r="I315" s="9"/>
    </row>
    <row r="316" spans="1:9" x14ac:dyDescent="0.2">
      <c r="A316" s="1"/>
      <c r="B316" s="1"/>
      <c r="C316" s="1"/>
      <c r="D316" s="9"/>
      <c r="E316" s="9"/>
      <c r="F316" s="1"/>
      <c r="G316" s="9"/>
      <c r="H316" s="1"/>
      <c r="I316" s="9"/>
    </row>
    <row r="317" spans="1:9" x14ac:dyDescent="0.2">
      <c r="A317" s="1"/>
      <c r="B317" s="1"/>
      <c r="C317" s="1"/>
      <c r="D317" s="9"/>
      <c r="E317" s="9"/>
      <c r="F317" s="1"/>
      <c r="G317" s="9"/>
      <c r="H317" s="1"/>
      <c r="I317" s="9"/>
    </row>
    <row r="318" spans="1:9" x14ac:dyDescent="0.2">
      <c r="A318" s="1"/>
      <c r="B318" s="1"/>
      <c r="C318" s="1"/>
      <c r="D318" s="9"/>
      <c r="E318" s="9"/>
      <c r="F318" s="1"/>
      <c r="G318" s="9"/>
      <c r="H318" s="1"/>
      <c r="I318" s="9"/>
    </row>
    <row r="319" spans="1:9" x14ac:dyDescent="0.2">
      <c r="A319" s="1"/>
      <c r="B319" s="1"/>
      <c r="C319" s="1"/>
      <c r="D319" s="9"/>
      <c r="E319" s="9"/>
      <c r="F319" s="1"/>
      <c r="G319" s="9"/>
      <c r="H319" s="1"/>
      <c r="I319" s="9"/>
    </row>
    <row r="320" spans="1:9" x14ac:dyDescent="0.2">
      <c r="A320" s="1"/>
      <c r="B320" s="1"/>
      <c r="C320" s="1"/>
      <c r="D320" s="9"/>
      <c r="E320" s="9"/>
      <c r="F320" s="1"/>
      <c r="G320" s="9"/>
      <c r="H320" s="1"/>
      <c r="I320" s="9"/>
    </row>
    <row r="321" spans="1:9" x14ac:dyDescent="0.2">
      <c r="A321" s="1"/>
      <c r="B321" s="1"/>
      <c r="C321" s="1"/>
      <c r="D321" s="9"/>
      <c r="E321" s="9"/>
      <c r="F321" s="1"/>
      <c r="G321" s="9"/>
      <c r="H321" s="1"/>
      <c r="I321" s="9"/>
    </row>
    <row r="322" spans="1:9" x14ac:dyDescent="0.2">
      <c r="A322" s="1"/>
      <c r="B322" s="1"/>
      <c r="C322" s="1"/>
      <c r="D322" s="9"/>
      <c r="E322" s="9"/>
      <c r="F322" s="1"/>
      <c r="G322" s="9"/>
      <c r="H322" s="1"/>
      <c r="I322" s="9"/>
    </row>
    <row r="323" spans="1:9" x14ac:dyDescent="0.2">
      <c r="A323" s="1"/>
      <c r="B323" s="1"/>
      <c r="C323" s="1"/>
      <c r="D323" s="9"/>
      <c r="E323" s="9"/>
      <c r="F323" s="1"/>
      <c r="G323" s="9"/>
      <c r="H323" s="1"/>
      <c r="I323" s="9"/>
    </row>
    <row r="324" spans="1:9" x14ac:dyDescent="0.2">
      <c r="A324" s="1"/>
      <c r="B324" s="1"/>
      <c r="C324" s="1"/>
      <c r="D324" s="9"/>
      <c r="E324" s="9"/>
      <c r="F324" s="1"/>
      <c r="G324" s="9"/>
      <c r="H324" s="1"/>
      <c r="I324" s="9"/>
    </row>
    <row r="325" spans="1:9" x14ac:dyDescent="0.2">
      <c r="A325" s="1"/>
      <c r="B325" s="1"/>
      <c r="C325" s="1"/>
      <c r="D325" s="9"/>
      <c r="E325" s="9"/>
      <c r="F325" s="1"/>
      <c r="G325" s="9"/>
      <c r="H325" s="1"/>
      <c r="I325" s="9"/>
    </row>
    <row r="326" spans="1:9" x14ac:dyDescent="0.2">
      <c r="A326" s="1"/>
      <c r="B326" s="1"/>
      <c r="C326" s="1"/>
      <c r="D326" s="9"/>
      <c r="E326" s="9"/>
      <c r="F326" s="1"/>
      <c r="G326" s="9"/>
      <c r="H326" s="1"/>
      <c r="I326" s="9"/>
    </row>
    <row r="327" spans="1:9" x14ac:dyDescent="0.2">
      <c r="A327" s="1"/>
      <c r="B327" s="1"/>
      <c r="C327" s="1"/>
      <c r="D327" s="9"/>
      <c r="E327" s="9"/>
      <c r="F327" s="1"/>
      <c r="G327" s="9"/>
      <c r="H327" s="1"/>
      <c r="I327" s="9"/>
    </row>
    <row r="328" spans="1:9" x14ac:dyDescent="0.2">
      <c r="A328" s="1"/>
      <c r="B328" s="1"/>
      <c r="C328" s="1"/>
      <c r="D328" s="9"/>
      <c r="E328" s="9"/>
      <c r="F328" s="1"/>
      <c r="G328" s="9"/>
      <c r="H328" s="1"/>
      <c r="I328" s="9"/>
    </row>
    <row r="329" spans="1:9" x14ac:dyDescent="0.2">
      <c r="A329" s="1"/>
      <c r="B329" s="1"/>
      <c r="C329" s="1"/>
      <c r="D329" s="9"/>
      <c r="E329" s="9"/>
      <c r="F329" s="1"/>
      <c r="G329" s="9"/>
      <c r="H329" s="1"/>
      <c r="I329" s="9"/>
    </row>
    <row r="330" spans="1:9" x14ac:dyDescent="0.2">
      <c r="A330" s="1"/>
      <c r="B330" s="1"/>
      <c r="C330" s="1"/>
      <c r="D330" s="9"/>
      <c r="E330" s="9"/>
      <c r="F330" s="1"/>
      <c r="G330" s="9"/>
      <c r="H330" s="1"/>
      <c r="I330" s="9"/>
    </row>
    <row r="331" spans="1:9" x14ac:dyDescent="0.2">
      <c r="A331" s="1"/>
      <c r="B331" s="1"/>
      <c r="C331" s="1"/>
      <c r="D331" s="9"/>
      <c r="E331" s="9"/>
      <c r="F331" s="1"/>
      <c r="G331" s="9"/>
      <c r="H331" s="1"/>
      <c r="I331" s="9"/>
    </row>
    <row r="332" spans="1:9" x14ac:dyDescent="0.2">
      <c r="A332" s="1"/>
      <c r="B332" s="1"/>
      <c r="C332" s="1"/>
      <c r="D332" s="9"/>
      <c r="E332" s="9"/>
      <c r="F332" s="1"/>
      <c r="G332" s="9"/>
      <c r="H332" s="1"/>
      <c r="I332" s="9"/>
    </row>
    <row r="333" spans="1:9" x14ac:dyDescent="0.2">
      <c r="A333" s="1"/>
      <c r="B333" s="1"/>
      <c r="C333" s="1"/>
      <c r="D333" s="9"/>
      <c r="E333" s="9"/>
      <c r="F333" s="1"/>
      <c r="G333" s="9"/>
      <c r="H333" s="1"/>
      <c r="I333" s="9"/>
    </row>
    <row r="334" spans="1:9" x14ac:dyDescent="0.2">
      <c r="A334" s="1"/>
      <c r="B334" s="1"/>
      <c r="C334" s="1"/>
      <c r="D334" s="9"/>
      <c r="E334" s="9"/>
      <c r="F334" s="1"/>
      <c r="G334" s="9"/>
      <c r="H334" s="1"/>
      <c r="I334" s="9"/>
    </row>
    <row r="335" spans="1:9" x14ac:dyDescent="0.2">
      <c r="A335" s="1"/>
      <c r="B335" s="1"/>
      <c r="C335" s="1"/>
      <c r="D335" s="9"/>
      <c r="E335" s="9"/>
      <c r="F335" s="1"/>
      <c r="G335" s="9"/>
      <c r="H335" s="1"/>
      <c r="I335" s="9"/>
    </row>
    <row r="336" spans="1:9" x14ac:dyDescent="0.2">
      <c r="A336" s="1"/>
      <c r="B336" s="1"/>
      <c r="C336" s="1"/>
      <c r="D336" s="9"/>
      <c r="E336" s="9"/>
      <c r="F336" s="1"/>
      <c r="G336" s="9"/>
      <c r="H336" s="1"/>
      <c r="I336" s="9"/>
    </row>
    <row r="337" spans="1:9" x14ac:dyDescent="0.2">
      <c r="A337" s="1"/>
      <c r="B337" s="1"/>
      <c r="C337" s="1"/>
      <c r="D337" s="9"/>
      <c r="E337" s="9"/>
      <c r="F337" s="1"/>
      <c r="G337" s="9"/>
      <c r="H337" s="1"/>
      <c r="I337" s="9"/>
    </row>
    <row r="338" spans="1:9" x14ac:dyDescent="0.2">
      <c r="A338" s="1"/>
      <c r="B338" s="1"/>
      <c r="C338" s="1"/>
      <c r="D338" s="9"/>
      <c r="E338" s="9"/>
      <c r="F338" s="1"/>
      <c r="G338" s="9"/>
      <c r="H338" s="1"/>
      <c r="I338" s="9"/>
    </row>
    <row r="339" spans="1:9" x14ac:dyDescent="0.2">
      <c r="A339" s="1"/>
      <c r="B339" s="1"/>
      <c r="C339" s="1"/>
      <c r="D339" s="9"/>
      <c r="E339" s="9"/>
      <c r="F339" s="1"/>
      <c r="G339" s="9"/>
      <c r="H339" s="1"/>
      <c r="I339" s="9"/>
    </row>
    <row r="340" spans="1:9" x14ac:dyDescent="0.2">
      <c r="A340" s="1"/>
      <c r="B340" s="1"/>
      <c r="C340" s="1"/>
      <c r="D340" s="9"/>
      <c r="E340" s="9"/>
      <c r="F340" s="1"/>
      <c r="G340" s="9"/>
      <c r="H340" s="1"/>
      <c r="I340" s="9"/>
    </row>
    <row r="341" spans="1:9" x14ac:dyDescent="0.2">
      <c r="A341" s="1"/>
      <c r="B341" s="1"/>
      <c r="C341" s="1"/>
      <c r="D341" s="9"/>
      <c r="E341" s="9"/>
      <c r="F341" s="1"/>
      <c r="G341" s="9"/>
      <c r="H341" s="1"/>
      <c r="I341" s="9"/>
    </row>
    <row r="342" spans="1:9" x14ac:dyDescent="0.2">
      <c r="A342" s="1"/>
      <c r="B342" s="1"/>
      <c r="C342" s="1"/>
      <c r="D342" s="9"/>
      <c r="E342" s="9"/>
      <c r="F342" s="1"/>
      <c r="G342" s="9"/>
      <c r="H342" s="1"/>
      <c r="I342" s="9"/>
    </row>
    <row r="343" spans="1:9" x14ac:dyDescent="0.2">
      <c r="A343" s="1"/>
      <c r="B343" s="1"/>
      <c r="C343" s="1"/>
      <c r="D343" s="9"/>
      <c r="E343" s="9"/>
      <c r="F343" s="1"/>
      <c r="G343" s="9"/>
      <c r="H343" s="1"/>
      <c r="I343" s="9"/>
    </row>
    <row r="344" spans="1:9" x14ac:dyDescent="0.2">
      <c r="A344" s="1"/>
      <c r="B344" s="1"/>
      <c r="C344" s="1"/>
      <c r="D344" s="9"/>
      <c r="E344" s="9"/>
      <c r="F344" s="1"/>
      <c r="G344" s="9"/>
      <c r="H344" s="1"/>
      <c r="I344" s="9"/>
    </row>
    <row r="345" spans="1:9" x14ac:dyDescent="0.2">
      <c r="A345" s="1"/>
      <c r="B345" s="1"/>
      <c r="C345" s="1"/>
      <c r="D345" s="9"/>
      <c r="E345" s="9"/>
      <c r="F345" s="1"/>
      <c r="G345" s="9"/>
      <c r="H345" s="1"/>
      <c r="I345" s="9"/>
    </row>
    <row r="346" spans="1:9" x14ac:dyDescent="0.2">
      <c r="A346" s="1"/>
      <c r="B346" s="1"/>
      <c r="C346" s="1"/>
      <c r="D346" s="9"/>
      <c r="E346" s="9"/>
      <c r="F346" s="1"/>
      <c r="G346" s="9"/>
      <c r="H346" s="1"/>
      <c r="I346" s="9"/>
    </row>
    <row r="347" spans="1:9" x14ac:dyDescent="0.2">
      <c r="A347" s="1"/>
      <c r="B347" s="1"/>
      <c r="C347" s="1"/>
      <c r="D347" s="9"/>
      <c r="E347" s="9"/>
      <c r="F347" s="1"/>
      <c r="G347" s="9"/>
      <c r="H347" s="1"/>
      <c r="I347" s="9"/>
    </row>
    <row r="348" spans="1:9" x14ac:dyDescent="0.2">
      <c r="A348" s="1"/>
      <c r="B348" s="1"/>
      <c r="C348" s="1"/>
      <c r="D348" s="9"/>
      <c r="E348" s="9"/>
      <c r="F348" s="1"/>
      <c r="G348" s="9"/>
      <c r="H348" s="1"/>
      <c r="I348" s="9"/>
    </row>
    <row r="349" spans="1:9" x14ac:dyDescent="0.2">
      <c r="A349" s="1"/>
      <c r="B349" s="1"/>
      <c r="C349" s="1"/>
      <c r="D349" s="9"/>
      <c r="E349" s="9"/>
      <c r="F349" s="1"/>
      <c r="G349" s="9"/>
      <c r="H349" s="1"/>
      <c r="I349" s="9"/>
    </row>
    <row r="350" spans="1:9" x14ac:dyDescent="0.2">
      <c r="A350" s="1"/>
      <c r="B350" s="1"/>
      <c r="C350" s="1"/>
      <c r="D350" s="9"/>
      <c r="E350" s="9"/>
      <c r="F350" s="1"/>
      <c r="G350" s="9"/>
      <c r="H350" s="1"/>
      <c r="I350" s="9"/>
    </row>
    <row r="351" spans="1:9" x14ac:dyDescent="0.2">
      <c r="A351" s="1"/>
      <c r="B351" s="1"/>
      <c r="C351" s="1"/>
      <c r="D351" s="9"/>
      <c r="E351" s="9"/>
      <c r="F351" s="1"/>
      <c r="G351" s="9"/>
      <c r="H351" s="1"/>
      <c r="I351" s="9"/>
    </row>
    <row r="352" spans="1:9" x14ac:dyDescent="0.2">
      <c r="A352" s="1"/>
      <c r="B352" s="1"/>
      <c r="C352" s="1"/>
      <c r="D352" s="9"/>
      <c r="E352" s="9"/>
      <c r="F352" s="1"/>
      <c r="G352" s="9"/>
      <c r="H352" s="1"/>
      <c r="I352" s="9"/>
    </row>
    <row r="353" spans="1:9" x14ac:dyDescent="0.2">
      <c r="A353" s="1"/>
      <c r="B353" s="1"/>
      <c r="C353" s="1"/>
      <c r="D353" s="9"/>
      <c r="E353" s="9"/>
      <c r="F353" s="1"/>
      <c r="G353" s="9"/>
      <c r="H353" s="1"/>
      <c r="I353" s="9"/>
    </row>
    <row r="354" spans="1:9" x14ac:dyDescent="0.2">
      <c r="A354" s="1"/>
      <c r="B354" s="1"/>
      <c r="C354" s="1"/>
      <c r="D354" s="9"/>
      <c r="E354" s="9"/>
      <c r="F354" s="1"/>
      <c r="G354" s="9"/>
      <c r="H354" s="1"/>
      <c r="I354" s="9"/>
    </row>
    <row r="355" spans="1:9" x14ac:dyDescent="0.2">
      <c r="A355" s="1"/>
      <c r="B355" s="1"/>
      <c r="C355" s="1"/>
      <c r="D355" s="9"/>
      <c r="E355" s="9"/>
      <c r="F355" s="1"/>
      <c r="G355" s="9"/>
      <c r="H355" s="1"/>
      <c r="I355" s="9"/>
    </row>
    <row r="356" spans="1:9" x14ac:dyDescent="0.2">
      <c r="A356" s="1"/>
      <c r="B356" s="1"/>
      <c r="C356" s="1"/>
      <c r="D356" s="9"/>
      <c r="E356" s="9"/>
      <c r="F356" s="1"/>
      <c r="G356" s="9"/>
      <c r="H356" s="1"/>
      <c r="I356" s="9"/>
    </row>
    <row r="357" spans="1:9" x14ac:dyDescent="0.2">
      <c r="A357" s="1"/>
      <c r="B357" s="1"/>
      <c r="C357" s="1"/>
      <c r="D357" s="9"/>
      <c r="E357" s="9"/>
      <c r="F357" s="1"/>
      <c r="G357" s="9"/>
      <c r="H357" s="1"/>
      <c r="I357" s="9"/>
    </row>
    <row r="358" spans="1:9" x14ac:dyDescent="0.2">
      <c r="A358" s="1"/>
      <c r="B358" s="1"/>
      <c r="C358" s="1"/>
      <c r="D358" s="9"/>
      <c r="E358" s="9"/>
      <c r="F358" s="1"/>
      <c r="G358" s="9"/>
      <c r="H358" s="1"/>
      <c r="I358" s="9"/>
    </row>
    <row r="359" spans="1:9" x14ac:dyDescent="0.2">
      <c r="A359" s="1"/>
      <c r="B359" s="1"/>
      <c r="C359" s="1"/>
      <c r="D359" s="9"/>
      <c r="E359" s="9"/>
      <c r="F359" s="1"/>
      <c r="G359" s="9"/>
      <c r="H359" s="1"/>
      <c r="I359" s="9"/>
    </row>
    <row r="360" spans="1:9" x14ac:dyDescent="0.2">
      <c r="A360" s="1"/>
      <c r="B360" s="1"/>
      <c r="C360" s="1"/>
      <c r="D360" s="9"/>
      <c r="E360" s="9"/>
      <c r="F360" s="1"/>
      <c r="G360" s="9"/>
      <c r="H360" s="1"/>
      <c r="I360" s="9"/>
    </row>
    <row r="361" spans="1:9" x14ac:dyDescent="0.2">
      <c r="A361" s="1"/>
      <c r="B361" s="1"/>
      <c r="C361" s="1"/>
      <c r="D361" s="9"/>
      <c r="E361" s="9"/>
      <c r="F361" s="1"/>
      <c r="G361" s="9"/>
      <c r="H361" s="1"/>
      <c r="I361" s="9"/>
    </row>
    <row r="362" spans="1:9" x14ac:dyDescent="0.2">
      <c r="A362" s="1"/>
      <c r="B362" s="1"/>
      <c r="C362" s="1"/>
      <c r="D362" s="9"/>
      <c r="E362" s="9"/>
      <c r="F362" s="1"/>
      <c r="G362" s="9"/>
      <c r="H362" s="1"/>
      <c r="I362" s="9"/>
    </row>
    <row r="363" spans="1:9" x14ac:dyDescent="0.2">
      <c r="A363" s="1"/>
      <c r="B363" s="1"/>
      <c r="C363" s="1"/>
      <c r="D363" s="9"/>
      <c r="E363" s="9"/>
      <c r="F363" s="1"/>
      <c r="G363" s="9"/>
      <c r="H363" s="1"/>
      <c r="I363" s="9"/>
    </row>
    <row r="364" spans="1:9" x14ac:dyDescent="0.2">
      <c r="A364" s="1"/>
      <c r="B364" s="1"/>
      <c r="C364" s="1"/>
      <c r="D364" s="9"/>
      <c r="E364" s="9"/>
      <c r="F364" s="1"/>
      <c r="G364" s="9"/>
      <c r="H364" s="1"/>
      <c r="I364" s="9"/>
    </row>
    <row r="365" spans="1:9" x14ac:dyDescent="0.2">
      <c r="A365" s="1"/>
      <c r="B365" s="1"/>
      <c r="C365" s="1"/>
      <c r="D365" s="9"/>
      <c r="E365" s="9"/>
      <c r="F365" s="1"/>
      <c r="G365" s="9"/>
      <c r="H365" s="1"/>
      <c r="I365" s="9"/>
    </row>
    <row r="366" spans="1:9" x14ac:dyDescent="0.2">
      <c r="A366" s="1"/>
      <c r="B366" s="1"/>
      <c r="C366" s="1"/>
      <c r="D366" s="9"/>
      <c r="E366" s="9"/>
      <c r="F366" s="1"/>
      <c r="G366" s="9"/>
      <c r="H366" s="1"/>
      <c r="I366" s="9"/>
    </row>
    <row r="367" spans="1:9" x14ac:dyDescent="0.2">
      <c r="A367" s="1"/>
      <c r="B367" s="1"/>
      <c r="C367" s="1"/>
      <c r="D367" s="9"/>
      <c r="E367" s="9"/>
      <c r="F367" s="1"/>
      <c r="G367" s="9"/>
      <c r="H367" s="1"/>
      <c r="I367" s="9"/>
    </row>
    <row r="368" spans="1:9" x14ac:dyDescent="0.2">
      <c r="A368" s="1"/>
      <c r="B368" s="1"/>
      <c r="C368" s="1"/>
      <c r="D368" s="9"/>
      <c r="E368" s="9"/>
      <c r="F368" s="1"/>
      <c r="G368" s="9"/>
      <c r="H368" s="1"/>
      <c r="I368" s="9"/>
    </row>
    <row r="369" spans="1:9" x14ac:dyDescent="0.2">
      <c r="A369" s="1"/>
      <c r="B369" s="1"/>
      <c r="C369" s="1"/>
      <c r="D369" s="9"/>
      <c r="E369" s="9"/>
      <c r="F369" s="1"/>
      <c r="G369" s="9"/>
      <c r="H369" s="1"/>
      <c r="I369" s="9"/>
    </row>
    <row r="370" spans="1:9" x14ac:dyDescent="0.2">
      <c r="A370" s="1"/>
      <c r="B370" s="1"/>
      <c r="C370" s="1"/>
      <c r="D370" s="9"/>
      <c r="E370" s="9"/>
      <c r="F370" s="1"/>
      <c r="G370" s="9"/>
      <c r="H370" s="1"/>
      <c r="I370" s="9"/>
    </row>
    <row r="371" spans="1:9" x14ac:dyDescent="0.2">
      <c r="A371" s="1"/>
      <c r="B371" s="1"/>
      <c r="C371" s="1"/>
      <c r="D371" s="9"/>
      <c r="E371" s="9"/>
      <c r="F371" s="1"/>
      <c r="G371" s="9"/>
      <c r="H371" s="1"/>
      <c r="I371" s="9"/>
    </row>
    <row r="372" spans="1:9" x14ac:dyDescent="0.2">
      <c r="A372" s="1"/>
      <c r="B372" s="1"/>
      <c r="C372" s="1"/>
      <c r="D372" s="9"/>
      <c r="E372" s="9"/>
      <c r="F372" s="1"/>
      <c r="G372" s="9"/>
      <c r="H372" s="1"/>
      <c r="I372" s="9"/>
    </row>
    <row r="373" spans="1:9" x14ac:dyDescent="0.2">
      <c r="A373" s="1"/>
      <c r="B373" s="1"/>
      <c r="C373" s="1"/>
      <c r="D373" s="9"/>
      <c r="E373" s="9"/>
      <c r="F373" s="1"/>
      <c r="G373" s="9"/>
      <c r="H373" s="1"/>
      <c r="I373" s="9"/>
    </row>
    <row r="374" spans="1:9" x14ac:dyDescent="0.2">
      <c r="A374" s="1"/>
      <c r="B374" s="1"/>
      <c r="C374" s="1"/>
      <c r="D374" s="9"/>
      <c r="E374" s="9"/>
      <c r="F374" s="1"/>
      <c r="G374" s="9"/>
      <c r="H374" s="1"/>
      <c r="I374" s="9"/>
    </row>
    <row r="375" spans="1:9" x14ac:dyDescent="0.2">
      <c r="A375" s="1"/>
      <c r="B375" s="1"/>
      <c r="C375" s="1"/>
      <c r="D375" s="9"/>
      <c r="E375" s="9"/>
      <c r="F375" s="1"/>
      <c r="G375" s="9"/>
      <c r="H375" s="1"/>
      <c r="I375" s="9"/>
    </row>
    <row r="376" spans="1:9" x14ac:dyDescent="0.2">
      <c r="A376" s="1"/>
      <c r="B376" s="1"/>
      <c r="C376" s="1"/>
      <c r="D376" s="9"/>
      <c r="E376" s="9"/>
      <c r="F376" s="1"/>
      <c r="G376" s="9"/>
      <c r="H376" s="1"/>
      <c r="I376" s="9"/>
    </row>
    <row r="377" spans="1:9" x14ac:dyDescent="0.2">
      <c r="A377" s="1"/>
      <c r="B377" s="1"/>
      <c r="C377" s="1"/>
      <c r="D377" s="9"/>
      <c r="E377" s="9"/>
      <c r="F377" s="1"/>
      <c r="G377" s="9"/>
      <c r="H377" s="1"/>
      <c r="I377" s="9"/>
    </row>
    <row r="378" spans="1:9" x14ac:dyDescent="0.2">
      <c r="A378" s="1"/>
      <c r="B378" s="1"/>
      <c r="C378" s="1"/>
      <c r="D378" s="9"/>
      <c r="E378" s="9"/>
      <c r="F378" s="1"/>
      <c r="G378" s="9"/>
      <c r="H378" s="1"/>
      <c r="I378" s="9"/>
    </row>
    <row r="379" spans="1:9" x14ac:dyDescent="0.2">
      <c r="A379" s="1"/>
      <c r="B379" s="1"/>
      <c r="C379" s="1"/>
      <c r="D379" s="9"/>
      <c r="E379" s="9"/>
      <c r="F379" s="1"/>
      <c r="G379" s="9"/>
      <c r="H379" s="1"/>
      <c r="I379" s="9"/>
    </row>
    <row r="380" spans="1:9" x14ac:dyDescent="0.2">
      <c r="A380" s="1"/>
      <c r="B380" s="1"/>
      <c r="C380" s="1"/>
      <c r="D380" s="9"/>
      <c r="E380" s="9"/>
      <c r="F380" s="1"/>
      <c r="G380" s="9"/>
      <c r="H380" s="1"/>
      <c r="I380" s="9"/>
    </row>
    <row r="381" spans="1:9" x14ac:dyDescent="0.2">
      <c r="A381" s="1"/>
      <c r="B381" s="1"/>
      <c r="C381" s="1"/>
      <c r="D381" s="9"/>
      <c r="E381" s="9"/>
      <c r="F381" s="1"/>
      <c r="G381" s="9"/>
      <c r="H381" s="1"/>
      <c r="I381" s="9"/>
    </row>
    <row r="382" spans="1:9" x14ac:dyDescent="0.2">
      <c r="A382" s="1"/>
      <c r="B382" s="1"/>
      <c r="C382" s="1"/>
      <c r="D382" s="9"/>
      <c r="E382" s="9"/>
      <c r="F382" s="1"/>
      <c r="G382" s="9"/>
      <c r="H382" s="1"/>
      <c r="I382" s="9"/>
    </row>
    <row r="383" spans="1:9" x14ac:dyDescent="0.2">
      <c r="A383" s="1"/>
      <c r="B383" s="1"/>
      <c r="C383" s="1"/>
      <c r="D383" s="9"/>
      <c r="E383" s="9"/>
      <c r="F383" s="1"/>
      <c r="G383" s="9"/>
      <c r="H383" s="1"/>
      <c r="I383" s="9"/>
    </row>
    <row r="384" spans="1:9" x14ac:dyDescent="0.2">
      <c r="A384" s="1"/>
      <c r="B384" s="1"/>
      <c r="C384" s="1"/>
      <c r="D384" s="9"/>
      <c r="E384" s="9"/>
      <c r="F384" s="1"/>
      <c r="G384" s="9"/>
      <c r="H384" s="1"/>
      <c r="I384" s="9"/>
    </row>
    <row r="385" spans="1:9" x14ac:dyDescent="0.2">
      <c r="A385" s="1"/>
      <c r="B385" s="1"/>
      <c r="C385" s="1"/>
      <c r="D385" s="9"/>
      <c r="E385" s="9"/>
      <c r="F385" s="1"/>
      <c r="G385" s="9"/>
      <c r="H385" s="1"/>
      <c r="I385" s="9"/>
    </row>
    <row r="386" spans="1:9" x14ac:dyDescent="0.2">
      <c r="A386" s="1"/>
      <c r="B386" s="1"/>
      <c r="C386" s="1"/>
      <c r="D386" s="9"/>
      <c r="E386" s="9"/>
      <c r="F386" s="1"/>
      <c r="G386" s="9"/>
      <c r="H386" s="1"/>
      <c r="I386" s="9"/>
    </row>
    <row r="387" spans="1:9" x14ac:dyDescent="0.2">
      <c r="A387" s="1"/>
      <c r="B387" s="1"/>
      <c r="C387" s="1"/>
      <c r="D387" s="9"/>
      <c r="E387" s="9"/>
      <c r="F387" s="1"/>
      <c r="G387" s="9"/>
      <c r="H387" s="1"/>
      <c r="I387" s="9"/>
    </row>
    <row r="388" spans="1:9" x14ac:dyDescent="0.2">
      <c r="A388" s="1"/>
      <c r="B388" s="1"/>
      <c r="C388" s="1"/>
      <c r="D388" s="9"/>
      <c r="E388" s="9"/>
      <c r="F388" s="1"/>
      <c r="G388" s="9"/>
      <c r="H388" s="1"/>
      <c r="I388" s="9"/>
    </row>
    <row r="389" spans="1:9" x14ac:dyDescent="0.2">
      <c r="A389" s="1"/>
      <c r="B389" s="1"/>
      <c r="C389" s="1"/>
      <c r="D389" s="9"/>
      <c r="E389" s="9"/>
      <c r="F389" s="1"/>
      <c r="G389" s="9"/>
      <c r="H389" s="1"/>
      <c r="I389" s="9"/>
    </row>
    <row r="390" spans="1:9" x14ac:dyDescent="0.2">
      <c r="A390" s="1"/>
      <c r="B390" s="1"/>
      <c r="C390" s="1"/>
      <c r="D390" s="9"/>
      <c r="E390" s="9"/>
      <c r="F390" s="1"/>
      <c r="G390" s="9"/>
      <c r="H390" s="1"/>
      <c r="I390" s="9"/>
    </row>
    <row r="391" spans="1:9" x14ac:dyDescent="0.2">
      <c r="A391" s="1"/>
      <c r="B391" s="1"/>
      <c r="C391" s="1"/>
      <c r="D391" s="9"/>
      <c r="E391" s="9"/>
      <c r="F391" s="1"/>
      <c r="G391" s="9"/>
      <c r="H391" s="1"/>
      <c r="I391" s="9"/>
    </row>
    <row r="392" spans="1:9" x14ac:dyDescent="0.2">
      <c r="A392" s="1"/>
      <c r="B392" s="1"/>
      <c r="C392" s="1"/>
      <c r="D392" s="9"/>
      <c r="E392" s="9"/>
      <c r="F392" s="1"/>
      <c r="G392" s="9"/>
      <c r="H392" s="1"/>
      <c r="I392" s="9"/>
    </row>
    <row r="393" spans="1:9" x14ac:dyDescent="0.2">
      <c r="A393" s="1"/>
      <c r="B393" s="1"/>
      <c r="C393" s="1"/>
      <c r="D393" s="9"/>
      <c r="E393" s="9"/>
      <c r="F393" s="1"/>
      <c r="G393" s="9"/>
      <c r="H393" s="1"/>
      <c r="I393" s="9"/>
    </row>
    <row r="394" spans="1:9" x14ac:dyDescent="0.2">
      <c r="A394" s="1"/>
      <c r="B394" s="1"/>
      <c r="C394" s="1"/>
      <c r="D394" s="9"/>
      <c r="E394" s="9"/>
      <c r="F394" s="1"/>
      <c r="G394" s="9"/>
      <c r="H394" s="1"/>
      <c r="I394" s="9"/>
    </row>
    <row r="395" spans="1:9" x14ac:dyDescent="0.2">
      <c r="A395" s="1"/>
      <c r="B395" s="1"/>
      <c r="C395" s="1"/>
      <c r="D395" s="9"/>
      <c r="E395" s="9"/>
      <c r="F395" s="1"/>
      <c r="G395" s="9"/>
      <c r="H395" s="1"/>
      <c r="I395" s="9"/>
    </row>
    <row r="396" spans="1:9" x14ac:dyDescent="0.2">
      <c r="A396" s="1"/>
      <c r="B396" s="1"/>
      <c r="C396" s="1"/>
      <c r="D396" s="9"/>
      <c r="E396" s="9"/>
      <c r="F396" s="1"/>
      <c r="G396" s="9"/>
      <c r="H396" s="1"/>
      <c r="I396" s="9"/>
    </row>
    <row r="397" spans="1:9" x14ac:dyDescent="0.2">
      <c r="A397" s="1"/>
      <c r="B397" s="1"/>
      <c r="C397" s="1"/>
      <c r="D397" s="9"/>
      <c r="E397" s="9"/>
      <c r="F397" s="1"/>
      <c r="G397" s="9"/>
      <c r="H397" s="1"/>
      <c r="I397" s="9"/>
    </row>
    <row r="398" spans="1:9" x14ac:dyDescent="0.2">
      <c r="A398" s="1"/>
      <c r="B398" s="1"/>
      <c r="C398" s="1"/>
      <c r="D398" s="9"/>
      <c r="E398" s="9"/>
      <c r="F398" s="1"/>
      <c r="G398" s="9"/>
      <c r="H398" s="1"/>
      <c r="I398" s="9"/>
    </row>
    <row r="399" spans="1:9" x14ac:dyDescent="0.2">
      <c r="A399" s="1"/>
      <c r="B399" s="1"/>
      <c r="C399" s="1"/>
      <c r="D399" s="9"/>
      <c r="E399" s="9"/>
      <c r="F399" s="1"/>
      <c r="G399" s="9"/>
      <c r="H399" s="1"/>
      <c r="I399" s="9"/>
    </row>
    <row r="400" spans="1:9" x14ac:dyDescent="0.2">
      <c r="A400" s="1"/>
      <c r="B400" s="1"/>
      <c r="C400" s="1"/>
      <c r="D400" s="9"/>
      <c r="E400" s="9"/>
      <c r="F400" s="1"/>
      <c r="G400" s="9"/>
      <c r="H400" s="1"/>
      <c r="I400" s="9"/>
    </row>
    <row r="401" spans="1:9" x14ac:dyDescent="0.2">
      <c r="A401" s="1"/>
      <c r="B401" s="1"/>
      <c r="C401" s="1"/>
      <c r="D401" s="9"/>
      <c r="E401" s="9"/>
      <c r="F401" s="1"/>
      <c r="G401" s="9"/>
      <c r="H401" s="1"/>
      <c r="I401" s="9"/>
    </row>
    <row r="402" spans="1:9" x14ac:dyDescent="0.2">
      <c r="A402" s="1"/>
      <c r="B402" s="1"/>
      <c r="C402" s="1"/>
      <c r="D402" s="9"/>
      <c r="E402" s="9"/>
      <c r="F402" s="1"/>
      <c r="G402" s="9"/>
      <c r="H402" s="1"/>
      <c r="I402" s="9"/>
    </row>
    <row r="403" spans="1:9" x14ac:dyDescent="0.2">
      <c r="A403" s="1"/>
      <c r="B403" s="1"/>
      <c r="C403" s="1"/>
      <c r="D403" s="9"/>
      <c r="E403" s="9"/>
      <c r="F403" s="1"/>
      <c r="G403" s="9"/>
      <c r="H403" s="1"/>
      <c r="I403" s="9"/>
    </row>
    <row r="404" spans="1:9" x14ac:dyDescent="0.2">
      <c r="A404" s="1"/>
      <c r="B404" s="1"/>
      <c r="C404" s="1"/>
      <c r="D404" s="9"/>
      <c r="E404" s="9"/>
      <c r="F404" s="1"/>
      <c r="G404" s="9"/>
      <c r="H404" s="1"/>
      <c r="I404" s="9"/>
    </row>
    <row r="405" spans="1:9" x14ac:dyDescent="0.2">
      <c r="A405" s="1"/>
      <c r="B405" s="1"/>
      <c r="C405" s="1"/>
      <c r="D405" s="9"/>
      <c r="E405" s="9"/>
      <c r="F405" s="1"/>
      <c r="G405" s="9"/>
      <c r="H405" s="1"/>
      <c r="I405" s="9"/>
    </row>
    <row r="406" spans="1:9" x14ac:dyDescent="0.2">
      <c r="A406" s="1"/>
      <c r="B406" s="1"/>
      <c r="C406" s="1"/>
      <c r="D406" s="9"/>
      <c r="E406" s="9"/>
      <c r="F406" s="1"/>
      <c r="G406" s="9"/>
      <c r="H406" s="1"/>
      <c r="I406" s="9"/>
    </row>
    <row r="407" spans="1:9" x14ac:dyDescent="0.2">
      <c r="A407" s="1"/>
      <c r="B407" s="1"/>
      <c r="C407" s="1"/>
      <c r="D407" s="9"/>
      <c r="E407" s="9"/>
      <c r="F407" s="1"/>
      <c r="G407" s="9"/>
      <c r="H407" s="1"/>
      <c r="I407" s="9"/>
    </row>
    <row r="408" spans="1:9" x14ac:dyDescent="0.2">
      <c r="A408" s="1"/>
      <c r="B408" s="1"/>
      <c r="C408" s="1"/>
      <c r="D408" s="9"/>
      <c r="E408" s="9"/>
      <c r="F408" s="1"/>
      <c r="G408" s="9"/>
      <c r="H408" s="1"/>
      <c r="I408" s="9"/>
    </row>
    <row r="409" spans="1:9" x14ac:dyDescent="0.2">
      <c r="A409" s="1"/>
      <c r="B409" s="1"/>
      <c r="C409" s="1"/>
      <c r="D409" s="9"/>
      <c r="E409" s="9"/>
      <c r="F409" s="1"/>
      <c r="G409" s="9"/>
      <c r="H409" s="1"/>
      <c r="I409" s="9"/>
    </row>
    <row r="410" spans="1:9" x14ac:dyDescent="0.2">
      <c r="A410" s="1"/>
      <c r="B410" s="1"/>
      <c r="C410" s="1"/>
      <c r="D410" s="9"/>
      <c r="E410" s="9"/>
      <c r="F410" s="1"/>
      <c r="G410" s="9"/>
      <c r="H410" s="1"/>
      <c r="I410" s="9"/>
    </row>
    <row r="411" spans="1:9" x14ac:dyDescent="0.2">
      <c r="A411" s="1"/>
      <c r="B411" s="1"/>
      <c r="C411" s="1"/>
      <c r="D411" s="9"/>
      <c r="E411" s="9"/>
      <c r="F411" s="1"/>
      <c r="G411" s="9"/>
      <c r="H411" s="1"/>
      <c r="I411" s="9"/>
    </row>
    <row r="412" spans="1:9" x14ac:dyDescent="0.2">
      <c r="A412" s="1"/>
      <c r="B412" s="1"/>
      <c r="C412" s="1"/>
      <c r="D412" s="9"/>
      <c r="E412" s="9"/>
      <c r="F412" s="1"/>
      <c r="G412" s="9"/>
      <c r="H412" s="1"/>
      <c r="I412" s="9"/>
    </row>
    <row r="413" spans="1:9" x14ac:dyDescent="0.2">
      <c r="A413" s="1"/>
      <c r="B413" s="1"/>
      <c r="C413" s="1"/>
      <c r="D413" s="9"/>
      <c r="E413" s="9"/>
      <c r="F413" s="1"/>
      <c r="G413" s="9"/>
      <c r="H413" s="1"/>
      <c r="I413" s="9"/>
    </row>
    <row r="414" spans="1:9" x14ac:dyDescent="0.2">
      <c r="A414" s="1"/>
      <c r="B414" s="1"/>
      <c r="C414" s="1"/>
      <c r="D414" s="9"/>
      <c r="E414" s="9"/>
      <c r="F414" s="1"/>
      <c r="G414" s="9"/>
      <c r="H414" s="1"/>
      <c r="I414" s="9"/>
    </row>
    <row r="415" spans="1:9" x14ac:dyDescent="0.2">
      <c r="A415" s="1"/>
      <c r="B415" s="1"/>
      <c r="C415" s="1"/>
      <c r="D415" s="9"/>
      <c r="E415" s="9"/>
      <c r="F415" s="1"/>
      <c r="G415" s="9"/>
      <c r="H415" s="1"/>
      <c r="I415" s="9"/>
    </row>
    <row r="416" spans="1:9" x14ac:dyDescent="0.2">
      <c r="A416" s="1"/>
      <c r="B416" s="1"/>
      <c r="C416" s="1"/>
      <c r="D416" s="9"/>
      <c r="E416" s="9"/>
      <c r="F416" s="1"/>
      <c r="G416" s="9"/>
      <c r="H416" s="1"/>
      <c r="I416" s="9"/>
    </row>
    <row r="417" spans="1:9" x14ac:dyDescent="0.2">
      <c r="A417" s="1"/>
      <c r="B417" s="1"/>
      <c r="C417" s="1"/>
      <c r="D417" s="9"/>
      <c r="E417" s="9"/>
      <c r="F417" s="1"/>
      <c r="G417" s="9"/>
      <c r="H417" s="1"/>
      <c r="I417" s="9"/>
    </row>
    <row r="418" spans="1:9" x14ac:dyDescent="0.2">
      <c r="A418" s="1"/>
      <c r="B418" s="1"/>
      <c r="C418" s="1"/>
      <c r="D418" s="9"/>
      <c r="E418" s="9"/>
      <c r="F418" s="1"/>
      <c r="G418" s="9"/>
      <c r="H418" s="1"/>
      <c r="I418" s="9"/>
    </row>
    <row r="419" spans="1:9" x14ac:dyDescent="0.2">
      <c r="A419" s="1"/>
      <c r="B419" s="1"/>
      <c r="C419" s="1"/>
      <c r="D419" s="9"/>
      <c r="E419" s="9"/>
      <c r="F419" s="1"/>
      <c r="G419" s="9"/>
      <c r="H419" s="1"/>
      <c r="I419" s="9"/>
    </row>
    <row r="420" spans="1:9" x14ac:dyDescent="0.2">
      <c r="A420" s="1"/>
      <c r="B420" s="1"/>
      <c r="C420" s="1"/>
      <c r="D420" s="9"/>
      <c r="E420" s="9"/>
      <c r="F420" s="1"/>
      <c r="G420" s="9"/>
      <c r="H420" s="1"/>
      <c r="I420" s="9"/>
    </row>
    <row r="421" spans="1:9" x14ac:dyDescent="0.2">
      <c r="A421" s="1"/>
      <c r="B421" s="1"/>
      <c r="C421" s="1"/>
      <c r="D421" s="9"/>
      <c r="E421" s="9"/>
      <c r="F421" s="1"/>
      <c r="G421" s="9"/>
      <c r="H421" s="1"/>
      <c r="I421" s="9"/>
    </row>
    <row r="422" spans="1:9" x14ac:dyDescent="0.2">
      <c r="A422" s="1"/>
      <c r="B422" s="1"/>
      <c r="C422" s="1"/>
      <c r="D422" s="9"/>
      <c r="E422" s="9"/>
      <c r="F422" s="1"/>
      <c r="G422" s="9"/>
      <c r="H422" s="1"/>
      <c r="I422" s="9"/>
    </row>
    <row r="423" spans="1:9" x14ac:dyDescent="0.2">
      <c r="A423" s="1"/>
      <c r="B423" s="1"/>
      <c r="C423" s="1"/>
      <c r="D423" s="9"/>
      <c r="E423" s="9"/>
      <c r="F423" s="1"/>
      <c r="G423" s="9"/>
      <c r="H423" s="1"/>
      <c r="I423" s="9"/>
    </row>
    <row r="424" spans="1:9" x14ac:dyDescent="0.2">
      <c r="A424" s="1"/>
      <c r="B424" s="1"/>
      <c r="C424" s="1"/>
      <c r="D424" s="9"/>
      <c r="E424" s="9"/>
      <c r="F424" s="1"/>
      <c r="G424" s="9"/>
      <c r="H424" s="1"/>
      <c r="I424" s="9"/>
    </row>
    <row r="425" spans="1:9" x14ac:dyDescent="0.2">
      <c r="A425" s="1"/>
      <c r="B425" s="1"/>
      <c r="C425" s="1"/>
      <c r="D425" s="9"/>
      <c r="E425" s="9"/>
      <c r="F425" s="1"/>
      <c r="G425" s="9"/>
      <c r="H425" s="1"/>
      <c r="I425" s="9"/>
    </row>
    <row r="426" spans="1:9" x14ac:dyDescent="0.2">
      <c r="A426" s="1"/>
      <c r="B426" s="1"/>
      <c r="C426" s="1"/>
      <c r="D426" s="9"/>
      <c r="E426" s="9"/>
      <c r="F426" s="1"/>
      <c r="G426" s="9"/>
      <c r="H426" s="1"/>
      <c r="I426" s="9"/>
    </row>
    <row r="427" spans="1:9" x14ac:dyDescent="0.2">
      <c r="A427" s="1"/>
      <c r="B427" s="1"/>
      <c r="C427" s="1"/>
      <c r="D427" s="9"/>
      <c r="E427" s="9"/>
      <c r="F427" s="1"/>
      <c r="G427" s="9"/>
      <c r="H427" s="1"/>
      <c r="I427" s="9"/>
    </row>
    <row r="428" spans="1:9" x14ac:dyDescent="0.2">
      <c r="A428" s="1"/>
      <c r="B428" s="1"/>
      <c r="C428" s="1"/>
      <c r="D428" s="9"/>
      <c r="E428" s="9"/>
      <c r="F428" s="1"/>
      <c r="G428" s="9"/>
      <c r="H428" s="1"/>
      <c r="I428" s="9"/>
    </row>
    <row r="429" spans="1:9" x14ac:dyDescent="0.2">
      <c r="A429" s="1"/>
      <c r="B429" s="1"/>
      <c r="C429" s="1"/>
      <c r="D429" s="9"/>
      <c r="E429" s="9"/>
      <c r="F429" s="1"/>
      <c r="G429" s="9"/>
      <c r="H429" s="1"/>
      <c r="I429" s="9"/>
    </row>
    <row r="430" spans="1:9" x14ac:dyDescent="0.2">
      <c r="A430" s="1"/>
      <c r="B430" s="1"/>
      <c r="C430" s="1"/>
      <c r="D430" s="9"/>
      <c r="E430" s="9"/>
      <c r="F430" s="1"/>
      <c r="G430" s="9"/>
      <c r="H430" s="1"/>
      <c r="I430" s="9"/>
    </row>
    <row r="431" spans="1:9" x14ac:dyDescent="0.2">
      <c r="A431" s="1"/>
      <c r="B431" s="1"/>
      <c r="C431" s="1"/>
      <c r="D431" s="9"/>
      <c r="E431" s="9"/>
      <c r="F431" s="1"/>
      <c r="G431" s="9"/>
      <c r="H431" s="1"/>
      <c r="I431" s="9"/>
    </row>
    <row r="432" spans="1:9" x14ac:dyDescent="0.2">
      <c r="A432" s="1"/>
      <c r="B432" s="1"/>
      <c r="C432" s="1"/>
      <c r="D432" s="9"/>
      <c r="E432" s="9"/>
      <c r="F432" s="1"/>
      <c r="G432" s="9"/>
      <c r="H432" s="1"/>
      <c r="I432" s="9"/>
    </row>
    <row r="433" spans="1:9" x14ac:dyDescent="0.2">
      <c r="A433" s="1"/>
      <c r="B433" s="1"/>
      <c r="C433" s="1"/>
      <c r="D433" s="9"/>
      <c r="E433" s="9"/>
      <c r="F433" s="1"/>
      <c r="G433" s="9"/>
      <c r="H433" s="1"/>
      <c r="I433" s="9"/>
    </row>
    <row r="434" spans="1:9" x14ac:dyDescent="0.2">
      <c r="A434" s="1"/>
      <c r="B434" s="1"/>
      <c r="C434" s="1"/>
      <c r="D434" s="9"/>
      <c r="E434" s="9"/>
      <c r="F434" s="1"/>
      <c r="G434" s="9"/>
      <c r="H434" s="1"/>
      <c r="I434" s="9"/>
    </row>
    <row r="435" spans="1:9" x14ac:dyDescent="0.2">
      <c r="A435" s="1"/>
      <c r="B435" s="1"/>
      <c r="C435" s="1"/>
      <c r="D435" s="9"/>
      <c r="E435" s="9"/>
      <c r="F435" s="1"/>
      <c r="G435" s="9"/>
      <c r="H435" s="1"/>
      <c r="I435" s="9"/>
    </row>
    <row r="436" spans="1:9" x14ac:dyDescent="0.2">
      <c r="A436" s="1"/>
      <c r="B436" s="1"/>
      <c r="C436" s="1"/>
      <c r="D436" s="9"/>
      <c r="E436" s="9"/>
      <c r="F436" s="1"/>
      <c r="G436" s="9"/>
      <c r="H436" s="1"/>
      <c r="I436" s="9"/>
    </row>
    <row r="437" spans="1:9" x14ac:dyDescent="0.2">
      <c r="A437" s="1"/>
      <c r="B437" s="1"/>
      <c r="C437" s="1"/>
      <c r="D437" s="9"/>
      <c r="E437" s="9"/>
      <c r="F437" s="1"/>
      <c r="G437" s="9"/>
      <c r="H437" s="1"/>
      <c r="I437" s="9"/>
    </row>
    <row r="438" spans="1:9" x14ac:dyDescent="0.2">
      <c r="A438" s="1"/>
      <c r="B438" s="1"/>
      <c r="C438" s="1"/>
      <c r="D438" s="9"/>
      <c r="E438" s="9"/>
      <c r="F438" s="1"/>
      <c r="G438" s="9"/>
      <c r="H438" s="1"/>
      <c r="I438" s="9"/>
    </row>
    <row r="439" spans="1:9" x14ac:dyDescent="0.2">
      <c r="A439" s="1"/>
      <c r="B439" s="1"/>
      <c r="C439" s="1"/>
      <c r="D439" s="9"/>
      <c r="E439" s="9"/>
      <c r="F439" s="1"/>
      <c r="G439" s="9"/>
      <c r="H439" s="1"/>
      <c r="I439" s="9"/>
    </row>
    <row r="440" spans="1:9" x14ac:dyDescent="0.2">
      <c r="A440" s="1"/>
      <c r="B440" s="1"/>
      <c r="C440" s="1"/>
      <c r="D440" s="9"/>
      <c r="E440" s="9"/>
      <c r="F440" s="1"/>
      <c r="G440" s="9"/>
      <c r="H440" s="1"/>
      <c r="I440" s="9"/>
    </row>
    <row r="441" spans="1:9" x14ac:dyDescent="0.2">
      <c r="A441" s="1"/>
      <c r="B441" s="1"/>
      <c r="C441" s="1"/>
      <c r="D441" s="9"/>
      <c r="E441" s="9"/>
      <c r="F441" s="1"/>
      <c r="G441" s="9"/>
      <c r="H441" s="1"/>
      <c r="I441" s="9"/>
    </row>
    <row r="442" spans="1:9" x14ac:dyDescent="0.2">
      <c r="A442" s="1"/>
      <c r="B442" s="1"/>
      <c r="C442" s="1"/>
      <c r="D442" s="9"/>
      <c r="E442" s="9"/>
      <c r="F442" s="1"/>
      <c r="G442" s="9"/>
      <c r="H442" s="1"/>
      <c r="I442" s="9"/>
    </row>
    <row r="443" spans="1:9" x14ac:dyDescent="0.2">
      <c r="A443" s="1"/>
      <c r="B443" s="1"/>
      <c r="C443" s="1"/>
      <c r="D443" s="9"/>
      <c r="E443" s="9"/>
      <c r="F443" s="1"/>
      <c r="G443" s="9"/>
      <c r="H443" s="1"/>
      <c r="I443" s="9"/>
    </row>
    <row r="444" spans="1:9" x14ac:dyDescent="0.2">
      <c r="A444" s="1"/>
      <c r="B444" s="1"/>
      <c r="C444" s="1"/>
      <c r="D444" s="9"/>
      <c r="E444" s="9"/>
      <c r="F444" s="1"/>
      <c r="G444" s="9"/>
      <c r="H444" s="1"/>
      <c r="I444" s="9"/>
    </row>
    <row r="445" spans="1:9" x14ac:dyDescent="0.2">
      <c r="A445" s="1"/>
      <c r="B445" s="1"/>
      <c r="C445" s="1"/>
      <c r="D445" s="9"/>
      <c r="E445" s="9"/>
      <c r="F445" s="1"/>
      <c r="G445" s="9"/>
      <c r="H445" s="1"/>
      <c r="I445" s="9"/>
    </row>
    <row r="446" spans="1:9" x14ac:dyDescent="0.2">
      <c r="A446" s="1"/>
      <c r="B446" s="1"/>
      <c r="C446" s="1"/>
      <c r="D446" s="9"/>
      <c r="E446" s="9"/>
      <c r="F446" s="1"/>
      <c r="G446" s="9"/>
      <c r="H446" s="1"/>
      <c r="I446" s="9"/>
    </row>
    <row r="447" spans="1:9" x14ac:dyDescent="0.2">
      <c r="A447" s="1"/>
      <c r="B447" s="1"/>
      <c r="C447" s="1"/>
      <c r="D447" s="9"/>
      <c r="E447" s="9"/>
      <c r="F447" s="1"/>
      <c r="G447" s="9"/>
      <c r="H447" s="1"/>
      <c r="I447" s="9"/>
    </row>
    <row r="448" spans="1:9" x14ac:dyDescent="0.2">
      <c r="A448" s="1"/>
      <c r="B448" s="1"/>
      <c r="C448" s="1"/>
      <c r="D448" s="9"/>
      <c r="E448" s="9"/>
      <c r="F448" s="1"/>
      <c r="G448" s="9"/>
      <c r="H448" s="1"/>
      <c r="I448" s="9"/>
    </row>
    <row r="449" spans="1:9" x14ac:dyDescent="0.2">
      <c r="A449" s="1"/>
      <c r="B449" s="1"/>
      <c r="C449" s="1"/>
      <c r="D449" s="9"/>
      <c r="E449" s="9"/>
      <c r="F449" s="1"/>
      <c r="G449" s="9"/>
      <c r="H449" s="1"/>
      <c r="I449" s="9"/>
    </row>
    <row r="450" spans="1:9" x14ac:dyDescent="0.2">
      <c r="A450" s="1"/>
      <c r="B450" s="1"/>
      <c r="C450" s="1"/>
      <c r="D450" s="9"/>
      <c r="E450" s="9"/>
      <c r="F450" s="1"/>
      <c r="G450" s="9"/>
      <c r="H450" s="1"/>
      <c r="I450" s="9"/>
    </row>
    <row r="451" spans="1:9" x14ac:dyDescent="0.2">
      <c r="A451" s="1"/>
      <c r="B451" s="1"/>
      <c r="C451" s="1"/>
      <c r="D451" s="9"/>
      <c r="E451" s="9"/>
      <c r="F451" s="1"/>
      <c r="G451" s="9"/>
      <c r="H451" s="1"/>
      <c r="I451" s="9"/>
    </row>
    <row r="452" spans="1:9" x14ac:dyDescent="0.2">
      <c r="A452" s="1"/>
      <c r="B452" s="1"/>
      <c r="C452" s="1"/>
      <c r="D452" s="9"/>
      <c r="E452" s="9"/>
      <c r="F452" s="1"/>
      <c r="G452" s="9"/>
      <c r="H452" s="1"/>
      <c r="I452" s="9"/>
    </row>
    <row r="453" spans="1:9" x14ac:dyDescent="0.2">
      <c r="A453" s="1"/>
      <c r="B453" s="1"/>
      <c r="C453" s="1"/>
      <c r="D453" s="9"/>
      <c r="E453" s="9"/>
      <c r="F453" s="1"/>
      <c r="G453" s="9"/>
      <c r="H453" s="1"/>
      <c r="I453" s="9"/>
    </row>
    <row r="454" spans="1:9" x14ac:dyDescent="0.2">
      <c r="A454" s="1"/>
      <c r="B454" s="1"/>
      <c r="C454" s="1"/>
      <c r="D454" s="9"/>
      <c r="E454" s="9"/>
      <c r="F454" s="1"/>
      <c r="G454" s="9"/>
      <c r="H454" s="1"/>
      <c r="I454" s="9"/>
    </row>
    <row r="455" spans="1:9" x14ac:dyDescent="0.2">
      <c r="A455" s="1"/>
      <c r="B455" s="1"/>
      <c r="C455" s="1"/>
      <c r="D455" s="9"/>
      <c r="E455" s="9"/>
      <c r="F455" s="1"/>
      <c r="G455" s="9"/>
      <c r="H455" s="1"/>
      <c r="I455" s="9"/>
    </row>
    <row r="456" spans="1:9" x14ac:dyDescent="0.2">
      <c r="A456" s="1"/>
      <c r="B456" s="1"/>
      <c r="C456" s="1"/>
      <c r="D456" s="9"/>
      <c r="E456" s="9"/>
      <c r="F456" s="1"/>
      <c r="G456" s="9"/>
      <c r="H456" s="1"/>
      <c r="I456" s="9"/>
    </row>
    <row r="457" spans="1:9" x14ac:dyDescent="0.2">
      <c r="A457" s="1"/>
      <c r="B457" s="1"/>
      <c r="C457" s="1"/>
      <c r="D457" s="9"/>
      <c r="E457" s="9"/>
      <c r="F457" s="1"/>
      <c r="G457" s="9"/>
      <c r="H457" s="1"/>
      <c r="I457" s="9"/>
    </row>
    <row r="458" spans="1:9" x14ac:dyDescent="0.2">
      <c r="A458" s="1"/>
      <c r="B458" s="1"/>
      <c r="C458" s="1"/>
      <c r="D458" s="9"/>
      <c r="E458" s="9"/>
      <c r="F458" s="1"/>
      <c r="G458" s="9"/>
      <c r="H458" s="1"/>
      <c r="I458" s="9"/>
    </row>
    <row r="459" spans="1:9" x14ac:dyDescent="0.2">
      <c r="A459" s="1"/>
      <c r="B459" s="1"/>
      <c r="C459" s="1"/>
      <c r="D459" s="9"/>
      <c r="E459" s="9"/>
      <c r="F459" s="1"/>
      <c r="G459" s="9"/>
      <c r="H459" s="1"/>
      <c r="I459" s="9"/>
    </row>
    <row r="460" spans="1:9" x14ac:dyDescent="0.2">
      <c r="A460" s="1"/>
      <c r="B460" s="1"/>
      <c r="C460" s="1"/>
      <c r="D460" s="9"/>
      <c r="E460" s="9"/>
      <c r="F460" s="1"/>
      <c r="G460" s="9"/>
      <c r="H460" s="1"/>
      <c r="I460" s="9"/>
    </row>
    <row r="461" spans="1:9" x14ac:dyDescent="0.2">
      <c r="A461" s="1"/>
      <c r="B461" s="1"/>
      <c r="C461" s="1"/>
      <c r="D461" s="9"/>
      <c r="E461" s="9"/>
      <c r="F461" s="1"/>
      <c r="G461" s="9"/>
      <c r="H461" s="1"/>
      <c r="I461" s="9"/>
    </row>
    <row r="462" spans="1:9" x14ac:dyDescent="0.2">
      <c r="A462" s="1"/>
      <c r="B462" s="1"/>
      <c r="C462" s="1"/>
      <c r="D462" s="9"/>
      <c r="E462" s="9"/>
      <c r="F462" s="1"/>
      <c r="G462" s="9"/>
      <c r="H462" s="1"/>
      <c r="I462" s="9"/>
    </row>
    <row r="463" spans="1:9" x14ac:dyDescent="0.2">
      <c r="A463" s="1"/>
      <c r="B463" s="1"/>
      <c r="C463" s="1"/>
      <c r="D463" s="9"/>
      <c r="E463" s="9"/>
      <c r="F463" s="1"/>
      <c r="G463" s="9"/>
      <c r="H463" s="1"/>
      <c r="I463" s="9"/>
    </row>
    <row r="464" spans="1:9" x14ac:dyDescent="0.2">
      <c r="A464" s="1"/>
      <c r="B464" s="1"/>
      <c r="C464" s="1"/>
      <c r="D464" s="9"/>
      <c r="E464" s="9"/>
      <c r="F464" s="1"/>
      <c r="G464" s="9"/>
      <c r="H464" s="1"/>
      <c r="I464" s="9"/>
    </row>
    <row r="465" spans="1:9" x14ac:dyDescent="0.2">
      <c r="A465" s="1"/>
      <c r="B465" s="1"/>
      <c r="C465" s="1"/>
      <c r="D465" s="9"/>
      <c r="E465" s="9"/>
      <c r="F465" s="1"/>
      <c r="G465" s="9"/>
      <c r="H465" s="1"/>
      <c r="I465" s="9"/>
    </row>
    <row r="466" spans="1:9" x14ac:dyDescent="0.2">
      <c r="A466" s="1"/>
      <c r="B466" s="1"/>
      <c r="C466" s="1"/>
      <c r="D466" s="9"/>
      <c r="E466" s="9"/>
      <c r="F466" s="1"/>
      <c r="G466" s="9"/>
      <c r="H466" s="1"/>
      <c r="I466" s="9"/>
    </row>
    <row r="467" spans="1:9" x14ac:dyDescent="0.2">
      <c r="A467" s="1"/>
      <c r="B467" s="1"/>
      <c r="C467" s="1"/>
      <c r="D467" s="9"/>
      <c r="E467" s="9"/>
      <c r="F467" s="1"/>
      <c r="G467" s="9"/>
      <c r="H467" s="1"/>
      <c r="I467" s="9"/>
    </row>
    <row r="468" spans="1:9" x14ac:dyDescent="0.2">
      <c r="A468" s="1"/>
      <c r="B468" s="1"/>
      <c r="C468" s="1"/>
      <c r="D468" s="9"/>
      <c r="E468" s="9"/>
      <c r="F468" s="1"/>
      <c r="G468" s="9"/>
      <c r="H468" s="1"/>
      <c r="I468" s="9"/>
    </row>
    <row r="469" spans="1:9" x14ac:dyDescent="0.2">
      <c r="A469" s="1"/>
      <c r="B469" s="1"/>
      <c r="C469" s="1"/>
      <c r="D469" s="9"/>
      <c r="E469" s="9"/>
      <c r="F469" s="1"/>
      <c r="G469" s="9"/>
      <c r="H469" s="1"/>
      <c r="I469" s="9"/>
    </row>
    <row r="470" spans="1:9" x14ac:dyDescent="0.2">
      <c r="A470" s="1"/>
      <c r="B470" s="1"/>
      <c r="C470" s="1"/>
      <c r="D470" s="9"/>
      <c r="E470" s="9"/>
      <c r="F470" s="1"/>
      <c r="G470" s="9"/>
      <c r="H470" s="1"/>
      <c r="I470" s="9"/>
    </row>
    <row r="471" spans="1:9" x14ac:dyDescent="0.2">
      <c r="A471" s="1"/>
      <c r="B471" s="1"/>
      <c r="C471" s="1"/>
      <c r="D471" s="9"/>
      <c r="E471" s="9"/>
      <c r="F471" s="1"/>
      <c r="G471" s="9"/>
      <c r="H471" s="1"/>
      <c r="I471" s="9"/>
    </row>
    <row r="472" spans="1:9" x14ac:dyDescent="0.2">
      <c r="A472" s="1"/>
      <c r="B472" s="1"/>
      <c r="C472" s="1"/>
      <c r="D472" s="9"/>
      <c r="E472" s="9"/>
      <c r="F472" s="1"/>
      <c r="G472" s="9"/>
      <c r="H472" s="1"/>
      <c r="I472" s="9"/>
    </row>
    <row r="473" spans="1:9" x14ac:dyDescent="0.2">
      <c r="A473" s="1"/>
      <c r="B473" s="1"/>
      <c r="C473" s="1"/>
      <c r="D473" s="9"/>
      <c r="E473" s="9"/>
      <c r="F473" s="1"/>
      <c r="G473" s="9"/>
      <c r="H473" s="1"/>
      <c r="I473" s="9"/>
    </row>
    <row r="474" spans="1:9" x14ac:dyDescent="0.2">
      <c r="A474" s="1"/>
      <c r="B474" s="1"/>
      <c r="C474" s="1"/>
      <c r="D474" s="9"/>
      <c r="E474" s="9"/>
      <c r="F474" s="1"/>
      <c r="G474" s="9"/>
      <c r="H474" s="1"/>
      <c r="I474" s="9"/>
    </row>
    <row r="475" spans="1:9" x14ac:dyDescent="0.2">
      <c r="A475" s="1"/>
      <c r="B475" s="1"/>
      <c r="C475" s="1"/>
      <c r="D475" s="9"/>
      <c r="E475" s="9"/>
      <c r="F475" s="1"/>
      <c r="G475" s="9"/>
      <c r="H475" s="1"/>
      <c r="I475" s="9"/>
    </row>
    <row r="476" spans="1:9" x14ac:dyDescent="0.2">
      <c r="A476" s="1"/>
      <c r="B476" s="1"/>
      <c r="C476" s="1"/>
      <c r="D476" s="9"/>
      <c r="E476" s="9"/>
      <c r="F476" s="1"/>
      <c r="G476" s="9"/>
      <c r="H476" s="1"/>
      <c r="I476" s="9"/>
    </row>
    <row r="477" spans="1:9" x14ac:dyDescent="0.2">
      <c r="A477" s="1"/>
      <c r="B477" s="1"/>
      <c r="C477" s="1"/>
      <c r="D477" s="9"/>
      <c r="E477" s="9"/>
      <c r="F477" s="1"/>
      <c r="G477" s="9"/>
      <c r="H477" s="1"/>
      <c r="I477" s="9"/>
    </row>
    <row r="478" spans="1:9" x14ac:dyDescent="0.2">
      <c r="A478" s="1"/>
      <c r="B478" s="1"/>
      <c r="C478" s="1"/>
      <c r="D478" s="9"/>
      <c r="E478" s="9"/>
      <c r="F478" s="1"/>
      <c r="G478" s="9"/>
      <c r="H478" s="1"/>
      <c r="I478" s="9"/>
    </row>
    <row r="479" spans="1:9" x14ac:dyDescent="0.2">
      <c r="A479" s="1"/>
      <c r="B479" s="1"/>
      <c r="C479" s="1"/>
      <c r="D479" s="9"/>
      <c r="E479" s="9"/>
      <c r="F479" s="1"/>
      <c r="G479" s="9"/>
      <c r="H479" s="1"/>
      <c r="I479" s="9"/>
    </row>
    <row r="480" spans="1:9" x14ac:dyDescent="0.2">
      <c r="A480" s="1"/>
      <c r="B480" s="1"/>
      <c r="C480" s="1"/>
      <c r="D480" s="9"/>
      <c r="E480" s="9"/>
      <c r="F480" s="1"/>
      <c r="G480" s="9"/>
      <c r="H480" s="1"/>
      <c r="I480" s="9"/>
    </row>
    <row r="481" spans="1:9" x14ac:dyDescent="0.2">
      <c r="A481" s="1"/>
      <c r="B481" s="1"/>
      <c r="C481" s="1"/>
      <c r="D481" s="9"/>
      <c r="E481" s="9"/>
      <c r="F481" s="1"/>
      <c r="G481" s="9"/>
      <c r="H481" s="1"/>
      <c r="I481" s="9"/>
    </row>
    <row r="482" spans="1:9" x14ac:dyDescent="0.2">
      <c r="A482" s="1"/>
      <c r="B482" s="1"/>
      <c r="C482" s="1"/>
      <c r="D482" s="9"/>
      <c r="E482" s="9"/>
      <c r="F482" s="1"/>
      <c r="G482" s="9"/>
      <c r="H482" s="1"/>
      <c r="I482" s="9"/>
    </row>
    <row r="483" spans="1:9" x14ac:dyDescent="0.2">
      <c r="A483" s="1"/>
      <c r="B483" s="1"/>
      <c r="C483" s="1"/>
      <c r="D483" s="9"/>
      <c r="E483" s="9"/>
      <c r="F483" s="1"/>
      <c r="G483" s="9"/>
      <c r="H483" s="1"/>
      <c r="I483" s="9"/>
    </row>
    <row r="484" spans="1:9" x14ac:dyDescent="0.2">
      <c r="A484" s="1"/>
      <c r="B484" s="1"/>
      <c r="C484" s="1"/>
      <c r="D484" s="9"/>
      <c r="E484" s="9"/>
      <c r="F484" s="1"/>
      <c r="G484" s="9"/>
      <c r="H484" s="1"/>
      <c r="I484" s="9"/>
    </row>
    <row r="485" spans="1:9" x14ac:dyDescent="0.2">
      <c r="A485" s="1"/>
      <c r="B485" s="1"/>
      <c r="C485" s="1"/>
      <c r="D485" s="9"/>
      <c r="E485" s="9"/>
      <c r="F485" s="1"/>
      <c r="G485" s="9"/>
      <c r="H485" s="1"/>
      <c r="I485" s="9"/>
    </row>
    <row r="486" spans="1:9" x14ac:dyDescent="0.2">
      <c r="A486" s="1"/>
      <c r="B486" s="1"/>
      <c r="C486" s="1"/>
      <c r="D486" s="9"/>
      <c r="E486" s="9"/>
      <c r="F486" s="1"/>
      <c r="G486" s="9"/>
      <c r="H486" s="1"/>
      <c r="I486" s="9"/>
    </row>
    <row r="487" spans="1:9" x14ac:dyDescent="0.2">
      <c r="A487" s="1"/>
      <c r="B487" s="1"/>
      <c r="C487" s="1"/>
      <c r="D487" s="9"/>
      <c r="E487" s="9"/>
      <c r="F487" s="1"/>
      <c r="G487" s="9"/>
      <c r="H487" s="1"/>
      <c r="I487" s="9"/>
    </row>
    <row r="488" spans="1:9" x14ac:dyDescent="0.2">
      <c r="A488" s="1"/>
      <c r="B488" s="1"/>
      <c r="C488" s="1"/>
      <c r="D488" s="9"/>
      <c r="E488" s="9"/>
      <c r="F488" s="1"/>
      <c r="G488" s="9"/>
      <c r="H488" s="1"/>
      <c r="I488" s="9"/>
    </row>
    <row r="489" spans="1:9" x14ac:dyDescent="0.2">
      <c r="A489" s="1"/>
      <c r="B489" s="1"/>
      <c r="C489" s="1"/>
      <c r="D489" s="9"/>
      <c r="E489" s="9"/>
      <c r="F489" s="1"/>
      <c r="G489" s="9"/>
      <c r="H489" s="1"/>
      <c r="I489" s="9"/>
    </row>
    <row r="490" spans="1:9" x14ac:dyDescent="0.2">
      <c r="A490" s="1"/>
      <c r="B490" s="1"/>
      <c r="C490" s="1"/>
      <c r="D490" s="9"/>
      <c r="E490" s="9"/>
      <c r="F490" s="1"/>
      <c r="G490" s="9"/>
      <c r="H490" s="1"/>
      <c r="I490" s="9"/>
    </row>
    <row r="491" spans="1:9" x14ac:dyDescent="0.2">
      <c r="A491" s="1"/>
      <c r="B491" s="1"/>
      <c r="C491" s="1"/>
      <c r="D491" s="9"/>
      <c r="E491" s="9"/>
      <c r="F491" s="1"/>
      <c r="G491" s="9"/>
      <c r="H491" s="1"/>
      <c r="I491" s="9"/>
    </row>
    <row r="492" spans="1:9" x14ac:dyDescent="0.2">
      <c r="A492" s="1"/>
      <c r="B492" s="1"/>
      <c r="C492" s="1"/>
      <c r="D492" s="9"/>
      <c r="E492" s="9"/>
      <c r="F492" s="1"/>
      <c r="G492" s="9"/>
      <c r="H492" s="1"/>
      <c r="I492" s="9"/>
    </row>
    <row r="493" spans="1:9" x14ac:dyDescent="0.2">
      <c r="A493" s="1"/>
      <c r="B493" s="1"/>
      <c r="C493" s="1"/>
      <c r="D493" s="9"/>
      <c r="E493" s="9"/>
      <c r="F493" s="1"/>
      <c r="G493" s="9"/>
      <c r="H493" s="1"/>
      <c r="I493" s="9"/>
    </row>
    <row r="494" spans="1:9" x14ac:dyDescent="0.2">
      <c r="A494" s="1"/>
      <c r="B494" s="1"/>
      <c r="C494" s="1"/>
      <c r="D494" s="9"/>
      <c r="E494" s="9"/>
      <c r="F494" s="1"/>
      <c r="G494" s="9"/>
      <c r="H494" s="1"/>
      <c r="I494" s="9"/>
    </row>
    <row r="495" spans="1:9" x14ac:dyDescent="0.2">
      <c r="A495" s="1"/>
      <c r="B495" s="1"/>
      <c r="C495" s="1"/>
      <c r="D495" s="9"/>
      <c r="E495" s="9"/>
      <c r="F495" s="1"/>
      <c r="G495" s="9"/>
      <c r="H495" s="1"/>
      <c r="I495" s="9"/>
    </row>
  </sheetData>
  <pageMargins left="0.7" right="0.7" top="0.75" bottom="0.75" header="0.3" footer="0.3"/>
  <pageSetup paperSize="9" orientation="portrait" r:id="rId1"/>
  <ignoredErrors>
    <ignoredError sqref="A11" twoDigitTextYear="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a88adab-a546-4adf-b5d1-74c59bb30c81">
      <Terms xmlns="http://schemas.microsoft.com/office/infopath/2007/PartnerControls"/>
    </lcf76f155ced4ddcb4097134ff3c332f>
    <TaxCatchAll xmlns="b1b3962a-c7b8-462f-8940-bec1b890f15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5FB082C1EFCF4D46B316EB2B034C14F3" ma:contentTypeVersion="21" ma:contentTypeDescription="Opret et nyt dokument." ma:contentTypeScope="" ma:versionID="fe6f864589b242329435b5ec797c8748">
  <xsd:schema xmlns:xsd="http://www.w3.org/2001/XMLSchema" xmlns:xs="http://www.w3.org/2001/XMLSchema" xmlns:p="http://schemas.microsoft.com/office/2006/metadata/properties" xmlns:ns2="1a88adab-a546-4adf-b5d1-74c59bb30c81" xmlns:ns3="b1b3962a-c7b8-462f-8940-bec1b890f154" targetNamespace="http://schemas.microsoft.com/office/2006/metadata/properties" ma:root="true" ma:fieldsID="388bdf18b3719a30a0ce4ec8b60173a5" ns2:_="" ns3:_="">
    <xsd:import namespace="1a88adab-a546-4adf-b5d1-74c59bb30c81"/>
    <xsd:import namespace="b1b3962a-c7b8-462f-8940-bec1b890f15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EventHashCode" minOccurs="0"/>
                <xsd:element ref="ns2:MediaServiceGenerationTime"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3:TaxCatchAll"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88adab-a546-4adf-b5d1-74c59bb30c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Billedmærker" ma:readOnly="false" ma:fieldId="{5cf76f15-5ced-4ddc-b409-7134ff3c332f}" ma:taxonomyMulti="true" ma:sspId="2e767479-90f7-4a75-96ab-6fd6ffef251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b3962a-c7b8-462f-8940-bec1b890f154" elementFormDefault="qualified">
    <xsd:import namespace="http://schemas.microsoft.com/office/2006/documentManagement/types"/>
    <xsd:import namespace="http://schemas.microsoft.com/office/infopath/2007/PartnerControls"/>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t med detaljer" ma:internalName="SharedWithDetails" ma:readOnly="true">
      <xsd:simpleType>
        <xsd:restriction base="dms:Note">
          <xsd:maxLength value="255"/>
        </xsd:restriction>
      </xsd:simpleType>
    </xsd:element>
    <xsd:element name="TaxCatchAll" ma:index="21" nillable="true" ma:displayName="Taxonomy Catch All Column" ma:hidden="true" ma:list="{4e29eb13-5439-41af-9f61-f035d147cd47}" ma:internalName="TaxCatchAll" ma:showField="CatchAllData" ma:web="b1b3962a-c7b8-462f-8940-bec1b890f15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96C127-7BBA-4DC7-9A1B-C72765FA5C3C}">
  <ds:schemaRefs>
    <ds:schemaRef ds:uri="http://schemas.microsoft.com/sharepoint/v3/contenttype/forms"/>
  </ds:schemaRefs>
</ds:datastoreItem>
</file>

<file path=customXml/itemProps2.xml><?xml version="1.0" encoding="utf-8"?>
<ds:datastoreItem xmlns:ds="http://schemas.openxmlformats.org/officeDocument/2006/customXml" ds:itemID="{8E4EB613-B16A-42DF-BEF9-AE032A595BFF}">
  <ds:schemaRefs>
    <ds:schemaRef ds:uri="http://schemas.openxmlformats.org/package/2006/metadata/core-properties"/>
    <ds:schemaRef ds:uri="http://purl.org/dc/elements/1.1/"/>
    <ds:schemaRef ds:uri="http://purl.org/dc/dcmitype/"/>
    <ds:schemaRef ds:uri="http://schemas.microsoft.com/office/2006/documentManagement/types"/>
    <ds:schemaRef ds:uri="http://schemas.microsoft.com/office/2006/metadata/properties"/>
    <ds:schemaRef ds:uri="http://schemas.microsoft.com/office/infopath/2007/PartnerControls"/>
    <ds:schemaRef ds:uri="9a7ce427-c149-401c-96e5-ced12dab5020"/>
    <ds:schemaRef ds:uri="http://www.w3.org/XML/1998/namespace"/>
    <ds:schemaRef ds:uri="http://purl.org/dc/terms/"/>
    <ds:schemaRef ds:uri="1a88adab-a546-4adf-b5d1-74c59bb30c81"/>
    <ds:schemaRef ds:uri="b1b3962a-c7b8-462f-8940-bec1b890f154"/>
  </ds:schemaRefs>
</ds:datastoreItem>
</file>

<file path=customXml/itemProps3.xml><?xml version="1.0" encoding="utf-8"?>
<ds:datastoreItem xmlns:ds="http://schemas.openxmlformats.org/officeDocument/2006/customXml" ds:itemID="{437F628F-5DE0-47C1-88F2-E7B77D3BE2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88adab-a546-4adf-b5d1-74c59bb30c81"/>
    <ds:schemaRef ds:uri="b1b3962a-c7b8-462f-8940-bec1b890f1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2</vt:i4>
      </vt:variant>
    </vt:vector>
  </HeadingPairs>
  <TitlesOfParts>
    <vt:vector size="2" baseType="lpstr">
      <vt:lpstr>Purchase License</vt:lpstr>
      <vt:lpstr>Subscription License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Dalsgaard Christensen</dc:creator>
  <cp:keywords/>
  <dc:description/>
  <cp:lastModifiedBy>Kim Dalsgaard Christensen</cp:lastModifiedBy>
  <cp:revision/>
  <dcterms:created xsi:type="dcterms:W3CDTF">2018-03-08T12:02:58Z</dcterms:created>
  <dcterms:modified xsi:type="dcterms:W3CDTF">2024-08-09T08:16:11Z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0x0101005FB082C1EFCF4D46B316EB2B034C14F3</vt:lpwstr>
  </property>
</Properties>
</file>