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337" documentId="8_{2BBE8C5B-5229-425E-B134-FDFB33871774}" xr6:coauthVersionLast="47" xr6:coauthVersionMax="47" xr10:uidLastSave="{F40A8516-E60D-4511-8792-03F299BEAFED}"/>
  <bookViews>
    <workbookView xWindow="-120" yWindow="-120" windowWidth="38640" windowHeight="212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0" i="5" l="1"/>
  <c r="F91" i="5"/>
  <c r="F78" i="5"/>
  <c r="F35" i="5"/>
  <c r="H201" i="4" l="1"/>
  <c r="H200" i="4"/>
  <c r="H199" i="4"/>
  <c r="H198" i="4"/>
  <c r="H197" i="4"/>
  <c r="H196" i="4"/>
  <c r="H195" i="4"/>
  <c r="H194" i="4"/>
  <c r="H190" i="4"/>
  <c r="H189" i="4"/>
  <c r="H188" i="4"/>
  <c r="H187" i="4"/>
  <c r="H186" i="4"/>
  <c r="H185" i="4"/>
  <c r="H184" i="4"/>
  <c r="H183" i="4"/>
  <c r="H179" i="4"/>
  <c r="H178" i="4"/>
  <c r="H177" i="4"/>
  <c r="H176" i="4"/>
  <c r="H175" i="4"/>
  <c r="H174" i="4"/>
  <c r="H173" i="4"/>
  <c r="H172" i="4"/>
  <c r="H168" i="4"/>
  <c r="H167" i="4"/>
  <c r="H166" i="4"/>
  <c r="H165" i="4"/>
  <c r="H164" i="4"/>
  <c r="H163" i="4"/>
  <c r="H162" i="4"/>
  <c r="H161" i="4"/>
  <c r="H157" i="4"/>
  <c r="H156" i="4"/>
  <c r="H155" i="4"/>
  <c r="H154" i="4"/>
  <c r="H153" i="4"/>
  <c r="H152" i="4"/>
  <c r="H151" i="4"/>
  <c r="H150" i="4"/>
  <c r="H144" i="4"/>
  <c r="H143" i="4"/>
  <c r="H142" i="4"/>
  <c r="H141" i="4"/>
  <c r="H140" i="4"/>
  <c r="H139" i="4"/>
  <c r="H138" i="4"/>
  <c r="H137" i="4"/>
  <c r="H133" i="4"/>
  <c r="H132" i="4"/>
  <c r="H131" i="4"/>
  <c r="H130" i="4"/>
  <c r="H128" i="4"/>
  <c r="H127" i="4"/>
  <c r="H126" i="4"/>
  <c r="H125" i="4"/>
  <c r="H123" i="4"/>
  <c r="H122" i="4"/>
  <c r="I122" i="4" s="1"/>
  <c r="H121" i="4"/>
  <c r="H120" i="4"/>
  <c r="I120" i="4" s="1"/>
  <c r="H118" i="4"/>
  <c r="H117" i="4"/>
  <c r="H116" i="4"/>
  <c r="H115" i="4"/>
  <c r="I115" i="4" s="1"/>
  <c r="H113" i="4"/>
  <c r="I113" i="4" s="1"/>
  <c r="H109" i="4"/>
  <c r="H108" i="4"/>
  <c r="H107" i="4"/>
  <c r="H106" i="4"/>
  <c r="H105" i="4"/>
  <c r="I105" i="4" s="1"/>
  <c r="H104" i="4"/>
  <c r="H103" i="4"/>
  <c r="H102" i="4"/>
  <c r="I102" i="4" s="1"/>
  <c r="H98" i="4"/>
  <c r="H97" i="4"/>
  <c r="H96" i="4"/>
  <c r="H95" i="4"/>
  <c r="H94" i="4"/>
  <c r="H93" i="4"/>
  <c r="H92" i="4"/>
  <c r="H91" i="4"/>
  <c r="I91" i="4" s="1"/>
  <c r="H85" i="4"/>
  <c r="I85" i="4" s="1"/>
  <c r="H84" i="4"/>
  <c r="I84" i="4" s="1"/>
  <c r="H83" i="4"/>
  <c r="I83" i="4" s="1"/>
  <c r="H82" i="4"/>
  <c r="I82" i="4" s="1"/>
  <c r="H81" i="4"/>
  <c r="I81" i="4" s="1"/>
  <c r="H80" i="4"/>
  <c r="H79" i="4"/>
  <c r="I79" i="4" s="1"/>
  <c r="H78" i="4"/>
  <c r="I78" i="4" s="1"/>
  <c r="H72" i="4"/>
  <c r="I72" i="4" s="1"/>
  <c r="H71" i="4"/>
  <c r="H70" i="4"/>
  <c r="H69" i="4"/>
  <c r="H68" i="4"/>
  <c r="I68" i="4" s="1"/>
  <c r="H67" i="4"/>
  <c r="I67" i="4" s="1"/>
  <c r="H66" i="4"/>
  <c r="I66" i="4" s="1"/>
  <c r="H65" i="4"/>
  <c r="I65" i="4" s="1"/>
  <c r="H58" i="4"/>
  <c r="H57" i="4"/>
  <c r="H56" i="4"/>
  <c r="H55" i="4"/>
  <c r="H54" i="4"/>
  <c r="H53" i="4"/>
  <c r="H52" i="4"/>
  <c r="H51" i="4"/>
  <c r="H44" i="4"/>
  <c r="H43" i="4"/>
  <c r="H42" i="4"/>
  <c r="H41" i="4"/>
  <c r="H40" i="4"/>
  <c r="H32" i="4"/>
  <c r="H31" i="4"/>
  <c r="H30" i="4"/>
  <c r="H29" i="4"/>
  <c r="H27" i="4"/>
  <c r="H26" i="4"/>
  <c r="H25" i="4"/>
  <c r="H24" i="4"/>
  <c r="H23" i="4"/>
  <c r="H22" i="4"/>
  <c r="H21" i="4"/>
  <c r="H20" i="4"/>
  <c r="H19" i="4"/>
  <c r="H18" i="4"/>
  <c r="H16" i="4"/>
  <c r="H15" i="4"/>
  <c r="H14" i="4"/>
  <c r="H13" i="4"/>
  <c r="H12" i="4"/>
  <c r="H11" i="4"/>
  <c r="H10" i="4"/>
  <c r="H9" i="4"/>
  <c r="F147" i="4"/>
  <c r="F88" i="4"/>
  <c r="F75" i="4"/>
  <c r="F36" i="4"/>
  <c r="F10" i="5"/>
  <c r="F9" i="5"/>
  <c r="F8" i="5"/>
  <c r="F136" i="5"/>
  <c r="F135" i="5"/>
  <c r="F134" i="5"/>
  <c r="F133" i="5"/>
  <c r="F131" i="5"/>
  <c r="F130" i="5"/>
  <c r="F129" i="5"/>
  <c r="F128" i="5"/>
  <c r="F126" i="5"/>
  <c r="F125" i="5"/>
  <c r="F124" i="5"/>
  <c r="F123" i="5"/>
  <c r="F121" i="5"/>
  <c r="F120" i="5"/>
  <c r="F119" i="5"/>
  <c r="F118" i="5"/>
  <c r="F116" i="5"/>
  <c r="F112" i="5"/>
  <c r="F111" i="5"/>
  <c r="F110" i="5"/>
  <c r="F109" i="5"/>
  <c r="F108" i="5"/>
  <c r="F107" i="5"/>
  <c r="F106" i="5"/>
  <c r="F105" i="5"/>
  <c r="F101" i="5"/>
  <c r="F100" i="5"/>
  <c r="F99" i="5"/>
  <c r="F98" i="5"/>
  <c r="F97" i="5"/>
  <c r="F96" i="5"/>
  <c r="F95" i="5"/>
  <c r="F94" i="5"/>
  <c r="F88" i="5"/>
  <c r="F87" i="5"/>
  <c r="F86" i="5"/>
  <c r="F85" i="5"/>
  <c r="F84" i="5"/>
  <c r="F83" i="5"/>
  <c r="F82" i="5"/>
  <c r="F81" i="5"/>
  <c r="F75" i="5"/>
  <c r="F74" i="5"/>
  <c r="F73" i="5"/>
  <c r="F72" i="5"/>
  <c r="F71" i="5"/>
  <c r="F70" i="5"/>
  <c r="F69" i="5"/>
  <c r="F68" i="5"/>
  <c r="F50" i="5"/>
  <c r="F49" i="5"/>
  <c r="F48" i="5"/>
  <c r="F47" i="5"/>
  <c r="F15" i="5"/>
  <c r="F14" i="5"/>
  <c r="F13" i="5"/>
  <c r="F12" i="5"/>
  <c r="F11" i="5"/>
  <c r="I133" i="4"/>
  <c r="F133" i="4"/>
  <c r="I132" i="4"/>
  <c r="F132" i="4"/>
  <c r="I131" i="4"/>
  <c r="F131" i="4"/>
  <c r="I130" i="4"/>
  <c r="F130" i="4"/>
  <c r="I128" i="4"/>
  <c r="F128" i="4"/>
  <c r="I127" i="4"/>
  <c r="F127" i="4"/>
  <c r="I126" i="4"/>
  <c r="F126" i="4"/>
  <c r="I125" i="4"/>
  <c r="F125" i="4"/>
  <c r="I123" i="4"/>
  <c r="F123" i="4"/>
  <c r="F122" i="4"/>
  <c r="I121" i="4"/>
  <c r="F121" i="4"/>
  <c r="F120" i="4"/>
  <c r="I118" i="4"/>
  <c r="F118" i="4"/>
  <c r="I117" i="4"/>
  <c r="F117" i="4"/>
  <c r="I116" i="4"/>
  <c r="F116" i="4"/>
  <c r="F115" i="4"/>
  <c r="F113" i="4"/>
  <c r="I109" i="4"/>
  <c r="F109" i="4"/>
  <c r="I108" i="4"/>
  <c r="F108" i="4"/>
  <c r="I107" i="4"/>
  <c r="F107" i="4"/>
  <c r="I106" i="4"/>
  <c r="F106" i="4"/>
  <c r="F105" i="4"/>
  <c r="I104" i="4"/>
  <c r="F104" i="4"/>
  <c r="I103" i="4"/>
  <c r="F103" i="4"/>
  <c r="F102" i="4"/>
  <c r="I98" i="4"/>
  <c r="F98" i="4"/>
  <c r="I97" i="4"/>
  <c r="F97" i="4"/>
  <c r="I96" i="4"/>
  <c r="F96" i="4"/>
  <c r="I95" i="4"/>
  <c r="F95" i="4"/>
  <c r="I94" i="4"/>
  <c r="F94" i="4"/>
  <c r="I93" i="4"/>
  <c r="F93" i="4"/>
  <c r="I92" i="4"/>
  <c r="F92" i="4"/>
  <c r="F91" i="4"/>
  <c r="F85" i="4"/>
  <c r="F84" i="4"/>
  <c r="F83" i="4"/>
  <c r="F82" i="4"/>
  <c r="F81" i="4"/>
  <c r="I80" i="4"/>
  <c r="F80" i="4"/>
  <c r="F79" i="4"/>
  <c r="F78" i="4"/>
  <c r="F72" i="4"/>
  <c r="I71" i="4"/>
  <c r="F71" i="4"/>
  <c r="I70" i="4"/>
  <c r="F70" i="4"/>
  <c r="I69" i="4"/>
  <c r="F69" i="4"/>
  <c r="F68" i="4"/>
  <c r="F67" i="4"/>
  <c r="F66" i="4"/>
  <c r="F65" i="4"/>
  <c r="F102" i="5" l="1"/>
  <c r="F134" i="4"/>
  <c r="F113" i="5"/>
  <c r="F137" i="5"/>
  <c r="F89" i="5"/>
  <c r="F76" i="5"/>
  <c r="F51" i="5"/>
  <c r="F110" i="4"/>
  <c r="F99" i="4"/>
  <c r="I99" i="4"/>
  <c r="F86" i="4"/>
  <c r="I110" i="4"/>
  <c r="I86" i="4"/>
  <c r="I134" i="4"/>
  <c r="F73" i="4"/>
  <c r="I73" i="4"/>
  <c r="I16" i="4" l="1"/>
  <c r="F16" i="4"/>
  <c r="I15" i="4"/>
  <c r="F15" i="4"/>
  <c r="I14" i="4"/>
  <c r="F14" i="4"/>
  <c r="I13" i="4"/>
  <c r="F13" i="4"/>
  <c r="I12" i="4"/>
  <c r="F12" i="4"/>
  <c r="I11" i="4"/>
  <c r="F11" i="4"/>
  <c r="I10" i="4"/>
  <c r="F10" i="4"/>
  <c r="I9" i="4"/>
  <c r="F9" i="4"/>
  <c r="F208" i="5" l="1"/>
  <c r="F204" i="5"/>
  <c r="F203" i="5"/>
  <c r="F202" i="5"/>
  <c r="F201" i="5"/>
  <c r="F200" i="5"/>
  <c r="F199" i="5"/>
  <c r="F198" i="5"/>
  <c r="F197" i="5"/>
  <c r="F193" i="5"/>
  <c r="F192" i="5"/>
  <c r="F191" i="5"/>
  <c r="F190" i="5"/>
  <c r="F189" i="5"/>
  <c r="F188" i="5"/>
  <c r="F187" i="5"/>
  <c r="F186" i="5"/>
  <c r="F182" i="5"/>
  <c r="F181" i="5"/>
  <c r="F180" i="5"/>
  <c r="F179" i="5"/>
  <c r="F178" i="5"/>
  <c r="F177" i="5"/>
  <c r="F176" i="5"/>
  <c r="F175" i="5"/>
  <c r="F171" i="5"/>
  <c r="F170" i="5"/>
  <c r="F169" i="5"/>
  <c r="F168" i="5"/>
  <c r="F167" i="5"/>
  <c r="F166" i="5"/>
  <c r="F165" i="5"/>
  <c r="F164" i="5"/>
  <c r="F160" i="5"/>
  <c r="F159" i="5"/>
  <c r="F158" i="5"/>
  <c r="F157" i="5"/>
  <c r="F156" i="5"/>
  <c r="F155" i="5"/>
  <c r="F154" i="5"/>
  <c r="F153" i="5"/>
  <c r="F147" i="5"/>
  <c r="F146" i="5"/>
  <c r="F145" i="5"/>
  <c r="F144" i="5"/>
  <c r="F143" i="5"/>
  <c r="F142" i="5"/>
  <c r="F141" i="5"/>
  <c r="F140" i="5"/>
  <c r="F65" i="5"/>
  <c r="F64" i="5"/>
  <c r="F61" i="5"/>
  <c r="F60" i="5"/>
  <c r="F59" i="5"/>
  <c r="F58" i="5"/>
  <c r="F57" i="5"/>
  <c r="F56" i="5"/>
  <c r="F55" i="5"/>
  <c r="F54" i="5"/>
  <c r="F43" i="5"/>
  <c r="F42" i="5"/>
  <c r="F41" i="5"/>
  <c r="F40" i="5"/>
  <c r="F39" i="5"/>
  <c r="F36" i="5"/>
  <c r="F34" i="5"/>
  <c r="F31" i="5"/>
  <c r="F30" i="5"/>
  <c r="F29" i="5"/>
  <c r="F28" i="5"/>
  <c r="F26" i="5"/>
  <c r="F25" i="5"/>
  <c r="F24" i="5"/>
  <c r="F23" i="5"/>
  <c r="F22" i="5"/>
  <c r="F21" i="5"/>
  <c r="F20" i="5"/>
  <c r="F19" i="5"/>
  <c r="F18" i="5"/>
  <c r="F17" i="5"/>
  <c r="F205" i="4"/>
  <c r="I201" i="4"/>
  <c r="I200" i="4"/>
  <c r="I199" i="4"/>
  <c r="I198" i="4"/>
  <c r="I197" i="4"/>
  <c r="I196" i="4"/>
  <c r="I195" i="4"/>
  <c r="I194" i="4"/>
  <c r="I190" i="4"/>
  <c r="I189" i="4"/>
  <c r="I188" i="4"/>
  <c r="I187" i="4"/>
  <c r="I186" i="4"/>
  <c r="I185" i="4"/>
  <c r="I184" i="4"/>
  <c r="I183" i="4"/>
  <c r="I179" i="4"/>
  <c r="I178" i="4"/>
  <c r="I177" i="4"/>
  <c r="I176" i="4"/>
  <c r="I175" i="4"/>
  <c r="I174" i="4"/>
  <c r="I173" i="4"/>
  <c r="I172" i="4"/>
  <c r="I168" i="4"/>
  <c r="I167" i="4"/>
  <c r="I166" i="4"/>
  <c r="I165" i="4"/>
  <c r="I164" i="4"/>
  <c r="I163" i="4"/>
  <c r="I162" i="4"/>
  <c r="I161" i="4"/>
  <c r="I157" i="4"/>
  <c r="I156" i="4"/>
  <c r="I155" i="4"/>
  <c r="I154" i="4"/>
  <c r="I153" i="4"/>
  <c r="I152" i="4"/>
  <c r="I151" i="4"/>
  <c r="I150" i="4"/>
  <c r="I144" i="4"/>
  <c r="I143" i="4"/>
  <c r="I142" i="4"/>
  <c r="I141" i="4"/>
  <c r="I140" i="4"/>
  <c r="I139" i="4"/>
  <c r="I138" i="4"/>
  <c r="I137" i="4"/>
  <c r="I58" i="4"/>
  <c r="I57" i="4"/>
  <c r="I56" i="4"/>
  <c r="I55" i="4"/>
  <c r="I54" i="4"/>
  <c r="I53" i="4"/>
  <c r="I52" i="4"/>
  <c r="I51" i="4"/>
  <c r="I44" i="4"/>
  <c r="I43" i="4"/>
  <c r="I42" i="4"/>
  <c r="I41" i="4"/>
  <c r="I40" i="4"/>
  <c r="I32" i="4"/>
  <c r="I31" i="4"/>
  <c r="I30" i="4"/>
  <c r="I29" i="4"/>
  <c r="I27" i="4"/>
  <c r="I26" i="4"/>
  <c r="I25" i="4"/>
  <c r="I24" i="4"/>
  <c r="I23" i="4"/>
  <c r="I22" i="4"/>
  <c r="I21" i="4"/>
  <c r="I20" i="4"/>
  <c r="I19" i="4"/>
  <c r="I18" i="4"/>
  <c r="F201" i="4"/>
  <c r="F200" i="4"/>
  <c r="F199" i="4"/>
  <c r="F198" i="4"/>
  <c r="F197" i="4"/>
  <c r="F196" i="4"/>
  <c r="F195" i="4"/>
  <c r="F194" i="4"/>
  <c r="F190" i="4"/>
  <c r="F189" i="4"/>
  <c r="F188" i="4"/>
  <c r="F187" i="4"/>
  <c r="F186" i="4"/>
  <c r="F185" i="4"/>
  <c r="F184" i="4"/>
  <c r="F183" i="4"/>
  <c r="F179" i="4"/>
  <c r="F178" i="4"/>
  <c r="F177" i="4"/>
  <c r="F176" i="4"/>
  <c r="F175" i="4"/>
  <c r="F174" i="4"/>
  <c r="F173" i="4"/>
  <c r="F172" i="4"/>
  <c r="F168" i="4"/>
  <c r="F167" i="4"/>
  <c r="F166" i="4"/>
  <c r="F165" i="4"/>
  <c r="F164" i="4"/>
  <c r="F163" i="4"/>
  <c r="F162" i="4"/>
  <c r="F161" i="4"/>
  <c r="F157" i="4"/>
  <c r="F156" i="4"/>
  <c r="F155" i="4"/>
  <c r="F154" i="4"/>
  <c r="F153" i="4"/>
  <c r="F152" i="4"/>
  <c r="F151" i="4"/>
  <c r="F150" i="4"/>
  <c r="F144" i="4"/>
  <c r="F143" i="4"/>
  <c r="F142" i="4"/>
  <c r="F141" i="4"/>
  <c r="F140" i="4"/>
  <c r="F139" i="4"/>
  <c r="F138" i="4"/>
  <c r="F137" i="4"/>
  <c r="F62" i="4"/>
  <c r="F61" i="4"/>
  <c r="F58" i="4"/>
  <c r="F57" i="4"/>
  <c r="F56" i="4"/>
  <c r="F55" i="4"/>
  <c r="F54" i="4"/>
  <c r="F53" i="4"/>
  <c r="F52" i="4"/>
  <c r="F51" i="4"/>
  <c r="F44" i="4"/>
  <c r="F43" i="4"/>
  <c r="F42" i="4"/>
  <c r="F41" i="4"/>
  <c r="F40" i="4"/>
  <c r="F37" i="4"/>
  <c r="F35" i="4"/>
  <c r="F32" i="4"/>
  <c r="F31" i="4"/>
  <c r="F30" i="4"/>
  <c r="F29" i="4"/>
  <c r="F27" i="4"/>
  <c r="F26" i="4"/>
  <c r="F25" i="4"/>
  <c r="F24" i="4"/>
  <c r="F23" i="4"/>
  <c r="F22" i="4"/>
  <c r="F21" i="4"/>
  <c r="F20" i="4"/>
  <c r="F19" i="4"/>
  <c r="F18" i="4"/>
  <c r="F211" i="5" l="1"/>
  <c r="I5" i="5" s="1"/>
  <c r="F208" i="4"/>
  <c r="I6" i="4" s="1"/>
  <c r="F205" i="5"/>
  <c r="F194" i="5"/>
  <c r="I158" i="4"/>
  <c r="I59" i="4"/>
  <c r="F183" i="5"/>
  <c r="F172" i="5"/>
  <c r="F161" i="5"/>
  <c r="F148" i="5"/>
  <c r="F62" i="5"/>
  <c r="F44" i="5"/>
  <c r="F32" i="5"/>
  <c r="F191" i="4"/>
  <c r="I180" i="4"/>
  <c r="F180" i="4"/>
  <c r="F158" i="4"/>
  <c r="I45" i="4"/>
  <c r="I33" i="4"/>
  <c r="I191" i="4"/>
  <c r="I169" i="4"/>
  <c r="I145" i="4"/>
  <c r="F59" i="4"/>
  <c r="F145" i="4"/>
  <c r="F33" i="4"/>
  <c r="I202" i="4"/>
  <c r="F169" i="4"/>
  <c r="F202" i="4"/>
  <c r="F45" i="4"/>
  <c r="F210" i="5" l="1"/>
  <c r="I3" i="5" s="1"/>
  <c r="F207" i="4"/>
  <c r="I3" i="4" s="1"/>
  <c r="I207"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2591BA71-894E-48E9-8FDE-F8420E406FD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5A104D92-1EAF-4230-9E71-1A19DF07909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AA18ADDA-F4A7-4A81-94A3-D593E2FD3B0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8AB379D0-2725-4986-AC13-6C875990316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16F3F8FB-5ACC-4809-99BB-6EACB89FC72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5" authorId="0" shapeId="0" xr:uid="{4D8500E1-7A4C-4D9E-BC0C-82C5E973CD4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BA52EBBE-72F3-4D81-9DBE-054EFD2A0B4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E9DDE0F1-3983-4FBC-B5A0-6E3DAF0F89B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8" authorId="0" shapeId="0" xr:uid="{7FAAAA08-DFA0-4183-9B7F-6B1A7A5AC2D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9" authorId="0" shapeId="0" xr:uid="{5A36BD52-05C6-4974-B9F3-D8E6A7D793B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7" authorId="0" shapeId="0" xr:uid="{5D25B44E-CA2A-4BD3-AE69-E63CDF1DA83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81217030-FAC5-488A-ABB0-A41FFD67CFE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B7B93530-8199-447B-90F3-374AD5B76F4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AF911CB8-CD96-4965-B492-3BFB622B42A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0CD15AF0-6250-4D15-8470-E81B1F1C1D7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6EFE834B-7490-4AD3-B078-E766F2221E8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8" authorId="0" shapeId="0" xr:uid="{EC1E6250-5A37-4F67-B75B-EDAD660D7A3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7CCFB7E6-E459-47C5-8B56-E5C3B49FE0C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B4C309A2-FF2D-4648-B981-3D1BD94AFD7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BF1F2244-E970-4C50-BE3A-943407A2E5E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2" authorId="0" shapeId="0" xr:uid="{877A5041-1F42-4467-96C9-478A453AA89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<sst xmlns="http://schemas.openxmlformats.org/spreadsheetml/2006/main" count="940" uniqueCount="121">
  <si>
    <t>NOK</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</si>
  <si>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</si>
  <si>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</si>
  <si>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</si>
  <si>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</si>
  <si>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</si>
  <si>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</si>
  <si>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</si>
  <si>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</si>
  <si>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</si>
  <si>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</si>
  <si>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</si>
  <si>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</si>
  <si>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</si>
  <si>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</si>
  <si>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</si>
  <si>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</si>
  <si>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</si>
  <si>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</si>
  <si>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</si>
  <si>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</si>
  <si>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</si>
  <si>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</si>
  <si>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</si>
  <si>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</si>
  <si>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</si>
  <si>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</si>
  <si>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</si>
  <si>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</si>
  <si>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</si>
  <si>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</si>
  <si>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</si>
  <si>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</si>
  <si>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</si>
  <si>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</si>
  <si>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</si>
  <si>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</si>
  <si>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</si>
  <si>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</si>
  <si>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</si>
  <si>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</si>
  <si>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</si>
  <si>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</si>
  <si>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</si>
  <si>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</si>
  <si>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</si>
  <si>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</si>
  <si>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</si>
  <si>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</si>
  <si>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</si>
  <si>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</si>
  <si>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</si>
  <si>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</si>
  <si>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</si>
  <si>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</si>
  <si>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</si>
  <si>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</si>
  <si>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</si>
  <si>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</si>
  <si>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</si>
  <si>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</si>
  <si>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</si>
  <si>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</si>
  <si>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</si>
  <si>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</si>
  <si>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</si>
  <si>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</si>
  <si>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</si>
  <si>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</si>
  <si>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</si>
  <si>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</si>
  <si>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</si>
  <si>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</si>
  <si>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Transfer fee when you transfer a purchase license value from one or more NAV/BC licenses to another</t>
  </si>
  <si>
    <t>Totals</t>
  </si>
  <si>
    <t>Totals, Usage &amp; Fees</t>
  </si>
  <si>
    <t>Total Price</t>
  </si>
  <si>
    <t>Total:</t>
  </si>
  <si>
    <t>Subscription License</t>
  </si>
  <si>
    <t>Base license have 2,000 Mileage submissions per year included</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</si>
  <si>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</si>
  <si>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</si>
  <si>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</si>
  <si>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</si>
  <si>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</si>
  <si>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</si>
  <si>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</si>
  <si>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</si>
  <si>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</si>
  <si>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</si>
  <si>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</si>
  <si>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</si>
  <si>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</si>
  <si>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</si>
  <si>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</si>
  <si>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</si>
  <si>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</si>
  <si>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</si>
  <si>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</si>
  <si>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</si>
  <si>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</si>
  <si>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</si>
  <si>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</si>
  <si>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</si>
  <si>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</si>
  <si>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</si>
  <si>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</si>
  <si>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 xml:space="preserve"> </t>
  </si>
  <si>
    <t>Requires Continia Banking - Base License</t>
  </si>
  <si>
    <t>Purchase Licenses</t>
  </si>
  <si>
    <t xml:space="preserve">  for NAV &amp; Business Central on-premises</t>
  </si>
  <si>
    <t>Enhancement Plan is mandatory, and 19 % of Purchase License value. Current yearly indexation rate is 0 %</t>
  </si>
  <si>
    <t>All prices are recommended and exclude VAT/TAX. Prices are subject to change and availability.</t>
  </si>
  <si>
    <t>Valid from January, 2025</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</si>
  <si>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</si>
  <si>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</si>
  <si>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</si>
  <si>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</si>
  <si>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</si>
  <si>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</si>
  <si>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Base Plus License have 100 Continia Delivery Network documents per month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</si>
</sst>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kr-41D]"/>
  </numFmts>
  <fonts count="28"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b/>
      <u/>
      <sz val="10"/>
      <color theme="1"/>
      <name val="Segoe UI"/>
      <family val="2"/>
    </font>
    <font>
      <i/>
      <sz val="8"/>
      <color rgb="FF052975"/>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sz val="14"/>
      <color rgb="FF00B050"/>
      <name val="Segoe UI"/>
      <family val="2"/>
    </font>
    <font>
      <b/>
      <sz val="11"/>
      <color theme="1"/>
      <name val="Segoe UI"/>
      <family val="2"/>
    </font>
    <font>
      <b/>
      <sz val="9"/>
      <color theme="0" tint="-4.9989318521683403E-2"/>
      <name val="Segoe UI"/>
      <family val="2"/>
    </font>
    <font>
      <sz val="9"/>
      <color theme="0" tint="-4.9989318521683403E-2"/>
      <name val="Segoe UI"/>
      <family val="2"/>
    </font>
    <font>
      <b/>
      <u/>
      <sz val="9"/>
      <name val="Segoe UI"/>
      <family val="2"/>
    </font>
    <font>
      <sz val="11"/>
      <color theme="1"/>
      <name val="Segoe UI"/>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63">
    <xf numFmtId="0" fontId="0" fillId="0" borderId="0" xfId="0"/>
    <xf numFmtId="0" fontId="1" fillId="0" borderId="0" xfId="0" applyFont="1"/>
    <xf numFmtId="3" fontId="1" fillId="0" borderId="0" xfId="0" applyNumberFormat="1" applyFont="1"/>
    <xf numFmtId="0" fontId="1" fillId="2" borderId="0" xfId="0" applyFont="1" applyFill="1"/>
    <xf numFmtId="3" fontId="1" fillId="2" borderId="0" xfId="0" applyNumberFormat="1" applyFont="1" applyFill="1"/>
    <xf numFmtId="164" fontId="1" fillId="0" borderId="0" xfId="0" applyNumberFormat="1" applyFont="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0" fontId="1" fillId="0" borderId="1" xfId="0" applyFont="1" applyBorder="1"/>
    <xf numFmtId="0" fontId="2" fillId="0" borderId="1" xfId="0" applyFont="1" applyBorder="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1" fontId="1" fillId="2" borderId="0" xfId="0" applyNumberFormat="1"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applyAlignment="1">
      <alignment vertical="top"/>
    </xf>
    <xf numFmtId="3" fontId="16" fillId="3" borderId="0" xfId="0" applyNumberFormat="1" applyFont="1" applyFill="1"/>
    <xf numFmtId="0" fontId="4" fillId="2" borderId="0" xfId="0" applyFont="1" applyFill="1"/>
    <xf numFmtId="0" fontId="4" fillId="0" borderId="0" xfId="0" applyFont="1"/>
    <xf numFmtId="2" fontId="18" fillId="4" borderId="0" xfId="0" applyNumberFormat="1" applyFont="1" applyFill="1" applyAlignment="1">
      <alignment horizontal="left" wrapText="1"/>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19" fillId="0" borderId="0" xfId="0" applyFont="1"/>
    <xf numFmtId="0" fontId="20" fillId="0" borderId="0" xfId="0" applyFont="1"/>
    <xf numFmtId="4" fontId="2" fillId="0" borderId="0" xfId="0" applyNumberFormat="1" applyFont="1"/>
    <xf numFmtId="0" fontId="21" fillId="2" borderId="0" xfId="0" applyFont="1" applyFill="1"/>
    <xf numFmtId="4" fontId="20" fillId="0" borderId="0" xfId="0" applyNumberFormat="1" applyFont="1"/>
    <xf numFmtId="0" fontId="20" fillId="2" borderId="0" xfId="0" applyFont="1" applyFill="1"/>
    <xf numFmtId="3" fontId="19" fillId="0" borderId="0" xfId="0" applyNumberFormat="1" applyFont="1"/>
    <xf numFmtId="3" fontId="20"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8" fillId="4" borderId="0" xfId="0" applyFont="1" applyFill="1" applyAlignment="1">
      <alignment horizontal="left" vertical="center"/>
    </xf>
    <xf numFmtId="0" fontId="3" fillId="2" borderId="0" xfId="0" applyFont="1" applyFill="1" applyAlignment="1">
      <alignment vertical="center"/>
    </xf>
    <xf numFmtId="0" fontId="17" fillId="2" borderId="0" xfId="0" applyFont="1" applyFill="1" applyAlignment="1">
      <alignment vertical="top"/>
    </xf>
    <xf numFmtId="0" fontId="15" fillId="2" borderId="0" xfId="0" applyFont="1" applyFill="1"/>
    <xf numFmtId="0" fontId="22" fillId="2" borderId="0" xfId="0" applyFont="1" applyFill="1" applyAlignment="1">
      <alignment horizontal="right"/>
    </xf>
    <xf numFmtId="0" fontId="23" fillId="2" borderId="0" xfId="0" applyFont="1" applyFill="1"/>
    <xf numFmtId="3" fontId="24" fillId="4" borderId="0" xfId="0" applyNumberFormat="1" applyFont="1" applyFill="1"/>
    <xf numFmtId="165" fontId="24" fillId="4" borderId="0" xfId="0" applyNumberFormat="1" applyFont="1" applyFill="1"/>
    <xf numFmtId="0" fontId="25" fillId="4" borderId="0" xfId="0" applyFont="1" applyFill="1"/>
    <xf numFmtId="0" fontId="11" fillId="5" borderId="0" xfId="0" applyFont="1" applyFill="1"/>
    <xf numFmtId="0" fontId="12" fillId="5" borderId="0" xfId="0" applyFont="1" applyFill="1"/>
    <xf numFmtId="0" fontId="13" fillId="5" borderId="0" xfId="0" applyFont="1" applyFill="1"/>
    <xf numFmtId="3" fontId="13" fillId="5" borderId="0" xfId="0" applyNumberFormat="1" applyFont="1" applyFill="1"/>
    <xf numFmtId="0" fontId="14" fillId="5" borderId="0" xfId="0" applyFont="1" applyFill="1"/>
    <xf numFmtId="0" fontId="15" fillId="5" borderId="0" xfId="0" applyFont="1" applyFill="1"/>
    <xf numFmtId="0" fontId="26" fillId="5" borderId="0" xfId="0" applyFont="1" applyFill="1"/>
    <xf numFmtId="0" fontId="3" fillId="2" borderId="0" xfId="0" applyFont="1" applyFill="1"/>
    <xf numFmtId="3" fontId="19" fillId="2" borderId="0" xfId="0" applyNumberFormat="1" applyFont="1" applyFill="1"/>
    <xf numFmtId="3" fontId="1" fillId="0" borderId="1" xfId="0" applyNumberFormat="1" applyFont="1" applyBorder="1"/>
    <xf numFmtId="0" fontId="27" fillId="0" borderId="0" xfId="0" applyFont="1"/>
    <xf numFmtId="0" fontId="27" fillId="2" borderId="0" xfId="0" applyFont="1" applyFill="1"/>
  </cellXfs>
  <cellStyles count="1">
    <cellStyle name="Normal" xfId="0" builtinId="0"/>
  </cellStyles>
  <dxfs count="0"/>
  <tableStyles count="0" defaultTableStyle="TableStyleMedium2" defaultPivotStyle="PivotStyleLight16"/>
  <colors>
    <mruColors>
      <color rgb="FF052975"/>
      <color rgb="FFFFF7E3"/>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N726"/>
  <sheetViews>
    <sheetView tabSelected="1" zoomScaleNormal="100" workbookViewId="0">
      <pane ySplit="6" topLeftCell="A7" activePane="bottomLeft" state="frozen"/>
      <selection pane="bottomLeft" activeCell="A7" sqref="A7"/>
    </sheetView>
  </sheetViews>
  <sheetFormatPr defaultColWidth="9.140625" defaultRowHeight="12" x14ac:dyDescent="0.2"/>
  <cols>
    <col min="1" max="1" width="12.85546875" style="1" customWidth="1"/>
    <col min="2" max="2" width="6.7109375" style="1" customWidth="1"/>
    <col min="3" max="3" width="70" style="1" customWidth="1"/>
    <col min="4" max="4" width="5.5703125" style="3" customWidth="1"/>
    <col min="5" max="5" width="17.42578125" style="1" customWidth="1"/>
    <col min="6" max="6" width="14.42578125" style="3" customWidth="1"/>
    <col min="7" max="7" width="5.42578125" style="1" customWidth="1"/>
    <col min="8" max="8" width="22.140625" style="3" customWidth="1"/>
    <col min="9" max="9" width="16.5703125" style="3" customWidth="1"/>
    <col min="10" max="10" width="5.42578125" style="3" customWidth="1"/>
    <col min="11" max="11" width="70.7109375" style="3" customWidth="1"/>
    <col min="12" max="165" width="9.140625" style="3"/>
    <col min="166" max="16384" width="9.140625" style="1"/>
  </cols>
  <sheetData>
    <row r="1" spans="1:165" s="16" customFormat="1" ht="61.5" customHeight="1" x14ac:dyDescent="0.9">
      <c r="A1" s="16" t="e" vm="1">
        <v>#VALUE!</v>
      </c>
      <c r="B1" s="17" t="s">
        <v>109</v>
      </c>
      <c r="C1" s="18"/>
      <c r="D1" s="18"/>
      <c r="E1" s="18"/>
      <c r="I1" s="19"/>
    </row>
    <row r="2" spans="1:165" s="16" customFormat="1" ht="15" customHeight="1" x14ac:dyDescent="0.35">
      <c r="B2" s="20" t="s">
        <v>110</v>
      </c>
      <c r="C2" s="18"/>
      <c r="D2" s="18"/>
      <c r="E2" s="18"/>
      <c r="H2" s="21" t="s">
        <v>23</v>
      </c>
      <c r="I2" s="19"/>
    </row>
    <row r="3" spans="1:165" s="23" customFormat="1" ht="40.5" customHeight="1" x14ac:dyDescent="0.2">
      <c r="A3" s="43" t="s">
        <v>0</v>
      </c>
      <c r="B3" s="22"/>
      <c r="C3" s="22"/>
      <c r="D3" s="22"/>
      <c r="E3" s="22"/>
      <c r="F3" s="22"/>
      <c r="G3" s="22"/>
      <c r="H3" s="48" t="s">
        <v>60</v>
      </c>
      <c r="I3" s="49">
        <f>F207</f>
        <v>0</v>
      </c>
      <c r="J3" s="22"/>
      <c r="K3" s="3"/>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row>
    <row r="4" spans="1:165" s="23" customFormat="1" ht="12" customHeight="1" x14ac:dyDescent="0.2">
      <c r="A4" s="44" t="s">
        <v>111</v>
      </c>
      <c r="B4" s="45"/>
      <c r="C4" s="22"/>
      <c r="D4" s="22"/>
      <c r="E4" s="22"/>
      <c r="F4" s="22"/>
      <c r="G4" s="22"/>
      <c r="H4" s="50"/>
      <c r="I4" s="50"/>
      <c r="J4" s="22"/>
      <c r="K4" s="3"/>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row>
    <row r="5" spans="1:165" s="23" customFormat="1" ht="18" customHeight="1" x14ac:dyDescent="0.2">
      <c r="A5" s="44" t="s">
        <v>112</v>
      </c>
      <c r="B5" s="45"/>
      <c r="C5" s="22"/>
      <c r="D5" s="22"/>
      <c r="E5" s="22"/>
      <c r="F5" s="22"/>
      <c r="G5" s="22"/>
      <c r="H5" s="48" t="s">
        <v>61</v>
      </c>
      <c r="I5" s="49">
        <f>I207</f>
        <v>0</v>
      </c>
      <c r="J5" s="22"/>
      <c r="K5" s="3"/>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row>
    <row r="6" spans="1:165" s="23" customFormat="1" ht="50.45" customHeight="1" x14ac:dyDescent="0.35">
      <c r="A6" s="24" t="s">
        <v>1</v>
      </c>
      <c r="B6" s="42" t="s">
        <v>2</v>
      </c>
      <c r="C6" s="46" t="s">
        <v>113</v>
      </c>
      <c r="D6" s="47"/>
      <c r="E6" s="3"/>
      <c r="F6" s="3"/>
      <c r="G6" s="3"/>
      <c r="H6" s="48" t="s">
        <v>62</v>
      </c>
      <c r="I6" s="49">
        <f>+F208</f>
        <v>0</v>
      </c>
      <c r="J6" s="22"/>
      <c r="K6" s="3"/>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row>
    <row r="7" spans="1:165" ht="16.149999999999999" customHeight="1" x14ac:dyDescent="0.2">
      <c r="C7" s="1" t="s">
        <v>107</v>
      </c>
      <c r="D7" s="1"/>
      <c r="F7" s="6"/>
      <c r="H7" s="6"/>
      <c r="I7" s="1"/>
      <c r="J7" s="6"/>
    </row>
    <row r="8" spans="1:165" ht="16.149999999999999" customHeight="1" x14ac:dyDescent="0.2">
      <c r="C8" s="25" t="s">
        <v>40</v>
      </c>
      <c r="D8" s="7" t="s">
        <v>59</v>
      </c>
      <c r="E8" s="7" t="s">
        <v>60</v>
      </c>
      <c r="F8" s="26" t="s">
        <v>23</v>
      </c>
      <c r="G8" s="7"/>
      <c r="H8" s="27" t="s">
        <v>61</v>
      </c>
      <c r="I8" s="26" t="s">
        <v>23</v>
      </c>
      <c r="J8" s="7"/>
      <c r="K8" s="12" t="s">
        <v>63</v>
      </c>
    </row>
    <row r="9" spans="1:165" ht="16.149999999999999" customHeight="1" x14ac:dyDescent="0.2">
      <c r="A9" s="28" t="s">
        <v>3</v>
      </c>
      <c r="B9" s="1" t="s">
        <v>4</v>
      </c>
      <c r="C9" s="1" t="s">
        <v>90</v>
      </c>
      <c r="D9" s="1">
        <v>0</v>
      </c>
      <c r="E9" s="2">
        <v>178992</v>
      </c>
      <c r="F9" s="1">
        <f>+D9*E9</f>
        <v>0</v>
      </c>
      <c r="G9" s="2"/>
      <c r="H9" s="29">
        <f>+E9*0.19</f>
        <v>34008.480000000003</v>
      </c>
      <c r="I9" s="1">
        <f>+D9*H9</f>
        <v>0</v>
      </c>
      <c r="J9" s="2"/>
      <c r="K9" s="3" t="s">
        <v>94</v>
      </c>
    </row>
    <row r="10" spans="1:165" ht="16.149999999999999" customHeight="1" x14ac:dyDescent="0.2">
      <c r="A10" s="28" t="s">
        <v>5</v>
      </c>
      <c r="B10" s="1" t="s">
        <v>6</v>
      </c>
      <c r="C10" s="1" t="s">
        <v>90</v>
      </c>
      <c r="D10" s="1">
        <v>0</v>
      </c>
      <c r="E10" s="2">
        <v>131261</v>
      </c>
      <c r="F10" s="1">
        <f t="shared" ref="F10:F16" si="0">+D10*E10</f>
        <v>0</v>
      </c>
      <c r="G10" s="2"/>
      <c r="H10" s="29">
        <f t="shared" ref="H10:H16" si="1">+E10*0.19</f>
        <v>24939.59</v>
      </c>
      <c r="I10" s="1">
        <f t="shared" ref="I10:I16" si="2">+D10*H10</f>
        <v>0</v>
      </c>
      <c r="J10" s="2"/>
      <c r="K10" s="3" t="s">
        <v>94</v>
      </c>
    </row>
    <row r="11" spans="1:165" ht="16.149999999999999" customHeight="1" x14ac:dyDescent="0.2">
      <c r="A11" s="28" t="s">
        <v>7</v>
      </c>
      <c r="B11" s="1" t="s">
        <v>8</v>
      </c>
      <c r="C11" s="1" t="s">
        <v>90</v>
      </c>
      <c r="D11" s="1">
        <v>0</v>
      </c>
      <c r="E11" s="2">
        <v>93225</v>
      </c>
      <c r="F11" s="1">
        <f t="shared" si="0"/>
        <v>0</v>
      </c>
      <c r="G11" s="2"/>
      <c r="H11" s="29">
        <f t="shared" si="1"/>
        <v>17712.75</v>
      </c>
      <c r="I11" s="1">
        <f t="shared" si="2"/>
        <v>0</v>
      </c>
      <c r="J11" s="2"/>
      <c r="K11" s="3" t="s">
        <v>94</v>
      </c>
    </row>
    <row r="12" spans="1:165" ht="16.149999999999999" customHeight="1" x14ac:dyDescent="0.2">
      <c r="A12" s="28" t="s">
        <v>9</v>
      </c>
      <c r="B12" s="1" t="s">
        <v>10</v>
      </c>
      <c r="C12" s="1" t="s">
        <v>90</v>
      </c>
      <c r="D12" s="1">
        <v>0</v>
      </c>
      <c r="E12" s="2">
        <v>71597</v>
      </c>
      <c r="F12" s="1">
        <f t="shared" si="0"/>
        <v>0</v>
      </c>
      <c r="G12" s="2"/>
      <c r="H12" s="29">
        <f t="shared" si="1"/>
        <v>13603.43</v>
      </c>
      <c r="I12" s="1">
        <f t="shared" si="2"/>
        <v>0</v>
      </c>
      <c r="J12" s="2"/>
      <c r="K12" s="3" t="s">
        <v>94</v>
      </c>
    </row>
    <row r="13" spans="1:165" ht="16.149999999999999" customHeight="1" x14ac:dyDescent="0.2">
      <c r="A13" s="28" t="s">
        <v>11</v>
      </c>
      <c r="B13" s="1" t="s">
        <v>12</v>
      </c>
      <c r="C13" s="1" t="s">
        <v>90</v>
      </c>
      <c r="D13" s="1">
        <v>0</v>
      </c>
      <c r="E13" s="2">
        <v>55935</v>
      </c>
      <c r="F13" s="1">
        <f t="shared" si="0"/>
        <v>0</v>
      </c>
      <c r="G13" s="2"/>
      <c r="H13" s="29">
        <f t="shared" si="1"/>
        <v>10627.65</v>
      </c>
      <c r="I13" s="1">
        <f t="shared" si="2"/>
        <v>0</v>
      </c>
      <c r="J13" s="2"/>
      <c r="K13" s="3" t="s">
        <v>94</v>
      </c>
    </row>
    <row r="14" spans="1:165" ht="16.149999999999999" customHeight="1" x14ac:dyDescent="0.2">
      <c r="C14" s="1" t="s">
        <v>91</v>
      </c>
      <c r="D14" s="1">
        <v>0</v>
      </c>
      <c r="E14" s="2">
        <v>20137</v>
      </c>
      <c r="F14" s="1">
        <f t="shared" si="0"/>
        <v>0</v>
      </c>
      <c r="G14" s="2"/>
      <c r="H14" s="29">
        <f t="shared" si="1"/>
        <v>3826.03</v>
      </c>
      <c r="I14" s="1">
        <f t="shared" si="2"/>
        <v>0</v>
      </c>
      <c r="J14" s="2"/>
      <c r="K14" s="3" t="s">
        <v>64</v>
      </c>
    </row>
    <row r="15" spans="1:165" ht="16.149999999999999" customHeight="1" x14ac:dyDescent="0.2">
      <c r="C15" s="1" t="s">
        <v>92</v>
      </c>
      <c r="D15" s="1">
        <v>0</v>
      </c>
      <c r="E15" s="2">
        <v>9695</v>
      </c>
      <c r="F15" s="1">
        <f t="shared" si="0"/>
        <v>0</v>
      </c>
      <c r="G15" s="2"/>
      <c r="H15" s="29">
        <f t="shared" si="1"/>
        <v>1842.05</v>
      </c>
      <c r="I15" s="1">
        <f t="shared" si="2"/>
        <v>0</v>
      </c>
      <c r="J15" s="2"/>
      <c r="K15" s="3" t="s">
        <v>65</v>
      </c>
    </row>
    <row r="16" spans="1:165" ht="16.149999999999999" customHeight="1" x14ac:dyDescent="0.2">
      <c r="C16" s="1" t="s">
        <v>93</v>
      </c>
      <c r="D16" s="1">
        <v>0</v>
      </c>
      <c r="E16" s="2">
        <v>3729</v>
      </c>
      <c r="F16" s="1">
        <f t="shared" si="0"/>
        <v>0</v>
      </c>
      <c r="G16" s="2"/>
      <c r="H16" s="29">
        <f t="shared" si="1"/>
        <v>708.51</v>
      </c>
      <c r="I16" s="1">
        <f t="shared" si="2"/>
        <v>0</v>
      </c>
      <c r="J16" s="2"/>
    </row>
    <row r="17" spans="3:11" ht="16.149999999999999" customHeight="1" x14ac:dyDescent="0.2">
      <c r="D17" s="1"/>
      <c r="E17" s="2"/>
      <c r="F17" s="1"/>
      <c r="G17" s="2"/>
      <c r="H17" s="29"/>
      <c r="I17" s="1"/>
      <c r="J17" s="2"/>
    </row>
    <row r="18" spans="3:11" ht="16.149999999999999" customHeight="1" x14ac:dyDescent="0.2">
      <c r="C18" s="1" t="s">
        <v>16</v>
      </c>
      <c r="D18" s="1">
        <v>0</v>
      </c>
      <c r="E18" s="2">
        <v>24860</v>
      </c>
      <c r="F18" s="1">
        <f t="shared" ref="F18:F27" si="3">+D18*E18</f>
        <v>0</v>
      </c>
      <c r="G18" s="2"/>
      <c r="H18" s="29">
        <f t="shared" ref="H18:H27" si="4">+E18*0.19</f>
        <v>4723.3999999999996</v>
      </c>
      <c r="I18" s="1">
        <f t="shared" ref="I18:I27" si="5">+D18*H18</f>
        <v>0</v>
      </c>
      <c r="J18" s="2"/>
      <c r="K18" s="3" t="s">
        <v>66</v>
      </c>
    </row>
    <row r="19" spans="3:11" ht="16.149999999999999" customHeight="1" x14ac:dyDescent="0.2">
      <c r="C19" s="1" t="s">
        <v>17</v>
      </c>
      <c r="D19" s="1">
        <v>0</v>
      </c>
      <c r="E19" s="2">
        <v>49720</v>
      </c>
      <c r="F19" s="1">
        <f t="shared" si="3"/>
        <v>0</v>
      </c>
      <c r="G19" s="2"/>
      <c r="H19" s="29">
        <f t="shared" si="4"/>
        <v>9446.7999999999993</v>
      </c>
      <c r="I19" s="1">
        <f t="shared" si="5"/>
        <v>0</v>
      </c>
      <c r="J19" s="2"/>
      <c r="K19" s="3" t="s">
        <v>66</v>
      </c>
    </row>
    <row r="20" spans="3:11" ht="16.149999999999999" customHeight="1" x14ac:dyDescent="0.2">
      <c r="C20" s="1" t="s">
        <v>34</v>
      </c>
      <c r="D20" s="1">
        <v>0</v>
      </c>
      <c r="E20" s="2">
        <v>24860</v>
      </c>
      <c r="F20" s="1">
        <f t="shared" si="3"/>
        <v>0</v>
      </c>
      <c r="G20" s="2"/>
      <c r="H20" s="29">
        <f t="shared" si="4"/>
        <v>4723.3999999999996</v>
      </c>
      <c r="I20" s="1">
        <f t="shared" si="5"/>
        <v>0</v>
      </c>
      <c r="J20" s="2"/>
      <c r="K20" s="3" t="s">
        <v>66</v>
      </c>
    </row>
    <row r="21" spans="3:11" ht="16.149999999999999" customHeight="1" x14ac:dyDescent="0.2">
      <c r="C21" s="1" t="s">
        <v>18</v>
      </c>
      <c r="D21" s="1">
        <v>0</v>
      </c>
      <c r="E21" s="2">
        <v>74580</v>
      </c>
      <c r="F21" s="1">
        <f t="shared" si="3"/>
        <v>0</v>
      </c>
      <c r="G21" s="2"/>
      <c r="H21" s="29">
        <f t="shared" si="4"/>
        <v>14170.2</v>
      </c>
      <c r="I21" s="1">
        <f t="shared" si="5"/>
        <v>0</v>
      </c>
      <c r="J21" s="2"/>
      <c r="K21" s="3" t="s">
        <v>66</v>
      </c>
    </row>
    <row r="22" spans="3:11" ht="16.149999999999999" customHeight="1" x14ac:dyDescent="0.2">
      <c r="C22" s="1" t="s">
        <v>35</v>
      </c>
      <c r="D22" s="1">
        <v>0</v>
      </c>
      <c r="E22" s="2">
        <v>49720</v>
      </c>
      <c r="F22" s="1">
        <f t="shared" si="3"/>
        <v>0</v>
      </c>
      <c r="G22" s="2"/>
      <c r="H22" s="29">
        <f t="shared" si="4"/>
        <v>9446.7999999999993</v>
      </c>
      <c r="I22" s="1">
        <f t="shared" si="5"/>
        <v>0</v>
      </c>
      <c r="J22" s="2"/>
      <c r="K22" s="3" t="s">
        <v>66</v>
      </c>
    </row>
    <row r="23" spans="3:11" ht="16.149999999999999" customHeight="1" x14ac:dyDescent="0.2">
      <c r="C23" s="1" t="s">
        <v>36</v>
      </c>
      <c r="D23" s="1">
        <v>0</v>
      </c>
      <c r="E23" s="2">
        <v>24860</v>
      </c>
      <c r="F23" s="1">
        <f t="shared" si="3"/>
        <v>0</v>
      </c>
      <c r="G23" s="2"/>
      <c r="H23" s="29">
        <f t="shared" si="4"/>
        <v>4723.3999999999996</v>
      </c>
      <c r="I23" s="1">
        <f t="shared" si="5"/>
        <v>0</v>
      </c>
      <c r="J23" s="2"/>
      <c r="K23" s="3" t="s">
        <v>66</v>
      </c>
    </row>
    <row r="24" spans="3:11" ht="16.149999999999999" customHeight="1" x14ac:dyDescent="0.2">
      <c r="C24" s="1" t="s">
        <v>55</v>
      </c>
      <c r="D24" s="1">
        <v>0</v>
      </c>
      <c r="E24" s="2">
        <v>153511</v>
      </c>
      <c r="F24" s="1">
        <f t="shared" si="3"/>
        <v>0</v>
      </c>
      <c r="G24" s="2"/>
      <c r="H24" s="29">
        <f t="shared" si="4"/>
        <v>29167.09</v>
      </c>
      <c r="I24" s="1">
        <f t="shared" si="5"/>
        <v>0</v>
      </c>
      <c r="J24" s="2"/>
      <c r="K24" s="3" t="s">
        <v>66</v>
      </c>
    </row>
    <row r="25" spans="3:11" ht="16.149999999999999" customHeight="1" x14ac:dyDescent="0.2">
      <c r="C25" s="1" t="s">
        <v>56</v>
      </c>
      <c r="D25" s="1">
        <v>0</v>
      </c>
      <c r="E25" s="2">
        <v>128651</v>
      </c>
      <c r="F25" s="1">
        <f t="shared" si="3"/>
        <v>0</v>
      </c>
      <c r="G25" s="2"/>
      <c r="H25" s="29">
        <f t="shared" si="4"/>
        <v>24443.69</v>
      </c>
      <c r="I25" s="1">
        <f t="shared" si="5"/>
        <v>0</v>
      </c>
      <c r="J25" s="2"/>
      <c r="K25" s="3" t="s">
        <v>66</v>
      </c>
    </row>
    <row r="26" spans="3:11" ht="16.149999999999999" customHeight="1" x14ac:dyDescent="0.2">
      <c r="C26" s="1" t="s">
        <v>57</v>
      </c>
      <c r="D26" s="1">
        <v>0</v>
      </c>
      <c r="E26" s="2">
        <v>103791</v>
      </c>
      <c r="F26" s="1">
        <f t="shared" si="3"/>
        <v>0</v>
      </c>
      <c r="G26" s="2"/>
      <c r="H26" s="29">
        <f t="shared" si="4"/>
        <v>19720.29</v>
      </c>
      <c r="I26" s="1">
        <f t="shared" si="5"/>
        <v>0</v>
      </c>
      <c r="J26" s="2"/>
      <c r="K26" s="3" t="s">
        <v>66</v>
      </c>
    </row>
    <row r="27" spans="3:11" ht="16.149999999999999" customHeight="1" x14ac:dyDescent="0.2">
      <c r="C27" s="1" t="s">
        <v>58</v>
      </c>
      <c r="D27" s="1">
        <v>0</v>
      </c>
      <c r="E27" s="2">
        <v>78931</v>
      </c>
      <c r="F27" s="1">
        <f t="shared" si="3"/>
        <v>0</v>
      </c>
      <c r="G27" s="2"/>
      <c r="H27" s="29">
        <f t="shared" si="4"/>
        <v>14996.89</v>
      </c>
      <c r="I27" s="1">
        <f t="shared" si="5"/>
        <v>0</v>
      </c>
      <c r="J27" s="2"/>
      <c r="K27" s="3" t="s">
        <v>66</v>
      </c>
    </row>
    <row r="28" spans="3:11" ht="16.149999999999999" customHeight="1" x14ac:dyDescent="0.2">
      <c r="D28" s="1"/>
      <c r="E28" s="2"/>
      <c r="F28" s="1"/>
      <c r="G28" s="2"/>
      <c r="H28" s="29"/>
      <c r="I28" s="1"/>
      <c r="J28" s="2"/>
    </row>
    <row r="29" spans="3:11" ht="16.149999999999999" customHeight="1" x14ac:dyDescent="0.2">
      <c r="C29" s="1" t="s">
        <v>19</v>
      </c>
      <c r="D29" s="1">
        <v>0</v>
      </c>
      <c r="E29" s="2">
        <v>6215</v>
      </c>
      <c r="F29" s="1">
        <f t="shared" ref="F29:F32" si="6">+D29*E29</f>
        <v>0</v>
      </c>
      <c r="G29" s="2"/>
      <c r="H29" s="29">
        <f t="shared" ref="H29:H32" si="7">+E29*0.19</f>
        <v>1180.8499999999999</v>
      </c>
      <c r="I29" s="1">
        <f t="shared" ref="I29:I32" si="8">+D29*H29</f>
        <v>0</v>
      </c>
      <c r="J29" s="2"/>
      <c r="K29" s="3" t="s">
        <v>66</v>
      </c>
    </row>
    <row r="30" spans="3:11" ht="16.149999999999999" customHeight="1" x14ac:dyDescent="0.2">
      <c r="C30" s="1" t="s">
        <v>20</v>
      </c>
      <c r="D30" s="1">
        <v>0</v>
      </c>
      <c r="E30" s="2">
        <v>8080</v>
      </c>
      <c r="F30" s="1">
        <f t="shared" si="6"/>
        <v>0</v>
      </c>
      <c r="G30" s="2"/>
      <c r="H30" s="29">
        <f t="shared" si="7"/>
        <v>1535.2</v>
      </c>
      <c r="I30" s="1">
        <f t="shared" si="8"/>
        <v>0</v>
      </c>
      <c r="J30" s="2"/>
      <c r="K30" s="3" t="s">
        <v>66</v>
      </c>
    </row>
    <row r="31" spans="3:11" ht="16.149999999999999" customHeight="1" x14ac:dyDescent="0.2">
      <c r="C31" s="1" t="s">
        <v>21</v>
      </c>
      <c r="D31" s="1">
        <v>0</v>
      </c>
      <c r="E31" s="2">
        <v>15662</v>
      </c>
      <c r="F31" s="1">
        <f t="shared" si="6"/>
        <v>0</v>
      </c>
      <c r="G31" s="2"/>
      <c r="H31" s="29">
        <f t="shared" si="7"/>
        <v>2975.78</v>
      </c>
      <c r="I31" s="1">
        <f t="shared" si="8"/>
        <v>0</v>
      </c>
      <c r="J31" s="2"/>
      <c r="K31" s="3" t="s">
        <v>66</v>
      </c>
    </row>
    <row r="32" spans="3:11" ht="16.149999999999999" customHeight="1" x14ac:dyDescent="0.2">
      <c r="C32" s="1" t="s">
        <v>22</v>
      </c>
      <c r="D32" s="1">
        <v>0</v>
      </c>
      <c r="E32" s="2">
        <v>23431</v>
      </c>
      <c r="F32" s="1">
        <f t="shared" si="6"/>
        <v>0</v>
      </c>
      <c r="G32" s="2"/>
      <c r="H32" s="29">
        <f t="shared" si="7"/>
        <v>4451.8900000000003</v>
      </c>
      <c r="I32" s="1">
        <f t="shared" si="8"/>
        <v>0</v>
      </c>
      <c r="J32" s="2"/>
      <c r="K32" s="3" t="s">
        <v>66</v>
      </c>
    </row>
    <row r="33" spans="1:11" ht="16.149999999999999" customHeight="1" x14ac:dyDescent="0.2">
      <c r="A33" s="30" t="s">
        <v>23</v>
      </c>
      <c r="B33" s="30"/>
      <c r="C33" s="30"/>
      <c r="D33" s="31"/>
      <c r="E33" s="30"/>
      <c r="F33" s="31">
        <f>SUM(F8:F32)</f>
        <v>0</v>
      </c>
      <c r="G33" s="30"/>
      <c r="H33" s="32"/>
      <c r="I33" s="31">
        <f>SUM(I8:I32)</f>
        <v>0</v>
      </c>
      <c r="J33" s="1"/>
    </row>
    <row r="34" spans="1:11" ht="16.149999999999999" customHeight="1" x14ac:dyDescent="0.2">
      <c r="D34" s="1"/>
      <c r="F34" s="1"/>
      <c r="H34" s="29"/>
      <c r="I34" s="1"/>
      <c r="J34" s="1"/>
    </row>
    <row r="35" spans="1:11" ht="16.149999999999999" customHeight="1" x14ac:dyDescent="0.2">
      <c r="C35" s="1" t="s">
        <v>24</v>
      </c>
      <c r="D35" s="1">
        <v>0</v>
      </c>
      <c r="E35" s="29">
        <v>0.47</v>
      </c>
      <c r="F35" s="1">
        <f t="shared" ref="F35:F37" si="9">+D35*E35</f>
        <v>0</v>
      </c>
      <c r="G35" s="29"/>
      <c r="H35" s="29"/>
      <c r="I35" s="1"/>
      <c r="J35" s="8"/>
      <c r="K35" s="3" t="s">
        <v>67</v>
      </c>
    </row>
    <row r="36" spans="1:11" ht="16.149999999999999" customHeight="1" x14ac:dyDescent="0.2">
      <c r="C36" s="1" t="s">
        <v>114</v>
      </c>
      <c r="D36" s="1">
        <v>0</v>
      </c>
      <c r="E36" s="29">
        <v>0.47</v>
      </c>
      <c r="F36" s="1">
        <f>+D36*E36</f>
        <v>0</v>
      </c>
      <c r="H36" s="29"/>
      <c r="I36" s="1"/>
      <c r="K36" s="33" t="s">
        <v>115</v>
      </c>
    </row>
    <row r="37" spans="1:11" ht="16.149999999999999" customHeight="1" x14ac:dyDescent="0.2">
      <c r="C37" s="1" t="s">
        <v>25</v>
      </c>
      <c r="D37" s="1">
        <v>0</v>
      </c>
      <c r="E37" s="2">
        <v>6905</v>
      </c>
      <c r="F37" s="1">
        <f t="shared" si="9"/>
        <v>0</v>
      </c>
      <c r="G37" s="2"/>
      <c r="H37" s="29"/>
      <c r="I37" s="1"/>
      <c r="J37" s="2"/>
    </row>
    <row r="38" spans="1:11" ht="16.149999999999999" customHeight="1" x14ac:dyDescent="0.2">
      <c r="D38" s="1"/>
      <c r="F38" s="1"/>
      <c r="H38" s="29"/>
      <c r="I38" s="1"/>
      <c r="J38" s="1"/>
    </row>
    <row r="39" spans="1:11" ht="16.149999999999999" customHeight="1" x14ac:dyDescent="0.2">
      <c r="C39" s="25" t="s">
        <v>41</v>
      </c>
      <c r="D39" s="7" t="s">
        <v>59</v>
      </c>
      <c r="E39" s="7" t="s">
        <v>60</v>
      </c>
      <c r="F39" s="26" t="s">
        <v>23</v>
      </c>
      <c r="G39" s="7"/>
      <c r="H39" s="27" t="s">
        <v>61</v>
      </c>
      <c r="I39" s="26" t="s">
        <v>23</v>
      </c>
      <c r="J39" s="1"/>
    </row>
    <row r="40" spans="1:11" ht="16.149999999999999" customHeight="1" x14ac:dyDescent="0.2">
      <c r="C40" s="1" t="s">
        <v>42</v>
      </c>
      <c r="D40" s="1">
        <v>0</v>
      </c>
      <c r="E40" s="2">
        <v>32940</v>
      </c>
      <c r="F40" s="1">
        <f t="shared" ref="F40:F44" si="10">+D40*E40</f>
        <v>0</v>
      </c>
      <c r="G40" s="2"/>
      <c r="H40" s="29">
        <f t="shared" ref="H40:H44" si="11">+E40*0.19</f>
        <v>6258.6</v>
      </c>
      <c r="I40" s="1">
        <f t="shared" ref="I40:I44" si="12">+D40*H40</f>
        <v>0</v>
      </c>
      <c r="J40" s="2"/>
      <c r="K40" s="33" t="s">
        <v>68</v>
      </c>
    </row>
    <row r="41" spans="1:11" ht="16.149999999999999" customHeight="1" x14ac:dyDescent="0.2">
      <c r="C41" s="1" t="s">
        <v>43</v>
      </c>
      <c r="D41" s="1">
        <v>0</v>
      </c>
      <c r="E41" s="2">
        <v>21131</v>
      </c>
      <c r="F41" s="1">
        <f t="shared" si="10"/>
        <v>0</v>
      </c>
      <c r="G41" s="2"/>
      <c r="H41" s="29">
        <f t="shared" si="11"/>
        <v>4014.89</v>
      </c>
      <c r="I41" s="1">
        <f t="shared" si="12"/>
        <v>0</v>
      </c>
      <c r="J41" s="2"/>
      <c r="K41" s="33" t="s">
        <v>68</v>
      </c>
    </row>
    <row r="42" spans="1:11" ht="16.149999999999999" customHeight="1" x14ac:dyDescent="0.2">
      <c r="C42" s="1" t="s">
        <v>13</v>
      </c>
      <c r="D42" s="1">
        <v>0</v>
      </c>
      <c r="E42" s="2">
        <v>10566</v>
      </c>
      <c r="F42" s="1">
        <f t="shared" si="10"/>
        <v>0</v>
      </c>
      <c r="G42" s="2"/>
      <c r="H42" s="29">
        <f t="shared" si="11"/>
        <v>2007.54</v>
      </c>
      <c r="I42" s="1">
        <f t="shared" si="12"/>
        <v>0</v>
      </c>
      <c r="J42" s="2"/>
      <c r="K42" s="3" t="s">
        <v>64</v>
      </c>
    </row>
    <row r="43" spans="1:11" ht="16.149999999999999" customHeight="1" x14ac:dyDescent="0.2">
      <c r="C43" s="1" t="s">
        <v>14</v>
      </c>
      <c r="D43" s="1">
        <v>0</v>
      </c>
      <c r="E43" s="2">
        <v>5283</v>
      </c>
      <c r="F43" s="1">
        <f t="shared" si="10"/>
        <v>0</v>
      </c>
      <c r="G43" s="2"/>
      <c r="H43" s="29">
        <f t="shared" si="11"/>
        <v>1003.77</v>
      </c>
      <c r="I43" s="1">
        <f t="shared" si="12"/>
        <v>0</v>
      </c>
      <c r="J43" s="2"/>
      <c r="K43" s="3" t="s">
        <v>65</v>
      </c>
    </row>
    <row r="44" spans="1:11" ht="16.149999999999999" customHeight="1" x14ac:dyDescent="0.2">
      <c r="C44" s="1" t="s">
        <v>15</v>
      </c>
      <c r="D44" s="1">
        <v>0</v>
      </c>
      <c r="E44" s="2">
        <v>2113</v>
      </c>
      <c r="F44" s="1">
        <f t="shared" si="10"/>
        <v>0</v>
      </c>
      <c r="G44" s="2"/>
      <c r="H44" s="29">
        <f t="shared" si="11"/>
        <v>401.47</v>
      </c>
      <c r="I44" s="1">
        <f t="shared" si="12"/>
        <v>0</v>
      </c>
      <c r="J44" s="2"/>
    </row>
    <row r="45" spans="1:11" ht="16.149999999999999" customHeight="1" x14ac:dyDescent="0.2">
      <c r="A45" s="30" t="s">
        <v>23</v>
      </c>
      <c r="B45" s="30"/>
      <c r="C45" s="30"/>
      <c r="D45" s="31"/>
      <c r="E45" s="30"/>
      <c r="F45" s="31">
        <f>SUM(F40:F44)</f>
        <v>0</v>
      </c>
      <c r="G45" s="30"/>
      <c r="H45" s="34"/>
      <c r="I45" s="31">
        <f>SUM(I40:I44)</f>
        <v>0</v>
      </c>
      <c r="J45" s="1"/>
    </row>
    <row r="46" spans="1:11" ht="16.149999999999999" customHeight="1" x14ac:dyDescent="0.2">
      <c r="A46" s="30"/>
      <c r="B46" s="30"/>
      <c r="C46" s="30"/>
      <c r="D46" s="31"/>
      <c r="E46" s="30"/>
      <c r="F46" s="31"/>
      <c r="G46" s="30"/>
      <c r="H46" s="34"/>
      <c r="I46" s="31"/>
      <c r="J46" s="1"/>
    </row>
    <row r="47" spans="1:11" ht="16.149999999999999" customHeight="1" x14ac:dyDescent="0.2">
      <c r="C47" s="25" t="s">
        <v>95</v>
      </c>
      <c r="D47" s="1"/>
      <c r="E47" s="29"/>
      <c r="F47" s="1"/>
      <c r="G47" s="29"/>
      <c r="H47" s="29"/>
      <c r="I47" s="1"/>
      <c r="J47" s="8"/>
      <c r="K47" s="33"/>
    </row>
    <row r="48" spans="1:11" ht="16.149999999999999" customHeight="1" x14ac:dyDescent="0.2">
      <c r="C48" s="1" t="s">
        <v>96</v>
      </c>
      <c r="D48" s="1"/>
      <c r="E48" s="29"/>
      <c r="F48" s="1"/>
      <c r="G48" s="29"/>
      <c r="H48" s="29"/>
      <c r="I48" s="1"/>
      <c r="J48" s="8"/>
      <c r="K48" s="33"/>
    </row>
    <row r="49" spans="1:11" ht="16.149999999999999" customHeight="1" x14ac:dyDescent="0.2">
      <c r="D49" s="1"/>
      <c r="E49" s="29"/>
      <c r="F49" s="1"/>
      <c r="G49" s="29"/>
      <c r="H49" s="29"/>
      <c r="I49" s="1"/>
      <c r="J49" s="8"/>
      <c r="K49" s="33"/>
    </row>
    <row r="50" spans="1:11" ht="16.149999999999999" customHeight="1" x14ac:dyDescent="0.2">
      <c r="C50" s="25" t="s">
        <v>44</v>
      </c>
      <c r="D50" s="7" t="s">
        <v>59</v>
      </c>
      <c r="E50" s="7" t="s">
        <v>60</v>
      </c>
      <c r="F50" s="26" t="s">
        <v>23</v>
      </c>
      <c r="G50" s="7"/>
      <c r="H50" s="27" t="s">
        <v>61</v>
      </c>
      <c r="I50" s="26" t="s">
        <v>23</v>
      </c>
      <c r="J50" s="1"/>
    </row>
    <row r="51" spans="1:11" ht="16.149999999999999" customHeight="1" x14ac:dyDescent="0.2">
      <c r="A51" s="28" t="s">
        <v>3</v>
      </c>
      <c r="B51" s="1" t="s">
        <v>4</v>
      </c>
      <c r="C51" s="1" t="s">
        <v>26</v>
      </c>
      <c r="D51" s="1">
        <v>0</v>
      </c>
      <c r="E51" s="2">
        <v>105655</v>
      </c>
      <c r="F51" s="1">
        <f t="shared" ref="F51:F58" si="13">+D51*E51</f>
        <v>0</v>
      </c>
      <c r="G51" s="2"/>
      <c r="H51" s="29">
        <f t="shared" ref="H51:H58" si="14">+E51*0.19</f>
        <v>20074.45</v>
      </c>
      <c r="I51" s="1">
        <f t="shared" ref="I51:I58" si="15">+D51*H51</f>
        <v>0</v>
      </c>
      <c r="J51" s="2"/>
    </row>
    <row r="52" spans="1:11" ht="16.149999999999999" customHeight="1" x14ac:dyDescent="0.2">
      <c r="A52" s="28" t="s">
        <v>5</v>
      </c>
      <c r="B52" s="1" t="s">
        <v>6</v>
      </c>
      <c r="C52" s="1" t="s">
        <v>26</v>
      </c>
      <c r="D52" s="1">
        <v>0</v>
      </c>
      <c r="E52" s="2">
        <v>77688</v>
      </c>
      <c r="F52" s="1">
        <f t="shared" si="13"/>
        <v>0</v>
      </c>
      <c r="G52" s="2"/>
      <c r="H52" s="29">
        <f t="shared" si="14"/>
        <v>14760.72</v>
      </c>
      <c r="I52" s="1">
        <f t="shared" si="15"/>
        <v>0</v>
      </c>
      <c r="J52" s="2"/>
    </row>
    <row r="53" spans="1:11" ht="16.149999999999999" customHeight="1" x14ac:dyDescent="0.2">
      <c r="A53" s="28" t="s">
        <v>7</v>
      </c>
      <c r="B53" s="1" t="s">
        <v>8</v>
      </c>
      <c r="C53" s="1" t="s">
        <v>26</v>
      </c>
      <c r="D53" s="1">
        <v>0</v>
      </c>
      <c r="E53" s="2">
        <v>49720</v>
      </c>
      <c r="F53" s="1">
        <f t="shared" si="13"/>
        <v>0</v>
      </c>
      <c r="G53" s="2"/>
      <c r="H53" s="29">
        <f t="shared" si="14"/>
        <v>9446.7999999999993</v>
      </c>
      <c r="I53" s="1">
        <f t="shared" si="15"/>
        <v>0</v>
      </c>
      <c r="J53" s="2"/>
    </row>
    <row r="54" spans="1:11" ht="16.149999999999999" customHeight="1" x14ac:dyDescent="0.2">
      <c r="A54" s="28" t="s">
        <v>9</v>
      </c>
      <c r="B54" s="1" t="s">
        <v>10</v>
      </c>
      <c r="C54" s="1" t="s">
        <v>26</v>
      </c>
      <c r="D54" s="1">
        <v>0</v>
      </c>
      <c r="E54" s="2">
        <v>32318</v>
      </c>
      <c r="F54" s="1">
        <f t="shared" si="13"/>
        <v>0</v>
      </c>
      <c r="G54" s="2"/>
      <c r="H54" s="29">
        <f t="shared" si="14"/>
        <v>6140.42</v>
      </c>
      <c r="I54" s="1">
        <f t="shared" si="15"/>
        <v>0</v>
      </c>
      <c r="J54" s="2"/>
    </row>
    <row r="55" spans="1:11" ht="16.149999999999999" customHeight="1" x14ac:dyDescent="0.2">
      <c r="A55" s="28" t="s">
        <v>11</v>
      </c>
      <c r="B55" s="1" t="s">
        <v>12</v>
      </c>
      <c r="C55" s="1" t="s">
        <v>26</v>
      </c>
      <c r="D55" s="1">
        <v>0</v>
      </c>
      <c r="E55" s="2">
        <v>22996</v>
      </c>
      <c r="F55" s="1">
        <f t="shared" si="13"/>
        <v>0</v>
      </c>
      <c r="G55" s="2"/>
      <c r="H55" s="29">
        <f t="shared" si="14"/>
        <v>4369.24</v>
      </c>
      <c r="I55" s="1">
        <f t="shared" si="15"/>
        <v>0</v>
      </c>
      <c r="J55" s="2"/>
    </row>
    <row r="56" spans="1:11" ht="16.149999999999999" customHeight="1" x14ac:dyDescent="0.2">
      <c r="C56" s="1" t="s">
        <v>13</v>
      </c>
      <c r="D56" s="1">
        <v>0</v>
      </c>
      <c r="E56" s="2">
        <v>11187</v>
      </c>
      <c r="F56" s="1">
        <f t="shared" si="13"/>
        <v>0</v>
      </c>
      <c r="G56" s="2"/>
      <c r="H56" s="29">
        <f t="shared" si="14"/>
        <v>2125.5300000000002</v>
      </c>
      <c r="I56" s="1">
        <f t="shared" si="15"/>
        <v>0</v>
      </c>
      <c r="J56" s="2"/>
      <c r="K56" s="3" t="s">
        <v>64</v>
      </c>
    </row>
    <row r="57" spans="1:11" ht="16.149999999999999" customHeight="1" x14ac:dyDescent="0.2">
      <c r="C57" s="1" t="s">
        <v>14</v>
      </c>
      <c r="D57" s="1">
        <v>0</v>
      </c>
      <c r="E57" s="2">
        <v>5532</v>
      </c>
      <c r="F57" s="1">
        <f t="shared" si="13"/>
        <v>0</v>
      </c>
      <c r="G57" s="2"/>
      <c r="H57" s="29">
        <f t="shared" si="14"/>
        <v>1051.08</v>
      </c>
      <c r="I57" s="1">
        <f t="shared" si="15"/>
        <v>0</v>
      </c>
      <c r="J57" s="2"/>
      <c r="K57" s="3" t="s">
        <v>65</v>
      </c>
    </row>
    <row r="58" spans="1:11" ht="16.149999999999999" customHeight="1" x14ac:dyDescent="0.2">
      <c r="C58" s="1" t="s">
        <v>15</v>
      </c>
      <c r="D58" s="1">
        <v>0</v>
      </c>
      <c r="E58" s="2">
        <v>2176</v>
      </c>
      <c r="F58" s="1">
        <f t="shared" si="13"/>
        <v>0</v>
      </c>
      <c r="G58" s="2"/>
      <c r="H58" s="29">
        <f t="shared" si="14"/>
        <v>413.44</v>
      </c>
      <c r="I58" s="1">
        <f t="shared" si="15"/>
        <v>0</v>
      </c>
      <c r="J58" s="2"/>
    </row>
    <row r="59" spans="1:11" ht="16.149999999999999" customHeight="1" x14ac:dyDescent="0.2">
      <c r="A59" s="30" t="s">
        <v>23</v>
      </c>
      <c r="B59" s="30"/>
      <c r="C59" s="30"/>
      <c r="D59" s="31"/>
      <c r="E59" s="30"/>
      <c r="F59" s="31">
        <f>SUM(F51:F58)</f>
        <v>0</v>
      </c>
      <c r="G59" s="30"/>
      <c r="H59" s="34"/>
      <c r="I59" s="31">
        <f>SUM(I51:I58)</f>
        <v>0</v>
      </c>
      <c r="J59" s="1"/>
      <c r="K59" s="35"/>
    </row>
    <row r="60" spans="1:11" ht="16.149999999999999" customHeight="1" x14ac:dyDescent="0.2">
      <c r="D60" s="1"/>
      <c r="F60" s="1"/>
      <c r="H60" s="29"/>
      <c r="I60" s="1"/>
      <c r="J60" s="1"/>
    </row>
    <row r="61" spans="1:11" ht="16.149999999999999" customHeight="1" x14ac:dyDescent="0.2">
      <c r="C61" s="1" t="s">
        <v>31</v>
      </c>
      <c r="D61" s="1">
        <v>0</v>
      </c>
      <c r="E61" s="29">
        <v>0.96</v>
      </c>
      <c r="F61" s="1">
        <f t="shared" ref="F61:F62" si="16">+D61*E61</f>
        <v>0</v>
      </c>
      <c r="G61" s="29"/>
      <c r="H61" s="29"/>
      <c r="I61" s="1"/>
      <c r="J61" s="2"/>
      <c r="K61" s="3" t="s">
        <v>69</v>
      </c>
    </row>
    <row r="62" spans="1:11" ht="16.149999999999999" customHeight="1" x14ac:dyDescent="0.2">
      <c r="C62" s="1" t="s">
        <v>37</v>
      </c>
      <c r="D62" s="1">
        <v>0</v>
      </c>
      <c r="E62" s="29">
        <v>0.47</v>
      </c>
      <c r="F62" s="1">
        <f t="shared" si="16"/>
        <v>0</v>
      </c>
      <c r="G62" s="29"/>
      <c r="H62" s="29"/>
      <c r="I62" s="1"/>
      <c r="J62" s="8"/>
      <c r="K62" s="3" t="s">
        <v>70</v>
      </c>
    </row>
    <row r="63" spans="1:11" ht="16.149999999999999" customHeight="1" x14ac:dyDescent="0.2">
      <c r="D63" s="1"/>
      <c r="F63" s="1"/>
      <c r="H63" s="29"/>
      <c r="I63" s="1"/>
      <c r="J63" s="1"/>
    </row>
    <row r="64" spans="1:11" ht="16.149999999999999" customHeight="1" x14ac:dyDescent="0.2">
      <c r="C64" s="25" t="s">
        <v>45</v>
      </c>
      <c r="D64" s="7" t="s">
        <v>59</v>
      </c>
      <c r="E64" s="7" t="s">
        <v>60</v>
      </c>
      <c r="F64" s="26" t="s">
        <v>23</v>
      </c>
      <c r="G64" s="7"/>
      <c r="H64" s="27" t="s">
        <v>61</v>
      </c>
      <c r="I64" s="26" t="s">
        <v>23</v>
      </c>
      <c r="J64" s="1"/>
      <c r="K64" s="35"/>
    </row>
    <row r="65" spans="1:222" ht="16.149999999999999" customHeight="1" x14ac:dyDescent="0.2">
      <c r="A65" s="28" t="s">
        <v>3</v>
      </c>
      <c r="B65" s="1" t="s">
        <v>4</v>
      </c>
      <c r="C65" s="1" t="s">
        <v>97</v>
      </c>
      <c r="D65" s="1">
        <v>0</v>
      </c>
      <c r="E65" s="2">
        <v>94974</v>
      </c>
      <c r="F65" s="1">
        <f t="shared" ref="F65:F72" si="17">+D65*E65</f>
        <v>0</v>
      </c>
      <c r="G65" s="2"/>
      <c r="H65" s="29">
        <f t="shared" ref="H65:H72" si="18">+E65*0.19</f>
        <v>18045.060000000001</v>
      </c>
      <c r="I65" s="1">
        <f t="shared" ref="I65:I72" si="19">+D65*H65</f>
        <v>0</v>
      </c>
      <c r="J65" s="1"/>
      <c r="K65" s="3" t="s">
        <v>98</v>
      </c>
    </row>
    <row r="66" spans="1:222" ht="16.149999999999999" customHeight="1" x14ac:dyDescent="0.2">
      <c r="A66" s="28" t="s">
        <v>5</v>
      </c>
      <c r="B66" s="1" t="s">
        <v>6</v>
      </c>
      <c r="C66" s="1" t="s">
        <v>97</v>
      </c>
      <c r="D66" s="1">
        <v>0</v>
      </c>
      <c r="E66" s="2">
        <v>67739</v>
      </c>
      <c r="F66" s="1">
        <f t="shared" si="17"/>
        <v>0</v>
      </c>
      <c r="G66" s="2"/>
      <c r="H66" s="29">
        <f t="shared" si="18"/>
        <v>12870.41</v>
      </c>
      <c r="I66" s="1">
        <f t="shared" si="19"/>
        <v>0</v>
      </c>
      <c r="J66" s="1"/>
      <c r="K66" s="3" t="s">
        <v>98</v>
      </c>
    </row>
    <row r="67" spans="1:222" ht="16.149999999999999" customHeight="1" x14ac:dyDescent="0.2">
      <c r="A67" s="28" t="s">
        <v>7</v>
      </c>
      <c r="B67" s="1" t="s">
        <v>8</v>
      </c>
      <c r="C67" s="1" t="s">
        <v>97</v>
      </c>
      <c r="D67" s="1">
        <v>0</v>
      </c>
      <c r="E67" s="2">
        <v>43995</v>
      </c>
      <c r="F67" s="1">
        <f t="shared" si="17"/>
        <v>0</v>
      </c>
      <c r="G67" s="2"/>
      <c r="H67" s="29">
        <f t="shared" si="18"/>
        <v>8359.0499999999993</v>
      </c>
      <c r="I67" s="1">
        <f t="shared" si="19"/>
        <v>0</v>
      </c>
      <c r="J67" s="1"/>
      <c r="K67" s="3" t="s">
        <v>98</v>
      </c>
    </row>
    <row r="68" spans="1:222" ht="16.149999999999999" customHeight="1" x14ac:dyDescent="0.2">
      <c r="A68" s="28" t="s">
        <v>9</v>
      </c>
      <c r="B68" s="1" t="s">
        <v>10</v>
      </c>
      <c r="C68" s="1" t="s">
        <v>97</v>
      </c>
      <c r="D68" s="1">
        <v>0</v>
      </c>
      <c r="E68" s="2">
        <v>28564</v>
      </c>
      <c r="F68" s="1">
        <f t="shared" si="17"/>
        <v>0</v>
      </c>
      <c r="G68" s="2"/>
      <c r="H68" s="29">
        <f t="shared" si="18"/>
        <v>5427.16</v>
      </c>
      <c r="I68" s="1">
        <f t="shared" si="19"/>
        <v>0</v>
      </c>
      <c r="J68" s="1"/>
      <c r="K68" s="3" t="s">
        <v>98</v>
      </c>
    </row>
    <row r="69" spans="1:222" ht="16.149999999999999" customHeight="1" x14ac:dyDescent="0.2">
      <c r="A69" s="28" t="s">
        <v>11</v>
      </c>
      <c r="B69" s="1" t="s">
        <v>12</v>
      </c>
      <c r="C69" s="1" t="s">
        <v>97</v>
      </c>
      <c r="D69" s="1">
        <v>0</v>
      </c>
      <c r="E69" s="2">
        <v>17459</v>
      </c>
      <c r="F69" s="1">
        <f t="shared" si="17"/>
        <v>0</v>
      </c>
      <c r="G69" s="2"/>
      <c r="H69" s="29">
        <f t="shared" si="18"/>
        <v>3317.21</v>
      </c>
      <c r="I69" s="1">
        <f t="shared" si="19"/>
        <v>0</v>
      </c>
      <c r="J69" s="1"/>
      <c r="K69" s="3" t="s">
        <v>98</v>
      </c>
    </row>
    <row r="70" spans="1:222" ht="16.149999999999999" customHeight="1" x14ac:dyDescent="0.2">
      <c r="C70" s="1" t="s">
        <v>91</v>
      </c>
      <c r="D70" s="1">
        <v>0</v>
      </c>
      <c r="E70" s="2">
        <v>8730</v>
      </c>
      <c r="F70" s="1">
        <f t="shared" si="17"/>
        <v>0</v>
      </c>
      <c r="G70" s="2"/>
      <c r="H70" s="29">
        <f t="shared" si="18"/>
        <v>1658.7</v>
      </c>
      <c r="I70" s="1">
        <f t="shared" si="19"/>
        <v>0</v>
      </c>
      <c r="J70" s="1"/>
      <c r="K70" s="3" t="s">
        <v>64</v>
      </c>
    </row>
    <row r="71" spans="1:222" ht="16.149999999999999" customHeight="1" x14ac:dyDescent="0.2">
      <c r="C71" s="1" t="s">
        <v>92</v>
      </c>
      <c r="D71" s="1">
        <v>0</v>
      </c>
      <c r="E71" s="2">
        <v>4364</v>
      </c>
      <c r="F71" s="1">
        <f t="shared" si="17"/>
        <v>0</v>
      </c>
      <c r="G71" s="2"/>
      <c r="H71" s="29">
        <f t="shared" si="18"/>
        <v>829.16</v>
      </c>
      <c r="I71" s="1">
        <f t="shared" si="19"/>
        <v>0</v>
      </c>
      <c r="J71" s="1"/>
      <c r="K71" s="3" t="s">
        <v>65</v>
      </c>
    </row>
    <row r="72" spans="1:222" ht="16.149999999999999" customHeight="1" x14ac:dyDescent="0.2">
      <c r="C72" s="1" t="s">
        <v>93</v>
      </c>
      <c r="D72" s="1">
        <v>0</v>
      </c>
      <c r="E72" s="2">
        <v>1747</v>
      </c>
      <c r="F72" s="1">
        <f t="shared" si="17"/>
        <v>0</v>
      </c>
      <c r="G72" s="2"/>
      <c r="H72" s="29">
        <f t="shared" si="18"/>
        <v>331.93</v>
      </c>
      <c r="I72" s="1">
        <f t="shared" si="19"/>
        <v>0</v>
      </c>
      <c r="J72" s="1"/>
      <c r="K72" s="35"/>
    </row>
    <row r="73" spans="1:222" ht="16.149999999999999" customHeight="1" x14ac:dyDescent="0.2">
      <c r="A73" s="30" t="s">
        <v>23</v>
      </c>
      <c r="B73" s="30"/>
      <c r="C73" s="30"/>
      <c r="D73" s="31"/>
      <c r="E73" s="2"/>
      <c r="F73" s="31">
        <f>SUM(F65:F72)</f>
        <v>0</v>
      </c>
      <c r="G73" s="30"/>
      <c r="H73" s="34"/>
      <c r="I73" s="31">
        <f>SUM(I65:I72)</f>
        <v>0</v>
      </c>
      <c r="J73" s="1"/>
      <c r="K73" s="35"/>
    </row>
    <row r="74" spans="1:222" ht="16.149999999999999" customHeight="1" x14ac:dyDescent="0.2">
      <c r="A74" s="30"/>
      <c r="B74" s="30"/>
      <c r="C74" s="30"/>
      <c r="D74" s="31"/>
      <c r="E74" s="2"/>
      <c r="F74" s="31"/>
      <c r="G74" s="30"/>
      <c r="H74" s="34"/>
      <c r="I74" s="31"/>
      <c r="J74" s="1"/>
      <c r="K74" s="35"/>
    </row>
    <row r="75" spans="1:222" ht="16.149999999999999" customHeight="1" x14ac:dyDescent="0.2">
      <c r="A75" s="30"/>
      <c r="B75" s="30"/>
      <c r="C75" s="1" t="s">
        <v>114</v>
      </c>
      <c r="D75" s="1">
        <v>0</v>
      </c>
      <c r="E75" s="29">
        <v>0.47</v>
      </c>
      <c r="F75" s="1">
        <f>+D75*E75</f>
        <v>0</v>
      </c>
      <c r="H75" s="29"/>
      <c r="I75" s="1"/>
      <c r="K75" s="33" t="s">
        <v>115</v>
      </c>
    </row>
    <row r="76" spans="1:222" ht="16.149999999999999" customHeight="1" x14ac:dyDescent="0.2">
      <c r="A76" s="30"/>
      <c r="B76" s="30"/>
      <c r="C76" s="30"/>
      <c r="D76" s="31"/>
      <c r="E76" s="30"/>
      <c r="F76" s="31"/>
      <c r="G76" s="30"/>
      <c r="H76" s="34"/>
      <c r="I76" s="31"/>
      <c r="J76" s="1"/>
      <c r="K76" s="35"/>
    </row>
    <row r="77" spans="1:222" ht="16.149999999999999" customHeight="1" x14ac:dyDescent="0.2">
      <c r="C77" s="25" t="s">
        <v>99</v>
      </c>
      <c r="D77" s="7" t="s">
        <v>59</v>
      </c>
      <c r="E77" s="7" t="s">
        <v>60</v>
      </c>
      <c r="F77" s="26" t="s">
        <v>23</v>
      </c>
      <c r="G77" s="7"/>
      <c r="H77" s="27" t="s">
        <v>61</v>
      </c>
      <c r="I77" s="26" t="s">
        <v>23</v>
      </c>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row>
    <row r="78" spans="1:222" ht="16.149999999999999" customHeight="1" x14ac:dyDescent="0.2">
      <c r="A78" s="28" t="s">
        <v>3</v>
      </c>
      <c r="B78" s="1" t="s">
        <v>4</v>
      </c>
      <c r="C78" s="1" t="s">
        <v>100</v>
      </c>
      <c r="D78" s="1">
        <v>0</v>
      </c>
      <c r="E78" s="2">
        <v>107690</v>
      </c>
      <c r="F78" s="1">
        <f t="shared" ref="F78:F82" si="20">+D78*E78</f>
        <v>0</v>
      </c>
      <c r="G78" s="2"/>
      <c r="H78" s="29">
        <f t="shared" ref="H78:H85" si="21">+E78*0.19</f>
        <v>20461.099999999999</v>
      </c>
      <c r="I78" s="1">
        <f t="shared" ref="I78:I85" si="22">+D78*H78</f>
        <v>0</v>
      </c>
      <c r="K78" s="3" t="s">
        <v>101</v>
      </c>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row>
    <row r="79" spans="1:222" ht="16.149999999999999" customHeight="1" x14ac:dyDescent="0.2">
      <c r="A79" s="28" t="s">
        <v>5</v>
      </c>
      <c r="B79" s="1" t="s">
        <v>6</v>
      </c>
      <c r="C79" s="1" t="s">
        <v>100</v>
      </c>
      <c r="D79" s="1">
        <v>0</v>
      </c>
      <c r="E79" s="2">
        <v>74500</v>
      </c>
      <c r="F79" s="1">
        <f t="shared" si="20"/>
        <v>0</v>
      </c>
      <c r="G79" s="2"/>
      <c r="H79" s="29">
        <f t="shared" si="21"/>
        <v>14155</v>
      </c>
      <c r="I79" s="1">
        <f t="shared" si="22"/>
        <v>0</v>
      </c>
      <c r="K79" s="3" t="s">
        <v>101</v>
      </c>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row>
    <row r="80" spans="1:222" ht="16.149999999999999" customHeight="1" x14ac:dyDescent="0.2">
      <c r="A80" s="28" t="s">
        <v>7</v>
      </c>
      <c r="B80" s="1" t="s">
        <v>8</v>
      </c>
      <c r="C80" s="1" t="s">
        <v>100</v>
      </c>
      <c r="D80" s="1">
        <v>0</v>
      </c>
      <c r="E80" s="2">
        <v>53850</v>
      </c>
      <c r="F80" s="1">
        <f t="shared" si="20"/>
        <v>0</v>
      </c>
      <c r="G80" s="2"/>
      <c r="H80" s="29">
        <f t="shared" si="21"/>
        <v>10231.5</v>
      </c>
      <c r="I80" s="1">
        <f t="shared" si="22"/>
        <v>0</v>
      </c>
      <c r="K80" s="3" t="s">
        <v>101</v>
      </c>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row>
    <row r="81" spans="1:222" ht="16.149999999999999" customHeight="1" x14ac:dyDescent="0.2">
      <c r="A81" s="28" t="s">
        <v>9</v>
      </c>
      <c r="B81" s="1" t="s">
        <v>10</v>
      </c>
      <c r="C81" s="1" t="s">
        <v>100</v>
      </c>
      <c r="D81" s="1">
        <v>0</v>
      </c>
      <c r="E81" s="2">
        <v>38450</v>
      </c>
      <c r="F81" s="1">
        <f t="shared" si="20"/>
        <v>0</v>
      </c>
      <c r="G81" s="2"/>
      <c r="H81" s="29">
        <f t="shared" si="21"/>
        <v>7305.5</v>
      </c>
      <c r="I81" s="1">
        <f t="shared" si="22"/>
        <v>0</v>
      </c>
      <c r="K81" s="3" t="s">
        <v>101</v>
      </c>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row>
    <row r="82" spans="1:222" ht="16.149999999999999" customHeight="1" x14ac:dyDescent="0.2">
      <c r="A82" s="28" t="s">
        <v>11</v>
      </c>
      <c r="B82" s="1" t="s">
        <v>12</v>
      </c>
      <c r="C82" s="1" t="s">
        <v>100</v>
      </c>
      <c r="D82" s="1">
        <v>0</v>
      </c>
      <c r="E82" s="2">
        <v>30750</v>
      </c>
      <c r="F82" s="1">
        <f t="shared" si="20"/>
        <v>0</v>
      </c>
      <c r="G82" s="2"/>
      <c r="H82" s="29">
        <f t="shared" si="21"/>
        <v>5842.5</v>
      </c>
      <c r="I82" s="1">
        <f t="shared" si="22"/>
        <v>0</v>
      </c>
      <c r="K82" s="3" t="s">
        <v>101</v>
      </c>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row>
    <row r="83" spans="1:222" ht="16.149999999999999" customHeight="1" x14ac:dyDescent="0.2">
      <c r="C83" s="1" t="s">
        <v>13</v>
      </c>
      <c r="D83" s="1">
        <v>0</v>
      </c>
      <c r="E83" s="2">
        <v>15385</v>
      </c>
      <c r="F83" s="1">
        <f>+D83*E83</f>
        <v>0</v>
      </c>
      <c r="G83" s="2"/>
      <c r="H83" s="29">
        <f t="shared" si="21"/>
        <v>2923.15</v>
      </c>
      <c r="I83" s="1">
        <f t="shared" si="22"/>
        <v>0</v>
      </c>
      <c r="K83" s="3" t="s">
        <v>64</v>
      </c>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row>
    <row r="84" spans="1:222" ht="16.149999999999999" customHeight="1" x14ac:dyDescent="0.2">
      <c r="C84" s="1" t="s">
        <v>14</v>
      </c>
      <c r="D84" s="1">
        <v>0</v>
      </c>
      <c r="E84" s="2">
        <v>7692</v>
      </c>
      <c r="F84" s="1">
        <f>+D84*E84</f>
        <v>0</v>
      </c>
      <c r="G84" s="2"/>
      <c r="H84" s="29">
        <f t="shared" si="21"/>
        <v>1461.48</v>
      </c>
      <c r="I84" s="1">
        <f t="shared" si="22"/>
        <v>0</v>
      </c>
      <c r="K84" s="3" t="s">
        <v>65</v>
      </c>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row>
    <row r="85" spans="1:222" ht="16.149999999999999" customHeight="1" x14ac:dyDescent="0.2">
      <c r="C85" s="1" t="s">
        <v>15</v>
      </c>
      <c r="D85" s="1">
        <v>0</v>
      </c>
      <c r="E85" s="2">
        <v>3077</v>
      </c>
      <c r="F85" s="1">
        <f>+D85*E85</f>
        <v>0</v>
      </c>
      <c r="G85" s="2"/>
      <c r="H85" s="29">
        <f t="shared" si="21"/>
        <v>584.63</v>
      </c>
      <c r="I85" s="1">
        <f t="shared" si="22"/>
        <v>0</v>
      </c>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row>
    <row r="86" spans="1:222" ht="16.149999999999999" customHeight="1" x14ac:dyDescent="0.2">
      <c r="A86" s="30" t="s">
        <v>23</v>
      </c>
      <c r="B86" s="30"/>
      <c r="C86" s="30"/>
      <c r="D86" s="31"/>
      <c r="E86" s="30"/>
      <c r="F86" s="31">
        <f>SUM(F78:F85)</f>
        <v>0</v>
      </c>
      <c r="G86" s="30"/>
      <c r="H86" s="34"/>
      <c r="I86" s="31">
        <f>SUM(I78:I85)</f>
        <v>0</v>
      </c>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row>
    <row r="87" spans="1:222" ht="16.149999999999999" customHeight="1" x14ac:dyDescent="0.2">
      <c r="A87" s="30"/>
      <c r="B87" s="30"/>
      <c r="C87" s="30"/>
      <c r="D87" s="31"/>
      <c r="E87" s="30"/>
      <c r="F87" s="31"/>
      <c r="G87" s="30"/>
      <c r="H87" s="34"/>
      <c r="I87" s="31"/>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row>
    <row r="88" spans="1:222" ht="16.149999999999999" customHeight="1" x14ac:dyDescent="0.2">
      <c r="A88" s="30"/>
      <c r="B88" s="30"/>
      <c r="C88" s="1" t="s">
        <v>116</v>
      </c>
      <c r="D88" s="1">
        <v>0</v>
      </c>
      <c r="E88" s="29">
        <v>0.47</v>
      </c>
      <c r="F88" s="1">
        <f>+D88*E88</f>
        <v>0</v>
      </c>
      <c r="H88" s="29"/>
      <c r="I88" s="1"/>
      <c r="K88" s="33" t="s">
        <v>117</v>
      </c>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row>
    <row r="89" spans="1:222" ht="16.149999999999999" customHeight="1" x14ac:dyDescent="0.2">
      <c r="D89" s="1"/>
      <c r="E89" s="29"/>
      <c r="F89" s="1"/>
      <c r="G89" s="29"/>
      <c r="H89" s="29"/>
      <c r="I89" s="1"/>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row>
    <row r="90" spans="1:222" ht="16.149999999999999" customHeight="1" x14ac:dyDescent="0.2">
      <c r="C90" s="25" t="s">
        <v>102</v>
      </c>
      <c r="D90" s="7" t="s">
        <v>59</v>
      </c>
      <c r="E90" s="7" t="s">
        <v>60</v>
      </c>
      <c r="F90" s="26" t="s">
        <v>23</v>
      </c>
      <c r="G90" s="7"/>
      <c r="H90" s="27" t="s">
        <v>61</v>
      </c>
      <c r="I90" s="26" t="s">
        <v>23</v>
      </c>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row>
    <row r="91" spans="1:222" ht="16.149999999999999" customHeight="1" x14ac:dyDescent="0.2">
      <c r="A91" s="28" t="s">
        <v>3</v>
      </c>
      <c r="B91" s="1" t="s">
        <v>4</v>
      </c>
      <c r="C91" s="1" t="s">
        <v>103</v>
      </c>
      <c r="D91" s="1">
        <v>0</v>
      </c>
      <c r="E91" s="2">
        <v>53845</v>
      </c>
      <c r="F91" s="1">
        <f t="shared" ref="F91:F98" si="23">+D91*E91</f>
        <v>0</v>
      </c>
      <c r="G91" s="2"/>
      <c r="H91" s="29">
        <f t="shared" ref="H91:H98" si="24">+E91*0.19</f>
        <v>10230.549999999999</v>
      </c>
      <c r="I91" s="1">
        <f t="shared" ref="I91:I98" si="25">+D91*H91</f>
        <v>0</v>
      </c>
      <c r="K91" s="3" t="s">
        <v>104</v>
      </c>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row>
    <row r="92" spans="1:222" ht="16.149999999999999" customHeight="1" x14ac:dyDescent="0.2">
      <c r="A92" s="28" t="s">
        <v>5</v>
      </c>
      <c r="B92" s="1" t="s">
        <v>6</v>
      </c>
      <c r="C92" s="1" t="s">
        <v>103</v>
      </c>
      <c r="D92" s="1">
        <v>0</v>
      </c>
      <c r="E92" s="2">
        <v>38450</v>
      </c>
      <c r="F92" s="1">
        <f t="shared" si="23"/>
        <v>0</v>
      </c>
      <c r="G92" s="2"/>
      <c r="H92" s="29">
        <f t="shared" si="24"/>
        <v>7305.5</v>
      </c>
      <c r="I92" s="1">
        <f t="shared" si="25"/>
        <v>0</v>
      </c>
      <c r="K92" s="3" t="s">
        <v>104</v>
      </c>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row>
    <row r="93" spans="1:222" ht="16.149999999999999" customHeight="1" x14ac:dyDescent="0.2">
      <c r="A93" s="28" t="s">
        <v>7</v>
      </c>
      <c r="B93" s="1" t="s">
        <v>8</v>
      </c>
      <c r="C93" s="1" t="s">
        <v>103</v>
      </c>
      <c r="D93" s="1">
        <v>0</v>
      </c>
      <c r="E93" s="2">
        <v>30750</v>
      </c>
      <c r="F93" s="1">
        <f t="shared" si="23"/>
        <v>0</v>
      </c>
      <c r="G93" s="2"/>
      <c r="H93" s="29">
        <f t="shared" si="24"/>
        <v>5842.5</v>
      </c>
      <c r="I93" s="1">
        <f t="shared" si="25"/>
        <v>0</v>
      </c>
      <c r="K93" s="3" t="s">
        <v>104</v>
      </c>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row>
    <row r="94" spans="1:222" ht="16.149999999999999" customHeight="1" x14ac:dyDescent="0.2">
      <c r="A94" s="28" t="s">
        <v>9</v>
      </c>
      <c r="B94" s="1" t="s">
        <v>10</v>
      </c>
      <c r="C94" s="1" t="s">
        <v>103</v>
      </c>
      <c r="D94" s="1">
        <v>0</v>
      </c>
      <c r="E94" s="2">
        <v>23000</v>
      </c>
      <c r="F94" s="1">
        <f t="shared" si="23"/>
        <v>0</v>
      </c>
      <c r="G94" s="2"/>
      <c r="H94" s="29">
        <f t="shared" si="24"/>
        <v>4370</v>
      </c>
      <c r="I94" s="1">
        <f t="shared" si="25"/>
        <v>0</v>
      </c>
      <c r="K94" s="3" t="s">
        <v>104</v>
      </c>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row>
    <row r="95" spans="1:222" ht="16.149999999999999" customHeight="1" x14ac:dyDescent="0.2">
      <c r="A95" s="28" t="s">
        <v>11</v>
      </c>
      <c r="B95" s="1" t="s">
        <v>12</v>
      </c>
      <c r="C95" s="1" t="s">
        <v>103</v>
      </c>
      <c r="D95" s="1">
        <v>0</v>
      </c>
      <c r="E95" s="2">
        <v>19200</v>
      </c>
      <c r="F95" s="1">
        <f t="shared" si="23"/>
        <v>0</v>
      </c>
      <c r="G95" s="2"/>
      <c r="H95" s="29">
        <f t="shared" si="24"/>
        <v>3648</v>
      </c>
      <c r="I95" s="1">
        <f t="shared" si="25"/>
        <v>0</v>
      </c>
      <c r="K95" s="3" t="s">
        <v>104</v>
      </c>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row>
    <row r="96" spans="1:222" ht="16.149999999999999" customHeight="1" x14ac:dyDescent="0.2">
      <c r="C96" s="1" t="s">
        <v>13</v>
      </c>
      <c r="D96" s="1">
        <v>0</v>
      </c>
      <c r="E96" s="2">
        <v>9615</v>
      </c>
      <c r="F96" s="1">
        <f t="shared" si="23"/>
        <v>0</v>
      </c>
      <c r="G96" s="2"/>
      <c r="H96" s="29">
        <f t="shared" si="24"/>
        <v>1826.85</v>
      </c>
      <c r="I96" s="1">
        <f t="shared" si="25"/>
        <v>0</v>
      </c>
      <c r="K96" s="3" t="s">
        <v>64</v>
      </c>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row>
    <row r="97" spans="1:222" ht="16.149999999999999" customHeight="1" x14ac:dyDescent="0.2">
      <c r="C97" s="1" t="s">
        <v>14</v>
      </c>
      <c r="D97" s="1">
        <v>0</v>
      </c>
      <c r="E97" s="2">
        <v>4808</v>
      </c>
      <c r="F97" s="1">
        <f t="shared" si="23"/>
        <v>0</v>
      </c>
      <c r="G97" s="2"/>
      <c r="H97" s="29">
        <f t="shared" si="24"/>
        <v>913.52</v>
      </c>
      <c r="I97" s="1">
        <f t="shared" si="25"/>
        <v>0</v>
      </c>
      <c r="K97" s="3" t="s">
        <v>65</v>
      </c>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row>
    <row r="98" spans="1:222" ht="16.149999999999999" customHeight="1" x14ac:dyDescent="0.2">
      <c r="C98" s="1" t="s">
        <v>15</v>
      </c>
      <c r="D98" s="1">
        <v>0</v>
      </c>
      <c r="E98" s="2">
        <v>1923</v>
      </c>
      <c r="F98" s="1">
        <f t="shared" si="23"/>
        <v>0</v>
      </c>
      <c r="G98" s="2"/>
      <c r="H98" s="29">
        <f t="shared" si="24"/>
        <v>365.37</v>
      </c>
      <c r="I98" s="1">
        <f t="shared" si="25"/>
        <v>0</v>
      </c>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row>
    <row r="99" spans="1:222" ht="16.149999999999999" customHeight="1" x14ac:dyDescent="0.2">
      <c r="A99" s="30" t="s">
        <v>23</v>
      </c>
      <c r="B99" s="30"/>
      <c r="C99" s="30"/>
      <c r="D99" s="31"/>
      <c r="E99" s="30"/>
      <c r="F99" s="31">
        <f>SUM(F91:F98)</f>
        <v>0</v>
      </c>
      <c r="G99" s="30"/>
      <c r="H99" s="34"/>
      <c r="I99" s="31">
        <f>SUM(I91:I98)</f>
        <v>0</v>
      </c>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row>
    <row r="100" spans="1:222" ht="16.149999999999999" customHeight="1" x14ac:dyDescent="0.2">
      <c r="A100" s="30"/>
      <c r="B100" s="30"/>
      <c r="C100" s="30"/>
      <c r="D100" s="31"/>
      <c r="E100" s="30"/>
      <c r="F100" s="31"/>
      <c r="G100" s="30"/>
      <c r="H100" s="34"/>
      <c r="I100" s="31"/>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row>
    <row r="101" spans="1:222" ht="16.149999999999999" customHeight="1" x14ac:dyDescent="0.2">
      <c r="C101" s="25" t="s">
        <v>105</v>
      </c>
      <c r="D101" s="7" t="s">
        <v>59</v>
      </c>
      <c r="E101" s="7" t="s">
        <v>60</v>
      </c>
      <c r="F101" s="26" t="s">
        <v>23</v>
      </c>
      <c r="G101" s="7"/>
      <c r="H101" s="27" t="s">
        <v>61</v>
      </c>
      <c r="I101" s="26" t="s">
        <v>23</v>
      </c>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row>
    <row r="102" spans="1:222" ht="16.149999999999999" customHeight="1" x14ac:dyDescent="0.2">
      <c r="A102" s="28" t="s">
        <v>3</v>
      </c>
      <c r="B102" s="1" t="s">
        <v>4</v>
      </c>
      <c r="C102" s="1" t="s">
        <v>106</v>
      </c>
      <c r="D102" s="1">
        <v>0</v>
      </c>
      <c r="E102" s="2">
        <v>34600</v>
      </c>
      <c r="F102" s="1">
        <f t="shared" ref="F102:F109" si="26">+D102*E102</f>
        <v>0</v>
      </c>
      <c r="G102" s="2"/>
      <c r="H102" s="29">
        <f t="shared" ref="H102:H109" si="27">+E102*0.19</f>
        <v>6574</v>
      </c>
      <c r="I102" s="1">
        <f t="shared" ref="I102:I109" si="28">+D102*H102</f>
        <v>0</v>
      </c>
      <c r="J102" s="4"/>
      <c r="K102" s="3" t="s">
        <v>104</v>
      </c>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row>
    <row r="103" spans="1:222" ht="16.149999999999999" customHeight="1" x14ac:dyDescent="0.2">
      <c r="A103" s="28" t="s">
        <v>5</v>
      </c>
      <c r="B103" s="1" t="s">
        <v>6</v>
      </c>
      <c r="C103" s="1" t="s">
        <v>106</v>
      </c>
      <c r="D103" s="1">
        <v>0</v>
      </c>
      <c r="E103" s="2">
        <v>30000</v>
      </c>
      <c r="F103" s="1">
        <f t="shared" si="26"/>
        <v>0</v>
      </c>
      <c r="G103" s="2"/>
      <c r="H103" s="29">
        <f t="shared" si="27"/>
        <v>5700</v>
      </c>
      <c r="I103" s="1">
        <f t="shared" si="28"/>
        <v>0</v>
      </c>
      <c r="J103" s="4"/>
      <c r="K103" s="3" t="s">
        <v>104</v>
      </c>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row>
    <row r="104" spans="1:222" ht="16.149999999999999" customHeight="1" x14ac:dyDescent="0.2">
      <c r="A104" s="28" t="s">
        <v>7</v>
      </c>
      <c r="B104" s="1" t="s">
        <v>8</v>
      </c>
      <c r="C104" s="1" t="s">
        <v>106</v>
      </c>
      <c r="D104" s="1">
        <v>0</v>
      </c>
      <c r="E104" s="2">
        <v>22300</v>
      </c>
      <c r="F104" s="1">
        <f t="shared" si="26"/>
        <v>0</v>
      </c>
      <c r="G104" s="2"/>
      <c r="H104" s="29">
        <f t="shared" si="27"/>
        <v>4237</v>
      </c>
      <c r="I104" s="1">
        <f t="shared" si="28"/>
        <v>0</v>
      </c>
      <c r="J104" s="4"/>
      <c r="K104" s="3" t="s">
        <v>104</v>
      </c>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row>
    <row r="105" spans="1:222" ht="16.149999999999999" customHeight="1" x14ac:dyDescent="0.2">
      <c r="A105" s="28" t="s">
        <v>9</v>
      </c>
      <c r="B105" s="1" t="s">
        <v>10</v>
      </c>
      <c r="C105" s="1" t="s">
        <v>106</v>
      </c>
      <c r="D105" s="1">
        <v>0</v>
      </c>
      <c r="E105" s="2">
        <v>19235</v>
      </c>
      <c r="F105" s="1">
        <f t="shared" si="26"/>
        <v>0</v>
      </c>
      <c r="G105" s="2"/>
      <c r="H105" s="29">
        <f t="shared" si="27"/>
        <v>3654.65</v>
      </c>
      <c r="I105" s="1">
        <f t="shared" si="28"/>
        <v>0</v>
      </c>
      <c r="J105" s="4"/>
      <c r="K105" s="3" t="s">
        <v>104</v>
      </c>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row>
    <row r="106" spans="1:222" ht="16.149999999999999" customHeight="1" x14ac:dyDescent="0.2">
      <c r="A106" s="28" t="s">
        <v>11</v>
      </c>
      <c r="B106" s="1" t="s">
        <v>12</v>
      </c>
      <c r="C106" s="1" t="s">
        <v>106</v>
      </c>
      <c r="D106" s="1">
        <v>0</v>
      </c>
      <c r="E106" s="2">
        <v>14600</v>
      </c>
      <c r="F106" s="1">
        <f t="shared" si="26"/>
        <v>0</v>
      </c>
      <c r="G106" s="2"/>
      <c r="H106" s="29">
        <f t="shared" si="27"/>
        <v>2774</v>
      </c>
      <c r="I106" s="1">
        <f t="shared" si="28"/>
        <v>0</v>
      </c>
      <c r="J106" s="4"/>
      <c r="K106" s="3" t="s">
        <v>104</v>
      </c>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row>
    <row r="107" spans="1:222" ht="16.149999999999999" customHeight="1" x14ac:dyDescent="0.2">
      <c r="C107" s="1" t="s">
        <v>13</v>
      </c>
      <c r="D107" s="1">
        <v>0</v>
      </c>
      <c r="E107" s="2">
        <v>7308</v>
      </c>
      <c r="F107" s="1">
        <f t="shared" si="26"/>
        <v>0</v>
      </c>
      <c r="G107" s="2"/>
      <c r="H107" s="29">
        <f t="shared" si="27"/>
        <v>1388.52</v>
      </c>
      <c r="I107" s="1">
        <f t="shared" si="28"/>
        <v>0</v>
      </c>
      <c r="J107" s="4"/>
      <c r="K107" s="3" t="s">
        <v>64</v>
      </c>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row>
    <row r="108" spans="1:222" ht="16.149999999999999" customHeight="1" x14ac:dyDescent="0.2">
      <c r="C108" s="1" t="s">
        <v>14</v>
      </c>
      <c r="D108" s="1">
        <v>0</v>
      </c>
      <c r="E108" s="2">
        <v>3654</v>
      </c>
      <c r="F108" s="1">
        <f t="shared" si="26"/>
        <v>0</v>
      </c>
      <c r="G108" s="2"/>
      <c r="H108" s="29">
        <f t="shared" si="27"/>
        <v>694.26</v>
      </c>
      <c r="I108" s="1">
        <f t="shared" si="28"/>
        <v>0</v>
      </c>
      <c r="J108" s="4"/>
      <c r="K108" s="3" t="s">
        <v>65</v>
      </c>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row>
    <row r="109" spans="1:222" ht="16.149999999999999" customHeight="1" x14ac:dyDescent="0.2">
      <c r="C109" s="1" t="s">
        <v>15</v>
      </c>
      <c r="D109" s="1">
        <v>0</v>
      </c>
      <c r="E109" s="2">
        <v>1462</v>
      </c>
      <c r="F109" s="1">
        <f t="shared" si="26"/>
        <v>0</v>
      </c>
      <c r="G109" s="2"/>
      <c r="H109" s="29">
        <f t="shared" si="27"/>
        <v>277.78000000000003</v>
      </c>
      <c r="I109" s="1">
        <f t="shared" si="28"/>
        <v>0</v>
      </c>
      <c r="J109" s="4"/>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row>
    <row r="110" spans="1:222" ht="16.149999999999999" customHeight="1" x14ac:dyDescent="0.2">
      <c r="A110" s="30" t="s">
        <v>23</v>
      </c>
      <c r="B110" s="30"/>
      <c r="C110" s="30"/>
      <c r="D110" s="31"/>
      <c r="E110" s="36"/>
      <c r="F110" s="31">
        <f>SUM(F102:F109)</f>
        <v>0</v>
      </c>
      <c r="G110" s="36"/>
      <c r="H110" s="34"/>
      <c r="I110" s="31">
        <f>SUM(I102:I109)</f>
        <v>0</v>
      </c>
      <c r="J110" s="4"/>
      <c r="K110" s="35"/>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row>
    <row r="111" spans="1:222" ht="16.149999999999999" customHeight="1" x14ac:dyDescent="0.2">
      <c r="A111" s="30"/>
      <c r="B111" s="30"/>
      <c r="C111" s="30"/>
      <c r="D111" s="30"/>
      <c r="E111" s="36"/>
      <c r="F111" s="1"/>
      <c r="G111" s="36"/>
      <c r="H111" s="29"/>
      <c r="I111" s="1"/>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row>
    <row r="112" spans="1:222" ht="16.149999999999999" customHeight="1" x14ac:dyDescent="0.2">
      <c r="C112" s="25" t="s">
        <v>80</v>
      </c>
      <c r="D112" s="7" t="s">
        <v>59</v>
      </c>
      <c r="E112" s="7" t="s">
        <v>60</v>
      </c>
      <c r="F112" s="26" t="s">
        <v>23</v>
      </c>
      <c r="G112" s="7"/>
      <c r="H112" s="27" t="s">
        <v>61</v>
      </c>
      <c r="I112" s="26" t="s">
        <v>23</v>
      </c>
      <c r="K112" s="4"/>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row>
    <row r="113" spans="1:222" ht="16.149999999999999" customHeight="1" x14ac:dyDescent="0.2">
      <c r="A113" s="28"/>
      <c r="C113" s="1" t="s">
        <v>81</v>
      </c>
      <c r="D113" s="1">
        <v>0</v>
      </c>
      <c r="E113" s="2">
        <v>0</v>
      </c>
      <c r="F113" s="1">
        <f t="shared" ref="F113:F118" si="29">+D113*E113</f>
        <v>0</v>
      </c>
      <c r="G113" s="2"/>
      <c r="H113" s="29">
        <f>+E113*0.19</f>
        <v>0</v>
      </c>
      <c r="I113" s="1">
        <f t="shared" ref="I113:I118" si="30">+D113*H113</f>
        <v>0</v>
      </c>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row>
    <row r="114" spans="1:222" ht="16.149999999999999" customHeight="1" x14ac:dyDescent="0.2">
      <c r="A114" s="28"/>
      <c r="D114" s="1"/>
      <c r="E114" s="2"/>
      <c r="F114" s="1"/>
      <c r="G114" s="2"/>
      <c r="H114" s="29"/>
      <c r="I114" s="1"/>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row>
    <row r="115" spans="1:222" ht="16.149999999999999" customHeight="1" x14ac:dyDescent="0.2">
      <c r="A115" s="28"/>
      <c r="C115" s="1" t="s">
        <v>82</v>
      </c>
      <c r="D115" s="1">
        <v>0</v>
      </c>
      <c r="E115" s="2">
        <v>12450</v>
      </c>
      <c r="F115" s="1">
        <f t="shared" si="29"/>
        <v>0</v>
      </c>
      <c r="G115" s="2"/>
      <c r="H115" s="29">
        <f t="shared" ref="H115:H118" si="31">+E115*0.19</f>
        <v>2365.5</v>
      </c>
      <c r="I115" s="1">
        <f t="shared" si="30"/>
        <v>0</v>
      </c>
      <c r="K115" s="3" t="s">
        <v>83</v>
      </c>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row>
    <row r="116" spans="1:222" ht="16.149999999999999" customHeight="1" x14ac:dyDescent="0.2">
      <c r="C116" s="1" t="s">
        <v>13</v>
      </c>
      <c r="D116" s="1">
        <v>0</v>
      </c>
      <c r="E116" s="2">
        <v>4950</v>
      </c>
      <c r="F116" s="1">
        <f t="shared" si="29"/>
        <v>0</v>
      </c>
      <c r="G116" s="2"/>
      <c r="H116" s="29">
        <f t="shared" si="31"/>
        <v>940.5</v>
      </c>
      <c r="I116" s="1">
        <f t="shared" si="30"/>
        <v>0</v>
      </c>
      <c r="K116" s="3" t="s">
        <v>64</v>
      </c>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row>
    <row r="117" spans="1:222" ht="16.149999999999999" customHeight="1" x14ac:dyDescent="0.2">
      <c r="C117" s="1" t="s">
        <v>14</v>
      </c>
      <c r="D117" s="1">
        <v>0</v>
      </c>
      <c r="E117" s="2">
        <v>2475</v>
      </c>
      <c r="F117" s="1">
        <f t="shared" si="29"/>
        <v>0</v>
      </c>
      <c r="G117" s="2"/>
      <c r="H117" s="29">
        <f t="shared" si="31"/>
        <v>470.25</v>
      </c>
      <c r="I117" s="1">
        <f t="shared" si="30"/>
        <v>0</v>
      </c>
      <c r="K117" s="3" t="s">
        <v>65</v>
      </c>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row>
    <row r="118" spans="1:222" ht="16.149999999999999" customHeight="1" x14ac:dyDescent="0.2">
      <c r="C118" s="1" t="s">
        <v>15</v>
      </c>
      <c r="D118" s="1">
        <v>0</v>
      </c>
      <c r="E118" s="2">
        <v>495</v>
      </c>
      <c r="F118" s="1">
        <f t="shared" si="29"/>
        <v>0</v>
      </c>
      <c r="G118" s="2"/>
      <c r="H118" s="29">
        <f t="shared" si="31"/>
        <v>94.05</v>
      </c>
      <c r="I118" s="1">
        <f t="shared" si="30"/>
        <v>0</v>
      </c>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row>
    <row r="119" spans="1:222" ht="16.149999999999999" customHeight="1" x14ac:dyDescent="0.2">
      <c r="A119" s="30"/>
      <c r="B119" s="30"/>
      <c r="C119" s="30"/>
      <c r="D119" s="1"/>
      <c r="E119" s="2"/>
      <c r="F119" s="1"/>
      <c r="G119" s="2"/>
      <c r="H119" s="29"/>
      <c r="I119" s="1"/>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row>
    <row r="120" spans="1:222" ht="16.149999999999999" customHeight="1" x14ac:dyDescent="0.2">
      <c r="A120" s="28"/>
      <c r="C120" s="1" t="s">
        <v>84</v>
      </c>
      <c r="D120" s="1">
        <v>0</v>
      </c>
      <c r="E120" s="2">
        <v>24915</v>
      </c>
      <c r="F120" s="1">
        <f t="shared" ref="F120:F123" si="32">+D120*E120</f>
        <v>0</v>
      </c>
      <c r="G120" s="2"/>
      <c r="H120" s="29">
        <f t="shared" ref="H120:H123" si="33">+E120*0.19</f>
        <v>4733.8500000000004</v>
      </c>
      <c r="I120" s="1">
        <f t="shared" ref="I120:I123" si="34">+D120*H120</f>
        <v>0</v>
      </c>
      <c r="K120" s="3" t="s">
        <v>85</v>
      </c>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row>
    <row r="121" spans="1:222" ht="16.149999999999999" customHeight="1" x14ac:dyDescent="0.2">
      <c r="C121" s="1" t="s">
        <v>13</v>
      </c>
      <c r="D121" s="1">
        <v>0</v>
      </c>
      <c r="E121" s="2">
        <v>6460</v>
      </c>
      <c r="F121" s="1">
        <f t="shared" si="32"/>
        <v>0</v>
      </c>
      <c r="G121" s="2"/>
      <c r="H121" s="29">
        <f t="shared" si="33"/>
        <v>1227.4000000000001</v>
      </c>
      <c r="I121" s="1">
        <f t="shared" si="34"/>
        <v>0</v>
      </c>
      <c r="K121" s="3" t="s">
        <v>64</v>
      </c>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row>
    <row r="122" spans="1:222" ht="16.149999999999999" customHeight="1" x14ac:dyDescent="0.2">
      <c r="C122" s="1" t="s">
        <v>14</v>
      </c>
      <c r="D122" s="1">
        <v>0</v>
      </c>
      <c r="E122" s="2">
        <v>3230</v>
      </c>
      <c r="F122" s="1">
        <f t="shared" si="32"/>
        <v>0</v>
      </c>
      <c r="G122" s="2"/>
      <c r="H122" s="29">
        <f t="shared" si="33"/>
        <v>613.70000000000005</v>
      </c>
      <c r="I122" s="1">
        <f t="shared" si="34"/>
        <v>0</v>
      </c>
      <c r="K122" s="3" t="s">
        <v>65</v>
      </c>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row>
    <row r="123" spans="1:222" ht="16.149999999999999" customHeight="1" x14ac:dyDescent="0.2">
      <c r="C123" s="1" t="s">
        <v>15</v>
      </c>
      <c r="D123" s="1">
        <v>0</v>
      </c>
      <c r="E123" s="2">
        <v>645</v>
      </c>
      <c r="F123" s="1">
        <f t="shared" si="32"/>
        <v>0</v>
      </c>
      <c r="G123" s="2"/>
      <c r="H123" s="29">
        <f t="shared" si="33"/>
        <v>122.55</v>
      </c>
      <c r="I123" s="1">
        <f t="shared" si="34"/>
        <v>0</v>
      </c>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row>
    <row r="124" spans="1:222" ht="16.149999999999999" customHeight="1" x14ac:dyDescent="0.2">
      <c r="C124" s="30"/>
      <c r="D124" s="1"/>
      <c r="E124" s="2"/>
      <c r="F124" s="1"/>
      <c r="G124" s="2"/>
      <c r="H124" s="29"/>
      <c r="I124" s="1"/>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row>
    <row r="125" spans="1:222" ht="16.149999999999999" customHeight="1" x14ac:dyDescent="0.2">
      <c r="C125" s="1" t="s">
        <v>86</v>
      </c>
      <c r="D125" s="1">
        <v>0</v>
      </c>
      <c r="E125" s="2">
        <v>47000</v>
      </c>
      <c r="F125" s="1">
        <f t="shared" ref="F125:F128" si="35">+D125*E125</f>
        <v>0</v>
      </c>
      <c r="G125" s="2"/>
      <c r="H125" s="29">
        <f t="shared" ref="H125:H128" si="36">+E125*0.19</f>
        <v>8930</v>
      </c>
      <c r="I125" s="1">
        <f t="shared" ref="I125:I128" si="37">+D125*H125</f>
        <v>0</v>
      </c>
      <c r="K125" s="3" t="s">
        <v>87</v>
      </c>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row>
    <row r="126" spans="1:222" ht="16.149999999999999" customHeight="1" x14ac:dyDescent="0.2">
      <c r="C126" s="1" t="s">
        <v>13</v>
      </c>
      <c r="D126" s="1">
        <v>0</v>
      </c>
      <c r="E126" s="2">
        <v>19385</v>
      </c>
      <c r="F126" s="1">
        <f t="shared" si="35"/>
        <v>0</v>
      </c>
      <c r="G126" s="2"/>
      <c r="H126" s="29">
        <f t="shared" si="36"/>
        <v>3683.15</v>
      </c>
      <c r="I126" s="1">
        <f t="shared" si="37"/>
        <v>0</v>
      </c>
      <c r="K126" s="3" t="s">
        <v>64</v>
      </c>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row>
    <row r="127" spans="1:222" ht="16.149999999999999" customHeight="1" x14ac:dyDescent="0.2">
      <c r="C127" s="1" t="s">
        <v>14</v>
      </c>
      <c r="D127" s="1">
        <v>0</v>
      </c>
      <c r="E127" s="2">
        <v>9690</v>
      </c>
      <c r="F127" s="1">
        <f t="shared" si="35"/>
        <v>0</v>
      </c>
      <c r="G127" s="2"/>
      <c r="H127" s="29">
        <f t="shared" si="36"/>
        <v>1841.1</v>
      </c>
      <c r="I127" s="1">
        <f t="shared" si="37"/>
        <v>0</v>
      </c>
      <c r="K127" s="3" t="s">
        <v>65</v>
      </c>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row>
    <row r="128" spans="1:222" ht="16.149999999999999" customHeight="1" x14ac:dyDescent="0.2">
      <c r="C128" s="1" t="s">
        <v>15</v>
      </c>
      <c r="D128" s="1">
        <v>0</v>
      </c>
      <c r="E128" s="2">
        <v>1938</v>
      </c>
      <c r="F128" s="1">
        <f t="shared" si="35"/>
        <v>0</v>
      </c>
      <c r="G128" s="2"/>
      <c r="H128" s="29">
        <f t="shared" si="36"/>
        <v>368.22</v>
      </c>
      <c r="I128" s="1">
        <f t="shared" si="37"/>
        <v>0</v>
      </c>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row>
    <row r="129" spans="1:222" ht="16.149999999999999" customHeight="1" x14ac:dyDescent="0.2">
      <c r="C129" s="30"/>
      <c r="D129" s="1"/>
      <c r="E129" s="2"/>
      <c r="F129" s="1"/>
      <c r="G129" s="2"/>
      <c r="H129" s="29"/>
      <c r="I129" s="1"/>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row>
    <row r="130" spans="1:222" ht="16.149999999999999" customHeight="1" x14ac:dyDescent="0.2">
      <c r="C130" s="1" t="s">
        <v>88</v>
      </c>
      <c r="D130" s="1">
        <v>0</v>
      </c>
      <c r="E130" s="2">
        <v>83000</v>
      </c>
      <c r="F130" s="1">
        <f t="shared" ref="F130:F133" si="38">+D130*E130</f>
        <v>0</v>
      </c>
      <c r="G130" s="2"/>
      <c r="H130" s="29">
        <f t="shared" ref="H130:H133" si="39">+E130*0.19</f>
        <v>15770</v>
      </c>
      <c r="I130" s="1">
        <f t="shared" ref="I130:I133" si="40">+D130*H130</f>
        <v>0</v>
      </c>
      <c r="K130" s="3" t="s">
        <v>89</v>
      </c>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row>
    <row r="131" spans="1:222" ht="16.149999999999999" customHeight="1" x14ac:dyDescent="0.2">
      <c r="C131" s="1" t="s">
        <v>13</v>
      </c>
      <c r="D131" s="1">
        <v>0</v>
      </c>
      <c r="E131" s="2">
        <v>32310</v>
      </c>
      <c r="F131" s="1">
        <f t="shared" si="38"/>
        <v>0</v>
      </c>
      <c r="G131" s="2"/>
      <c r="H131" s="29">
        <f t="shared" si="39"/>
        <v>6138.9</v>
      </c>
      <c r="I131" s="1">
        <f t="shared" si="40"/>
        <v>0</v>
      </c>
      <c r="K131" s="3" t="s">
        <v>64</v>
      </c>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row>
    <row r="132" spans="1:222" ht="16.149999999999999" customHeight="1" x14ac:dyDescent="0.2">
      <c r="C132" s="1" t="s">
        <v>14</v>
      </c>
      <c r="D132" s="1">
        <v>0</v>
      </c>
      <c r="E132" s="2">
        <v>16155</v>
      </c>
      <c r="F132" s="1">
        <f t="shared" si="38"/>
        <v>0</v>
      </c>
      <c r="G132" s="2"/>
      <c r="H132" s="29">
        <f t="shared" si="39"/>
        <v>3069.45</v>
      </c>
      <c r="I132" s="1">
        <f t="shared" si="40"/>
        <v>0</v>
      </c>
      <c r="K132" s="3" t="s">
        <v>65</v>
      </c>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row>
    <row r="133" spans="1:222" ht="16.149999999999999" customHeight="1" x14ac:dyDescent="0.2">
      <c r="C133" s="1" t="s">
        <v>15</v>
      </c>
      <c r="D133" s="1">
        <v>0</v>
      </c>
      <c r="E133" s="2">
        <v>3231</v>
      </c>
      <c r="F133" s="1">
        <f t="shared" si="38"/>
        <v>0</v>
      </c>
      <c r="G133" s="2"/>
      <c r="H133" s="29">
        <f t="shared" si="39"/>
        <v>613.89</v>
      </c>
      <c r="I133" s="1">
        <f t="shared" si="40"/>
        <v>0</v>
      </c>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row>
    <row r="134" spans="1:222" ht="16.149999999999999" customHeight="1" x14ac:dyDescent="0.2">
      <c r="A134" s="30" t="s">
        <v>23</v>
      </c>
      <c r="B134" s="30"/>
      <c r="C134" s="30"/>
      <c r="D134" s="1"/>
      <c r="F134" s="31">
        <f>SUM(F113:F133)</f>
        <v>0</v>
      </c>
      <c r="H134" s="1"/>
      <c r="I134" s="31">
        <f>SUM(I113:I133)</f>
        <v>0</v>
      </c>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row>
    <row r="135" spans="1:222" ht="16.149999999999999" customHeight="1" x14ac:dyDescent="0.2">
      <c r="D135" s="1"/>
      <c r="E135" s="29"/>
      <c r="F135" s="1"/>
      <c r="G135" s="29"/>
      <c r="H135" s="29"/>
      <c r="I135" s="1"/>
      <c r="J135" s="8"/>
      <c r="K135" s="33"/>
    </row>
    <row r="136" spans="1:222" ht="16.149999999999999" customHeight="1" x14ac:dyDescent="0.2">
      <c r="C136" s="25" t="s">
        <v>46</v>
      </c>
      <c r="D136" s="7" t="s">
        <v>59</v>
      </c>
      <c r="E136" s="7" t="s">
        <v>60</v>
      </c>
      <c r="F136" s="26" t="s">
        <v>23</v>
      </c>
      <c r="G136" s="7"/>
      <c r="H136" s="27" t="s">
        <v>61</v>
      </c>
      <c r="I136" s="26" t="s">
        <v>23</v>
      </c>
      <c r="J136" s="1"/>
    </row>
    <row r="137" spans="1:222" ht="16.149999999999999" customHeight="1" x14ac:dyDescent="0.2">
      <c r="A137" s="28" t="s">
        <v>3</v>
      </c>
      <c r="B137" s="1" t="s">
        <v>4</v>
      </c>
      <c r="C137" s="1" t="s">
        <v>27</v>
      </c>
      <c r="D137" s="1">
        <v>0</v>
      </c>
      <c r="E137" s="2">
        <v>80795</v>
      </c>
      <c r="F137" s="1">
        <f t="shared" ref="F137:F144" si="41">+D137*E137</f>
        <v>0</v>
      </c>
      <c r="G137" s="2"/>
      <c r="H137" s="29">
        <f t="shared" ref="H137:H144" si="42">+E137*0.19</f>
        <v>15351.05</v>
      </c>
      <c r="I137" s="1">
        <f t="shared" ref="I137:I144" si="43">+D137*H137</f>
        <v>0</v>
      </c>
      <c r="J137" s="2"/>
    </row>
    <row r="138" spans="1:222" ht="16.149999999999999" customHeight="1" x14ac:dyDescent="0.2">
      <c r="A138" s="28" t="s">
        <v>5</v>
      </c>
      <c r="B138" s="1" t="s">
        <v>6</v>
      </c>
      <c r="C138" s="1" t="s">
        <v>27</v>
      </c>
      <c r="D138" s="1">
        <v>0</v>
      </c>
      <c r="E138" s="2">
        <v>62150</v>
      </c>
      <c r="F138" s="1">
        <f t="shared" si="41"/>
        <v>0</v>
      </c>
      <c r="G138" s="2"/>
      <c r="H138" s="29">
        <f t="shared" si="42"/>
        <v>11808.5</v>
      </c>
      <c r="I138" s="1">
        <f t="shared" si="43"/>
        <v>0</v>
      </c>
      <c r="J138" s="2"/>
    </row>
    <row r="139" spans="1:222" ht="16.149999999999999" customHeight="1" x14ac:dyDescent="0.2">
      <c r="A139" s="28" t="s">
        <v>7</v>
      </c>
      <c r="B139" s="1" t="s">
        <v>8</v>
      </c>
      <c r="C139" s="1" t="s">
        <v>27</v>
      </c>
      <c r="D139" s="1">
        <v>0</v>
      </c>
      <c r="E139" s="2">
        <v>47234</v>
      </c>
      <c r="F139" s="1">
        <f t="shared" si="41"/>
        <v>0</v>
      </c>
      <c r="G139" s="2"/>
      <c r="H139" s="29">
        <f t="shared" si="42"/>
        <v>8974.4600000000009</v>
      </c>
      <c r="I139" s="1">
        <f t="shared" si="43"/>
        <v>0</v>
      </c>
      <c r="J139" s="2"/>
    </row>
    <row r="140" spans="1:222" ht="16.149999999999999" customHeight="1" x14ac:dyDescent="0.2">
      <c r="A140" s="28" t="s">
        <v>9</v>
      </c>
      <c r="B140" s="1" t="s">
        <v>10</v>
      </c>
      <c r="C140" s="1" t="s">
        <v>27</v>
      </c>
      <c r="D140" s="1">
        <v>0</v>
      </c>
      <c r="E140" s="2">
        <v>31697</v>
      </c>
      <c r="F140" s="1">
        <f t="shared" si="41"/>
        <v>0</v>
      </c>
      <c r="G140" s="2"/>
      <c r="H140" s="29">
        <f t="shared" si="42"/>
        <v>6022.43</v>
      </c>
      <c r="I140" s="1">
        <f t="shared" si="43"/>
        <v>0</v>
      </c>
      <c r="J140" s="2"/>
    </row>
    <row r="141" spans="1:222" ht="16.149999999999999" customHeight="1" x14ac:dyDescent="0.2">
      <c r="A141" s="28" t="s">
        <v>11</v>
      </c>
      <c r="B141" s="1" t="s">
        <v>12</v>
      </c>
      <c r="C141" s="1" t="s">
        <v>27</v>
      </c>
      <c r="D141" s="1">
        <v>0</v>
      </c>
      <c r="E141" s="2">
        <v>23617</v>
      </c>
      <c r="F141" s="1">
        <f t="shared" si="41"/>
        <v>0</v>
      </c>
      <c r="G141" s="2"/>
      <c r="H141" s="29">
        <f t="shared" si="42"/>
        <v>4487.2300000000005</v>
      </c>
      <c r="I141" s="1">
        <f t="shared" si="43"/>
        <v>0</v>
      </c>
      <c r="J141" s="2"/>
    </row>
    <row r="142" spans="1:222" ht="16.149999999999999" customHeight="1" x14ac:dyDescent="0.2">
      <c r="C142" s="1" t="s">
        <v>13</v>
      </c>
      <c r="D142" s="1">
        <v>0</v>
      </c>
      <c r="E142" s="2">
        <v>11809</v>
      </c>
      <c r="F142" s="1">
        <f t="shared" si="41"/>
        <v>0</v>
      </c>
      <c r="G142" s="2"/>
      <c r="H142" s="29">
        <f t="shared" si="42"/>
        <v>2243.71</v>
      </c>
      <c r="I142" s="1">
        <f t="shared" si="43"/>
        <v>0</v>
      </c>
      <c r="J142" s="2"/>
    </row>
    <row r="143" spans="1:222" ht="16.149999999999999" customHeight="1" x14ac:dyDescent="0.2">
      <c r="C143" s="1" t="s">
        <v>14</v>
      </c>
      <c r="D143" s="1">
        <v>0</v>
      </c>
      <c r="E143" s="2">
        <v>5905</v>
      </c>
      <c r="F143" s="1">
        <f t="shared" si="41"/>
        <v>0</v>
      </c>
      <c r="G143" s="2"/>
      <c r="H143" s="29">
        <f t="shared" si="42"/>
        <v>1121.95</v>
      </c>
      <c r="I143" s="1">
        <f t="shared" si="43"/>
        <v>0</v>
      </c>
      <c r="J143" s="2"/>
    </row>
    <row r="144" spans="1:222" ht="16.149999999999999" customHeight="1" x14ac:dyDescent="0.2">
      <c r="C144" s="1" t="s">
        <v>15</v>
      </c>
      <c r="D144" s="1">
        <v>0</v>
      </c>
      <c r="E144" s="2">
        <v>2362</v>
      </c>
      <c r="F144" s="1">
        <f t="shared" si="41"/>
        <v>0</v>
      </c>
      <c r="G144" s="2"/>
      <c r="H144" s="29">
        <f t="shared" si="42"/>
        <v>448.78000000000003</v>
      </c>
      <c r="I144" s="1">
        <f t="shared" si="43"/>
        <v>0</v>
      </c>
      <c r="J144" s="2"/>
    </row>
    <row r="145" spans="1:11" ht="16.149999999999999" customHeight="1" x14ac:dyDescent="0.2">
      <c r="A145" s="30" t="s">
        <v>23</v>
      </c>
      <c r="B145" s="30"/>
      <c r="C145" s="30"/>
      <c r="D145" s="31"/>
      <c r="E145" s="30"/>
      <c r="F145" s="31">
        <f>SUM(F137:F144)</f>
        <v>0</v>
      </c>
      <c r="G145" s="30"/>
      <c r="H145" s="34"/>
      <c r="I145" s="31">
        <f>SUM(I137:I144)</f>
        <v>0</v>
      </c>
      <c r="J145" s="1"/>
      <c r="K145" s="35"/>
    </row>
    <row r="146" spans="1:11" ht="16.149999999999999" customHeight="1" x14ac:dyDescent="0.2">
      <c r="A146" s="30"/>
      <c r="B146" s="30"/>
      <c r="C146" s="30"/>
      <c r="D146" s="31"/>
      <c r="E146" s="30"/>
      <c r="F146" s="31"/>
      <c r="G146" s="30"/>
      <c r="H146" s="34"/>
      <c r="I146" s="31"/>
      <c r="J146" s="1"/>
      <c r="K146" s="35"/>
    </row>
    <row r="147" spans="1:11" ht="16.149999999999999" customHeight="1" x14ac:dyDescent="0.2">
      <c r="A147" s="30"/>
      <c r="B147" s="30"/>
      <c r="C147" s="1" t="s">
        <v>116</v>
      </c>
      <c r="D147" s="1">
        <v>0</v>
      </c>
      <c r="E147" s="29">
        <v>0.43</v>
      </c>
      <c r="F147" s="1">
        <f>+D147*E147</f>
        <v>0</v>
      </c>
      <c r="H147" s="29"/>
      <c r="I147" s="1"/>
      <c r="K147" s="33" t="s">
        <v>117</v>
      </c>
    </row>
    <row r="148" spans="1:11" ht="16.149999999999999" customHeight="1" x14ac:dyDescent="0.2">
      <c r="D148" s="1"/>
      <c r="F148" s="1"/>
      <c r="H148" s="29"/>
      <c r="I148" s="1"/>
      <c r="J148" s="1"/>
    </row>
    <row r="149" spans="1:11" ht="16.149999999999999" customHeight="1" x14ac:dyDescent="0.2">
      <c r="C149" s="25" t="s">
        <v>47</v>
      </c>
      <c r="D149" s="7" t="s">
        <v>59</v>
      </c>
      <c r="E149" s="7" t="s">
        <v>60</v>
      </c>
      <c r="F149" s="26" t="s">
        <v>23</v>
      </c>
      <c r="G149" s="7"/>
      <c r="H149" s="27" t="s">
        <v>61</v>
      </c>
      <c r="I149" s="26" t="s">
        <v>23</v>
      </c>
      <c r="J149" s="1"/>
    </row>
    <row r="150" spans="1:11" ht="16.149999999999999" customHeight="1" x14ac:dyDescent="0.2">
      <c r="A150" s="28" t="s">
        <v>3</v>
      </c>
      <c r="B150" s="1" t="s">
        <v>4</v>
      </c>
      <c r="C150" s="1" t="s">
        <v>28</v>
      </c>
      <c r="D150" s="1">
        <v>0</v>
      </c>
      <c r="E150" s="2">
        <v>49720</v>
      </c>
      <c r="F150" s="1">
        <f t="shared" ref="F150:F157" si="44">+D150*E150</f>
        <v>0</v>
      </c>
      <c r="G150" s="2"/>
      <c r="H150" s="29">
        <f t="shared" ref="H150:H157" si="45">+E150*0.19</f>
        <v>9446.7999999999993</v>
      </c>
      <c r="I150" s="1">
        <f t="shared" ref="I150:I157" si="46">+D150*H150</f>
        <v>0</v>
      </c>
      <c r="J150" s="2"/>
      <c r="K150" s="3" t="s">
        <v>71</v>
      </c>
    </row>
    <row r="151" spans="1:11" ht="16.149999999999999" customHeight="1" x14ac:dyDescent="0.2">
      <c r="A151" s="28" t="s">
        <v>5</v>
      </c>
      <c r="B151" s="1" t="s">
        <v>6</v>
      </c>
      <c r="C151" s="1" t="s">
        <v>28</v>
      </c>
      <c r="D151" s="1">
        <v>0</v>
      </c>
      <c r="E151" s="2">
        <v>36982</v>
      </c>
      <c r="F151" s="1">
        <f t="shared" si="44"/>
        <v>0</v>
      </c>
      <c r="G151" s="2"/>
      <c r="H151" s="29">
        <f t="shared" si="45"/>
        <v>7026.58</v>
      </c>
      <c r="I151" s="1">
        <f t="shared" si="46"/>
        <v>0</v>
      </c>
      <c r="J151" s="2"/>
      <c r="K151" s="3" t="s">
        <v>71</v>
      </c>
    </row>
    <row r="152" spans="1:11" ht="16.149999999999999" customHeight="1" x14ac:dyDescent="0.2">
      <c r="A152" s="28" t="s">
        <v>7</v>
      </c>
      <c r="B152" s="1" t="s">
        <v>8</v>
      </c>
      <c r="C152" s="1" t="s">
        <v>28</v>
      </c>
      <c r="D152" s="1">
        <v>0</v>
      </c>
      <c r="E152" s="2">
        <v>28589</v>
      </c>
      <c r="F152" s="1">
        <f t="shared" si="44"/>
        <v>0</v>
      </c>
      <c r="G152" s="2"/>
      <c r="H152" s="29">
        <f t="shared" si="45"/>
        <v>5431.91</v>
      </c>
      <c r="I152" s="1">
        <f t="shared" si="46"/>
        <v>0</v>
      </c>
      <c r="J152" s="2"/>
      <c r="K152" s="3" t="s">
        <v>71</v>
      </c>
    </row>
    <row r="153" spans="1:11" ht="16.149999999999999" customHeight="1" x14ac:dyDescent="0.2">
      <c r="A153" s="28" t="s">
        <v>9</v>
      </c>
      <c r="B153" s="1" t="s">
        <v>10</v>
      </c>
      <c r="C153" s="1" t="s">
        <v>28</v>
      </c>
      <c r="D153" s="1">
        <v>0</v>
      </c>
      <c r="E153" s="2">
        <v>18024</v>
      </c>
      <c r="F153" s="1">
        <f t="shared" si="44"/>
        <v>0</v>
      </c>
      <c r="G153" s="2"/>
      <c r="H153" s="29">
        <f t="shared" si="45"/>
        <v>3424.56</v>
      </c>
      <c r="I153" s="1">
        <f t="shared" si="46"/>
        <v>0</v>
      </c>
      <c r="J153" s="2"/>
      <c r="K153" s="3" t="s">
        <v>71</v>
      </c>
    </row>
    <row r="154" spans="1:11" ht="16.149999999999999" customHeight="1" x14ac:dyDescent="0.2">
      <c r="A154" s="28" t="s">
        <v>11</v>
      </c>
      <c r="B154" s="1" t="s">
        <v>12</v>
      </c>
      <c r="C154" s="1" t="s">
        <v>28</v>
      </c>
      <c r="D154" s="1">
        <v>0</v>
      </c>
      <c r="E154" s="2">
        <v>14916</v>
      </c>
      <c r="F154" s="1">
        <f t="shared" si="44"/>
        <v>0</v>
      </c>
      <c r="G154" s="2"/>
      <c r="H154" s="29">
        <f t="shared" si="45"/>
        <v>2834.04</v>
      </c>
      <c r="I154" s="1">
        <f t="shared" si="46"/>
        <v>0</v>
      </c>
      <c r="J154" s="2"/>
      <c r="K154" s="3" t="s">
        <v>71</v>
      </c>
    </row>
    <row r="155" spans="1:11" ht="16.149999999999999" customHeight="1" x14ac:dyDescent="0.2">
      <c r="C155" s="1" t="s">
        <v>13</v>
      </c>
      <c r="D155" s="1">
        <v>0</v>
      </c>
      <c r="E155" s="2">
        <v>7458</v>
      </c>
      <c r="F155" s="1">
        <f t="shared" si="44"/>
        <v>0</v>
      </c>
      <c r="G155" s="2"/>
      <c r="H155" s="29">
        <f t="shared" si="45"/>
        <v>1417.02</v>
      </c>
      <c r="I155" s="1">
        <f t="shared" si="46"/>
        <v>0</v>
      </c>
      <c r="J155" s="2"/>
      <c r="K155" s="3" t="s">
        <v>64</v>
      </c>
    </row>
    <row r="156" spans="1:11" ht="16.149999999999999" customHeight="1" x14ac:dyDescent="0.2">
      <c r="C156" s="1" t="s">
        <v>14</v>
      </c>
      <c r="D156" s="1">
        <v>0</v>
      </c>
      <c r="E156" s="2">
        <v>3729</v>
      </c>
      <c r="F156" s="1">
        <f t="shared" si="44"/>
        <v>0</v>
      </c>
      <c r="G156" s="2"/>
      <c r="H156" s="29">
        <f t="shared" si="45"/>
        <v>708.51</v>
      </c>
      <c r="I156" s="1">
        <f t="shared" si="46"/>
        <v>0</v>
      </c>
      <c r="J156" s="2"/>
      <c r="K156" s="3" t="s">
        <v>65</v>
      </c>
    </row>
    <row r="157" spans="1:11" ht="16.149999999999999" customHeight="1" x14ac:dyDescent="0.2">
      <c r="C157" s="1" t="s">
        <v>15</v>
      </c>
      <c r="D157" s="1">
        <v>0</v>
      </c>
      <c r="E157" s="2">
        <v>1492</v>
      </c>
      <c r="F157" s="1">
        <f t="shared" si="44"/>
        <v>0</v>
      </c>
      <c r="G157" s="2"/>
      <c r="H157" s="29">
        <f t="shared" si="45"/>
        <v>283.48</v>
      </c>
      <c r="I157" s="1">
        <f t="shared" si="46"/>
        <v>0</v>
      </c>
      <c r="J157" s="2"/>
    </row>
    <row r="158" spans="1:11" ht="16.149999999999999" customHeight="1" x14ac:dyDescent="0.2">
      <c r="A158" s="30" t="s">
        <v>23</v>
      </c>
      <c r="B158" s="30"/>
      <c r="C158" s="30"/>
      <c r="D158" s="31"/>
      <c r="E158" s="30"/>
      <c r="F158" s="31">
        <f>SUM(F150:F157)</f>
        <v>0</v>
      </c>
      <c r="G158" s="30"/>
      <c r="H158" s="34"/>
      <c r="I158" s="31">
        <f>SUM(I150:I157)</f>
        <v>0</v>
      </c>
      <c r="J158" s="1"/>
      <c r="K158" s="35"/>
    </row>
    <row r="159" spans="1:11" ht="16.149999999999999" customHeight="1" x14ac:dyDescent="0.2">
      <c r="A159" s="30"/>
      <c r="B159" s="30"/>
      <c r="C159" s="30"/>
      <c r="D159" s="30"/>
      <c r="E159" s="30"/>
      <c r="F159" s="1"/>
      <c r="G159" s="30"/>
      <c r="H159" s="29"/>
      <c r="I159" s="1"/>
      <c r="J159" s="1"/>
    </row>
    <row r="160" spans="1:11" ht="16.149999999999999" customHeight="1" x14ac:dyDescent="0.2">
      <c r="C160" s="25" t="s">
        <v>48</v>
      </c>
      <c r="D160" s="7" t="s">
        <v>59</v>
      </c>
      <c r="E160" s="7" t="s">
        <v>60</v>
      </c>
      <c r="F160" s="26" t="s">
        <v>23</v>
      </c>
      <c r="G160" s="7"/>
      <c r="H160" s="27" t="s">
        <v>61</v>
      </c>
      <c r="I160" s="26" t="s">
        <v>23</v>
      </c>
      <c r="J160" s="1"/>
    </row>
    <row r="161" spans="1:11" ht="16.149999999999999" customHeight="1" x14ac:dyDescent="0.2">
      <c r="A161" s="28" t="s">
        <v>3</v>
      </c>
      <c r="B161" s="1" t="s">
        <v>4</v>
      </c>
      <c r="C161" s="1" t="s">
        <v>32</v>
      </c>
      <c r="D161" s="1">
        <v>0</v>
      </c>
      <c r="E161" s="2">
        <v>19570</v>
      </c>
      <c r="F161" s="1">
        <f t="shared" ref="F161:F168" si="47">+D161*E161</f>
        <v>0</v>
      </c>
      <c r="G161" s="2"/>
      <c r="H161" s="29">
        <f t="shared" ref="H161:H168" si="48">+E161*0.19</f>
        <v>3718.3</v>
      </c>
      <c r="I161" s="1">
        <f t="shared" ref="I161:I168" si="49">+D161*H161</f>
        <v>0</v>
      </c>
      <c r="J161" s="2"/>
      <c r="K161" s="3" t="s">
        <v>71</v>
      </c>
    </row>
    <row r="162" spans="1:11" ht="16.149999999999999" customHeight="1" x14ac:dyDescent="0.2">
      <c r="A162" s="28" t="s">
        <v>5</v>
      </c>
      <c r="B162" s="1" t="s">
        <v>6</v>
      </c>
      <c r="C162" s="1" t="s">
        <v>32</v>
      </c>
      <c r="D162" s="1">
        <v>0</v>
      </c>
      <c r="E162" s="2">
        <v>17441</v>
      </c>
      <c r="F162" s="1">
        <f t="shared" si="47"/>
        <v>0</v>
      </c>
      <c r="G162" s="2"/>
      <c r="H162" s="29">
        <f t="shared" si="48"/>
        <v>3313.79</v>
      </c>
      <c r="I162" s="1">
        <f t="shared" si="49"/>
        <v>0</v>
      </c>
      <c r="J162" s="2"/>
      <c r="K162" s="3" t="s">
        <v>71</v>
      </c>
    </row>
    <row r="163" spans="1:11" ht="16.149999999999999" customHeight="1" x14ac:dyDescent="0.2">
      <c r="A163" s="28" t="s">
        <v>7</v>
      </c>
      <c r="B163" s="1" t="s">
        <v>8</v>
      </c>
      <c r="C163" s="1" t="s">
        <v>32</v>
      </c>
      <c r="D163" s="1">
        <v>0</v>
      </c>
      <c r="E163" s="2">
        <v>15264</v>
      </c>
      <c r="F163" s="1">
        <f t="shared" si="47"/>
        <v>0</v>
      </c>
      <c r="G163" s="2"/>
      <c r="H163" s="29">
        <f t="shared" si="48"/>
        <v>2900.16</v>
      </c>
      <c r="I163" s="1">
        <f t="shared" si="49"/>
        <v>0</v>
      </c>
      <c r="J163" s="2"/>
      <c r="K163" s="3" t="s">
        <v>71</v>
      </c>
    </row>
    <row r="164" spans="1:11" ht="16.149999999999999" customHeight="1" x14ac:dyDescent="0.2">
      <c r="A164" s="28" t="s">
        <v>9</v>
      </c>
      <c r="B164" s="1" t="s">
        <v>10</v>
      </c>
      <c r="C164" s="1" t="s">
        <v>32</v>
      </c>
      <c r="D164" s="1">
        <v>0</v>
      </c>
      <c r="E164" s="2">
        <v>13049</v>
      </c>
      <c r="F164" s="1">
        <f t="shared" si="47"/>
        <v>0</v>
      </c>
      <c r="G164" s="2"/>
      <c r="H164" s="29">
        <f t="shared" si="48"/>
        <v>2479.31</v>
      </c>
      <c r="I164" s="1">
        <f t="shared" si="49"/>
        <v>0</v>
      </c>
      <c r="J164" s="2"/>
      <c r="K164" s="3" t="s">
        <v>71</v>
      </c>
    </row>
    <row r="165" spans="1:11" ht="16.149999999999999" customHeight="1" x14ac:dyDescent="0.2">
      <c r="A165" s="28" t="s">
        <v>11</v>
      </c>
      <c r="B165" s="1" t="s">
        <v>12</v>
      </c>
      <c r="C165" s="1" t="s">
        <v>32</v>
      </c>
      <c r="D165" s="1">
        <v>0</v>
      </c>
      <c r="E165" s="2">
        <v>10903</v>
      </c>
      <c r="F165" s="1">
        <f t="shared" si="47"/>
        <v>0</v>
      </c>
      <c r="G165" s="2"/>
      <c r="H165" s="29">
        <f t="shared" si="48"/>
        <v>2071.5700000000002</v>
      </c>
      <c r="I165" s="1">
        <f t="shared" si="49"/>
        <v>0</v>
      </c>
      <c r="J165" s="2"/>
      <c r="K165" s="3" t="s">
        <v>71</v>
      </c>
    </row>
    <row r="166" spans="1:11" ht="16.149999999999999" customHeight="1" x14ac:dyDescent="0.2">
      <c r="C166" s="1" t="s">
        <v>13</v>
      </c>
      <c r="D166" s="1">
        <v>0</v>
      </c>
      <c r="E166" s="2">
        <v>5445</v>
      </c>
      <c r="F166" s="1">
        <f t="shared" si="47"/>
        <v>0</v>
      </c>
      <c r="G166" s="2"/>
      <c r="H166" s="29">
        <f t="shared" si="48"/>
        <v>1034.55</v>
      </c>
      <c r="I166" s="1">
        <f t="shared" si="49"/>
        <v>0</v>
      </c>
      <c r="J166" s="2"/>
      <c r="K166" s="3" t="s">
        <v>64</v>
      </c>
    </row>
    <row r="167" spans="1:11" ht="16.149999999999999" customHeight="1" x14ac:dyDescent="0.2">
      <c r="C167" s="1" t="s">
        <v>14</v>
      </c>
      <c r="D167" s="1">
        <v>0</v>
      </c>
      <c r="E167" s="2">
        <v>2723</v>
      </c>
      <c r="F167" s="1">
        <f t="shared" si="47"/>
        <v>0</v>
      </c>
      <c r="G167" s="2"/>
      <c r="H167" s="29">
        <f t="shared" si="48"/>
        <v>517.37</v>
      </c>
      <c r="I167" s="1">
        <f t="shared" si="49"/>
        <v>0</v>
      </c>
      <c r="J167" s="2"/>
      <c r="K167" s="3" t="s">
        <v>65</v>
      </c>
    </row>
    <row r="168" spans="1:11" ht="16.149999999999999" customHeight="1" x14ac:dyDescent="0.2">
      <c r="C168" s="1" t="s">
        <v>15</v>
      </c>
      <c r="D168" s="1">
        <v>0</v>
      </c>
      <c r="E168" s="2">
        <v>1090</v>
      </c>
      <c r="F168" s="1">
        <f t="shared" si="47"/>
        <v>0</v>
      </c>
      <c r="G168" s="2"/>
      <c r="H168" s="29">
        <f t="shared" si="48"/>
        <v>207.1</v>
      </c>
      <c r="I168" s="1">
        <f t="shared" si="49"/>
        <v>0</v>
      </c>
      <c r="J168" s="2"/>
    </row>
    <row r="169" spans="1:11" ht="16.149999999999999" customHeight="1" x14ac:dyDescent="0.2">
      <c r="A169" s="30" t="s">
        <v>23</v>
      </c>
      <c r="B169" s="30"/>
      <c r="C169" s="30"/>
      <c r="D169" s="31"/>
      <c r="E169" s="30"/>
      <c r="F169" s="31">
        <f>SUM(F161:F168)</f>
        <v>0</v>
      </c>
      <c r="G169" s="30"/>
      <c r="H169" s="34"/>
      <c r="I169" s="31">
        <f>SUM(I161:I168)</f>
        <v>0</v>
      </c>
      <c r="J169" s="1"/>
      <c r="K169" s="35"/>
    </row>
    <row r="170" spans="1:11" ht="16.149999999999999" customHeight="1" x14ac:dyDescent="0.2">
      <c r="A170" s="30"/>
      <c r="B170" s="30"/>
      <c r="C170" s="30"/>
      <c r="D170" s="30"/>
      <c r="E170" s="30"/>
      <c r="F170" s="1"/>
      <c r="G170" s="30"/>
      <c r="H170" s="29"/>
      <c r="I170" s="1"/>
      <c r="J170" s="1"/>
    </row>
    <row r="171" spans="1:11" ht="16.149999999999999" customHeight="1" x14ac:dyDescent="0.2">
      <c r="C171" s="25" t="s">
        <v>49</v>
      </c>
      <c r="D171" s="7" t="s">
        <v>59</v>
      </c>
      <c r="E171" s="7" t="s">
        <v>60</v>
      </c>
      <c r="F171" s="26" t="s">
        <v>23</v>
      </c>
      <c r="G171" s="7"/>
      <c r="H171" s="27" t="s">
        <v>61</v>
      </c>
      <c r="I171" s="26" t="s">
        <v>23</v>
      </c>
      <c r="J171" s="1"/>
    </row>
    <row r="172" spans="1:11" ht="16.149999999999999" customHeight="1" x14ac:dyDescent="0.2">
      <c r="A172" s="28" t="s">
        <v>3</v>
      </c>
      <c r="B172" s="1" t="s">
        <v>4</v>
      </c>
      <c r="C172" s="1" t="s">
        <v>50</v>
      </c>
      <c r="D172" s="1">
        <v>0</v>
      </c>
      <c r="E172" s="2">
        <v>19570</v>
      </c>
      <c r="F172" s="1">
        <f t="shared" ref="F172:F179" si="50">+D172*E172</f>
        <v>0</v>
      </c>
      <c r="G172" s="2"/>
      <c r="H172" s="29">
        <f t="shared" ref="H172:H179" si="51">+E172*0.19</f>
        <v>3718.3</v>
      </c>
      <c r="I172" s="1">
        <f t="shared" ref="I172:I179" si="52">+D172*H172</f>
        <v>0</v>
      </c>
      <c r="J172" s="2"/>
      <c r="K172" s="3" t="s">
        <v>71</v>
      </c>
    </row>
    <row r="173" spans="1:11" ht="16.149999999999999" customHeight="1" x14ac:dyDescent="0.2">
      <c r="A173" s="28" t="s">
        <v>5</v>
      </c>
      <c r="B173" s="1" t="s">
        <v>6</v>
      </c>
      <c r="C173" s="1" t="s">
        <v>50</v>
      </c>
      <c r="D173" s="1">
        <v>0</v>
      </c>
      <c r="E173" s="2">
        <v>17441</v>
      </c>
      <c r="F173" s="1">
        <f t="shared" si="50"/>
        <v>0</v>
      </c>
      <c r="G173" s="2"/>
      <c r="H173" s="29">
        <f t="shared" si="51"/>
        <v>3313.79</v>
      </c>
      <c r="I173" s="1">
        <f t="shared" si="52"/>
        <v>0</v>
      </c>
      <c r="J173" s="2"/>
      <c r="K173" s="3" t="s">
        <v>71</v>
      </c>
    </row>
    <row r="174" spans="1:11" ht="16.149999999999999" customHeight="1" x14ac:dyDescent="0.2">
      <c r="A174" s="28" t="s">
        <v>7</v>
      </c>
      <c r="B174" s="1" t="s">
        <v>8</v>
      </c>
      <c r="C174" s="1" t="s">
        <v>50</v>
      </c>
      <c r="D174" s="1">
        <v>0</v>
      </c>
      <c r="E174" s="2">
        <v>15264</v>
      </c>
      <c r="F174" s="1">
        <f t="shared" si="50"/>
        <v>0</v>
      </c>
      <c r="G174" s="2"/>
      <c r="H174" s="29">
        <f t="shared" si="51"/>
        <v>2900.16</v>
      </c>
      <c r="I174" s="1">
        <f t="shared" si="52"/>
        <v>0</v>
      </c>
      <c r="J174" s="2"/>
      <c r="K174" s="3" t="s">
        <v>71</v>
      </c>
    </row>
    <row r="175" spans="1:11" ht="16.149999999999999" customHeight="1" x14ac:dyDescent="0.2">
      <c r="A175" s="28" t="s">
        <v>9</v>
      </c>
      <c r="B175" s="1" t="s">
        <v>10</v>
      </c>
      <c r="C175" s="1" t="s">
        <v>50</v>
      </c>
      <c r="D175" s="1">
        <v>0</v>
      </c>
      <c r="E175" s="2">
        <v>13049</v>
      </c>
      <c r="F175" s="1">
        <f t="shared" si="50"/>
        <v>0</v>
      </c>
      <c r="G175" s="2"/>
      <c r="H175" s="29">
        <f t="shared" si="51"/>
        <v>2479.31</v>
      </c>
      <c r="I175" s="1">
        <f t="shared" si="52"/>
        <v>0</v>
      </c>
      <c r="J175" s="2"/>
      <c r="K175" s="3" t="s">
        <v>71</v>
      </c>
    </row>
    <row r="176" spans="1:11" ht="16.149999999999999" customHeight="1" x14ac:dyDescent="0.2">
      <c r="A176" s="28" t="s">
        <v>11</v>
      </c>
      <c r="B176" s="1" t="s">
        <v>12</v>
      </c>
      <c r="C176" s="1" t="s">
        <v>50</v>
      </c>
      <c r="D176" s="1">
        <v>0</v>
      </c>
      <c r="E176" s="2">
        <v>10903</v>
      </c>
      <c r="F176" s="1">
        <f t="shared" si="50"/>
        <v>0</v>
      </c>
      <c r="G176" s="2"/>
      <c r="H176" s="29">
        <f t="shared" si="51"/>
        <v>2071.5700000000002</v>
      </c>
      <c r="I176" s="1">
        <f t="shared" si="52"/>
        <v>0</v>
      </c>
      <c r="J176" s="2"/>
      <c r="K176" s="3" t="s">
        <v>71</v>
      </c>
    </row>
    <row r="177" spans="1:11" ht="16.149999999999999" customHeight="1" x14ac:dyDescent="0.2">
      <c r="C177" s="1" t="s">
        <v>13</v>
      </c>
      <c r="D177" s="1">
        <v>0</v>
      </c>
      <c r="E177" s="2">
        <v>5445</v>
      </c>
      <c r="F177" s="1">
        <f t="shared" si="50"/>
        <v>0</v>
      </c>
      <c r="G177" s="2"/>
      <c r="H177" s="29">
        <f t="shared" si="51"/>
        <v>1034.55</v>
      </c>
      <c r="I177" s="1">
        <f t="shared" si="52"/>
        <v>0</v>
      </c>
      <c r="J177" s="2"/>
      <c r="K177" s="3" t="s">
        <v>64</v>
      </c>
    </row>
    <row r="178" spans="1:11" ht="16.149999999999999" customHeight="1" x14ac:dyDescent="0.2">
      <c r="C178" s="1" t="s">
        <v>14</v>
      </c>
      <c r="D178" s="1">
        <v>0</v>
      </c>
      <c r="E178" s="2">
        <v>2723</v>
      </c>
      <c r="F178" s="1">
        <f t="shared" si="50"/>
        <v>0</v>
      </c>
      <c r="G178" s="2"/>
      <c r="H178" s="29">
        <f t="shared" si="51"/>
        <v>517.37</v>
      </c>
      <c r="I178" s="1">
        <f t="shared" si="52"/>
        <v>0</v>
      </c>
      <c r="J178" s="2"/>
      <c r="K178" s="3" t="s">
        <v>65</v>
      </c>
    </row>
    <row r="179" spans="1:11" ht="16.149999999999999" customHeight="1" x14ac:dyDescent="0.2">
      <c r="C179" s="1" t="s">
        <v>15</v>
      </c>
      <c r="D179" s="1">
        <v>0</v>
      </c>
      <c r="E179" s="2">
        <v>1090</v>
      </c>
      <c r="F179" s="1">
        <f t="shared" si="50"/>
        <v>0</v>
      </c>
      <c r="G179" s="2"/>
      <c r="H179" s="29">
        <f t="shared" si="51"/>
        <v>207.1</v>
      </c>
      <c r="I179" s="1">
        <f t="shared" si="52"/>
        <v>0</v>
      </c>
      <c r="J179" s="2"/>
    </row>
    <row r="180" spans="1:11" ht="16.149999999999999" customHeight="1" x14ac:dyDescent="0.2">
      <c r="A180" s="30" t="s">
        <v>23</v>
      </c>
      <c r="B180" s="30"/>
      <c r="C180" s="30"/>
      <c r="D180" s="31"/>
      <c r="E180" s="30"/>
      <c r="F180" s="31">
        <f>SUM(F172:F179)</f>
        <v>0</v>
      </c>
      <c r="G180" s="30"/>
      <c r="H180" s="34"/>
      <c r="I180" s="31">
        <f>SUM(I172:I179)</f>
        <v>0</v>
      </c>
      <c r="J180" s="1"/>
      <c r="K180" s="35"/>
    </row>
    <row r="181" spans="1:11" ht="16.149999999999999" customHeight="1" x14ac:dyDescent="0.2">
      <c r="A181" s="30"/>
      <c r="B181" s="30"/>
      <c r="C181" s="30"/>
      <c r="D181" s="30"/>
      <c r="E181" s="30"/>
      <c r="F181" s="1"/>
      <c r="G181" s="30"/>
      <c r="H181" s="29"/>
      <c r="I181" s="1"/>
      <c r="J181" s="1"/>
    </row>
    <row r="182" spans="1:11" ht="16.149999999999999" customHeight="1" x14ac:dyDescent="0.2">
      <c r="C182" s="25" t="s">
        <v>51</v>
      </c>
      <c r="D182" s="7" t="s">
        <v>59</v>
      </c>
      <c r="E182" s="7" t="s">
        <v>60</v>
      </c>
      <c r="F182" s="26" t="s">
        <v>23</v>
      </c>
      <c r="G182" s="7"/>
      <c r="H182" s="27" t="s">
        <v>61</v>
      </c>
      <c r="I182" s="26" t="s">
        <v>23</v>
      </c>
      <c r="J182" s="1"/>
    </row>
    <row r="183" spans="1:11" ht="16.149999999999999" customHeight="1" x14ac:dyDescent="0.2">
      <c r="A183" s="28" t="s">
        <v>3</v>
      </c>
      <c r="B183" s="1" t="s">
        <v>4</v>
      </c>
      <c r="C183" s="1" t="s">
        <v>33</v>
      </c>
      <c r="D183" s="1">
        <v>0</v>
      </c>
      <c r="E183" s="2">
        <v>19570</v>
      </c>
      <c r="F183" s="1">
        <f t="shared" ref="F183:F190" si="53">+D183*E183</f>
        <v>0</v>
      </c>
      <c r="G183" s="2"/>
      <c r="H183" s="29">
        <f t="shared" ref="H183:H190" si="54">+E183*0.19</f>
        <v>3718.3</v>
      </c>
      <c r="I183" s="1">
        <f t="shared" ref="I183:I190" si="55">+D183*H183</f>
        <v>0</v>
      </c>
      <c r="J183" s="2"/>
      <c r="K183" s="3" t="s">
        <v>71</v>
      </c>
    </row>
    <row r="184" spans="1:11" ht="16.149999999999999" customHeight="1" x14ac:dyDescent="0.2">
      <c r="A184" s="28" t="s">
        <v>5</v>
      </c>
      <c r="B184" s="1" t="s">
        <v>6</v>
      </c>
      <c r="C184" s="1" t="s">
        <v>33</v>
      </c>
      <c r="D184" s="1">
        <v>0</v>
      </c>
      <c r="E184" s="2">
        <v>17441</v>
      </c>
      <c r="F184" s="1">
        <f t="shared" si="53"/>
        <v>0</v>
      </c>
      <c r="G184" s="2"/>
      <c r="H184" s="29">
        <f t="shared" si="54"/>
        <v>3313.79</v>
      </c>
      <c r="I184" s="1">
        <f t="shared" si="55"/>
        <v>0</v>
      </c>
      <c r="J184" s="2"/>
      <c r="K184" s="3" t="s">
        <v>71</v>
      </c>
    </row>
    <row r="185" spans="1:11" ht="16.149999999999999" customHeight="1" x14ac:dyDescent="0.2">
      <c r="A185" s="28" t="s">
        <v>7</v>
      </c>
      <c r="B185" s="1" t="s">
        <v>8</v>
      </c>
      <c r="C185" s="1" t="s">
        <v>33</v>
      </c>
      <c r="D185" s="1">
        <v>0</v>
      </c>
      <c r="E185" s="2">
        <v>15264</v>
      </c>
      <c r="F185" s="1">
        <f t="shared" si="53"/>
        <v>0</v>
      </c>
      <c r="G185" s="2"/>
      <c r="H185" s="29">
        <f t="shared" si="54"/>
        <v>2900.16</v>
      </c>
      <c r="I185" s="1">
        <f t="shared" si="55"/>
        <v>0</v>
      </c>
      <c r="J185" s="2"/>
      <c r="K185" s="3" t="s">
        <v>71</v>
      </c>
    </row>
    <row r="186" spans="1:11" ht="16.149999999999999" customHeight="1" x14ac:dyDescent="0.2">
      <c r="A186" s="28" t="s">
        <v>9</v>
      </c>
      <c r="B186" s="1" t="s">
        <v>10</v>
      </c>
      <c r="C186" s="1" t="s">
        <v>33</v>
      </c>
      <c r="D186" s="1">
        <v>0</v>
      </c>
      <c r="E186" s="2">
        <v>13049</v>
      </c>
      <c r="F186" s="1">
        <f t="shared" si="53"/>
        <v>0</v>
      </c>
      <c r="G186" s="2"/>
      <c r="H186" s="29">
        <f t="shared" si="54"/>
        <v>2479.31</v>
      </c>
      <c r="I186" s="1">
        <f t="shared" si="55"/>
        <v>0</v>
      </c>
      <c r="J186" s="2"/>
      <c r="K186" s="3" t="s">
        <v>71</v>
      </c>
    </row>
    <row r="187" spans="1:11" ht="16.149999999999999" customHeight="1" x14ac:dyDescent="0.2">
      <c r="A187" s="28" t="s">
        <v>11</v>
      </c>
      <c r="B187" s="1" t="s">
        <v>12</v>
      </c>
      <c r="C187" s="1" t="s">
        <v>33</v>
      </c>
      <c r="D187" s="1">
        <v>0</v>
      </c>
      <c r="E187" s="2">
        <v>10903</v>
      </c>
      <c r="F187" s="1">
        <f t="shared" si="53"/>
        <v>0</v>
      </c>
      <c r="G187" s="2"/>
      <c r="H187" s="29">
        <f t="shared" si="54"/>
        <v>2071.5700000000002</v>
      </c>
      <c r="I187" s="1">
        <f t="shared" si="55"/>
        <v>0</v>
      </c>
      <c r="J187" s="2"/>
      <c r="K187" s="3" t="s">
        <v>71</v>
      </c>
    </row>
    <row r="188" spans="1:11" ht="16.149999999999999" customHeight="1" x14ac:dyDescent="0.2">
      <c r="C188" s="1" t="s">
        <v>13</v>
      </c>
      <c r="D188" s="1">
        <v>0</v>
      </c>
      <c r="E188" s="2">
        <v>5445</v>
      </c>
      <c r="F188" s="1">
        <f t="shared" si="53"/>
        <v>0</v>
      </c>
      <c r="G188" s="2"/>
      <c r="H188" s="29">
        <f t="shared" si="54"/>
        <v>1034.55</v>
      </c>
      <c r="I188" s="1">
        <f t="shared" si="55"/>
        <v>0</v>
      </c>
      <c r="J188" s="2"/>
      <c r="K188" s="3" t="s">
        <v>64</v>
      </c>
    </row>
    <row r="189" spans="1:11" ht="16.149999999999999" customHeight="1" x14ac:dyDescent="0.2">
      <c r="C189" s="1" t="s">
        <v>14</v>
      </c>
      <c r="D189" s="1">
        <v>0</v>
      </c>
      <c r="E189" s="2">
        <v>2723</v>
      </c>
      <c r="F189" s="1">
        <f t="shared" si="53"/>
        <v>0</v>
      </c>
      <c r="G189" s="2"/>
      <c r="H189" s="29">
        <f t="shared" si="54"/>
        <v>517.37</v>
      </c>
      <c r="I189" s="1">
        <f t="shared" si="55"/>
        <v>0</v>
      </c>
      <c r="J189" s="2"/>
      <c r="K189" s="3" t="s">
        <v>65</v>
      </c>
    </row>
    <row r="190" spans="1:11" ht="16.149999999999999" customHeight="1" x14ac:dyDescent="0.2">
      <c r="C190" s="1" t="s">
        <v>15</v>
      </c>
      <c r="D190" s="1">
        <v>0</v>
      </c>
      <c r="E190" s="2">
        <v>1090</v>
      </c>
      <c r="F190" s="1">
        <f t="shared" si="53"/>
        <v>0</v>
      </c>
      <c r="G190" s="2"/>
      <c r="H190" s="29">
        <f t="shared" si="54"/>
        <v>207.1</v>
      </c>
      <c r="I190" s="1">
        <f t="shared" si="55"/>
        <v>0</v>
      </c>
      <c r="J190" s="2"/>
    </row>
    <row r="191" spans="1:11" ht="16.149999999999999" customHeight="1" x14ac:dyDescent="0.2">
      <c r="A191" s="30" t="s">
        <v>23</v>
      </c>
      <c r="B191" s="30"/>
      <c r="C191" s="30"/>
      <c r="D191" s="31"/>
      <c r="E191" s="30"/>
      <c r="F191" s="31">
        <f>SUM(F183:F190)</f>
        <v>0</v>
      </c>
      <c r="G191" s="30"/>
      <c r="H191" s="34"/>
      <c r="I191" s="31">
        <f>SUM(I183:I190)</f>
        <v>0</v>
      </c>
      <c r="J191" s="1"/>
      <c r="K191" s="35"/>
    </row>
    <row r="192" spans="1:11" ht="16.149999999999999" customHeight="1" x14ac:dyDescent="0.2">
      <c r="C192" s="30"/>
      <c r="D192" s="30"/>
      <c r="F192" s="1"/>
      <c r="H192" s="29"/>
      <c r="I192" s="1"/>
      <c r="J192" s="1"/>
    </row>
    <row r="193" spans="1:11" ht="16.149999999999999" customHeight="1" x14ac:dyDescent="0.2">
      <c r="C193" s="25" t="s">
        <v>52</v>
      </c>
      <c r="D193" s="7" t="s">
        <v>59</v>
      </c>
      <c r="E193" s="7" t="s">
        <v>60</v>
      </c>
      <c r="F193" s="26" t="s">
        <v>23</v>
      </c>
      <c r="G193" s="7"/>
      <c r="H193" s="27" t="s">
        <v>61</v>
      </c>
      <c r="I193" s="26" t="s">
        <v>23</v>
      </c>
      <c r="J193" s="1"/>
    </row>
    <row r="194" spans="1:11" ht="16.149999999999999" customHeight="1" x14ac:dyDescent="0.2">
      <c r="A194" s="28" t="s">
        <v>3</v>
      </c>
      <c r="B194" s="1" t="s">
        <v>4</v>
      </c>
      <c r="C194" s="1" t="s">
        <v>29</v>
      </c>
      <c r="D194" s="1">
        <v>0</v>
      </c>
      <c r="E194" s="2">
        <v>116221</v>
      </c>
      <c r="F194" s="1">
        <f t="shared" ref="F194:F201" si="56">+D194*E194</f>
        <v>0</v>
      </c>
      <c r="G194" s="2"/>
      <c r="H194" s="29">
        <f t="shared" ref="H194:H201" si="57">+E194*0.19</f>
        <v>22081.99</v>
      </c>
      <c r="I194" s="1">
        <f t="shared" ref="I194:I201" si="58">+D194*H194</f>
        <v>0</v>
      </c>
      <c r="J194" s="2"/>
      <c r="K194" s="3" t="s">
        <v>72</v>
      </c>
    </row>
    <row r="195" spans="1:11" ht="16.149999999999999" customHeight="1" x14ac:dyDescent="0.2">
      <c r="A195" s="28" t="s">
        <v>5</v>
      </c>
      <c r="B195" s="1" t="s">
        <v>6</v>
      </c>
      <c r="C195" s="1" t="s">
        <v>29</v>
      </c>
      <c r="D195" s="1">
        <v>0</v>
      </c>
      <c r="E195" s="2">
        <v>94468</v>
      </c>
      <c r="F195" s="1">
        <f t="shared" si="56"/>
        <v>0</v>
      </c>
      <c r="G195" s="2"/>
      <c r="H195" s="29">
        <f t="shared" si="57"/>
        <v>17948.920000000002</v>
      </c>
      <c r="I195" s="1">
        <f t="shared" si="58"/>
        <v>0</v>
      </c>
      <c r="J195" s="2"/>
      <c r="K195" s="3" t="s">
        <v>72</v>
      </c>
    </row>
    <row r="196" spans="1:11" ht="16.149999999999999" customHeight="1" x14ac:dyDescent="0.2">
      <c r="A196" s="28" t="s">
        <v>7</v>
      </c>
      <c r="B196" s="1" t="s">
        <v>8</v>
      </c>
      <c r="C196" s="1" t="s">
        <v>29</v>
      </c>
      <c r="D196" s="1">
        <v>0</v>
      </c>
      <c r="E196" s="2">
        <v>76445</v>
      </c>
      <c r="F196" s="1">
        <f t="shared" si="56"/>
        <v>0</v>
      </c>
      <c r="G196" s="2"/>
      <c r="H196" s="29">
        <f t="shared" si="57"/>
        <v>14524.55</v>
      </c>
      <c r="I196" s="1">
        <f t="shared" si="58"/>
        <v>0</v>
      </c>
      <c r="J196" s="2"/>
      <c r="K196" s="3" t="s">
        <v>72</v>
      </c>
    </row>
    <row r="197" spans="1:11" ht="16.149999999999999" customHeight="1" x14ac:dyDescent="0.2">
      <c r="A197" s="28" t="s">
        <v>9</v>
      </c>
      <c r="B197" s="1" t="s">
        <v>10</v>
      </c>
      <c r="C197" s="1" t="s">
        <v>29</v>
      </c>
      <c r="D197" s="1">
        <v>0</v>
      </c>
      <c r="E197" s="2">
        <v>52828</v>
      </c>
      <c r="F197" s="1">
        <f t="shared" si="56"/>
        <v>0</v>
      </c>
      <c r="G197" s="2"/>
      <c r="H197" s="29">
        <f t="shared" si="57"/>
        <v>10037.32</v>
      </c>
      <c r="I197" s="1">
        <f t="shared" si="58"/>
        <v>0</v>
      </c>
      <c r="J197" s="2"/>
      <c r="K197" s="3" t="s">
        <v>72</v>
      </c>
    </row>
    <row r="198" spans="1:11" ht="16.149999999999999" customHeight="1" x14ac:dyDescent="0.2">
      <c r="A198" s="28" t="s">
        <v>11</v>
      </c>
      <c r="B198" s="1" t="s">
        <v>12</v>
      </c>
      <c r="C198" s="1" t="s">
        <v>29</v>
      </c>
      <c r="D198" s="1">
        <v>0</v>
      </c>
      <c r="E198" s="2">
        <v>44127</v>
      </c>
      <c r="F198" s="1">
        <f t="shared" si="56"/>
        <v>0</v>
      </c>
      <c r="G198" s="2"/>
      <c r="H198" s="29">
        <f t="shared" si="57"/>
        <v>8384.1299999999992</v>
      </c>
      <c r="I198" s="1">
        <f t="shared" si="58"/>
        <v>0</v>
      </c>
      <c r="J198" s="2"/>
      <c r="K198" s="3" t="s">
        <v>72</v>
      </c>
    </row>
    <row r="199" spans="1:11" ht="16.149999999999999" customHeight="1" x14ac:dyDescent="0.2">
      <c r="C199" s="1" t="s">
        <v>13</v>
      </c>
      <c r="D199" s="1">
        <v>0</v>
      </c>
      <c r="E199" s="2">
        <v>13052</v>
      </c>
      <c r="F199" s="1">
        <f t="shared" si="56"/>
        <v>0</v>
      </c>
      <c r="G199" s="2"/>
      <c r="H199" s="29">
        <f t="shared" si="57"/>
        <v>2479.88</v>
      </c>
      <c r="I199" s="1">
        <f t="shared" si="58"/>
        <v>0</v>
      </c>
      <c r="J199" s="2"/>
      <c r="K199" s="3" t="s">
        <v>64</v>
      </c>
    </row>
    <row r="200" spans="1:11" ht="16.149999999999999" customHeight="1" x14ac:dyDescent="0.2">
      <c r="C200" s="1" t="s">
        <v>14</v>
      </c>
      <c r="D200" s="1">
        <v>0</v>
      </c>
      <c r="E200" s="2">
        <v>6526</v>
      </c>
      <c r="F200" s="1">
        <f t="shared" si="56"/>
        <v>0</v>
      </c>
      <c r="G200" s="2"/>
      <c r="H200" s="29">
        <f t="shared" si="57"/>
        <v>1239.94</v>
      </c>
      <c r="I200" s="1">
        <f t="shared" si="58"/>
        <v>0</v>
      </c>
      <c r="J200" s="2"/>
      <c r="K200" s="3" t="s">
        <v>65</v>
      </c>
    </row>
    <row r="201" spans="1:11" ht="16.149999999999999" customHeight="1" x14ac:dyDescent="0.2">
      <c r="C201" s="1" t="s">
        <v>15</v>
      </c>
      <c r="D201" s="1">
        <v>0</v>
      </c>
      <c r="E201" s="2">
        <v>2610</v>
      </c>
      <c r="F201" s="1">
        <f t="shared" si="56"/>
        <v>0</v>
      </c>
      <c r="G201" s="2"/>
      <c r="H201" s="29">
        <f t="shared" si="57"/>
        <v>495.90000000000003</v>
      </c>
      <c r="I201" s="1">
        <f t="shared" si="58"/>
        <v>0</v>
      </c>
      <c r="J201" s="2"/>
      <c r="K201" s="4"/>
    </row>
    <row r="202" spans="1:11" ht="16.149999999999999" customHeight="1" x14ac:dyDescent="0.2">
      <c r="A202" s="30" t="s">
        <v>23</v>
      </c>
      <c r="D202" s="1"/>
      <c r="F202" s="31">
        <f>SUM(F194:F201)</f>
        <v>0</v>
      </c>
      <c r="H202" s="37"/>
      <c r="I202" s="31">
        <f>SUM(I194:I201)</f>
        <v>0</v>
      </c>
      <c r="J202" s="1"/>
      <c r="K202" s="4"/>
    </row>
    <row r="203" spans="1:11" ht="16.149999999999999" customHeight="1" x14ac:dyDescent="0.2">
      <c r="A203" s="30"/>
      <c r="D203" s="1"/>
      <c r="F203" s="31"/>
      <c r="H203" s="37"/>
      <c r="I203" s="31"/>
      <c r="J203" s="1"/>
      <c r="K203" s="4"/>
    </row>
    <row r="204" spans="1:11" s="3" customFormat="1" ht="38.25" customHeight="1" x14ac:dyDescent="0.2">
      <c r="A204" s="10" t="s">
        <v>38</v>
      </c>
      <c r="B204" s="9"/>
      <c r="C204" s="9"/>
      <c r="D204" s="9"/>
      <c r="E204" s="9"/>
      <c r="F204" s="9"/>
      <c r="G204" s="9"/>
      <c r="H204" s="1"/>
      <c r="I204" s="1"/>
      <c r="J204" s="1"/>
    </row>
    <row r="205" spans="1:11" s="3" customFormat="1" x14ac:dyDescent="0.2">
      <c r="A205" s="1" t="s">
        <v>39</v>
      </c>
      <c r="B205" s="1"/>
      <c r="C205" s="1"/>
      <c r="D205" s="1">
        <v>0</v>
      </c>
      <c r="E205" s="2">
        <v>8317</v>
      </c>
      <c r="F205" s="1">
        <f t="shared" ref="F205" si="59">+D205*E205</f>
        <v>0</v>
      </c>
      <c r="G205" s="2"/>
      <c r="H205" s="5"/>
      <c r="I205" s="1"/>
      <c r="J205" s="2"/>
    </row>
    <row r="206" spans="1:11" x14ac:dyDescent="0.2">
      <c r="D206" s="1"/>
      <c r="F206" s="1"/>
      <c r="H206" s="1"/>
      <c r="I206" s="1"/>
      <c r="J206" s="1"/>
    </row>
    <row r="207" spans="1:11" x14ac:dyDescent="0.2">
      <c r="A207" s="38" t="s">
        <v>74</v>
      </c>
      <c r="B207" s="38"/>
      <c r="C207" s="38"/>
      <c r="D207" s="38"/>
      <c r="E207" s="38"/>
      <c r="F207" s="38">
        <f>+F202+F191+F180+F169+F158+F145+F59+F45+F33+F134+F110+F99+F86+F73</f>
        <v>0</v>
      </c>
      <c r="G207" s="38"/>
      <c r="H207" s="39"/>
      <c r="I207" s="38">
        <f>+I202+I191+I180+I169+I158+I145+I59+I45+I33+I134+I110+I99+I86+I73</f>
        <v>0</v>
      </c>
      <c r="K207" s="3" t="s">
        <v>73</v>
      </c>
    </row>
    <row r="208" spans="1:11" x14ac:dyDescent="0.2">
      <c r="A208" s="40" t="s">
        <v>75</v>
      </c>
      <c r="B208" s="40"/>
      <c r="C208" s="40"/>
      <c r="D208" s="40"/>
      <c r="E208" s="40"/>
      <c r="F208" s="40">
        <f>+F62+F61+F37+F35+F205+F147+F88+F75+F36</f>
        <v>0</v>
      </c>
      <c r="G208" s="40"/>
      <c r="H208" s="41"/>
      <c r="I208" s="40"/>
    </row>
    <row r="209" spans="1:7" x14ac:dyDescent="0.2">
      <c r="A209" s="3"/>
      <c r="B209" s="3"/>
      <c r="C209" s="3"/>
      <c r="E209" s="3"/>
      <c r="G209" s="3"/>
    </row>
    <row r="210" spans="1:7" x14ac:dyDescent="0.2">
      <c r="A210" s="12"/>
      <c r="B210" s="3"/>
      <c r="C210" s="3"/>
      <c r="E210" s="3"/>
      <c r="G210" s="3"/>
    </row>
    <row r="211" spans="1:7" x14ac:dyDescent="0.2">
      <c r="A211" s="3"/>
      <c r="B211" s="3"/>
      <c r="C211" s="3"/>
      <c r="E211" s="3"/>
      <c r="G211" s="3"/>
    </row>
    <row r="212" spans="1:7" x14ac:dyDescent="0.2">
      <c r="A212" s="3"/>
      <c r="B212" s="3"/>
      <c r="C212" s="3"/>
      <c r="E212" s="3"/>
      <c r="G212" s="3"/>
    </row>
    <row r="213" spans="1:7" x14ac:dyDescent="0.2">
      <c r="A213" s="3"/>
      <c r="B213" s="3"/>
      <c r="C213" s="3"/>
      <c r="E213" s="3"/>
      <c r="G213" s="3"/>
    </row>
    <row r="214" spans="1:7" x14ac:dyDescent="0.2">
      <c r="A214" s="3"/>
      <c r="B214" s="3"/>
      <c r="C214" s="3"/>
      <c r="E214" s="3"/>
      <c r="G214" s="3"/>
    </row>
    <row r="215" spans="1:7" x14ac:dyDescent="0.2">
      <c r="A215" s="3"/>
      <c r="B215" s="3"/>
      <c r="C215" s="3"/>
      <c r="E215" s="3"/>
      <c r="G215" s="3"/>
    </row>
    <row r="216" spans="1:7" x14ac:dyDescent="0.2">
      <c r="A216" s="3"/>
      <c r="B216" s="3"/>
      <c r="C216" s="3"/>
      <c r="E216" s="3"/>
      <c r="G216" s="3"/>
    </row>
    <row r="217" spans="1:7" x14ac:dyDescent="0.2">
      <c r="A217" s="3"/>
      <c r="B217" s="3"/>
      <c r="C217" s="3"/>
      <c r="E217" s="3"/>
      <c r="G217" s="3"/>
    </row>
    <row r="218" spans="1:7" x14ac:dyDescent="0.2">
      <c r="A218" s="3"/>
      <c r="B218" s="3"/>
      <c r="C218" s="3"/>
      <c r="E218" s="3"/>
      <c r="G218" s="3"/>
    </row>
    <row r="219" spans="1:7" x14ac:dyDescent="0.2">
      <c r="A219" s="3"/>
      <c r="B219" s="3"/>
      <c r="C219" s="3"/>
      <c r="E219" s="3"/>
      <c r="G219" s="3"/>
    </row>
    <row r="220" spans="1:7" x14ac:dyDescent="0.2">
      <c r="A220" s="3"/>
      <c r="B220" s="3"/>
      <c r="C220" s="3"/>
      <c r="E220" s="3"/>
      <c r="G220" s="3"/>
    </row>
    <row r="221" spans="1:7" x14ac:dyDescent="0.2">
      <c r="A221" s="3"/>
      <c r="B221" s="3"/>
      <c r="C221" s="3"/>
      <c r="E221" s="3"/>
      <c r="G221" s="3"/>
    </row>
    <row r="222" spans="1:7" x14ac:dyDescent="0.2">
      <c r="A222" s="3"/>
      <c r="B222" s="3"/>
      <c r="C222" s="3"/>
      <c r="E222" s="3"/>
      <c r="G222" s="3"/>
    </row>
    <row r="223" spans="1:7" x14ac:dyDescent="0.2">
      <c r="A223" s="3"/>
      <c r="B223" s="3"/>
      <c r="C223" s="3"/>
      <c r="E223" s="3"/>
      <c r="G223" s="3"/>
    </row>
    <row r="224" spans="1:7" x14ac:dyDescent="0.2">
      <c r="A224" s="3"/>
      <c r="B224" s="3"/>
      <c r="C224" s="3"/>
      <c r="E224" s="3"/>
      <c r="G224" s="3"/>
    </row>
    <row r="225" spans="1:7" x14ac:dyDescent="0.2">
      <c r="A225" s="3"/>
      <c r="B225" s="3"/>
      <c r="C225" s="3"/>
      <c r="E225" s="3"/>
      <c r="G225" s="3"/>
    </row>
    <row r="226" spans="1:7" x14ac:dyDescent="0.2">
      <c r="A226" s="3"/>
      <c r="B226" s="3"/>
      <c r="C226" s="3"/>
      <c r="E226" s="3"/>
      <c r="G226" s="3"/>
    </row>
    <row r="227" spans="1:7" x14ac:dyDescent="0.2">
      <c r="A227" s="3"/>
      <c r="B227" s="3"/>
      <c r="C227" s="3"/>
      <c r="E227" s="3"/>
      <c r="G227" s="3"/>
    </row>
    <row r="228" spans="1:7" x14ac:dyDescent="0.2">
      <c r="A228" s="3"/>
      <c r="B228" s="3"/>
      <c r="C228" s="3"/>
      <c r="E228" s="3"/>
      <c r="G228" s="3"/>
    </row>
    <row r="229" spans="1:7" x14ac:dyDescent="0.2">
      <c r="A229" s="3"/>
      <c r="B229" s="3"/>
      <c r="C229" s="3"/>
      <c r="E229" s="3"/>
      <c r="G229" s="3"/>
    </row>
    <row r="230" spans="1:7" x14ac:dyDescent="0.2">
      <c r="A230" s="3"/>
      <c r="B230" s="3"/>
      <c r="C230" s="3"/>
      <c r="E230" s="3"/>
      <c r="G230" s="3"/>
    </row>
    <row r="231" spans="1:7" x14ac:dyDescent="0.2">
      <c r="A231" s="3"/>
      <c r="B231" s="3"/>
      <c r="C231" s="3"/>
      <c r="E231" s="3"/>
      <c r="G231" s="3"/>
    </row>
    <row r="232" spans="1:7" x14ac:dyDescent="0.2">
      <c r="A232" s="3"/>
      <c r="B232" s="3"/>
      <c r="C232" s="3"/>
      <c r="E232" s="3"/>
      <c r="G232" s="3"/>
    </row>
    <row r="233" spans="1:7" x14ac:dyDescent="0.2">
      <c r="A233" s="3"/>
      <c r="B233" s="3"/>
      <c r="C233" s="3"/>
      <c r="E233" s="3"/>
      <c r="G233" s="3"/>
    </row>
    <row r="234" spans="1:7" x14ac:dyDescent="0.2">
      <c r="A234" s="3"/>
      <c r="B234" s="3"/>
      <c r="C234" s="3"/>
      <c r="E234" s="3"/>
      <c r="G234" s="3"/>
    </row>
    <row r="235" spans="1:7" x14ac:dyDescent="0.2">
      <c r="A235" s="3"/>
      <c r="B235" s="3"/>
      <c r="C235" s="3"/>
      <c r="E235" s="3"/>
      <c r="G235" s="3"/>
    </row>
    <row r="236" spans="1:7" x14ac:dyDescent="0.2">
      <c r="A236" s="3"/>
      <c r="B236" s="3"/>
      <c r="C236" s="3"/>
      <c r="E236" s="3"/>
      <c r="G236" s="3"/>
    </row>
    <row r="237" spans="1:7" x14ac:dyDescent="0.2">
      <c r="A237" s="3"/>
      <c r="B237" s="3"/>
      <c r="C237" s="3"/>
      <c r="E237" s="3"/>
      <c r="G237" s="3"/>
    </row>
    <row r="238" spans="1:7" x14ac:dyDescent="0.2">
      <c r="A238" s="3"/>
      <c r="B238" s="3"/>
      <c r="C238" s="3"/>
      <c r="E238" s="3"/>
      <c r="G238" s="3"/>
    </row>
    <row r="239" spans="1:7" x14ac:dyDescent="0.2">
      <c r="A239" s="3"/>
      <c r="B239" s="3"/>
      <c r="C239" s="3"/>
      <c r="E239" s="3"/>
      <c r="G239" s="3"/>
    </row>
    <row r="240" spans="1:7" x14ac:dyDescent="0.2">
      <c r="A240" s="3"/>
      <c r="B240" s="3"/>
      <c r="C240" s="3"/>
      <c r="E240" s="3"/>
      <c r="G240" s="3"/>
    </row>
    <row r="241" spans="1:7" x14ac:dyDescent="0.2">
      <c r="A241" s="3"/>
      <c r="B241" s="3"/>
      <c r="C241" s="3"/>
      <c r="E241" s="3"/>
      <c r="G241" s="3"/>
    </row>
    <row r="242" spans="1:7" x14ac:dyDescent="0.2">
      <c r="A242" s="3"/>
      <c r="B242" s="3"/>
      <c r="C242" s="3"/>
      <c r="E242" s="3"/>
      <c r="G242" s="3"/>
    </row>
    <row r="243" spans="1:7" x14ac:dyDescent="0.2">
      <c r="A243" s="3"/>
      <c r="B243" s="3"/>
      <c r="C243" s="3"/>
      <c r="E243" s="3"/>
      <c r="G243" s="3"/>
    </row>
    <row r="244" spans="1:7" x14ac:dyDescent="0.2">
      <c r="A244" s="3"/>
      <c r="B244" s="3"/>
      <c r="C244" s="3"/>
      <c r="E244" s="3"/>
      <c r="G244" s="3"/>
    </row>
    <row r="245" spans="1:7" x14ac:dyDescent="0.2">
      <c r="A245" s="3"/>
      <c r="B245" s="3"/>
      <c r="C245" s="3"/>
      <c r="E245" s="3"/>
      <c r="G245" s="3"/>
    </row>
    <row r="246" spans="1:7" x14ac:dyDescent="0.2">
      <c r="A246" s="3"/>
      <c r="B246" s="3"/>
      <c r="C246" s="3"/>
      <c r="E246" s="3"/>
      <c r="G246" s="3"/>
    </row>
    <row r="247" spans="1:7" x14ac:dyDescent="0.2">
      <c r="A247" s="3"/>
      <c r="B247" s="3"/>
      <c r="C247" s="3"/>
      <c r="E247" s="3"/>
      <c r="G247" s="3"/>
    </row>
    <row r="248" spans="1:7" x14ac:dyDescent="0.2">
      <c r="A248" s="3"/>
      <c r="B248" s="3"/>
      <c r="C248" s="3"/>
      <c r="E248" s="3"/>
      <c r="G248" s="3"/>
    </row>
    <row r="249" spans="1:7" x14ac:dyDescent="0.2">
      <c r="A249" s="3"/>
      <c r="B249" s="3"/>
      <c r="C249" s="3"/>
      <c r="E249" s="3"/>
      <c r="G249" s="3"/>
    </row>
    <row r="250" spans="1:7" x14ac:dyDescent="0.2">
      <c r="A250" s="3"/>
      <c r="B250" s="3"/>
      <c r="C250" s="3"/>
      <c r="E250" s="3"/>
      <c r="G250" s="3"/>
    </row>
    <row r="251" spans="1:7" x14ac:dyDescent="0.2">
      <c r="A251" s="3"/>
      <c r="B251" s="3"/>
      <c r="C251" s="3"/>
      <c r="E251" s="3"/>
      <c r="G251" s="3"/>
    </row>
    <row r="252" spans="1:7" x14ac:dyDescent="0.2">
      <c r="A252" s="3"/>
      <c r="B252" s="3"/>
      <c r="C252" s="3"/>
      <c r="E252" s="3"/>
      <c r="G252" s="3"/>
    </row>
    <row r="253" spans="1:7" x14ac:dyDescent="0.2">
      <c r="A253" s="3"/>
      <c r="B253" s="3"/>
      <c r="C253" s="3"/>
      <c r="E253" s="3"/>
      <c r="G253" s="3"/>
    </row>
    <row r="254" spans="1:7" x14ac:dyDescent="0.2">
      <c r="A254" s="3"/>
      <c r="B254" s="3"/>
      <c r="C254" s="3"/>
      <c r="E254" s="3"/>
      <c r="G254" s="3"/>
    </row>
    <row r="255" spans="1:7" x14ac:dyDescent="0.2">
      <c r="A255" s="3"/>
      <c r="B255" s="3"/>
      <c r="C255" s="3"/>
      <c r="E255" s="3"/>
      <c r="G255" s="3"/>
    </row>
    <row r="256" spans="1:7" x14ac:dyDescent="0.2">
      <c r="A256" s="3"/>
      <c r="B256" s="3"/>
      <c r="C256" s="3"/>
      <c r="E256" s="3"/>
      <c r="G256" s="3"/>
    </row>
    <row r="257" spans="1:7" x14ac:dyDescent="0.2">
      <c r="A257" s="3"/>
      <c r="B257" s="3"/>
      <c r="C257" s="3"/>
      <c r="E257" s="3"/>
      <c r="G257" s="3"/>
    </row>
    <row r="258" spans="1:7" x14ac:dyDescent="0.2">
      <c r="A258" s="3"/>
      <c r="B258" s="3"/>
      <c r="C258" s="3"/>
      <c r="E258" s="3"/>
      <c r="G258" s="3"/>
    </row>
    <row r="259" spans="1:7" x14ac:dyDescent="0.2">
      <c r="A259" s="3"/>
      <c r="B259" s="3"/>
      <c r="C259" s="3"/>
      <c r="E259" s="3"/>
      <c r="G259" s="3"/>
    </row>
    <row r="260" spans="1:7" x14ac:dyDescent="0.2">
      <c r="A260" s="3"/>
      <c r="B260" s="3"/>
      <c r="C260" s="3"/>
      <c r="E260" s="3"/>
      <c r="G260" s="3"/>
    </row>
    <row r="261" spans="1:7" x14ac:dyDescent="0.2">
      <c r="A261" s="3"/>
      <c r="B261" s="3"/>
      <c r="C261" s="3"/>
      <c r="E261" s="3"/>
      <c r="G261" s="3"/>
    </row>
    <row r="262" spans="1:7" x14ac:dyDescent="0.2">
      <c r="A262" s="3"/>
      <c r="B262" s="3"/>
      <c r="C262" s="3"/>
      <c r="E262" s="3"/>
      <c r="G262" s="3"/>
    </row>
    <row r="263" spans="1:7" x14ac:dyDescent="0.2">
      <c r="A263" s="3"/>
      <c r="B263" s="3"/>
      <c r="C263" s="3"/>
      <c r="E263" s="3"/>
      <c r="G263" s="3"/>
    </row>
    <row r="264" spans="1:7" x14ac:dyDescent="0.2">
      <c r="A264" s="3"/>
      <c r="B264" s="3"/>
      <c r="C264" s="3"/>
      <c r="E264" s="3"/>
      <c r="G264" s="3"/>
    </row>
    <row r="265" spans="1:7" x14ac:dyDescent="0.2">
      <c r="A265" s="3"/>
      <c r="B265" s="3"/>
      <c r="C265" s="3"/>
      <c r="E265" s="3"/>
      <c r="G265" s="3"/>
    </row>
    <row r="266" spans="1:7" x14ac:dyDescent="0.2">
      <c r="A266" s="3"/>
      <c r="B266" s="3"/>
      <c r="C266" s="3"/>
      <c r="E266" s="3"/>
      <c r="G266" s="3"/>
    </row>
    <row r="267" spans="1:7" x14ac:dyDescent="0.2">
      <c r="A267" s="3"/>
      <c r="B267" s="3"/>
      <c r="C267" s="3"/>
      <c r="E267" s="3"/>
      <c r="G267" s="3"/>
    </row>
    <row r="268" spans="1:7" x14ac:dyDescent="0.2">
      <c r="A268" s="3"/>
      <c r="B268" s="3"/>
      <c r="C268" s="3"/>
      <c r="E268" s="3"/>
      <c r="G268" s="3"/>
    </row>
    <row r="269" spans="1:7" x14ac:dyDescent="0.2">
      <c r="A269" s="3"/>
      <c r="B269" s="3"/>
      <c r="C269" s="3"/>
      <c r="E269" s="3"/>
      <c r="G269" s="3"/>
    </row>
    <row r="270" spans="1:7" x14ac:dyDescent="0.2">
      <c r="A270" s="3"/>
      <c r="B270" s="3"/>
      <c r="C270" s="3"/>
      <c r="E270" s="3"/>
      <c r="G270" s="3"/>
    </row>
    <row r="271" spans="1:7" x14ac:dyDescent="0.2">
      <c r="A271" s="3"/>
      <c r="B271" s="3"/>
      <c r="C271" s="3"/>
      <c r="E271" s="3"/>
      <c r="G271" s="3"/>
    </row>
    <row r="272" spans="1:7" x14ac:dyDescent="0.2">
      <c r="A272" s="3"/>
      <c r="B272" s="3"/>
      <c r="C272" s="3"/>
      <c r="E272" s="3"/>
      <c r="G272" s="3"/>
    </row>
    <row r="273" spans="1:7" x14ac:dyDescent="0.2">
      <c r="A273" s="3"/>
      <c r="B273" s="3"/>
      <c r="C273" s="3"/>
      <c r="E273" s="3"/>
      <c r="G273" s="3"/>
    </row>
    <row r="274" spans="1:7" x14ac:dyDescent="0.2">
      <c r="A274" s="3"/>
      <c r="B274" s="3"/>
      <c r="C274" s="3"/>
      <c r="E274" s="3"/>
      <c r="G274" s="3"/>
    </row>
    <row r="275" spans="1:7" x14ac:dyDescent="0.2">
      <c r="A275" s="3"/>
      <c r="B275" s="3"/>
      <c r="C275" s="3"/>
      <c r="E275" s="3"/>
      <c r="G275" s="3"/>
    </row>
    <row r="276" spans="1:7" x14ac:dyDescent="0.2">
      <c r="A276" s="3"/>
      <c r="B276" s="3"/>
      <c r="C276" s="3"/>
      <c r="E276" s="3"/>
      <c r="G276" s="3"/>
    </row>
    <row r="277" spans="1:7" x14ac:dyDescent="0.2">
      <c r="A277" s="3"/>
      <c r="B277" s="3"/>
      <c r="C277" s="3"/>
      <c r="E277" s="3"/>
      <c r="G277" s="3"/>
    </row>
    <row r="278" spans="1:7" x14ac:dyDescent="0.2">
      <c r="A278" s="3"/>
      <c r="B278" s="3"/>
      <c r="C278" s="3"/>
      <c r="E278" s="3"/>
      <c r="G278" s="3"/>
    </row>
    <row r="279" spans="1:7" x14ac:dyDescent="0.2">
      <c r="A279" s="3"/>
      <c r="B279" s="3"/>
      <c r="C279" s="3"/>
      <c r="E279" s="3"/>
      <c r="G279" s="3"/>
    </row>
    <row r="280" spans="1:7" x14ac:dyDescent="0.2">
      <c r="A280" s="3"/>
      <c r="B280" s="3"/>
      <c r="C280" s="3"/>
      <c r="E280" s="3"/>
      <c r="G280" s="3"/>
    </row>
    <row r="281" spans="1:7" x14ac:dyDescent="0.2">
      <c r="A281" s="3"/>
      <c r="B281" s="3"/>
      <c r="C281" s="3"/>
      <c r="E281" s="3"/>
      <c r="G281" s="3"/>
    </row>
    <row r="282" spans="1:7" x14ac:dyDescent="0.2">
      <c r="A282" s="3"/>
      <c r="B282" s="3"/>
      <c r="C282" s="3"/>
      <c r="E282" s="3"/>
      <c r="G282" s="3"/>
    </row>
    <row r="283" spans="1:7" x14ac:dyDescent="0.2">
      <c r="A283" s="3"/>
      <c r="B283" s="3"/>
      <c r="C283" s="3"/>
      <c r="E283" s="3"/>
      <c r="G283" s="3"/>
    </row>
    <row r="284" spans="1:7" x14ac:dyDescent="0.2">
      <c r="A284" s="3"/>
      <c r="B284" s="3"/>
      <c r="C284" s="3"/>
      <c r="E284" s="3"/>
      <c r="G284" s="3"/>
    </row>
    <row r="285" spans="1:7" x14ac:dyDescent="0.2">
      <c r="A285" s="3"/>
      <c r="B285" s="3"/>
      <c r="C285" s="3"/>
      <c r="E285" s="3"/>
      <c r="G285" s="3"/>
    </row>
    <row r="286" spans="1:7" x14ac:dyDescent="0.2">
      <c r="A286" s="3"/>
      <c r="B286" s="3"/>
      <c r="C286" s="3"/>
      <c r="E286" s="3"/>
      <c r="G286" s="3"/>
    </row>
    <row r="287" spans="1:7" x14ac:dyDescent="0.2">
      <c r="A287" s="3"/>
      <c r="B287" s="3"/>
      <c r="C287" s="3"/>
      <c r="E287" s="3"/>
      <c r="G287" s="3"/>
    </row>
    <row r="288" spans="1:7" x14ac:dyDescent="0.2">
      <c r="A288" s="3"/>
      <c r="B288" s="3"/>
      <c r="C288" s="3"/>
      <c r="E288" s="3"/>
      <c r="G288" s="3"/>
    </row>
    <row r="289" spans="1:7" x14ac:dyDescent="0.2">
      <c r="A289" s="3"/>
      <c r="B289" s="3"/>
      <c r="C289" s="3"/>
      <c r="E289" s="3"/>
      <c r="G289" s="3"/>
    </row>
    <row r="290" spans="1:7" x14ac:dyDescent="0.2">
      <c r="A290" s="3"/>
      <c r="B290" s="3"/>
      <c r="C290" s="3"/>
      <c r="E290" s="3"/>
      <c r="G290" s="3"/>
    </row>
    <row r="291" spans="1:7" x14ac:dyDescent="0.2">
      <c r="A291" s="3"/>
      <c r="B291" s="3"/>
      <c r="C291" s="3"/>
      <c r="E291" s="3"/>
      <c r="G291" s="3"/>
    </row>
    <row r="292" spans="1:7" x14ac:dyDescent="0.2">
      <c r="A292" s="3"/>
      <c r="B292" s="3"/>
      <c r="C292" s="3"/>
      <c r="E292" s="3"/>
      <c r="G292" s="3"/>
    </row>
    <row r="293" spans="1:7" x14ac:dyDescent="0.2">
      <c r="A293" s="3"/>
      <c r="B293" s="3"/>
      <c r="C293" s="3"/>
      <c r="E293" s="3"/>
      <c r="G293" s="3"/>
    </row>
    <row r="294" spans="1:7" x14ac:dyDescent="0.2">
      <c r="A294" s="3"/>
      <c r="B294" s="3"/>
      <c r="C294" s="3"/>
      <c r="E294" s="3"/>
      <c r="G294" s="3"/>
    </row>
    <row r="295" spans="1:7" x14ac:dyDescent="0.2">
      <c r="A295" s="3"/>
      <c r="B295" s="3"/>
      <c r="C295" s="3"/>
      <c r="E295" s="3"/>
      <c r="G295" s="3"/>
    </row>
    <row r="296" spans="1:7" x14ac:dyDescent="0.2">
      <c r="A296" s="3"/>
      <c r="B296" s="3"/>
      <c r="C296" s="3"/>
      <c r="E296" s="3"/>
      <c r="G296" s="3"/>
    </row>
    <row r="297" spans="1:7" x14ac:dyDescent="0.2">
      <c r="A297" s="3"/>
      <c r="B297" s="3"/>
      <c r="C297" s="3"/>
      <c r="E297" s="3"/>
      <c r="G297" s="3"/>
    </row>
    <row r="298" spans="1:7" x14ac:dyDescent="0.2">
      <c r="A298" s="3"/>
      <c r="B298" s="3"/>
      <c r="C298" s="3"/>
      <c r="E298" s="3"/>
      <c r="G298" s="3"/>
    </row>
    <row r="299" spans="1:7" x14ac:dyDescent="0.2">
      <c r="A299" s="3"/>
      <c r="B299" s="3"/>
      <c r="C299" s="3"/>
      <c r="E299" s="3"/>
      <c r="G299" s="3"/>
    </row>
    <row r="300" spans="1:7" x14ac:dyDescent="0.2">
      <c r="A300" s="3"/>
      <c r="B300" s="3"/>
      <c r="C300" s="3"/>
      <c r="E300" s="3"/>
      <c r="G300" s="3"/>
    </row>
    <row r="301" spans="1:7" x14ac:dyDescent="0.2">
      <c r="A301" s="3"/>
      <c r="B301" s="3"/>
      <c r="C301" s="3"/>
      <c r="E301" s="3"/>
      <c r="G301" s="3"/>
    </row>
    <row r="302" spans="1:7" x14ac:dyDescent="0.2">
      <c r="A302" s="3"/>
      <c r="B302" s="3"/>
      <c r="C302" s="3"/>
      <c r="E302" s="3"/>
      <c r="G302" s="3"/>
    </row>
    <row r="303" spans="1:7" x14ac:dyDescent="0.2">
      <c r="A303" s="3"/>
      <c r="B303" s="3"/>
      <c r="C303" s="3"/>
      <c r="E303" s="3"/>
      <c r="G303" s="3"/>
    </row>
    <row r="304" spans="1:7" x14ac:dyDescent="0.2">
      <c r="A304" s="3"/>
      <c r="B304" s="3"/>
      <c r="C304" s="3"/>
      <c r="E304" s="3"/>
      <c r="G304" s="3"/>
    </row>
    <row r="305" spans="1:7" x14ac:dyDescent="0.2">
      <c r="A305" s="3"/>
      <c r="B305" s="3"/>
      <c r="C305" s="3"/>
      <c r="E305" s="3"/>
      <c r="G305" s="3"/>
    </row>
    <row r="306" spans="1:7" x14ac:dyDescent="0.2">
      <c r="A306" s="3"/>
      <c r="B306" s="3"/>
      <c r="C306" s="3"/>
      <c r="E306" s="3"/>
      <c r="G306" s="3"/>
    </row>
    <row r="307" spans="1:7" x14ac:dyDescent="0.2">
      <c r="A307" s="3"/>
      <c r="B307" s="3"/>
      <c r="C307" s="3"/>
      <c r="E307" s="3"/>
      <c r="G307" s="3"/>
    </row>
    <row r="308" spans="1:7" x14ac:dyDescent="0.2">
      <c r="A308" s="3"/>
      <c r="B308" s="3"/>
      <c r="C308" s="3"/>
      <c r="E308" s="3"/>
      <c r="G308" s="3"/>
    </row>
    <row r="309" spans="1:7" x14ac:dyDescent="0.2">
      <c r="A309" s="3"/>
      <c r="B309" s="3"/>
      <c r="C309" s="3"/>
      <c r="E309" s="3"/>
      <c r="G309" s="3"/>
    </row>
    <row r="310" spans="1:7" x14ac:dyDescent="0.2">
      <c r="A310" s="3"/>
      <c r="B310" s="3"/>
      <c r="C310" s="3"/>
      <c r="E310" s="3"/>
      <c r="G310" s="3"/>
    </row>
    <row r="311" spans="1:7" x14ac:dyDescent="0.2">
      <c r="A311" s="3"/>
      <c r="B311" s="3"/>
      <c r="C311" s="3"/>
      <c r="E311" s="3"/>
      <c r="G311" s="3"/>
    </row>
    <row r="312" spans="1:7" x14ac:dyDescent="0.2">
      <c r="A312" s="3"/>
      <c r="B312" s="3"/>
      <c r="C312" s="3"/>
      <c r="E312" s="3"/>
      <c r="G312" s="3"/>
    </row>
    <row r="313" spans="1:7" x14ac:dyDescent="0.2">
      <c r="A313" s="3"/>
      <c r="B313" s="3"/>
      <c r="C313" s="3"/>
      <c r="E313" s="3"/>
      <c r="G313" s="3"/>
    </row>
    <row r="314" spans="1:7" x14ac:dyDescent="0.2">
      <c r="A314" s="3"/>
      <c r="B314" s="3"/>
      <c r="C314" s="3"/>
      <c r="E314" s="3"/>
      <c r="G314" s="3"/>
    </row>
    <row r="315" spans="1:7" x14ac:dyDescent="0.2">
      <c r="A315" s="3"/>
      <c r="B315" s="3"/>
      <c r="C315" s="3"/>
      <c r="E315" s="3"/>
      <c r="G315" s="3"/>
    </row>
    <row r="316" spans="1:7" x14ac:dyDescent="0.2">
      <c r="A316" s="3"/>
      <c r="B316" s="3"/>
      <c r="C316" s="3"/>
      <c r="E316" s="3"/>
      <c r="G316" s="3"/>
    </row>
    <row r="317" spans="1:7" x14ac:dyDescent="0.2">
      <c r="A317" s="3"/>
      <c r="B317" s="3"/>
      <c r="C317" s="3"/>
      <c r="E317" s="3"/>
      <c r="G317" s="3"/>
    </row>
    <row r="318" spans="1:7" x14ac:dyDescent="0.2">
      <c r="A318" s="3"/>
      <c r="B318" s="3"/>
      <c r="C318" s="3"/>
      <c r="E318" s="3"/>
      <c r="G318" s="3"/>
    </row>
    <row r="319" spans="1:7" x14ac:dyDescent="0.2">
      <c r="A319" s="3"/>
      <c r="B319" s="3"/>
      <c r="C319" s="3"/>
      <c r="E319" s="3"/>
      <c r="G319" s="3"/>
    </row>
    <row r="320" spans="1:7" x14ac:dyDescent="0.2">
      <c r="A320" s="3"/>
      <c r="B320" s="3"/>
      <c r="C320" s="3"/>
      <c r="E320" s="3"/>
      <c r="G320" s="3"/>
    </row>
    <row r="321" spans="1:7" x14ac:dyDescent="0.2">
      <c r="A321" s="3"/>
      <c r="B321" s="3"/>
      <c r="C321" s="3"/>
      <c r="E321" s="3"/>
      <c r="G321" s="3"/>
    </row>
    <row r="322" spans="1:7" x14ac:dyDescent="0.2">
      <c r="A322" s="3"/>
      <c r="B322" s="3"/>
      <c r="C322" s="3"/>
      <c r="E322" s="3"/>
      <c r="G322" s="3"/>
    </row>
    <row r="323" spans="1:7" x14ac:dyDescent="0.2">
      <c r="A323" s="3"/>
      <c r="B323" s="3"/>
      <c r="C323" s="3"/>
      <c r="E323" s="3"/>
      <c r="G323" s="3"/>
    </row>
    <row r="324" spans="1:7" x14ac:dyDescent="0.2">
      <c r="A324" s="3"/>
      <c r="B324" s="3"/>
      <c r="C324" s="3"/>
      <c r="E324" s="3"/>
      <c r="G324" s="3"/>
    </row>
    <row r="325" spans="1:7" x14ac:dyDescent="0.2">
      <c r="A325" s="3"/>
      <c r="B325" s="3"/>
      <c r="C325" s="3"/>
      <c r="E325" s="3"/>
      <c r="G325" s="3"/>
    </row>
    <row r="326" spans="1:7" x14ac:dyDescent="0.2">
      <c r="A326" s="3"/>
      <c r="B326" s="3"/>
      <c r="C326" s="3"/>
      <c r="E326" s="3"/>
      <c r="G326" s="3"/>
    </row>
    <row r="327" spans="1:7" x14ac:dyDescent="0.2">
      <c r="A327" s="3"/>
      <c r="B327" s="3"/>
      <c r="C327" s="3"/>
      <c r="E327" s="3"/>
      <c r="G327" s="3"/>
    </row>
    <row r="328" spans="1:7" x14ac:dyDescent="0.2">
      <c r="A328" s="3"/>
      <c r="B328" s="3"/>
      <c r="C328" s="3"/>
      <c r="E328" s="3"/>
      <c r="G328" s="3"/>
    </row>
    <row r="329" spans="1:7" x14ac:dyDescent="0.2">
      <c r="A329" s="3"/>
      <c r="B329" s="3"/>
      <c r="C329" s="3"/>
      <c r="E329" s="3"/>
      <c r="G329" s="3"/>
    </row>
    <row r="330" spans="1:7" x14ac:dyDescent="0.2">
      <c r="A330" s="3"/>
      <c r="B330" s="3"/>
      <c r="C330" s="3"/>
      <c r="E330" s="3"/>
      <c r="G330" s="3"/>
    </row>
    <row r="331" spans="1:7" x14ac:dyDescent="0.2">
      <c r="A331" s="3"/>
      <c r="B331" s="3"/>
      <c r="C331" s="3"/>
      <c r="E331" s="3"/>
      <c r="G331" s="3"/>
    </row>
    <row r="332" spans="1:7" x14ac:dyDescent="0.2">
      <c r="A332" s="3"/>
      <c r="B332" s="3"/>
      <c r="C332" s="3"/>
      <c r="E332" s="3"/>
      <c r="G332" s="3"/>
    </row>
    <row r="333" spans="1:7" x14ac:dyDescent="0.2">
      <c r="A333" s="3"/>
      <c r="B333" s="3"/>
      <c r="C333" s="3"/>
      <c r="E333" s="3"/>
      <c r="G333" s="3"/>
    </row>
    <row r="334" spans="1:7" x14ac:dyDescent="0.2">
      <c r="A334" s="3"/>
      <c r="B334" s="3"/>
      <c r="C334" s="3"/>
      <c r="E334" s="3"/>
      <c r="G334" s="3"/>
    </row>
    <row r="335" spans="1:7" x14ac:dyDescent="0.2">
      <c r="A335" s="3"/>
      <c r="B335" s="3"/>
      <c r="C335" s="3"/>
      <c r="E335" s="3"/>
      <c r="G335" s="3"/>
    </row>
    <row r="336" spans="1:7" x14ac:dyDescent="0.2">
      <c r="A336" s="3"/>
      <c r="B336" s="3"/>
      <c r="C336" s="3"/>
      <c r="E336" s="3"/>
      <c r="G336" s="3"/>
    </row>
    <row r="337" spans="1:7" x14ac:dyDescent="0.2">
      <c r="A337" s="3"/>
      <c r="B337" s="3"/>
      <c r="C337" s="3"/>
      <c r="E337" s="3"/>
      <c r="G337" s="3"/>
    </row>
    <row r="338" spans="1:7" x14ac:dyDescent="0.2">
      <c r="A338" s="3"/>
      <c r="B338" s="3"/>
      <c r="C338" s="3"/>
      <c r="E338" s="3"/>
      <c r="G338" s="3"/>
    </row>
    <row r="339" spans="1:7" x14ac:dyDescent="0.2">
      <c r="A339" s="3"/>
      <c r="B339" s="3"/>
      <c r="C339" s="3"/>
      <c r="E339" s="3"/>
      <c r="G339" s="3"/>
    </row>
    <row r="340" spans="1:7" x14ac:dyDescent="0.2">
      <c r="A340" s="3"/>
      <c r="B340" s="3"/>
      <c r="C340" s="3"/>
      <c r="E340" s="3"/>
      <c r="G340" s="3"/>
    </row>
    <row r="341" spans="1:7" x14ac:dyDescent="0.2">
      <c r="A341" s="3"/>
      <c r="B341" s="3"/>
      <c r="C341" s="3"/>
      <c r="E341" s="3"/>
      <c r="G341" s="3"/>
    </row>
    <row r="342" spans="1:7" x14ac:dyDescent="0.2">
      <c r="A342" s="3"/>
      <c r="B342" s="3"/>
      <c r="C342" s="3"/>
      <c r="E342" s="3"/>
      <c r="G342" s="3"/>
    </row>
    <row r="343" spans="1:7" x14ac:dyDescent="0.2">
      <c r="A343" s="3"/>
      <c r="B343" s="3"/>
      <c r="C343" s="3"/>
      <c r="E343" s="3"/>
      <c r="G343" s="3"/>
    </row>
    <row r="344" spans="1:7" x14ac:dyDescent="0.2">
      <c r="A344" s="3"/>
      <c r="B344" s="3"/>
      <c r="C344" s="3"/>
      <c r="E344" s="3"/>
      <c r="G344" s="3"/>
    </row>
    <row r="345" spans="1:7" x14ac:dyDescent="0.2">
      <c r="A345" s="3"/>
      <c r="B345" s="3"/>
      <c r="C345" s="3"/>
      <c r="E345" s="3"/>
      <c r="G345" s="3"/>
    </row>
    <row r="346" spans="1:7" x14ac:dyDescent="0.2">
      <c r="A346" s="3"/>
      <c r="B346" s="3"/>
      <c r="C346" s="3"/>
      <c r="E346" s="3"/>
      <c r="G346" s="3"/>
    </row>
    <row r="347" spans="1:7" x14ac:dyDescent="0.2">
      <c r="A347" s="3"/>
      <c r="B347" s="3"/>
      <c r="C347" s="3"/>
      <c r="E347" s="3"/>
      <c r="G347" s="3"/>
    </row>
    <row r="348" spans="1:7" x14ac:dyDescent="0.2">
      <c r="A348" s="3"/>
      <c r="B348" s="3"/>
      <c r="C348" s="3"/>
      <c r="E348" s="3"/>
      <c r="G348" s="3"/>
    </row>
    <row r="349" spans="1:7" x14ac:dyDescent="0.2">
      <c r="A349" s="3"/>
      <c r="B349" s="3"/>
      <c r="C349" s="3"/>
      <c r="E349" s="3"/>
      <c r="G349" s="3"/>
    </row>
    <row r="350" spans="1:7" x14ac:dyDescent="0.2">
      <c r="A350" s="3"/>
      <c r="B350" s="3"/>
      <c r="C350" s="3"/>
      <c r="E350" s="3"/>
      <c r="G350" s="3"/>
    </row>
    <row r="351" spans="1:7" x14ac:dyDescent="0.2">
      <c r="A351" s="3"/>
      <c r="B351" s="3"/>
      <c r="C351" s="3"/>
      <c r="E351" s="3"/>
      <c r="G351" s="3"/>
    </row>
    <row r="352" spans="1:7" x14ac:dyDescent="0.2">
      <c r="A352" s="3"/>
      <c r="B352" s="3"/>
      <c r="C352" s="3"/>
      <c r="E352" s="3"/>
      <c r="G352" s="3"/>
    </row>
    <row r="353" spans="1:7" x14ac:dyDescent="0.2">
      <c r="A353" s="3"/>
      <c r="B353" s="3"/>
      <c r="C353" s="3"/>
      <c r="E353" s="3"/>
      <c r="G353" s="3"/>
    </row>
    <row r="354" spans="1:7" x14ac:dyDescent="0.2">
      <c r="A354" s="3"/>
      <c r="B354" s="3"/>
      <c r="C354" s="3"/>
      <c r="E354" s="3"/>
      <c r="G354" s="3"/>
    </row>
    <row r="355" spans="1:7" x14ac:dyDescent="0.2">
      <c r="A355" s="3"/>
      <c r="B355" s="3"/>
      <c r="C355" s="3"/>
      <c r="E355" s="3"/>
      <c r="G355" s="3"/>
    </row>
    <row r="356" spans="1:7" x14ac:dyDescent="0.2">
      <c r="A356" s="3"/>
      <c r="B356" s="3"/>
      <c r="C356" s="3"/>
      <c r="E356" s="3"/>
      <c r="G356" s="3"/>
    </row>
    <row r="357" spans="1:7" x14ac:dyDescent="0.2">
      <c r="A357" s="3"/>
      <c r="B357" s="3"/>
      <c r="C357" s="3"/>
      <c r="E357" s="3"/>
      <c r="G357" s="3"/>
    </row>
    <row r="358" spans="1:7" x14ac:dyDescent="0.2">
      <c r="A358" s="3"/>
      <c r="B358" s="3"/>
      <c r="C358" s="3"/>
      <c r="E358" s="3"/>
      <c r="G358" s="3"/>
    </row>
    <row r="359" spans="1:7" x14ac:dyDescent="0.2">
      <c r="A359" s="3"/>
      <c r="B359" s="3"/>
      <c r="C359" s="3"/>
      <c r="E359" s="3"/>
      <c r="G359" s="3"/>
    </row>
    <row r="360" spans="1:7" x14ac:dyDescent="0.2">
      <c r="A360" s="3"/>
      <c r="B360" s="3"/>
      <c r="C360" s="3"/>
      <c r="E360" s="3"/>
      <c r="G360" s="3"/>
    </row>
    <row r="361" spans="1:7" x14ac:dyDescent="0.2">
      <c r="A361" s="3"/>
      <c r="B361" s="3"/>
      <c r="C361" s="3"/>
      <c r="E361" s="3"/>
      <c r="G361" s="3"/>
    </row>
    <row r="362" spans="1:7" x14ac:dyDescent="0.2">
      <c r="A362" s="3"/>
      <c r="B362" s="3"/>
      <c r="C362" s="3"/>
      <c r="E362" s="3"/>
      <c r="G362" s="3"/>
    </row>
    <row r="363" spans="1:7" x14ac:dyDescent="0.2">
      <c r="A363" s="3"/>
      <c r="B363" s="3"/>
      <c r="C363" s="3"/>
      <c r="E363" s="3"/>
      <c r="G363" s="3"/>
    </row>
    <row r="364" spans="1:7" x14ac:dyDescent="0.2">
      <c r="A364" s="3"/>
      <c r="B364" s="3"/>
      <c r="C364" s="3"/>
      <c r="E364" s="3"/>
      <c r="G364" s="3"/>
    </row>
    <row r="365" spans="1:7" x14ac:dyDescent="0.2">
      <c r="A365" s="3"/>
      <c r="B365" s="3"/>
      <c r="C365" s="3"/>
      <c r="E365" s="3"/>
      <c r="G365" s="3"/>
    </row>
    <row r="366" spans="1:7" x14ac:dyDescent="0.2">
      <c r="A366" s="3"/>
      <c r="B366" s="3"/>
      <c r="C366" s="3"/>
      <c r="E366" s="3"/>
      <c r="G366" s="3"/>
    </row>
    <row r="367" spans="1:7" x14ac:dyDescent="0.2">
      <c r="A367" s="3"/>
      <c r="B367" s="3"/>
      <c r="C367" s="3"/>
      <c r="E367" s="3"/>
      <c r="G367" s="3"/>
    </row>
    <row r="368" spans="1:7" x14ac:dyDescent="0.2">
      <c r="A368" s="3"/>
      <c r="B368" s="3"/>
      <c r="C368" s="3"/>
      <c r="E368" s="3"/>
      <c r="G368" s="3"/>
    </row>
    <row r="369" spans="1:7" x14ac:dyDescent="0.2">
      <c r="A369" s="3"/>
      <c r="B369" s="3"/>
      <c r="C369" s="3"/>
      <c r="E369" s="3"/>
      <c r="G369" s="3"/>
    </row>
    <row r="370" spans="1:7" x14ac:dyDescent="0.2">
      <c r="A370" s="3"/>
      <c r="B370" s="3"/>
      <c r="C370" s="3"/>
      <c r="E370" s="3"/>
      <c r="G370" s="3"/>
    </row>
    <row r="371" spans="1:7" x14ac:dyDescent="0.2">
      <c r="A371" s="3"/>
      <c r="B371" s="3"/>
      <c r="C371" s="3"/>
      <c r="E371" s="3"/>
      <c r="G371" s="3"/>
    </row>
    <row r="372" spans="1:7" x14ac:dyDescent="0.2">
      <c r="A372" s="3"/>
      <c r="B372" s="3"/>
      <c r="C372" s="3"/>
      <c r="E372" s="3"/>
      <c r="G372" s="3"/>
    </row>
    <row r="373" spans="1:7" x14ac:dyDescent="0.2">
      <c r="A373" s="3"/>
      <c r="B373" s="3"/>
      <c r="C373" s="3"/>
      <c r="E373" s="3"/>
      <c r="G373" s="3"/>
    </row>
    <row r="374" spans="1:7" x14ac:dyDescent="0.2">
      <c r="A374" s="3"/>
      <c r="B374" s="3"/>
      <c r="C374" s="3"/>
      <c r="E374" s="3"/>
      <c r="G374" s="3"/>
    </row>
    <row r="375" spans="1:7" x14ac:dyDescent="0.2">
      <c r="A375" s="3"/>
      <c r="B375" s="3"/>
      <c r="C375" s="3"/>
      <c r="E375" s="3"/>
      <c r="G375" s="3"/>
    </row>
    <row r="376" spans="1:7" x14ac:dyDescent="0.2">
      <c r="A376" s="3"/>
      <c r="B376" s="3"/>
      <c r="C376" s="3"/>
      <c r="E376" s="3"/>
      <c r="G376" s="3"/>
    </row>
    <row r="377" spans="1:7" x14ac:dyDescent="0.2">
      <c r="A377" s="3"/>
      <c r="B377" s="3"/>
      <c r="C377" s="3"/>
      <c r="E377" s="3"/>
      <c r="G377" s="3"/>
    </row>
    <row r="378" spans="1:7" x14ac:dyDescent="0.2">
      <c r="A378" s="3"/>
      <c r="B378" s="3"/>
      <c r="C378" s="3"/>
      <c r="E378" s="3"/>
      <c r="G378" s="3"/>
    </row>
    <row r="379" spans="1:7" x14ac:dyDescent="0.2">
      <c r="A379" s="3"/>
      <c r="B379" s="3"/>
      <c r="C379" s="3"/>
      <c r="E379" s="3"/>
      <c r="G379" s="3"/>
    </row>
    <row r="380" spans="1:7" x14ac:dyDescent="0.2">
      <c r="A380" s="3"/>
      <c r="B380" s="3"/>
      <c r="C380" s="3"/>
      <c r="E380" s="3"/>
      <c r="G380" s="3"/>
    </row>
    <row r="381" spans="1:7" x14ac:dyDescent="0.2">
      <c r="A381" s="3"/>
      <c r="B381" s="3"/>
      <c r="C381" s="3"/>
      <c r="E381" s="3"/>
      <c r="G381" s="3"/>
    </row>
    <row r="382" spans="1:7" x14ac:dyDescent="0.2">
      <c r="A382" s="3"/>
      <c r="B382" s="3"/>
      <c r="C382" s="3"/>
      <c r="E382" s="3"/>
      <c r="G382" s="3"/>
    </row>
    <row r="383" spans="1:7" x14ac:dyDescent="0.2">
      <c r="A383" s="3"/>
      <c r="B383" s="3"/>
      <c r="C383" s="3"/>
      <c r="E383" s="3"/>
      <c r="G383" s="3"/>
    </row>
    <row r="384" spans="1:7" x14ac:dyDescent="0.2">
      <c r="A384" s="3"/>
      <c r="B384" s="3"/>
      <c r="C384" s="3"/>
      <c r="E384" s="3"/>
      <c r="G384" s="3"/>
    </row>
    <row r="385" spans="1:7" x14ac:dyDescent="0.2">
      <c r="A385" s="3"/>
      <c r="B385" s="3"/>
      <c r="C385" s="3"/>
      <c r="E385" s="3"/>
      <c r="G385" s="3"/>
    </row>
    <row r="386" spans="1:7" x14ac:dyDescent="0.2">
      <c r="A386" s="3"/>
      <c r="B386" s="3"/>
      <c r="C386" s="3"/>
      <c r="E386" s="3"/>
      <c r="G386" s="3"/>
    </row>
    <row r="387" spans="1:7" x14ac:dyDescent="0.2">
      <c r="A387" s="3"/>
      <c r="B387" s="3"/>
      <c r="C387" s="3"/>
      <c r="E387" s="3"/>
      <c r="G387" s="3"/>
    </row>
    <row r="388" spans="1:7" x14ac:dyDescent="0.2">
      <c r="A388" s="3"/>
      <c r="B388" s="3"/>
      <c r="C388" s="3"/>
      <c r="E388" s="3"/>
      <c r="G388" s="3"/>
    </row>
    <row r="389" spans="1:7" x14ac:dyDescent="0.2">
      <c r="A389" s="3"/>
      <c r="B389" s="3"/>
      <c r="C389" s="3"/>
      <c r="E389" s="3"/>
      <c r="G389" s="3"/>
    </row>
    <row r="390" spans="1:7" x14ac:dyDescent="0.2">
      <c r="A390" s="3"/>
      <c r="B390" s="3"/>
      <c r="C390" s="3"/>
      <c r="E390" s="3"/>
      <c r="G390" s="3"/>
    </row>
    <row r="391" spans="1:7" x14ac:dyDescent="0.2">
      <c r="A391" s="3"/>
      <c r="B391" s="3"/>
      <c r="C391" s="3"/>
      <c r="E391" s="3"/>
      <c r="G391" s="3"/>
    </row>
    <row r="392" spans="1:7" x14ac:dyDescent="0.2">
      <c r="A392" s="3"/>
      <c r="B392" s="3"/>
      <c r="C392" s="3"/>
      <c r="E392" s="3"/>
      <c r="G392" s="3"/>
    </row>
    <row r="393" spans="1:7" x14ac:dyDescent="0.2">
      <c r="A393" s="3"/>
      <c r="B393" s="3"/>
      <c r="C393" s="3"/>
      <c r="E393" s="3"/>
      <c r="G393" s="3"/>
    </row>
    <row r="394" spans="1:7" x14ac:dyDescent="0.2">
      <c r="A394" s="3"/>
      <c r="B394" s="3"/>
      <c r="C394" s="3"/>
      <c r="E394" s="3"/>
      <c r="G394" s="3"/>
    </row>
    <row r="395" spans="1:7" x14ac:dyDescent="0.2">
      <c r="A395" s="3"/>
      <c r="B395" s="3"/>
      <c r="C395" s="3"/>
      <c r="E395" s="3"/>
      <c r="G395" s="3"/>
    </row>
    <row r="396" spans="1:7" x14ac:dyDescent="0.2">
      <c r="A396" s="3"/>
      <c r="B396" s="3"/>
      <c r="C396" s="3"/>
      <c r="E396" s="3"/>
      <c r="G396" s="3"/>
    </row>
    <row r="397" spans="1:7" x14ac:dyDescent="0.2">
      <c r="A397" s="3"/>
      <c r="B397" s="3"/>
      <c r="C397" s="3"/>
      <c r="E397" s="3"/>
      <c r="G397" s="3"/>
    </row>
    <row r="398" spans="1:7" x14ac:dyDescent="0.2">
      <c r="A398" s="3"/>
      <c r="B398" s="3"/>
      <c r="C398" s="3"/>
      <c r="E398" s="3"/>
      <c r="G398" s="3"/>
    </row>
    <row r="399" spans="1:7" x14ac:dyDescent="0.2">
      <c r="A399" s="3"/>
      <c r="B399" s="3"/>
      <c r="C399" s="3"/>
      <c r="E399" s="3"/>
      <c r="G399" s="3"/>
    </row>
    <row r="400" spans="1:7" x14ac:dyDescent="0.2">
      <c r="A400" s="3"/>
      <c r="B400" s="3"/>
      <c r="C400" s="3"/>
      <c r="E400" s="3"/>
      <c r="G400" s="3"/>
    </row>
    <row r="401" spans="1:7" x14ac:dyDescent="0.2">
      <c r="A401" s="3"/>
      <c r="B401" s="3"/>
      <c r="C401" s="3"/>
      <c r="E401" s="3"/>
      <c r="G401" s="3"/>
    </row>
    <row r="402" spans="1:7" x14ac:dyDescent="0.2">
      <c r="A402" s="3"/>
      <c r="B402" s="3"/>
      <c r="C402" s="3"/>
      <c r="E402" s="3"/>
      <c r="G402" s="3"/>
    </row>
    <row r="403" spans="1:7" x14ac:dyDescent="0.2">
      <c r="A403" s="3"/>
      <c r="B403" s="3"/>
      <c r="C403" s="3"/>
      <c r="E403" s="3"/>
      <c r="G403" s="3"/>
    </row>
    <row r="404" spans="1:7" x14ac:dyDescent="0.2">
      <c r="A404" s="3"/>
      <c r="B404" s="3"/>
      <c r="C404" s="3"/>
      <c r="E404" s="3"/>
      <c r="G404" s="3"/>
    </row>
    <row r="405" spans="1:7" x14ac:dyDescent="0.2">
      <c r="A405" s="3"/>
      <c r="B405" s="3"/>
      <c r="C405" s="3"/>
      <c r="E405" s="3"/>
      <c r="G405" s="3"/>
    </row>
    <row r="406" spans="1:7" x14ac:dyDescent="0.2">
      <c r="A406" s="3"/>
      <c r="B406" s="3"/>
      <c r="C406" s="3"/>
      <c r="E406" s="3"/>
      <c r="G406" s="3"/>
    </row>
    <row r="407" spans="1:7" x14ac:dyDescent="0.2">
      <c r="A407" s="3"/>
      <c r="B407" s="3"/>
      <c r="C407" s="3"/>
      <c r="E407" s="3"/>
      <c r="G407" s="3"/>
    </row>
    <row r="408" spans="1:7" x14ac:dyDescent="0.2">
      <c r="A408" s="3"/>
      <c r="B408" s="3"/>
      <c r="C408" s="3"/>
      <c r="E408" s="3"/>
      <c r="G408" s="3"/>
    </row>
    <row r="409" spans="1:7" x14ac:dyDescent="0.2">
      <c r="A409" s="3"/>
      <c r="B409" s="3"/>
      <c r="C409" s="3"/>
      <c r="E409" s="3"/>
      <c r="G409" s="3"/>
    </row>
    <row r="410" spans="1:7" x14ac:dyDescent="0.2">
      <c r="A410" s="3"/>
      <c r="B410" s="3"/>
      <c r="C410" s="3"/>
      <c r="E410" s="3"/>
      <c r="G410" s="3"/>
    </row>
    <row r="411" spans="1:7" x14ac:dyDescent="0.2">
      <c r="A411" s="3"/>
      <c r="B411" s="3"/>
      <c r="C411" s="3"/>
      <c r="E411" s="3"/>
      <c r="G411" s="3"/>
    </row>
    <row r="412" spans="1:7" x14ac:dyDescent="0.2">
      <c r="A412" s="3"/>
      <c r="B412" s="3"/>
      <c r="C412" s="3"/>
      <c r="E412" s="3"/>
      <c r="G412" s="3"/>
    </row>
    <row r="413" spans="1:7" x14ac:dyDescent="0.2">
      <c r="A413" s="3"/>
      <c r="B413" s="3"/>
      <c r="C413" s="3"/>
      <c r="E413" s="3"/>
      <c r="G413" s="3"/>
    </row>
    <row r="414" spans="1:7" x14ac:dyDescent="0.2">
      <c r="A414" s="3"/>
      <c r="B414" s="3"/>
      <c r="C414" s="3"/>
      <c r="E414" s="3"/>
      <c r="G414" s="3"/>
    </row>
    <row r="415" spans="1:7" x14ac:dyDescent="0.2">
      <c r="A415" s="3"/>
      <c r="B415" s="3"/>
      <c r="C415" s="3"/>
      <c r="E415" s="3"/>
      <c r="G415" s="3"/>
    </row>
    <row r="416" spans="1:7" x14ac:dyDescent="0.2">
      <c r="A416" s="3"/>
      <c r="B416" s="3"/>
      <c r="C416" s="3"/>
      <c r="E416" s="3"/>
      <c r="G416" s="3"/>
    </row>
    <row r="417" spans="1:7" x14ac:dyDescent="0.2">
      <c r="A417" s="3"/>
      <c r="B417" s="3"/>
      <c r="C417" s="3"/>
      <c r="E417" s="3"/>
      <c r="G417" s="3"/>
    </row>
    <row r="418" spans="1:7" x14ac:dyDescent="0.2">
      <c r="A418" s="3"/>
      <c r="B418" s="3"/>
      <c r="C418" s="3"/>
      <c r="E418" s="3"/>
      <c r="G418" s="3"/>
    </row>
    <row r="419" spans="1:7" x14ac:dyDescent="0.2">
      <c r="A419" s="3"/>
      <c r="B419" s="3"/>
      <c r="C419" s="3"/>
      <c r="E419" s="3"/>
      <c r="G419" s="3"/>
    </row>
    <row r="420" spans="1:7" x14ac:dyDescent="0.2">
      <c r="A420" s="3"/>
      <c r="B420" s="3"/>
      <c r="C420" s="3"/>
      <c r="E420" s="3"/>
      <c r="G420" s="3"/>
    </row>
    <row r="421" spans="1:7" x14ac:dyDescent="0.2">
      <c r="A421" s="3"/>
      <c r="B421" s="3"/>
      <c r="C421" s="3"/>
      <c r="E421" s="3"/>
      <c r="G421" s="3"/>
    </row>
    <row r="422" spans="1:7" x14ac:dyDescent="0.2">
      <c r="A422" s="3"/>
      <c r="B422" s="3"/>
      <c r="C422" s="3"/>
      <c r="E422" s="3"/>
      <c r="G422" s="3"/>
    </row>
    <row r="423" spans="1:7" x14ac:dyDescent="0.2">
      <c r="A423" s="3"/>
      <c r="B423" s="3"/>
      <c r="C423" s="3"/>
      <c r="E423" s="3"/>
      <c r="G423" s="3"/>
    </row>
    <row r="424" spans="1:7" x14ac:dyDescent="0.2">
      <c r="A424" s="3"/>
      <c r="B424" s="3"/>
      <c r="C424" s="3"/>
      <c r="E424" s="3"/>
      <c r="G424" s="3"/>
    </row>
    <row r="425" spans="1:7" x14ac:dyDescent="0.2">
      <c r="A425" s="3"/>
      <c r="B425" s="3"/>
      <c r="C425" s="3"/>
      <c r="E425" s="3"/>
      <c r="G425" s="3"/>
    </row>
    <row r="426" spans="1:7" x14ac:dyDescent="0.2">
      <c r="A426" s="3"/>
      <c r="B426" s="3"/>
      <c r="C426" s="3"/>
      <c r="E426" s="3"/>
      <c r="G426" s="3"/>
    </row>
    <row r="427" spans="1:7" x14ac:dyDescent="0.2">
      <c r="A427" s="3"/>
      <c r="B427" s="3"/>
      <c r="C427" s="3"/>
      <c r="E427" s="3"/>
      <c r="G427" s="3"/>
    </row>
    <row r="428" spans="1:7" x14ac:dyDescent="0.2">
      <c r="A428" s="3"/>
      <c r="B428" s="3"/>
      <c r="C428" s="3"/>
      <c r="E428" s="3"/>
      <c r="G428" s="3"/>
    </row>
    <row r="429" spans="1:7" x14ac:dyDescent="0.2">
      <c r="A429" s="3"/>
      <c r="B429" s="3"/>
      <c r="C429" s="3"/>
      <c r="E429" s="3"/>
      <c r="G429" s="3"/>
    </row>
    <row r="430" spans="1:7" x14ac:dyDescent="0.2">
      <c r="A430" s="3"/>
      <c r="B430" s="3"/>
      <c r="C430" s="3"/>
      <c r="E430" s="3"/>
      <c r="G430" s="3"/>
    </row>
    <row r="431" spans="1:7" x14ac:dyDescent="0.2">
      <c r="A431" s="3"/>
      <c r="B431" s="3"/>
      <c r="C431" s="3"/>
      <c r="E431" s="3"/>
      <c r="G431" s="3"/>
    </row>
    <row r="432" spans="1:7" x14ac:dyDescent="0.2">
      <c r="A432" s="3"/>
      <c r="B432" s="3"/>
      <c r="C432" s="3"/>
      <c r="E432" s="3"/>
      <c r="G432" s="3"/>
    </row>
    <row r="433" spans="1:7" x14ac:dyDescent="0.2">
      <c r="A433" s="3"/>
      <c r="B433" s="3"/>
      <c r="C433" s="3"/>
      <c r="E433" s="3"/>
      <c r="G433" s="3"/>
    </row>
    <row r="434" spans="1:7" x14ac:dyDescent="0.2">
      <c r="A434" s="3"/>
      <c r="B434" s="3"/>
      <c r="C434" s="3"/>
      <c r="E434" s="3"/>
      <c r="G434" s="3"/>
    </row>
    <row r="435" spans="1:7" x14ac:dyDescent="0.2">
      <c r="A435" s="3"/>
      <c r="B435" s="3"/>
      <c r="C435" s="3"/>
      <c r="E435" s="3"/>
      <c r="G435" s="3"/>
    </row>
    <row r="436" spans="1:7" x14ac:dyDescent="0.2">
      <c r="A436" s="3"/>
      <c r="B436" s="3"/>
      <c r="C436" s="3"/>
      <c r="E436" s="3"/>
      <c r="G436" s="3"/>
    </row>
    <row r="437" spans="1:7" x14ac:dyDescent="0.2">
      <c r="A437" s="3"/>
      <c r="B437" s="3"/>
      <c r="C437" s="3"/>
      <c r="E437" s="3"/>
      <c r="G437" s="3"/>
    </row>
    <row r="438" spans="1:7" x14ac:dyDescent="0.2">
      <c r="A438" s="3"/>
      <c r="B438" s="3"/>
      <c r="C438" s="3"/>
      <c r="E438" s="3"/>
      <c r="G438" s="3"/>
    </row>
    <row r="439" spans="1:7" x14ac:dyDescent="0.2">
      <c r="A439" s="3"/>
      <c r="B439" s="3"/>
      <c r="C439" s="3"/>
      <c r="E439" s="3"/>
      <c r="G439" s="3"/>
    </row>
    <row r="440" spans="1:7" x14ac:dyDescent="0.2">
      <c r="A440" s="3"/>
      <c r="B440" s="3"/>
      <c r="C440" s="3"/>
      <c r="E440" s="3"/>
      <c r="G440" s="3"/>
    </row>
    <row r="441" spans="1:7" x14ac:dyDescent="0.2">
      <c r="A441" s="3"/>
      <c r="B441" s="3"/>
      <c r="C441" s="3"/>
      <c r="E441" s="3"/>
      <c r="G441" s="3"/>
    </row>
    <row r="442" spans="1:7" x14ac:dyDescent="0.2">
      <c r="A442" s="3"/>
      <c r="B442" s="3"/>
      <c r="C442" s="3"/>
      <c r="E442" s="3"/>
      <c r="G442" s="3"/>
    </row>
    <row r="443" spans="1:7" x14ac:dyDescent="0.2">
      <c r="A443" s="3"/>
      <c r="B443" s="3"/>
      <c r="C443" s="3"/>
      <c r="E443" s="3"/>
      <c r="G443" s="3"/>
    </row>
    <row r="444" spans="1:7" x14ac:dyDescent="0.2">
      <c r="A444" s="3"/>
      <c r="B444" s="3"/>
      <c r="C444" s="3"/>
      <c r="E444" s="3"/>
      <c r="G444" s="3"/>
    </row>
    <row r="445" spans="1:7" x14ac:dyDescent="0.2">
      <c r="A445" s="3"/>
      <c r="B445" s="3"/>
      <c r="C445" s="3"/>
      <c r="E445" s="3"/>
      <c r="G445" s="3"/>
    </row>
    <row r="446" spans="1:7" x14ac:dyDescent="0.2">
      <c r="A446" s="3"/>
      <c r="B446" s="3"/>
      <c r="C446" s="3"/>
      <c r="E446" s="3"/>
      <c r="G446" s="3"/>
    </row>
    <row r="447" spans="1:7" x14ac:dyDescent="0.2">
      <c r="A447" s="3"/>
      <c r="B447" s="3"/>
      <c r="C447" s="3"/>
      <c r="E447" s="3"/>
      <c r="G447" s="3"/>
    </row>
    <row r="448" spans="1:7" x14ac:dyDescent="0.2">
      <c r="A448" s="3"/>
      <c r="B448" s="3"/>
      <c r="C448" s="3"/>
      <c r="E448" s="3"/>
      <c r="G448" s="3"/>
    </row>
    <row r="449" spans="1:7" x14ac:dyDescent="0.2">
      <c r="A449" s="3"/>
      <c r="B449" s="3"/>
      <c r="C449" s="3"/>
      <c r="E449" s="3"/>
      <c r="G449" s="3"/>
    </row>
    <row r="450" spans="1:7" x14ac:dyDescent="0.2">
      <c r="A450" s="3"/>
      <c r="B450" s="3"/>
      <c r="C450" s="3"/>
      <c r="E450" s="3"/>
      <c r="G450" s="3"/>
    </row>
    <row r="451" spans="1:7" x14ac:dyDescent="0.2">
      <c r="A451" s="3"/>
      <c r="B451" s="3"/>
      <c r="C451" s="3"/>
      <c r="E451" s="3"/>
      <c r="G451" s="3"/>
    </row>
    <row r="452" spans="1:7" x14ac:dyDescent="0.2">
      <c r="A452" s="3"/>
      <c r="B452" s="3"/>
      <c r="C452" s="3"/>
      <c r="E452" s="3"/>
      <c r="G452" s="3"/>
    </row>
    <row r="453" spans="1:7" x14ac:dyDescent="0.2">
      <c r="A453" s="3"/>
      <c r="B453" s="3"/>
      <c r="C453" s="3"/>
      <c r="E453" s="3"/>
      <c r="G453" s="3"/>
    </row>
    <row r="454" spans="1:7" x14ac:dyDescent="0.2">
      <c r="A454" s="3"/>
      <c r="B454" s="3"/>
      <c r="C454" s="3"/>
      <c r="E454" s="3"/>
      <c r="G454" s="3"/>
    </row>
    <row r="455" spans="1:7" x14ac:dyDescent="0.2">
      <c r="A455" s="3"/>
      <c r="B455" s="3"/>
      <c r="C455" s="3"/>
      <c r="E455" s="3"/>
      <c r="G455" s="3"/>
    </row>
    <row r="456" spans="1:7" x14ac:dyDescent="0.2">
      <c r="A456" s="3"/>
      <c r="B456" s="3"/>
      <c r="C456" s="3"/>
      <c r="E456" s="3"/>
      <c r="G456" s="3"/>
    </row>
    <row r="457" spans="1:7" x14ac:dyDescent="0.2">
      <c r="A457" s="3"/>
      <c r="B457" s="3"/>
      <c r="C457" s="3"/>
      <c r="E457" s="3"/>
      <c r="G457" s="3"/>
    </row>
    <row r="458" spans="1:7" x14ac:dyDescent="0.2">
      <c r="A458" s="3"/>
      <c r="B458" s="3"/>
      <c r="C458" s="3"/>
      <c r="E458" s="3"/>
      <c r="G458" s="3"/>
    </row>
    <row r="459" spans="1:7" x14ac:dyDescent="0.2">
      <c r="A459" s="3"/>
      <c r="B459" s="3"/>
      <c r="C459" s="3"/>
      <c r="E459" s="3"/>
      <c r="G459" s="3"/>
    </row>
    <row r="460" spans="1:7" x14ac:dyDescent="0.2">
      <c r="A460" s="3"/>
      <c r="B460" s="3"/>
      <c r="C460" s="3"/>
      <c r="E460" s="3"/>
      <c r="G460" s="3"/>
    </row>
    <row r="461" spans="1:7" x14ac:dyDescent="0.2">
      <c r="A461" s="3"/>
      <c r="B461" s="3"/>
      <c r="C461" s="3"/>
      <c r="E461" s="3"/>
      <c r="G461" s="3"/>
    </row>
    <row r="462" spans="1:7" x14ac:dyDescent="0.2">
      <c r="A462" s="3"/>
      <c r="B462" s="3"/>
      <c r="C462" s="3"/>
      <c r="E462" s="3"/>
      <c r="G462" s="3"/>
    </row>
    <row r="463" spans="1:7" x14ac:dyDescent="0.2">
      <c r="A463" s="3"/>
      <c r="B463" s="3"/>
      <c r="C463" s="3"/>
      <c r="E463" s="3"/>
      <c r="G463" s="3"/>
    </row>
    <row r="464" spans="1:7" x14ac:dyDescent="0.2">
      <c r="A464" s="3"/>
      <c r="B464" s="3"/>
      <c r="C464" s="3"/>
      <c r="E464" s="3"/>
      <c r="G464" s="3"/>
    </row>
    <row r="465" spans="1:7" x14ac:dyDescent="0.2">
      <c r="A465" s="3"/>
      <c r="B465" s="3"/>
      <c r="C465" s="3"/>
      <c r="E465" s="3"/>
      <c r="G465" s="3"/>
    </row>
    <row r="466" spans="1:7" x14ac:dyDescent="0.2">
      <c r="A466" s="3"/>
      <c r="B466" s="3"/>
      <c r="C466" s="3"/>
      <c r="E466" s="3"/>
      <c r="G466" s="3"/>
    </row>
    <row r="467" spans="1:7" x14ac:dyDescent="0.2">
      <c r="A467" s="3"/>
      <c r="B467" s="3"/>
      <c r="C467" s="3"/>
      <c r="E467" s="3"/>
      <c r="G467" s="3"/>
    </row>
    <row r="468" spans="1:7" x14ac:dyDescent="0.2">
      <c r="A468" s="3"/>
      <c r="B468" s="3"/>
      <c r="C468" s="3"/>
      <c r="E468" s="3"/>
      <c r="G468" s="3"/>
    </row>
    <row r="469" spans="1:7" x14ac:dyDescent="0.2">
      <c r="A469" s="3"/>
      <c r="B469" s="3"/>
      <c r="C469" s="3"/>
      <c r="E469" s="3"/>
      <c r="G469" s="3"/>
    </row>
    <row r="470" spans="1:7" x14ac:dyDescent="0.2">
      <c r="A470" s="3"/>
      <c r="B470" s="3"/>
      <c r="C470" s="3"/>
      <c r="E470" s="3"/>
      <c r="G470" s="3"/>
    </row>
    <row r="471" spans="1:7" x14ac:dyDescent="0.2">
      <c r="A471" s="3"/>
      <c r="B471" s="3"/>
      <c r="C471" s="3"/>
      <c r="E471" s="3"/>
      <c r="G471" s="3"/>
    </row>
    <row r="472" spans="1:7" x14ac:dyDescent="0.2">
      <c r="A472" s="3"/>
      <c r="B472" s="3"/>
      <c r="C472" s="3"/>
      <c r="E472" s="3"/>
      <c r="G472" s="3"/>
    </row>
    <row r="473" spans="1:7" x14ac:dyDescent="0.2">
      <c r="A473" s="3"/>
      <c r="B473" s="3"/>
      <c r="C473" s="3"/>
      <c r="E473" s="3"/>
      <c r="G473" s="3"/>
    </row>
    <row r="474" spans="1:7" x14ac:dyDescent="0.2">
      <c r="A474" s="3"/>
      <c r="B474" s="3"/>
      <c r="C474" s="3"/>
      <c r="E474" s="3"/>
      <c r="G474" s="3"/>
    </row>
    <row r="475" spans="1:7" x14ac:dyDescent="0.2">
      <c r="A475" s="3"/>
      <c r="B475" s="3"/>
      <c r="C475" s="3"/>
      <c r="E475" s="3"/>
      <c r="G475" s="3"/>
    </row>
    <row r="476" spans="1:7" x14ac:dyDescent="0.2">
      <c r="A476" s="3"/>
      <c r="B476" s="3"/>
      <c r="C476" s="3"/>
      <c r="E476" s="3"/>
      <c r="G476" s="3"/>
    </row>
    <row r="477" spans="1:7" x14ac:dyDescent="0.2">
      <c r="A477" s="3"/>
      <c r="B477" s="3"/>
      <c r="C477" s="3"/>
      <c r="E477" s="3"/>
      <c r="G477" s="3"/>
    </row>
    <row r="478" spans="1:7" x14ac:dyDescent="0.2">
      <c r="A478" s="3"/>
      <c r="B478" s="3"/>
      <c r="C478" s="3"/>
      <c r="E478" s="3"/>
      <c r="G478" s="3"/>
    </row>
    <row r="479" spans="1:7" x14ac:dyDescent="0.2">
      <c r="A479" s="3"/>
      <c r="B479" s="3"/>
      <c r="C479" s="3"/>
      <c r="E479" s="3"/>
      <c r="G479" s="3"/>
    </row>
    <row r="480" spans="1:7" x14ac:dyDescent="0.2">
      <c r="A480" s="3"/>
      <c r="B480" s="3"/>
      <c r="C480" s="3"/>
      <c r="E480" s="3"/>
      <c r="G480" s="3"/>
    </row>
    <row r="481" spans="1:7" x14ac:dyDescent="0.2">
      <c r="A481" s="3"/>
      <c r="B481" s="3"/>
      <c r="C481" s="3"/>
      <c r="E481" s="3"/>
      <c r="G481" s="3"/>
    </row>
    <row r="482" spans="1:7" x14ac:dyDescent="0.2">
      <c r="A482" s="3"/>
      <c r="B482" s="3"/>
      <c r="C482" s="3"/>
      <c r="E482" s="3"/>
      <c r="G482" s="3"/>
    </row>
    <row r="483" spans="1:7" x14ac:dyDescent="0.2">
      <c r="A483" s="3"/>
      <c r="B483" s="3"/>
      <c r="C483" s="3"/>
      <c r="E483" s="3"/>
      <c r="G483" s="3"/>
    </row>
    <row r="484" spans="1:7" x14ac:dyDescent="0.2">
      <c r="A484" s="3"/>
      <c r="B484" s="3"/>
      <c r="C484" s="3"/>
      <c r="E484" s="3"/>
      <c r="G484" s="3"/>
    </row>
    <row r="485" spans="1:7" x14ac:dyDescent="0.2">
      <c r="A485" s="3"/>
      <c r="B485" s="3"/>
      <c r="C485" s="3"/>
      <c r="E485" s="3"/>
      <c r="G485" s="3"/>
    </row>
    <row r="486" spans="1:7" x14ac:dyDescent="0.2">
      <c r="A486" s="3"/>
      <c r="B486" s="3"/>
      <c r="C486" s="3"/>
      <c r="E486" s="3"/>
      <c r="G486" s="3"/>
    </row>
    <row r="487" spans="1:7" x14ac:dyDescent="0.2">
      <c r="A487" s="3"/>
      <c r="B487" s="3"/>
      <c r="C487" s="3"/>
      <c r="E487" s="3"/>
      <c r="G487" s="3"/>
    </row>
    <row r="488" spans="1:7" x14ac:dyDescent="0.2">
      <c r="A488" s="3"/>
      <c r="B488" s="3"/>
      <c r="C488" s="3"/>
      <c r="E488" s="3"/>
      <c r="G488" s="3"/>
    </row>
    <row r="489" spans="1:7" x14ac:dyDescent="0.2">
      <c r="A489" s="3"/>
      <c r="B489" s="3"/>
      <c r="C489" s="3"/>
      <c r="E489" s="3"/>
      <c r="G489" s="3"/>
    </row>
    <row r="490" spans="1:7" x14ac:dyDescent="0.2">
      <c r="A490" s="3"/>
      <c r="B490" s="3"/>
      <c r="C490" s="3"/>
      <c r="E490" s="3"/>
      <c r="G490" s="3"/>
    </row>
    <row r="491" spans="1:7" x14ac:dyDescent="0.2">
      <c r="A491" s="3"/>
      <c r="B491" s="3"/>
      <c r="C491" s="3"/>
      <c r="E491" s="3"/>
      <c r="G491" s="3"/>
    </row>
    <row r="492" spans="1:7" x14ac:dyDescent="0.2">
      <c r="A492" s="3"/>
      <c r="B492" s="3"/>
      <c r="C492" s="3"/>
      <c r="E492" s="3"/>
      <c r="G492" s="3"/>
    </row>
    <row r="493" spans="1:7" x14ac:dyDescent="0.2">
      <c r="A493" s="3"/>
      <c r="B493" s="3"/>
      <c r="C493" s="3"/>
      <c r="E493" s="3"/>
      <c r="G493" s="3"/>
    </row>
    <row r="494" spans="1:7" x14ac:dyDescent="0.2">
      <c r="A494" s="3"/>
      <c r="B494" s="3"/>
      <c r="C494" s="3"/>
      <c r="E494" s="3"/>
      <c r="G494" s="3"/>
    </row>
    <row r="495" spans="1:7" x14ac:dyDescent="0.2">
      <c r="A495" s="3"/>
      <c r="B495" s="3"/>
      <c r="C495" s="3"/>
      <c r="E495" s="3"/>
      <c r="G495" s="3"/>
    </row>
    <row r="496" spans="1:7" x14ac:dyDescent="0.2">
      <c r="A496" s="3"/>
      <c r="B496" s="3"/>
      <c r="C496" s="3"/>
      <c r="E496" s="3"/>
      <c r="G496" s="3"/>
    </row>
    <row r="497" spans="1:7" x14ac:dyDescent="0.2">
      <c r="A497" s="3"/>
      <c r="B497" s="3"/>
      <c r="C497" s="3"/>
      <c r="E497" s="3"/>
      <c r="G497" s="3"/>
    </row>
    <row r="498" spans="1:7" x14ac:dyDescent="0.2">
      <c r="A498" s="3"/>
      <c r="B498" s="3"/>
      <c r="C498" s="3"/>
      <c r="E498" s="3"/>
      <c r="G498" s="3"/>
    </row>
    <row r="499" spans="1:7" x14ac:dyDescent="0.2">
      <c r="A499" s="3"/>
      <c r="B499" s="3"/>
      <c r="C499" s="3"/>
      <c r="E499" s="3"/>
      <c r="G499" s="3"/>
    </row>
    <row r="500" spans="1:7" x14ac:dyDescent="0.2">
      <c r="A500" s="3"/>
      <c r="B500" s="3"/>
      <c r="C500" s="3"/>
      <c r="E500" s="3"/>
      <c r="G500" s="3"/>
    </row>
    <row r="501" spans="1:7" x14ac:dyDescent="0.2">
      <c r="A501" s="3"/>
      <c r="B501" s="3"/>
      <c r="C501" s="3"/>
      <c r="E501" s="3"/>
      <c r="G501" s="3"/>
    </row>
    <row r="502" spans="1:7" x14ac:dyDescent="0.2">
      <c r="A502" s="3"/>
      <c r="B502" s="3"/>
      <c r="C502" s="3"/>
      <c r="E502" s="3"/>
      <c r="G502" s="3"/>
    </row>
    <row r="503" spans="1:7" x14ac:dyDescent="0.2">
      <c r="A503" s="3"/>
      <c r="B503" s="3"/>
      <c r="C503" s="3"/>
      <c r="E503" s="3"/>
      <c r="G503" s="3"/>
    </row>
    <row r="504" spans="1:7" x14ac:dyDescent="0.2">
      <c r="A504" s="3"/>
      <c r="B504" s="3"/>
      <c r="C504" s="3"/>
      <c r="E504" s="3"/>
      <c r="G504" s="3"/>
    </row>
    <row r="505" spans="1:7" x14ac:dyDescent="0.2">
      <c r="A505" s="3"/>
      <c r="B505" s="3"/>
      <c r="C505" s="3"/>
      <c r="E505" s="3"/>
      <c r="G505" s="3"/>
    </row>
    <row r="506" spans="1:7" x14ac:dyDescent="0.2">
      <c r="A506" s="3"/>
      <c r="B506" s="3"/>
      <c r="C506" s="3"/>
      <c r="E506" s="3"/>
      <c r="G506" s="3"/>
    </row>
    <row r="507" spans="1:7" x14ac:dyDescent="0.2">
      <c r="A507" s="3"/>
      <c r="B507" s="3"/>
      <c r="C507" s="3"/>
      <c r="E507" s="3"/>
      <c r="G507" s="3"/>
    </row>
    <row r="508" spans="1:7" x14ac:dyDescent="0.2">
      <c r="A508" s="3"/>
      <c r="B508" s="3"/>
      <c r="C508" s="3"/>
      <c r="E508" s="3"/>
      <c r="G508" s="3"/>
    </row>
    <row r="509" spans="1:7" x14ac:dyDescent="0.2">
      <c r="A509" s="3"/>
      <c r="B509" s="3"/>
      <c r="C509" s="3"/>
      <c r="E509" s="3"/>
      <c r="G509" s="3"/>
    </row>
    <row r="510" spans="1:7" x14ac:dyDescent="0.2">
      <c r="A510" s="3"/>
      <c r="B510" s="3"/>
      <c r="C510" s="3"/>
      <c r="E510" s="3"/>
      <c r="G510" s="3"/>
    </row>
    <row r="511" spans="1:7" x14ac:dyDescent="0.2">
      <c r="A511" s="3"/>
      <c r="B511" s="3"/>
      <c r="C511" s="3"/>
      <c r="E511" s="3"/>
      <c r="G511" s="3"/>
    </row>
    <row r="512" spans="1:7" x14ac:dyDescent="0.2">
      <c r="A512" s="3"/>
      <c r="B512" s="3"/>
      <c r="C512" s="3"/>
      <c r="E512" s="3"/>
      <c r="G512" s="3"/>
    </row>
    <row r="513" spans="1:7" x14ac:dyDescent="0.2">
      <c r="A513" s="3"/>
      <c r="B513" s="3"/>
      <c r="C513" s="3"/>
      <c r="E513" s="3"/>
      <c r="G513" s="3"/>
    </row>
    <row r="514" spans="1:7" x14ac:dyDescent="0.2">
      <c r="A514" s="3"/>
      <c r="B514" s="3"/>
      <c r="C514" s="3"/>
      <c r="E514" s="3"/>
      <c r="G514" s="3"/>
    </row>
    <row r="515" spans="1:7" x14ac:dyDescent="0.2">
      <c r="A515" s="3"/>
      <c r="B515" s="3"/>
      <c r="C515" s="3"/>
      <c r="E515" s="3"/>
      <c r="G515" s="3"/>
    </row>
    <row r="516" spans="1:7" x14ac:dyDescent="0.2">
      <c r="A516" s="3"/>
      <c r="B516" s="3"/>
      <c r="C516" s="3"/>
      <c r="E516" s="3"/>
      <c r="G516" s="3"/>
    </row>
    <row r="517" spans="1:7" x14ac:dyDescent="0.2">
      <c r="A517" s="3"/>
      <c r="B517" s="3"/>
      <c r="C517" s="3"/>
      <c r="E517" s="3"/>
      <c r="G517" s="3"/>
    </row>
    <row r="518" spans="1:7" x14ac:dyDescent="0.2">
      <c r="A518" s="3"/>
      <c r="B518" s="3"/>
      <c r="C518" s="3"/>
      <c r="E518" s="3"/>
      <c r="G518" s="3"/>
    </row>
    <row r="519" spans="1:7" x14ac:dyDescent="0.2">
      <c r="A519" s="3"/>
      <c r="B519" s="3"/>
      <c r="C519" s="3"/>
      <c r="E519" s="3"/>
      <c r="G519" s="3"/>
    </row>
    <row r="520" spans="1:7" x14ac:dyDescent="0.2">
      <c r="A520" s="3"/>
      <c r="B520" s="3"/>
      <c r="C520" s="3"/>
      <c r="E520" s="3"/>
      <c r="G520" s="3"/>
    </row>
    <row r="521" spans="1:7" x14ac:dyDescent="0.2">
      <c r="A521" s="3"/>
      <c r="B521" s="3"/>
      <c r="C521" s="3"/>
      <c r="E521" s="3"/>
      <c r="G521" s="3"/>
    </row>
    <row r="522" spans="1:7" x14ac:dyDescent="0.2">
      <c r="A522" s="3"/>
      <c r="B522" s="3"/>
      <c r="C522" s="3"/>
      <c r="E522" s="3"/>
      <c r="G522" s="3"/>
    </row>
    <row r="523" spans="1:7" x14ac:dyDescent="0.2">
      <c r="A523" s="3"/>
      <c r="B523" s="3"/>
      <c r="C523" s="3"/>
      <c r="E523" s="3"/>
      <c r="G523" s="3"/>
    </row>
    <row r="524" spans="1:7" x14ac:dyDescent="0.2">
      <c r="A524" s="3"/>
      <c r="B524" s="3"/>
      <c r="C524" s="3"/>
      <c r="E524" s="3"/>
      <c r="G524" s="3"/>
    </row>
    <row r="525" spans="1:7" x14ac:dyDescent="0.2">
      <c r="A525" s="3"/>
      <c r="B525" s="3"/>
      <c r="C525" s="3"/>
      <c r="E525" s="3"/>
      <c r="G525" s="3"/>
    </row>
    <row r="526" spans="1:7" x14ac:dyDescent="0.2">
      <c r="A526" s="3"/>
      <c r="B526" s="3"/>
      <c r="C526" s="3"/>
      <c r="E526" s="3"/>
      <c r="G526" s="3"/>
    </row>
    <row r="527" spans="1:7" x14ac:dyDescent="0.2">
      <c r="A527" s="3"/>
      <c r="B527" s="3"/>
      <c r="C527" s="3"/>
      <c r="E527" s="3"/>
      <c r="G527" s="3"/>
    </row>
    <row r="528" spans="1:7" x14ac:dyDescent="0.2">
      <c r="A528" s="3"/>
      <c r="B528" s="3"/>
      <c r="C528" s="3"/>
      <c r="E528" s="3"/>
      <c r="G528" s="3"/>
    </row>
    <row r="529" spans="1:7" x14ac:dyDescent="0.2">
      <c r="A529" s="3"/>
      <c r="B529" s="3"/>
      <c r="C529" s="3"/>
      <c r="E529" s="3"/>
      <c r="G529" s="3"/>
    </row>
    <row r="530" spans="1:7" x14ac:dyDescent="0.2">
      <c r="A530" s="3"/>
      <c r="B530" s="3"/>
      <c r="C530" s="3"/>
      <c r="E530" s="3"/>
      <c r="G530" s="3"/>
    </row>
    <row r="531" spans="1:7" x14ac:dyDescent="0.2">
      <c r="A531" s="3"/>
      <c r="B531" s="3"/>
      <c r="C531" s="3"/>
      <c r="E531" s="3"/>
      <c r="G531" s="3"/>
    </row>
    <row r="532" spans="1:7" x14ac:dyDescent="0.2">
      <c r="A532" s="3"/>
      <c r="B532" s="3"/>
      <c r="C532" s="3"/>
      <c r="E532" s="3"/>
      <c r="G532" s="3"/>
    </row>
    <row r="533" spans="1:7" x14ac:dyDescent="0.2">
      <c r="A533" s="3"/>
      <c r="B533" s="3"/>
      <c r="C533" s="3"/>
      <c r="E533" s="3"/>
      <c r="G533" s="3"/>
    </row>
    <row r="534" spans="1:7" x14ac:dyDescent="0.2">
      <c r="A534" s="3"/>
      <c r="B534" s="3"/>
      <c r="C534" s="3"/>
      <c r="E534" s="3"/>
      <c r="G534" s="3"/>
    </row>
    <row r="535" spans="1:7" x14ac:dyDescent="0.2">
      <c r="A535" s="3"/>
      <c r="B535" s="3"/>
      <c r="C535" s="3"/>
      <c r="E535" s="3"/>
      <c r="G535" s="3"/>
    </row>
    <row r="536" spans="1:7" x14ac:dyDescent="0.2">
      <c r="A536" s="3"/>
      <c r="B536" s="3"/>
      <c r="C536" s="3"/>
      <c r="E536" s="3"/>
      <c r="G536" s="3"/>
    </row>
    <row r="537" spans="1:7" x14ac:dyDescent="0.2">
      <c r="A537" s="3"/>
      <c r="B537" s="3"/>
      <c r="C537" s="3"/>
      <c r="E537" s="3"/>
      <c r="G537" s="3"/>
    </row>
    <row r="538" spans="1:7" x14ac:dyDescent="0.2">
      <c r="A538" s="3"/>
      <c r="B538" s="3"/>
      <c r="C538" s="3"/>
      <c r="E538" s="3"/>
      <c r="G538" s="3"/>
    </row>
    <row r="539" spans="1:7" x14ac:dyDescent="0.2">
      <c r="A539" s="3"/>
      <c r="B539" s="3"/>
      <c r="C539" s="3"/>
      <c r="E539" s="3"/>
      <c r="G539" s="3"/>
    </row>
    <row r="540" spans="1:7" x14ac:dyDescent="0.2">
      <c r="A540" s="3"/>
      <c r="B540" s="3"/>
      <c r="C540" s="3"/>
      <c r="E540" s="3"/>
      <c r="G540" s="3"/>
    </row>
    <row r="541" spans="1:7" x14ac:dyDescent="0.2">
      <c r="A541" s="3"/>
      <c r="B541" s="3"/>
      <c r="C541" s="3"/>
      <c r="E541" s="3"/>
      <c r="G541" s="3"/>
    </row>
    <row r="542" spans="1:7" x14ac:dyDescent="0.2">
      <c r="A542" s="3"/>
      <c r="B542" s="3"/>
      <c r="C542" s="3"/>
      <c r="E542" s="3"/>
      <c r="G542" s="3"/>
    </row>
    <row r="543" spans="1:7" x14ac:dyDescent="0.2">
      <c r="A543" s="3"/>
      <c r="B543" s="3"/>
      <c r="C543" s="3"/>
      <c r="E543" s="3"/>
      <c r="G543" s="3"/>
    </row>
    <row r="544" spans="1:7" x14ac:dyDescent="0.2">
      <c r="A544" s="3"/>
      <c r="B544" s="3"/>
      <c r="C544" s="3"/>
      <c r="E544" s="3"/>
      <c r="G544" s="3"/>
    </row>
    <row r="545" spans="1:7" x14ac:dyDescent="0.2">
      <c r="A545" s="3"/>
      <c r="B545" s="3"/>
      <c r="C545" s="3"/>
      <c r="E545" s="3"/>
      <c r="G545" s="3"/>
    </row>
    <row r="546" spans="1:7" x14ac:dyDescent="0.2">
      <c r="A546" s="3"/>
      <c r="B546" s="3"/>
      <c r="C546" s="3"/>
      <c r="E546" s="3"/>
      <c r="G546" s="3"/>
    </row>
    <row r="547" spans="1:7" x14ac:dyDescent="0.2">
      <c r="A547" s="3"/>
      <c r="B547" s="3"/>
      <c r="C547" s="3"/>
      <c r="E547" s="3"/>
      <c r="G547" s="3"/>
    </row>
    <row r="548" spans="1:7" x14ac:dyDescent="0.2">
      <c r="A548" s="3"/>
      <c r="B548" s="3"/>
      <c r="C548" s="3"/>
      <c r="E548" s="3"/>
      <c r="G548" s="3"/>
    </row>
    <row r="549" spans="1:7" x14ac:dyDescent="0.2">
      <c r="A549" s="3"/>
      <c r="B549" s="3"/>
      <c r="C549" s="3"/>
      <c r="E549" s="3"/>
      <c r="G549" s="3"/>
    </row>
    <row r="550" spans="1:7" x14ac:dyDescent="0.2">
      <c r="A550" s="3"/>
      <c r="B550" s="3"/>
      <c r="C550" s="3"/>
      <c r="E550" s="3"/>
      <c r="G550" s="3"/>
    </row>
    <row r="551" spans="1:7" x14ac:dyDescent="0.2">
      <c r="A551" s="3"/>
      <c r="B551" s="3"/>
      <c r="C551" s="3"/>
      <c r="E551" s="3"/>
      <c r="G551" s="3"/>
    </row>
    <row r="552" spans="1:7" x14ac:dyDescent="0.2">
      <c r="A552" s="3"/>
      <c r="B552" s="3"/>
      <c r="C552" s="3"/>
      <c r="E552" s="3"/>
      <c r="G552" s="3"/>
    </row>
    <row r="553" spans="1:7" x14ac:dyDescent="0.2">
      <c r="A553" s="3"/>
      <c r="B553" s="3"/>
      <c r="C553" s="3"/>
      <c r="E553" s="3"/>
      <c r="G553" s="3"/>
    </row>
    <row r="554" spans="1:7" x14ac:dyDescent="0.2">
      <c r="A554" s="3"/>
      <c r="B554" s="3"/>
      <c r="C554" s="3"/>
      <c r="E554" s="3"/>
      <c r="G554" s="3"/>
    </row>
    <row r="555" spans="1:7" x14ac:dyDescent="0.2">
      <c r="A555" s="3"/>
      <c r="B555" s="3"/>
      <c r="C555" s="3"/>
      <c r="E555" s="3"/>
      <c r="G555" s="3"/>
    </row>
    <row r="556" spans="1:7" x14ac:dyDescent="0.2">
      <c r="A556" s="3"/>
      <c r="B556" s="3"/>
      <c r="C556" s="3"/>
      <c r="E556" s="3"/>
      <c r="G556" s="3"/>
    </row>
    <row r="557" spans="1:7" x14ac:dyDescent="0.2">
      <c r="A557" s="3"/>
      <c r="B557" s="3"/>
      <c r="C557" s="3"/>
      <c r="E557" s="3"/>
      <c r="G557" s="3"/>
    </row>
    <row r="558" spans="1:7" x14ac:dyDescent="0.2">
      <c r="A558" s="3"/>
      <c r="B558" s="3"/>
      <c r="C558" s="3"/>
      <c r="E558" s="3"/>
      <c r="G558" s="3"/>
    </row>
    <row r="559" spans="1:7" x14ac:dyDescent="0.2">
      <c r="A559" s="3"/>
      <c r="B559" s="3"/>
      <c r="C559" s="3"/>
      <c r="E559" s="3"/>
      <c r="G559" s="3"/>
    </row>
    <row r="560" spans="1:7" x14ac:dyDescent="0.2">
      <c r="A560" s="3"/>
      <c r="B560" s="3"/>
      <c r="C560" s="3"/>
      <c r="E560" s="3"/>
      <c r="G560" s="3"/>
    </row>
    <row r="561" spans="1:7" x14ac:dyDescent="0.2">
      <c r="A561" s="3"/>
      <c r="B561" s="3"/>
      <c r="C561" s="3"/>
      <c r="E561" s="3"/>
      <c r="G561" s="3"/>
    </row>
    <row r="562" spans="1:7" x14ac:dyDescent="0.2">
      <c r="A562" s="3"/>
      <c r="B562" s="3"/>
      <c r="C562" s="3"/>
      <c r="E562" s="3"/>
      <c r="G562" s="3"/>
    </row>
    <row r="563" spans="1:7" x14ac:dyDescent="0.2">
      <c r="A563" s="3"/>
      <c r="B563" s="3"/>
      <c r="C563" s="3"/>
      <c r="E563" s="3"/>
      <c r="G563" s="3"/>
    </row>
    <row r="564" spans="1:7" x14ac:dyDescent="0.2">
      <c r="A564" s="3"/>
      <c r="B564" s="3"/>
      <c r="C564" s="3"/>
      <c r="E564" s="3"/>
      <c r="G564" s="3"/>
    </row>
    <row r="565" spans="1:7" x14ac:dyDescent="0.2">
      <c r="A565" s="3"/>
      <c r="B565" s="3"/>
      <c r="C565" s="3"/>
      <c r="E565" s="3"/>
      <c r="G565" s="3"/>
    </row>
    <row r="566" spans="1:7" x14ac:dyDescent="0.2">
      <c r="A566" s="3"/>
      <c r="B566" s="3"/>
      <c r="C566" s="3"/>
      <c r="E566" s="3"/>
      <c r="G566" s="3"/>
    </row>
    <row r="567" spans="1:7" x14ac:dyDescent="0.2">
      <c r="A567" s="3"/>
      <c r="B567" s="3"/>
      <c r="C567" s="3"/>
      <c r="E567" s="3"/>
      <c r="G567" s="3"/>
    </row>
    <row r="568" spans="1:7" x14ac:dyDescent="0.2">
      <c r="A568" s="3"/>
      <c r="B568" s="3"/>
      <c r="C568" s="3"/>
      <c r="E568" s="3"/>
      <c r="G568" s="3"/>
    </row>
    <row r="569" spans="1:7" x14ac:dyDescent="0.2">
      <c r="A569" s="3"/>
      <c r="B569" s="3"/>
      <c r="C569" s="3"/>
      <c r="E569" s="3"/>
      <c r="G569" s="3"/>
    </row>
    <row r="570" spans="1:7" x14ac:dyDescent="0.2">
      <c r="A570" s="3"/>
      <c r="B570" s="3"/>
      <c r="C570" s="3"/>
      <c r="E570" s="3"/>
      <c r="G570" s="3"/>
    </row>
    <row r="571" spans="1:7" x14ac:dyDescent="0.2">
      <c r="A571" s="3"/>
      <c r="B571" s="3"/>
      <c r="C571" s="3"/>
      <c r="E571" s="3"/>
      <c r="G571" s="3"/>
    </row>
    <row r="572" spans="1:7" x14ac:dyDescent="0.2">
      <c r="A572" s="3"/>
      <c r="B572" s="3"/>
      <c r="C572" s="3"/>
      <c r="E572" s="3"/>
      <c r="G572" s="3"/>
    </row>
    <row r="573" spans="1:7" x14ac:dyDescent="0.2">
      <c r="A573" s="3"/>
      <c r="B573" s="3"/>
      <c r="C573" s="3"/>
      <c r="E573" s="3"/>
      <c r="G573" s="3"/>
    </row>
    <row r="574" spans="1:7" x14ac:dyDescent="0.2">
      <c r="A574" s="3"/>
      <c r="B574" s="3"/>
      <c r="C574" s="3"/>
      <c r="E574" s="3"/>
      <c r="G574" s="3"/>
    </row>
    <row r="575" spans="1:7" x14ac:dyDescent="0.2">
      <c r="A575" s="3"/>
      <c r="B575" s="3"/>
      <c r="C575" s="3"/>
      <c r="E575" s="3"/>
      <c r="G575" s="3"/>
    </row>
    <row r="576" spans="1:7" x14ac:dyDescent="0.2">
      <c r="A576" s="3"/>
      <c r="B576" s="3"/>
      <c r="C576" s="3"/>
      <c r="E576" s="3"/>
      <c r="G576" s="3"/>
    </row>
    <row r="577" spans="1:7" x14ac:dyDescent="0.2">
      <c r="A577" s="3"/>
      <c r="B577" s="3"/>
      <c r="C577" s="3"/>
      <c r="E577" s="3"/>
      <c r="G577" s="3"/>
    </row>
    <row r="578" spans="1:7" x14ac:dyDescent="0.2">
      <c r="A578" s="3"/>
      <c r="B578" s="3"/>
      <c r="C578" s="3"/>
      <c r="E578" s="3"/>
      <c r="G578" s="3"/>
    </row>
    <row r="579" spans="1:7" x14ac:dyDescent="0.2">
      <c r="A579" s="3"/>
      <c r="B579" s="3"/>
      <c r="C579" s="3"/>
      <c r="E579" s="3"/>
      <c r="G579" s="3"/>
    </row>
    <row r="580" spans="1:7" x14ac:dyDescent="0.2">
      <c r="A580" s="3"/>
      <c r="B580" s="3"/>
      <c r="C580" s="3"/>
      <c r="E580" s="3"/>
      <c r="G580" s="3"/>
    </row>
    <row r="581" spans="1:7" x14ac:dyDescent="0.2">
      <c r="A581" s="3"/>
      <c r="B581" s="3"/>
      <c r="C581" s="3"/>
      <c r="E581" s="3"/>
      <c r="G581" s="3"/>
    </row>
    <row r="582" spans="1:7" x14ac:dyDescent="0.2">
      <c r="A582" s="3"/>
      <c r="B582" s="3"/>
      <c r="C582" s="3"/>
      <c r="E582" s="3"/>
      <c r="G582" s="3"/>
    </row>
    <row r="583" spans="1:7" x14ac:dyDescent="0.2">
      <c r="A583" s="3"/>
      <c r="B583" s="3"/>
      <c r="C583" s="3"/>
      <c r="E583" s="3"/>
      <c r="G583" s="3"/>
    </row>
    <row r="584" spans="1:7" x14ac:dyDescent="0.2">
      <c r="A584" s="3"/>
      <c r="B584" s="3"/>
      <c r="C584" s="3"/>
      <c r="E584" s="3"/>
      <c r="G584" s="3"/>
    </row>
    <row r="585" spans="1:7" x14ac:dyDescent="0.2">
      <c r="A585" s="3"/>
      <c r="B585" s="3"/>
      <c r="C585" s="3"/>
      <c r="E585" s="3"/>
      <c r="G585" s="3"/>
    </row>
    <row r="586" spans="1:7" x14ac:dyDescent="0.2">
      <c r="A586" s="3"/>
      <c r="B586" s="3"/>
      <c r="C586" s="3"/>
      <c r="E586" s="3"/>
      <c r="G586" s="3"/>
    </row>
    <row r="587" spans="1:7" x14ac:dyDescent="0.2">
      <c r="A587" s="3"/>
      <c r="B587" s="3"/>
      <c r="C587" s="3"/>
      <c r="E587" s="3"/>
      <c r="G587" s="3"/>
    </row>
    <row r="588" spans="1:7" x14ac:dyDescent="0.2">
      <c r="A588" s="3"/>
      <c r="B588" s="3"/>
      <c r="C588" s="3"/>
      <c r="E588" s="3"/>
      <c r="G588" s="3"/>
    </row>
    <row r="589" spans="1:7" x14ac:dyDescent="0.2">
      <c r="A589" s="3"/>
      <c r="B589" s="3"/>
      <c r="C589" s="3"/>
      <c r="E589" s="3"/>
      <c r="G589" s="3"/>
    </row>
    <row r="590" spans="1:7" x14ac:dyDescent="0.2">
      <c r="A590" s="3"/>
      <c r="B590" s="3"/>
      <c r="C590" s="3"/>
      <c r="E590" s="3"/>
      <c r="G590" s="3"/>
    </row>
    <row r="591" spans="1:7" x14ac:dyDescent="0.2">
      <c r="A591" s="3"/>
      <c r="B591" s="3"/>
      <c r="C591" s="3"/>
      <c r="E591" s="3"/>
      <c r="G591" s="3"/>
    </row>
    <row r="592" spans="1:7" x14ac:dyDescent="0.2">
      <c r="A592" s="3"/>
      <c r="B592" s="3"/>
      <c r="C592" s="3"/>
      <c r="E592" s="3"/>
      <c r="G592" s="3"/>
    </row>
    <row r="593" spans="1:7" x14ac:dyDescent="0.2">
      <c r="A593" s="3"/>
      <c r="B593" s="3"/>
      <c r="C593" s="3"/>
      <c r="E593" s="3"/>
      <c r="G593" s="3"/>
    </row>
    <row r="594" spans="1:7" x14ac:dyDescent="0.2">
      <c r="A594" s="3"/>
      <c r="B594" s="3"/>
      <c r="C594" s="3"/>
      <c r="E594" s="3"/>
      <c r="G594" s="3"/>
    </row>
    <row r="595" spans="1:7" x14ac:dyDescent="0.2">
      <c r="A595" s="3"/>
      <c r="B595" s="3"/>
      <c r="C595" s="3"/>
      <c r="E595" s="3"/>
      <c r="G595" s="3"/>
    </row>
    <row r="596" spans="1:7" x14ac:dyDescent="0.2">
      <c r="A596" s="3"/>
      <c r="B596" s="3"/>
      <c r="C596" s="3"/>
      <c r="E596" s="3"/>
      <c r="G596" s="3"/>
    </row>
    <row r="597" spans="1:7" x14ac:dyDescent="0.2">
      <c r="A597" s="3"/>
      <c r="B597" s="3"/>
      <c r="C597" s="3"/>
      <c r="E597" s="3"/>
      <c r="G597" s="3"/>
    </row>
    <row r="598" spans="1:7" x14ac:dyDescent="0.2">
      <c r="A598" s="3"/>
      <c r="B598" s="3"/>
      <c r="C598" s="3"/>
      <c r="E598" s="3"/>
      <c r="G598" s="3"/>
    </row>
    <row r="599" spans="1:7" x14ac:dyDescent="0.2">
      <c r="A599" s="3"/>
      <c r="B599" s="3"/>
      <c r="C599" s="3"/>
      <c r="E599" s="3"/>
      <c r="G599" s="3"/>
    </row>
    <row r="600" spans="1:7" x14ac:dyDescent="0.2">
      <c r="A600" s="3"/>
      <c r="B600" s="3"/>
      <c r="C600" s="3"/>
      <c r="E600" s="3"/>
      <c r="G600" s="3"/>
    </row>
    <row r="601" spans="1:7" x14ac:dyDescent="0.2">
      <c r="A601" s="3"/>
      <c r="B601" s="3"/>
      <c r="C601" s="3"/>
      <c r="E601" s="3"/>
      <c r="G601" s="3"/>
    </row>
    <row r="602" spans="1:7" x14ac:dyDescent="0.2">
      <c r="A602" s="3"/>
      <c r="B602" s="3"/>
      <c r="C602" s="3"/>
      <c r="E602" s="3"/>
      <c r="G602" s="3"/>
    </row>
    <row r="603" spans="1:7" x14ac:dyDescent="0.2">
      <c r="A603" s="3"/>
      <c r="B603" s="3"/>
      <c r="C603" s="3"/>
      <c r="E603" s="3"/>
      <c r="G603" s="3"/>
    </row>
    <row r="604" spans="1:7" x14ac:dyDescent="0.2">
      <c r="A604" s="3"/>
      <c r="B604" s="3"/>
      <c r="C604" s="3"/>
      <c r="E604" s="3"/>
      <c r="G604" s="3"/>
    </row>
    <row r="605" spans="1:7" x14ac:dyDescent="0.2">
      <c r="A605" s="3"/>
      <c r="B605" s="3"/>
      <c r="C605" s="3"/>
      <c r="E605" s="3"/>
      <c r="G605" s="3"/>
    </row>
    <row r="606" spans="1:7" x14ac:dyDescent="0.2">
      <c r="A606" s="3"/>
      <c r="B606" s="3"/>
      <c r="C606" s="3"/>
      <c r="E606" s="3"/>
      <c r="G606" s="3"/>
    </row>
    <row r="607" spans="1:7" x14ac:dyDescent="0.2">
      <c r="A607" s="3"/>
      <c r="B607" s="3"/>
      <c r="C607" s="3"/>
      <c r="E607" s="3"/>
      <c r="G607" s="3"/>
    </row>
    <row r="608" spans="1:7" x14ac:dyDescent="0.2">
      <c r="A608" s="3"/>
      <c r="B608" s="3"/>
      <c r="C608" s="3"/>
      <c r="E608" s="3"/>
      <c r="G608" s="3"/>
    </row>
    <row r="609" spans="1:7" x14ac:dyDescent="0.2">
      <c r="A609" s="3"/>
      <c r="B609" s="3"/>
      <c r="C609" s="3"/>
      <c r="E609" s="3"/>
      <c r="G609" s="3"/>
    </row>
    <row r="610" spans="1:7" x14ac:dyDescent="0.2">
      <c r="A610" s="3"/>
      <c r="B610" s="3"/>
      <c r="C610" s="3"/>
      <c r="E610" s="3"/>
      <c r="G610" s="3"/>
    </row>
    <row r="611" spans="1:7" x14ac:dyDescent="0.2">
      <c r="A611" s="3"/>
      <c r="B611" s="3"/>
      <c r="C611" s="3"/>
      <c r="E611" s="3"/>
      <c r="G611" s="3"/>
    </row>
    <row r="612" spans="1:7" x14ac:dyDescent="0.2">
      <c r="A612" s="3"/>
      <c r="B612" s="3"/>
      <c r="C612" s="3"/>
      <c r="E612" s="3"/>
      <c r="G612" s="3"/>
    </row>
    <row r="613" spans="1:7" x14ac:dyDescent="0.2">
      <c r="A613" s="3"/>
      <c r="B613" s="3"/>
      <c r="C613" s="3"/>
      <c r="E613" s="3"/>
      <c r="G613" s="3"/>
    </row>
    <row r="614" spans="1:7" x14ac:dyDescent="0.2">
      <c r="A614" s="3"/>
      <c r="B614" s="3"/>
      <c r="C614" s="3"/>
      <c r="E614" s="3"/>
      <c r="G614" s="3"/>
    </row>
    <row r="615" spans="1:7" x14ac:dyDescent="0.2">
      <c r="A615" s="3"/>
      <c r="B615" s="3"/>
      <c r="C615" s="3"/>
      <c r="E615" s="3"/>
      <c r="G615" s="3"/>
    </row>
    <row r="616" spans="1:7" x14ac:dyDescent="0.2">
      <c r="A616" s="3"/>
      <c r="B616" s="3"/>
      <c r="C616" s="3"/>
      <c r="E616" s="3"/>
      <c r="G616" s="3"/>
    </row>
    <row r="617" spans="1:7" x14ac:dyDescent="0.2">
      <c r="A617" s="3"/>
      <c r="B617" s="3"/>
      <c r="C617" s="3"/>
      <c r="E617" s="3"/>
      <c r="G617" s="3"/>
    </row>
    <row r="618" spans="1:7" x14ac:dyDescent="0.2">
      <c r="A618" s="3"/>
      <c r="B618" s="3"/>
      <c r="C618" s="3"/>
      <c r="E618" s="3"/>
      <c r="G618" s="3"/>
    </row>
    <row r="619" spans="1:7" x14ac:dyDescent="0.2">
      <c r="A619" s="3"/>
      <c r="B619" s="3"/>
      <c r="C619" s="3"/>
      <c r="E619" s="3"/>
      <c r="G619" s="3"/>
    </row>
    <row r="620" spans="1:7" x14ac:dyDescent="0.2">
      <c r="A620" s="3"/>
      <c r="B620" s="3"/>
      <c r="C620" s="3"/>
      <c r="E620" s="3"/>
      <c r="G620" s="3"/>
    </row>
    <row r="621" spans="1:7" x14ac:dyDescent="0.2">
      <c r="A621" s="3"/>
      <c r="B621" s="3"/>
      <c r="C621" s="3"/>
      <c r="E621" s="3"/>
      <c r="G621" s="3"/>
    </row>
    <row r="622" spans="1:7" x14ac:dyDescent="0.2">
      <c r="A622" s="3"/>
      <c r="B622" s="3"/>
      <c r="C622" s="3"/>
      <c r="E622" s="3"/>
      <c r="G622" s="3"/>
    </row>
    <row r="623" spans="1:7" x14ac:dyDescent="0.2">
      <c r="A623" s="3"/>
      <c r="B623" s="3"/>
      <c r="C623" s="3"/>
      <c r="E623" s="3"/>
      <c r="G623" s="3"/>
    </row>
    <row r="624" spans="1:7" x14ac:dyDescent="0.2">
      <c r="A624" s="3"/>
      <c r="B624" s="3"/>
      <c r="C624" s="3"/>
      <c r="E624" s="3"/>
      <c r="G624" s="3"/>
    </row>
    <row r="625" spans="1:7" x14ac:dyDescent="0.2">
      <c r="A625" s="3"/>
      <c r="B625" s="3"/>
      <c r="C625" s="3"/>
      <c r="E625" s="3"/>
      <c r="G625" s="3"/>
    </row>
    <row r="626" spans="1:7" x14ac:dyDescent="0.2">
      <c r="A626" s="3"/>
      <c r="B626" s="3"/>
      <c r="C626" s="3"/>
      <c r="E626" s="3"/>
      <c r="G626" s="3"/>
    </row>
    <row r="627" spans="1:7" x14ac:dyDescent="0.2">
      <c r="A627" s="3"/>
      <c r="B627" s="3"/>
      <c r="C627" s="3"/>
      <c r="E627" s="3"/>
      <c r="G627" s="3"/>
    </row>
    <row r="628" spans="1:7" x14ac:dyDescent="0.2">
      <c r="A628" s="3"/>
      <c r="B628" s="3"/>
      <c r="C628" s="3"/>
      <c r="E628" s="3"/>
      <c r="G628" s="3"/>
    </row>
    <row r="629" spans="1:7" x14ac:dyDescent="0.2">
      <c r="A629" s="3"/>
      <c r="B629" s="3"/>
      <c r="C629" s="3"/>
      <c r="E629" s="3"/>
      <c r="G629" s="3"/>
    </row>
    <row r="630" spans="1:7" x14ac:dyDescent="0.2">
      <c r="A630" s="3"/>
      <c r="B630" s="3"/>
      <c r="C630" s="3"/>
      <c r="E630" s="3"/>
      <c r="G630" s="3"/>
    </row>
    <row r="631" spans="1:7" x14ac:dyDescent="0.2">
      <c r="A631" s="3"/>
      <c r="B631" s="3"/>
      <c r="C631" s="3"/>
      <c r="E631" s="3"/>
      <c r="G631" s="3"/>
    </row>
    <row r="632" spans="1:7" x14ac:dyDescent="0.2">
      <c r="A632" s="3"/>
      <c r="B632" s="3"/>
      <c r="C632" s="3"/>
      <c r="E632" s="3"/>
      <c r="G632" s="3"/>
    </row>
    <row r="633" spans="1:7" x14ac:dyDescent="0.2">
      <c r="A633" s="3"/>
      <c r="B633" s="3"/>
      <c r="C633" s="3"/>
      <c r="E633" s="3"/>
      <c r="G633" s="3"/>
    </row>
    <row r="634" spans="1:7" x14ac:dyDescent="0.2">
      <c r="A634" s="3"/>
      <c r="B634" s="3"/>
      <c r="C634" s="3"/>
      <c r="E634" s="3"/>
      <c r="G634" s="3"/>
    </row>
    <row r="635" spans="1:7" x14ac:dyDescent="0.2">
      <c r="A635" s="3"/>
      <c r="B635" s="3"/>
      <c r="C635" s="3"/>
      <c r="E635" s="3"/>
      <c r="G635" s="3"/>
    </row>
    <row r="636" spans="1:7" x14ac:dyDescent="0.2">
      <c r="A636" s="3"/>
      <c r="B636" s="3"/>
      <c r="C636" s="3"/>
      <c r="E636" s="3"/>
      <c r="G636" s="3"/>
    </row>
    <row r="637" spans="1:7" x14ac:dyDescent="0.2">
      <c r="A637" s="3"/>
      <c r="B637" s="3"/>
      <c r="C637" s="3"/>
      <c r="E637" s="3"/>
      <c r="G637" s="3"/>
    </row>
    <row r="638" spans="1:7" x14ac:dyDescent="0.2">
      <c r="A638" s="3"/>
      <c r="B638" s="3"/>
      <c r="C638" s="3"/>
      <c r="E638" s="3"/>
      <c r="G638" s="3"/>
    </row>
    <row r="639" spans="1:7" x14ac:dyDescent="0.2">
      <c r="A639" s="3"/>
      <c r="B639" s="3"/>
      <c r="C639" s="3"/>
      <c r="E639" s="3"/>
      <c r="G639" s="3"/>
    </row>
    <row r="640" spans="1:7" x14ac:dyDescent="0.2">
      <c r="A640" s="3"/>
      <c r="B640" s="3"/>
      <c r="C640" s="3"/>
      <c r="E640" s="3"/>
      <c r="G640" s="3"/>
    </row>
    <row r="641" spans="1:7" x14ac:dyDescent="0.2">
      <c r="A641" s="3"/>
      <c r="B641" s="3"/>
      <c r="C641" s="3"/>
      <c r="E641" s="3"/>
      <c r="G641" s="3"/>
    </row>
    <row r="642" spans="1:7" x14ac:dyDescent="0.2">
      <c r="A642" s="3"/>
      <c r="B642" s="3"/>
      <c r="C642" s="3"/>
      <c r="E642" s="3"/>
      <c r="G642" s="3"/>
    </row>
    <row r="643" spans="1:7" x14ac:dyDescent="0.2">
      <c r="A643" s="3"/>
      <c r="B643" s="3"/>
      <c r="C643" s="3"/>
      <c r="E643" s="3"/>
      <c r="G643" s="3"/>
    </row>
    <row r="644" spans="1:7" x14ac:dyDescent="0.2">
      <c r="A644" s="3"/>
      <c r="B644" s="3"/>
      <c r="C644" s="3"/>
      <c r="E644" s="3"/>
      <c r="G644" s="3"/>
    </row>
    <row r="645" spans="1:7" x14ac:dyDescent="0.2">
      <c r="A645" s="3"/>
      <c r="B645" s="3"/>
      <c r="C645" s="3"/>
      <c r="E645" s="3"/>
      <c r="G645" s="3"/>
    </row>
    <row r="646" spans="1:7" x14ac:dyDescent="0.2">
      <c r="A646" s="3"/>
      <c r="B646" s="3"/>
      <c r="C646" s="3"/>
      <c r="E646" s="3"/>
      <c r="G646" s="3"/>
    </row>
    <row r="647" spans="1:7" x14ac:dyDescent="0.2">
      <c r="A647" s="3"/>
      <c r="B647" s="3"/>
      <c r="C647" s="3"/>
      <c r="E647" s="3"/>
      <c r="G647" s="3"/>
    </row>
    <row r="648" spans="1:7" x14ac:dyDescent="0.2">
      <c r="A648" s="3"/>
      <c r="B648" s="3"/>
      <c r="C648" s="3"/>
      <c r="E648" s="3"/>
      <c r="G648" s="3"/>
    </row>
    <row r="649" spans="1:7" x14ac:dyDescent="0.2">
      <c r="A649" s="3"/>
      <c r="B649" s="3"/>
      <c r="C649" s="3"/>
      <c r="E649" s="3"/>
      <c r="G649" s="3"/>
    </row>
    <row r="650" spans="1:7" x14ac:dyDescent="0.2">
      <c r="A650" s="3"/>
      <c r="B650" s="3"/>
      <c r="C650" s="3"/>
      <c r="E650" s="3"/>
      <c r="G650" s="3"/>
    </row>
    <row r="651" spans="1:7" x14ac:dyDescent="0.2">
      <c r="A651" s="3"/>
      <c r="B651" s="3"/>
      <c r="C651" s="3"/>
      <c r="E651" s="3"/>
      <c r="G651" s="3"/>
    </row>
    <row r="652" spans="1:7" x14ac:dyDescent="0.2">
      <c r="A652" s="3"/>
      <c r="B652" s="3"/>
      <c r="C652" s="3"/>
      <c r="E652" s="3"/>
      <c r="G652" s="3"/>
    </row>
    <row r="653" spans="1:7" x14ac:dyDescent="0.2">
      <c r="A653" s="3"/>
      <c r="B653" s="3"/>
      <c r="C653" s="3"/>
      <c r="E653" s="3"/>
      <c r="G653" s="3"/>
    </row>
    <row r="654" spans="1:7" x14ac:dyDescent="0.2">
      <c r="A654" s="3"/>
      <c r="B654" s="3"/>
      <c r="C654" s="3"/>
      <c r="E654" s="3"/>
      <c r="G654" s="3"/>
    </row>
    <row r="655" spans="1:7" x14ac:dyDescent="0.2">
      <c r="A655" s="3"/>
      <c r="B655" s="3"/>
      <c r="C655" s="3"/>
      <c r="E655" s="3"/>
      <c r="G655" s="3"/>
    </row>
    <row r="656" spans="1:7" x14ac:dyDescent="0.2">
      <c r="A656" s="3"/>
      <c r="B656" s="3"/>
      <c r="C656" s="3"/>
      <c r="E656" s="3"/>
      <c r="G656" s="3"/>
    </row>
    <row r="657" spans="1:7" x14ac:dyDescent="0.2">
      <c r="A657" s="3"/>
      <c r="B657" s="3"/>
      <c r="C657" s="3"/>
      <c r="E657" s="3"/>
      <c r="G657" s="3"/>
    </row>
    <row r="658" spans="1:7" x14ac:dyDescent="0.2">
      <c r="A658" s="3"/>
      <c r="B658" s="3"/>
      <c r="C658" s="3"/>
      <c r="E658" s="3"/>
      <c r="G658" s="3"/>
    </row>
    <row r="659" spans="1:7" x14ac:dyDescent="0.2">
      <c r="A659" s="3"/>
      <c r="B659" s="3"/>
      <c r="C659" s="3"/>
      <c r="E659" s="3"/>
      <c r="G659" s="3"/>
    </row>
    <row r="660" spans="1:7" x14ac:dyDescent="0.2">
      <c r="A660" s="3"/>
      <c r="B660" s="3"/>
      <c r="C660" s="3"/>
      <c r="E660" s="3"/>
      <c r="G660" s="3"/>
    </row>
    <row r="661" spans="1:7" x14ac:dyDescent="0.2">
      <c r="A661" s="3"/>
      <c r="B661" s="3"/>
      <c r="C661" s="3"/>
      <c r="E661" s="3"/>
      <c r="G661" s="3"/>
    </row>
    <row r="662" spans="1:7" x14ac:dyDescent="0.2">
      <c r="A662" s="3"/>
      <c r="B662" s="3"/>
      <c r="C662" s="3"/>
      <c r="E662" s="3"/>
      <c r="G662" s="3"/>
    </row>
    <row r="663" spans="1:7" x14ac:dyDescent="0.2">
      <c r="A663" s="3"/>
      <c r="B663" s="3"/>
      <c r="C663" s="3"/>
      <c r="E663" s="3"/>
      <c r="G663" s="3"/>
    </row>
    <row r="664" spans="1:7" x14ac:dyDescent="0.2">
      <c r="A664" s="3"/>
      <c r="B664" s="3"/>
      <c r="C664" s="3"/>
      <c r="E664" s="3"/>
      <c r="G664" s="3"/>
    </row>
    <row r="665" spans="1:7" x14ac:dyDescent="0.2">
      <c r="A665" s="3"/>
      <c r="B665" s="3"/>
      <c r="C665" s="3"/>
      <c r="E665" s="3"/>
      <c r="G665" s="3"/>
    </row>
    <row r="666" spans="1:7" x14ac:dyDescent="0.2">
      <c r="A666" s="3"/>
      <c r="B666" s="3"/>
      <c r="C666" s="3"/>
      <c r="E666" s="3"/>
      <c r="G666" s="3"/>
    </row>
    <row r="667" spans="1:7" x14ac:dyDescent="0.2">
      <c r="A667" s="3"/>
      <c r="B667" s="3"/>
      <c r="C667" s="3"/>
      <c r="E667" s="3"/>
      <c r="G667" s="3"/>
    </row>
    <row r="668" spans="1:7" x14ac:dyDescent="0.2">
      <c r="A668" s="3"/>
      <c r="B668" s="3"/>
      <c r="C668" s="3"/>
      <c r="E668" s="3"/>
      <c r="G668" s="3"/>
    </row>
    <row r="669" spans="1:7" x14ac:dyDescent="0.2">
      <c r="A669" s="3"/>
      <c r="B669" s="3"/>
      <c r="C669" s="3"/>
      <c r="E669" s="3"/>
      <c r="G669" s="3"/>
    </row>
    <row r="670" spans="1:7" x14ac:dyDescent="0.2">
      <c r="A670" s="3"/>
      <c r="B670" s="3"/>
      <c r="C670" s="3"/>
      <c r="E670" s="3"/>
      <c r="G670" s="3"/>
    </row>
    <row r="671" spans="1:7" x14ac:dyDescent="0.2">
      <c r="A671" s="3"/>
      <c r="B671" s="3"/>
      <c r="C671" s="3"/>
      <c r="E671" s="3"/>
      <c r="G671" s="3"/>
    </row>
    <row r="672" spans="1:7" x14ac:dyDescent="0.2">
      <c r="A672" s="3"/>
      <c r="B672" s="3"/>
      <c r="C672" s="3"/>
      <c r="E672" s="3"/>
      <c r="G672" s="3"/>
    </row>
    <row r="673" spans="1:7" x14ac:dyDescent="0.2">
      <c r="A673" s="3"/>
      <c r="B673" s="3"/>
      <c r="C673" s="3"/>
      <c r="E673" s="3"/>
      <c r="G673" s="3"/>
    </row>
    <row r="674" spans="1:7" x14ac:dyDescent="0.2">
      <c r="A674" s="3"/>
      <c r="B674" s="3"/>
      <c r="C674" s="3"/>
      <c r="E674" s="3"/>
      <c r="G674" s="3"/>
    </row>
    <row r="675" spans="1:7" x14ac:dyDescent="0.2">
      <c r="A675" s="3"/>
      <c r="B675" s="3"/>
      <c r="C675" s="3"/>
      <c r="E675" s="3"/>
      <c r="G675" s="3"/>
    </row>
    <row r="676" spans="1:7" x14ac:dyDescent="0.2">
      <c r="A676" s="3"/>
      <c r="B676" s="3"/>
      <c r="C676" s="3"/>
      <c r="E676" s="3"/>
      <c r="G676" s="3"/>
    </row>
    <row r="677" spans="1:7" x14ac:dyDescent="0.2">
      <c r="A677" s="3"/>
      <c r="B677" s="3"/>
      <c r="C677" s="3"/>
      <c r="E677" s="3"/>
      <c r="G677" s="3"/>
    </row>
    <row r="678" spans="1:7" x14ac:dyDescent="0.2">
      <c r="A678" s="3"/>
      <c r="B678" s="3"/>
      <c r="C678" s="3"/>
      <c r="E678" s="3"/>
      <c r="G678" s="3"/>
    </row>
    <row r="679" spans="1:7" x14ac:dyDescent="0.2">
      <c r="A679" s="3"/>
      <c r="B679" s="3"/>
      <c r="C679" s="3"/>
      <c r="E679" s="3"/>
      <c r="G679" s="3"/>
    </row>
    <row r="680" spans="1:7" x14ac:dyDescent="0.2">
      <c r="A680" s="3"/>
      <c r="B680" s="3"/>
      <c r="C680" s="3"/>
      <c r="E680" s="3"/>
      <c r="G680" s="3"/>
    </row>
    <row r="681" spans="1:7" x14ac:dyDescent="0.2">
      <c r="A681" s="3"/>
      <c r="B681" s="3"/>
      <c r="C681" s="3"/>
      <c r="E681" s="3"/>
      <c r="G681" s="3"/>
    </row>
    <row r="682" spans="1:7" x14ac:dyDescent="0.2">
      <c r="A682" s="3"/>
      <c r="B682" s="3"/>
      <c r="C682" s="3"/>
      <c r="E682" s="3"/>
      <c r="G682" s="3"/>
    </row>
    <row r="683" spans="1:7" x14ac:dyDescent="0.2">
      <c r="A683" s="3"/>
      <c r="B683" s="3"/>
      <c r="C683" s="3"/>
      <c r="E683" s="3"/>
      <c r="G683" s="3"/>
    </row>
    <row r="684" spans="1:7" x14ac:dyDescent="0.2">
      <c r="A684" s="3"/>
      <c r="B684" s="3"/>
      <c r="C684" s="3"/>
      <c r="E684" s="3"/>
      <c r="G684" s="3"/>
    </row>
    <row r="685" spans="1:7" x14ac:dyDescent="0.2">
      <c r="A685" s="3"/>
      <c r="B685" s="3"/>
      <c r="C685" s="3"/>
      <c r="E685" s="3"/>
      <c r="G685" s="3"/>
    </row>
    <row r="686" spans="1:7" x14ac:dyDescent="0.2">
      <c r="A686" s="3"/>
      <c r="B686" s="3"/>
      <c r="C686" s="3"/>
      <c r="E686" s="3"/>
      <c r="G686" s="3"/>
    </row>
    <row r="687" spans="1:7" x14ac:dyDescent="0.2">
      <c r="A687" s="3"/>
      <c r="B687" s="3"/>
      <c r="C687" s="3"/>
      <c r="E687" s="3"/>
      <c r="G687" s="3"/>
    </row>
    <row r="688" spans="1:7" x14ac:dyDescent="0.2">
      <c r="A688" s="3"/>
      <c r="B688" s="3"/>
      <c r="C688" s="3"/>
      <c r="E688" s="3"/>
      <c r="G688" s="3"/>
    </row>
    <row r="689" spans="1:7" x14ac:dyDescent="0.2">
      <c r="A689" s="3"/>
      <c r="B689" s="3"/>
      <c r="C689" s="3"/>
      <c r="E689" s="3"/>
      <c r="G689" s="3"/>
    </row>
    <row r="690" spans="1:7" x14ac:dyDescent="0.2">
      <c r="A690" s="3"/>
      <c r="B690" s="3"/>
      <c r="C690" s="3"/>
      <c r="E690" s="3"/>
      <c r="G690" s="3"/>
    </row>
    <row r="691" spans="1:7" x14ac:dyDescent="0.2">
      <c r="A691" s="3"/>
      <c r="B691" s="3"/>
      <c r="C691" s="3"/>
      <c r="E691" s="3"/>
      <c r="G691" s="3"/>
    </row>
    <row r="692" spans="1:7" x14ac:dyDescent="0.2">
      <c r="A692" s="3"/>
      <c r="B692" s="3"/>
      <c r="C692" s="3"/>
      <c r="E692" s="3"/>
      <c r="G692" s="3"/>
    </row>
    <row r="693" spans="1:7" x14ac:dyDescent="0.2">
      <c r="A693" s="3"/>
      <c r="B693" s="3"/>
      <c r="C693" s="3"/>
      <c r="E693" s="3"/>
      <c r="G693" s="3"/>
    </row>
    <row r="694" spans="1:7" x14ac:dyDescent="0.2">
      <c r="A694" s="3"/>
      <c r="B694" s="3"/>
      <c r="C694" s="3"/>
      <c r="E694" s="3"/>
      <c r="G694" s="3"/>
    </row>
    <row r="695" spans="1:7" x14ac:dyDescent="0.2">
      <c r="A695" s="3"/>
      <c r="B695" s="3"/>
      <c r="C695" s="3"/>
      <c r="E695" s="3"/>
      <c r="G695" s="3"/>
    </row>
    <row r="696" spans="1:7" x14ac:dyDescent="0.2">
      <c r="A696" s="3"/>
      <c r="B696" s="3"/>
      <c r="C696" s="3"/>
      <c r="E696" s="3"/>
      <c r="G696" s="3"/>
    </row>
    <row r="697" spans="1:7" x14ac:dyDescent="0.2">
      <c r="A697" s="3"/>
      <c r="B697" s="3"/>
      <c r="C697" s="3"/>
      <c r="E697" s="3"/>
      <c r="G697" s="3"/>
    </row>
    <row r="698" spans="1:7" x14ac:dyDescent="0.2">
      <c r="A698" s="3"/>
      <c r="B698" s="3"/>
      <c r="C698" s="3"/>
      <c r="E698" s="3"/>
      <c r="G698" s="3"/>
    </row>
    <row r="699" spans="1:7" x14ac:dyDescent="0.2">
      <c r="A699" s="3"/>
      <c r="B699" s="3"/>
      <c r="C699" s="3"/>
      <c r="E699" s="3"/>
      <c r="G699" s="3"/>
    </row>
    <row r="700" spans="1:7" x14ac:dyDescent="0.2">
      <c r="A700" s="3"/>
      <c r="B700" s="3"/>
      <c r="C700" s="3"/>
      <c r="E700" s="3"/>
      <c r="G700" s="3"/>
    </row>
    <row r="701" spans="1:7" x14ac:dyDescent="0.2">
      <c r="A701" s="3"/>
      <c r="B701" s="3"/>
      <c r="C701" s="3"/>
      <c r="E701" s="3"/>
      <c r="G701" s="3"/>
    </row>
    <row r="702" spans="1:7" x14ac:dyDescent="0.2">
      <c r="A702" s="3"/>
      <c r="B702" s="3"/>
      <c r="C702" s="3"/>
      <c r="E702" s="3"/>
      <c r="G702" s="3"/>
    </row>
    <row r="703" spans="1:7" x14ac:dyDescent="0.2">
      <c r="A703" s="3"/>
      <c r="B703" s="3"/>
      <c r="C703" s="3"/>
      <c r="E703" s="3"/>
      <c r="G703" s="3"/>
    </row>
    <row r="704" spans="1:7" x14ac:dyDescent="0.2">
      <c r="A704" s="3"/>
      <c r="B704" s="3"/>
      <c r="C704" s="3"/>
      <c r="E704" s="3"/>
      <c r="G704" s="3"/>
    </row>
    <row r="705" spans="1:7" x14ac:dyDescent="0.2">
      <c r="A705" s="3"/>
      <c r="B705" s="3"/>
      <c r="C705" s="3"/>
      <c r="E705" s="3"/>
      <c r="G705" s="3"/>
    </row>
    <row r="706" spans="1:7" x14ac:dyDescent="0.2">
      <c r="A706" s="3"/>
      <c r="B706" s="3"/>
      <c r="C706" s="3"/>
      <c r="E706" s="3"/>
      <c r="G706" s="3"/>
    </row>
    <row r="707" spans="1:7" x14ac:dyDescent="0.2">
      <c r="A707" s="3"/>
      <c r="B707" s="3"/>
      <c r="C707" s="3"/>
      <c r="E707" s="3"/>
      <c r="G707" s="3"/>
    </row>
    <row r="708" spans="1:7" x14ac:dyDescent="0.2">
      <c r="A708" s="3"/>
      <c r="B708" s="3"/>
      <c r="C708" s="3"/>
      <c r="E708" s="3"/>
      <c r="G708" s="3"/>
    </row>
    <row r="709" spans="1:7" x14ac:dyDescent="0.2">
      <c r="A709" s="3"/>
      <c r="B709" s="3"/>
      <c r="C709" s="3"/>
      <c r="E709" s="3"/>
      <c r="G709" s="3"/>
    </row>
    <row r="710" spans="1:7" x14ac:dyDescent="0.2">
      <c r="A710" s="3"/>
      <c r="B710" s="3"/>
      <c r="C710" s="3"/>
      <c r="E710" s="3"/>
      <c r="G710" s="3"/>
    </row>
    <row r="711" spans="1:7" x14ac:dyDescent="0.2">
      <c r="A711" s="3"/>
      <c r="B711" s="3"/>
      <c r="C711" s="3"/>
      <c r="E711" s="3"/>
      <c r="G711" s="3"/>
    </row>
    <row r="712" spans="1:7" x14ac:dyDescent="0.2">
      <c r="A712" s="3"/>
      <c r="B712" s="3"/>
      <c r="C712" s="3"/>
      <c r="E712" s="3"/>
      <c r="G712" s="3"/>
    </row>
    <row r="713" spans="1:7" x14ac:dyDescent="0.2">
      <c r="A713" s="3"/>
      <c r="B713" s="3"/>
      <c r="C713" s="3"/>
      <c r="E713" s="3"/>
      <c r="G713" s="3"/>
    </row>
    <row r="714" spans="1:7" x14ac:dyDescent="0.2">
      <c r="A714" s="3"/>
      <c r="B714" s="3"/>
      <c r="C714" s="3"/>
      <c r="E714" s="3"/>
      <c r="G714" s="3"/>
    </row>
    <row r="715" spans="1:7" x14ac:dyDescent="0.2">
      <c r="A715" s="3"/>
      <c r="B715" s="3"/>
      <c r="C715" s="3"/>
      <c r="E715" s="3"/>
      <c r="G715" s="3"/>
    </row>
    <row r="716" spans="1:7" x14ac:dyDescent="0.2">
      <c r="A716" s="3"/>
      <c r="B716" s="3"/>
      <c r="C716" s="3"/>
      <c r="E716" s="3"/>
      <c r="G716" s="3"/>
    </row>
    <row r="717" spans="1:7" x14ac:dyDescent="0.2">
      <c r="A717" s="3"/>
      <c r="B717" s="3"/>
      <c r="C717" s="3"/>
      <c r="E717" s="3"/>
      <c r="G717" s="3"/>
    </row>
    <row r="718" spans="1:7" x14ac:dyDescent="0.2">
      <c r="A718" s="3"/>
      <c r="B718" s="3"/>
      <c r="C718" s="3"/>
      <c r="E718" s="3"/>
      <c r="G718" s="3"/>
    </row>
    <row r="719" spans="1:7" x14ac:dyDescent="0.2">
      <c r="A719" s="3"/>
      <c r="B719" s="3"/>
      <c r="C719" s="3"/>
      <c r="E719" s="3"/>
      <c r="G719" s="3"/>
    </row>
    <row r="720" spans="1:7" x14ac:dyDescent="0.2">
      <c r="A720" s="3"/>
      <c r="B720" s="3"/>
      <c r="C720" s="3"/>
      <c r="E720" s="3"/>
      <c r="G720" s="3"/>
    </row>
    <row r="721" spans="1:7" x14ac:dyDescent="0.2">
      <c r="A721" s="3"/>
      <c r="B721" s="3"/>
      <c r="C721" s="3"/>
      <c r="E721" s="3"/>
      <c r="G721" s="3"/>
    </row>
    <row r="722" spans="1:7" x14ac:dyDescent="0.2">
      <c r="A722" s="3"/>
      <c r="B722" s="3"/>
      <c r="C722" s="3"/>
      <c r="E722" s="3"/>
      <c r="G722" s="3"/>
    </row>
    <row r="723" spans="1:7" x14ac:dyDescent="0.2">
      <c r="A723" s="3"/>
      <c r="B723" s="3"/>
      <c r="C723" s="3"/>
      <c r="E723" s="3"/>
      <c r="G723" s="3"/>
    </row>
    <row r="724" spans="1:7" x14ac:dyDescent="0.2">
      <c r="A724" s="3"/>
      <c r="B724" s="3"/>
      <c r="C724" s="3"/>
      <c r="E724" s="3"/>
      <c r="G724" s="3"/>
    </row>
    <row r="725" spans="1:7" x14ac:dyDescent="0.2">
      <c r="A725" s="3"/>
      <c r="B725" s="3"/>
      <c r="C725" s="3"/>
      <c r="E725" s="3"/>
      <c r="G725" s="3"/>
    </row>
    <row r="726" spans="1:7" x14ac:dyDescent="0.2">
      <c r="A726" s="3"/>
      <c r="B726" s="3"/>
      <c r="C726" s="3"/>
      <c r="E726" s="3"/>
      <c r="G726" s="3"/>
    </row>
  </sheetData>
  <pageMargins left="0.7" right="0.7" top="0.75" bottom="0.75" header="0.3" footer="0.3"/>
  <pageSetup paperSize="9" orientation="portrait" r:id="rId1"/>
  <ignoredErrors>
    <ignoredError sqref="A54 A140 A153 A164 A175 A186 A197"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LA523"/>
  <sheetViews>
    <sheetView zoomScaleNormal="100" workbookViewId="0">
      <pane ySplit="5" topLeftCell="A6" activePane="bottomLeft" state="frozen"/>
      <selection pane="bottomLeft" activeCell="A6" sqref="A6"/>
    </sheetView>
  </sheetViews>
  <sheetFormatPr defaultColWidth="9.140625" defaultRowHeight="16.5" x14ac:dyDescent="0.3"/>
  <cols>
    <col min="1" max="1" width="12.5703125" style="1" customWidth="1"/>
    <col min="2" max="2" width="6.7109375" style="1" customWidth="1"/>
    <col min="3" max="3" width="55.85546875" style="1" bestFit="1" customWidth="1"/>
    <col min="4" max="4" width="4.28515625" style="3" customWidth="1"/>
    <col min="5" max="5" width="17.85546875" style="3" customWidth="1"/>
    <col min="6" max="6" width="14.85546875" style="62" customWidth="1"/>
    <col min="7" max="7" width="28.85546875" style="3" customWidth="1"/>
    <col min="8" max="8" width="32.28515625" style="3" customWidth="1"/>
    <col min="9" max="9" width="13.7109375" style="3" customWidth="1"/>
    <col min="10" max="10" width="4" style="3" customWidth="1"/>
    <col min="11" max="11" width="9.140625" style="3" customWidth="1"/>
    <col min="12" max="12" width="18.5703125" style="3" customWidth="1"/>
    <col min="13" max="313" width="9.140625" style="3"/>
    <col min="314" max="16384" width="9.140625" style="1"/>
  </cols>
  <sheetData>
    <row r="1" spans="1:12" s="51" customFormat="1" ht="62.25" customHeight="1" x14ac:dyDescent="0.9">
      <c r="A1" s="51" t="e" vm="1">
        <v>#VALUE!</v>
      </c>
      <c r="B1" s="52" t="s">
        <v>118</v>
      </c>
      <c r="C1" s="53"/>
      <c r="D1" s="54"/>
      <c r="E1" s="54"/>
      <c r="F1" s="53"/>
      <c r="G1" s="54"/>
      <c r="I1" s="55"/>
    </row>
    <row r="2" spans="1:12" s="51" customFormat="1" ht="15.75" customHeight="1" x14ac:dyDescent="0.35">
      <c r="B2" s="56" t="s">
        <v>119</v>
      </c>
      <c r="C2" s="53"/>
      <c r="D2" s="54"/>
      <c r="E2" s="54"/>
      <c r="F2" s="53"/>
      <c r="G2" s="54"/>
      <c r="H2" s="57" t="s">
        <v>77</v>
      </c>
      <c r="I2" s="55"/>
      <c r="J2" s="57"/>
    </row>
    <row r="3" spans="1:12" ht="39.75" customHeight="1" x14ac:dyDescent="0.35">
      <c r="A3" s="43" t="s">
        <v>0</v>
      </c>
      <c r="B3" s="45"/>
      <c r="C3" s="22"/>
      <c r="D3" s="22"/>
      <c r="E3" s="58"/>
      <c r="F3" s="22"/>
      <c r="G3" s="58"/>
      <c r="H3" s="48" t="s">
        <v>78</v>
      </c>
      <c r="I3" s="49">
        <f>+F210</f>
        <v>0</v>
      </c>
      <c r="J3" s="22"/>
      <c r="K3" s="22"/>
      <c r="L3" s="22"/>
    </row>
    <row r="4" spans="1:12" ht="20.25" customHeight="1" x14ac:dyDescent="0.35">
      <c r="A4" s="44" t="s">
        <v>112</v>
      </c>
      <c r="B4" s="45"/>
      <c r="C4" s="22"/>
      <c r="D4" s="22"/>
      <c r="E4" s="58"/>
      <c r="F4" s="22"/>
      <c r="G4" s="58"/>
      <c r="H4" s="48"/>
      <c r="I4" s="49"/>
      <c r="J4" s="22"/>
      <c r="K4" s="22"/>
      <c r="L4" s="22"/>
    </row>
    <row r="5" spans="1:12" ht="59.25" customHeight="1" x14ac:dyDescent="0.35">
      <c r="A5" s="24" t="s">
        <v>1</v>
      </c>
      <c r="B5" s="42" t="s">
        <v>2</v>
      </c>
      <c r="C5" s="46" t="s">
        <v>113</v>
      </c>
      <c r="D5" s="22"/>
      <c r="E5" s="58"/>
      <c r="F5" s="22"/>
      <c r="G5" s="58"/>
      <c r="H5" s="48" t="s">
        <v>62</v>
      </c>
      <c r="I5" s="49">
        <f>+F211</f>
        <v>0</v>
      </c>
      <c r="J5" s="22"/>
      <c r="K5" s="22"/>
      <c r="L5" s="22"/>
    </row>
    <row r="6" spans="1:12" ht="16.149999999999999" customHeight="1" x14ac:dyDescent="0.2">
      <c r="D6" s="1"/>
      <c r="E6" s="1"/>
      <c r="F6" s="1"/>
      <c r="G6" s="1"/>
    </row>
    <row r="7" spans="1:12" ht="16.149999999999999" customHeight="1" x14ac:dyDescent="0.2">
      <c r="C7" s="25" t="s">
        <v>40</v>
      </c>
      <c r="D7" s="7" t="s">
        <v>59</v>
      </c>
      <c r="E7" s="7" t="s">
        <v>30</v>
      </c>
      <c r="F7" s="7" t="s">
        <v>76</v>
      </c>
      <c r="G7" s="1"/>
      <c r="I7" s="13"/>
      <c r="L7" s="4"/>
    </row>
    <row r="8" spans="1:12" ht="16.149999999999999" customHeight="1" x14ac:dyDescent="0.2">
      <c r="A8" s="28" t="s">
        <v>3</v>
      </c>
      <c r="B8" s="1" t="s">
        <v>4</v>
      </c>
      <c r="C8" s="1" t="s">
        <v>90</v>
      </c>
      <c r="D8" s="1">
        <v>0</v>
      </c>
      <c r="E8" s="2">
        <v>5422</v>
      </c>
      <c r="F8" s="2">
        <f>+D8*E8</f>
        <v>0</v>
      </c>
      <c r="G8" s="1"/>
      <c r="H8" s="3" t="s">
        <v>94</v>
      </c>
      <c r="I8" s="13"/>
      <c r="L8" s="4"/>
    </row>
    <row r="9" spans="1:12" ht="16.149999999999999" customHeight="1" x14ac:dyDescent="0.2">
      <c r="A9" s="28" t="s">
        <v>5</v>
      </c>
      <c r="B9" s="1" t="s">
        <v>6</v>
      </c>
      <c r="C9" s="1" t="s">
        <v>90</v>
      </c>
      <c r="D9" s="1">
        <v>0</v>
      </c>
      <c r="E9" s="2">
        <v>3719</v>
      </c>
      <c r="F9" s="2">
        <f t="shared" ref="F9:F15" si="0">+D9*E9</f>
        <v>0</v>
      </c>
      <c r="G9" s="1"/>
      <c r="H9" s="3" t="s">
        <v>94</v>
      </c>
      <c r="I9" s="13"/>
      <c r="L9" s="4"/>
    </row>
    <row r="10" spans="1:12" ht="16.149999999999999" customHeight="1" x14ac:dyDescent="0.2">
      <c r="A10" s="28" t="s">
        <v>7</v>
      </c>
      <c r="B10" s="1" t="s">
        <v>8</v>
      </c>
      <c r="C10" s="1" t="s">
        <v>90</v>
      </c>
      <c r="D10" s="1">
        <v>0</v>
      </c>
      <c r="E10" s="2">
        <v>2611</v>
      </c>
      <c r="F10" s="2">
        <f t="shared" si="0"/>
        <v>0</v>
      </c>
      <c r="G10" s="1"/>
      <c r="H10" s="3" t="s">
        <v>94</v>
      </c>
      <c r="I10" s="13"/>
      <c r="L10" s="4"/>
    </row>
    <row r="11" spans="1:12" ht="16.149999999999999" customHeight="1" x14ac:dyDescent="0.2">
      <c r="A11" s="28" t="s">
        <v>9</v>
      </c>
      <c r="B11" s="1" t="s">
        <v>10</v>
      </c>
      <c r="C11" s="1" t="s">
        <v>90</v>
      </c>
      <c r="D11" s="1">
        <v>0</v>
      </c>
      <c r="E11" s="2">
        <v>2023</v>
      </c>
      <c r="F11" s="2">
        <f t="shared" si="0"/>
        <v>0</v>
      </c>
      <c r="G11" s="1"/>
      <c r="H11" s="3" t="s">
        <v>94</v>
      </c>
      <c r="I11" s="13"/>
      <c r="L11" s="4"/>
    </row>
    <row r="12" spans="1:12" ht="16.149999999999999" customHeight="1" x14ac:dyDescent="0.2">
      <c r="A12" s="28" t="s">
        <v>11</v>
      </c>
      <c r="B12" s="1" t="s">
        <v>12</v>
      </c>
      <c r="C12" s="1" t="s">
        <v>90</v>
      </c>
      <c r="D12" s="1">
        <v>0</v>
      </c>
      <c r="E12" s="2">
        <v>1696</v>
      </c>
      <c r="F12" s="2">
        <f t="shared" si="0"/>
        <v>0</v>
      </c>
      <c r="G12" s="1"/>
      <c r="H12" s="3" t="s">
        <v>94</v>
      </c>
      <c r="I12" s="13"/>
      <c r="L12" s="4"/>
    </row>
    <row r="13" spans="1:12" ht="16.149999999999999" customHeight="1" x14ac:dyDescent="0.2">
      <c r="C13" s="1" t="s">
        <v>91</v>
      </c>
      <c r="D13" s="1">
        <v>0</v>
      </c>
      <c r="E13" s="2">
        <v>685</v>
      </c>
      <c r="F13" s="2">
        <f t="shared" si="0"/>
        <v>0</v>
      </c>
      <c r="G13" s="1"/>
      <c r="H13" s="3" t="s">
        <v>64</v>
      </c>
      <c r="I13" s="13"/>
      <c r="L13" s="4"/>
    </row>
    <row r="14" spans="1:12" ht="16.149999999999999" customHeight="1" x14ac:dyDescent="0.2">
      <c r="C14" s="1" t="s">
        <v>92</v>
      </c>
      <c r="D14" s="1">
        <v>0</v>
      </c>
      <c r="E14" s="2">
        <v>339</v>
      </c>
      <c r="F14" s="2">
        <f t="shared" si="0"/>
        <v>0</v>
      </c>
      <c r="G14" s="1"/>
      <c r="H14" s="3" t="s">
        <v>65</v>
      </c>
      <c r="I14" s="13"/>
      <c r="L14" s="4"/>
    </row>
    <row r="15" spans="1:12" ht="16.149999999999999" customHeight="1" x14ac:dyDescent="0.2">
      <c r="C15" s="1" t="s">
        <v>93</v>
      </c>
      <c r="D15" s="1">
        <v>0</v>
      </c>
      <c r="E15" s="2">
        <v>131</v>
      </c>
      <c r="F15" s="2">
        <f t="shared" si="0"/>
        <v>0</v>
      </c>
      <c r="G15" s="1"/>
      <c r="I15" s="13"/>
      <c r="L15" s="4"/>
    </row>
    <row r="16" spans="1:12" ht="16.149999999999999" customHeight="1" x14ac:dyDescent="0.2">
      <c r="D16" s="1"/>
      <c r="E16" s="2"/>
      <c r="F16" s="2"/>
      <c r="G16" s="1"/>
      <c r="I16" s="13"/>
      <c r="L16" s="4"/>
    </row>
    <row r="17" spans="1:12" ht="16.149999999999999" customHeight="1" x14ac:dyDescent="0.2">
      <c r="C17" s="1" t="s">
        <v>16</v>
      </c>
      <c r="D17" s="1">
        <v>0</v>
      </c>
      <c r="E17" s="2">
        <v>1025</v>
      </c>
      <c r="F17" s="2">
        <f t="shared" ref="F17:F26" si="1">+D17*E17</f>
        <v>0</v>
      </c>
      <c r="G17" s="1"/>
      <c r="H17" s="3" t="s">
        <v>66</v>
      </c>
      <c r="I17" s="13"/>
      <c r="L17" s="4"/>
    </row>
    <row r="18" spans="1:12" ht="16.149999999999999" customHeight="1" x14ac:dyDescent="0.2">
      <c r="C18" s="1" t="s">
        <v>17</v>
      </c>
      <c r="D18" s="1">
        <v>0</v>
      </c>
      <c r="E18" s="2">
        <v>1922</v>
      </c>
      <c r="F18" s="2">
        <f t="shared" si="1"/>
        <v>0</v>
      </c>
      <c r="G18" s="1"/>
      <c r="H18" s="3" t="s">
        <v>66</v>
      </c>
      <c r="I18" s="13"/>
      <c r="L18" s="4"/>
    </row>
    <row r="19" spans="1:12" ht="16.149999999999999" customHeight="1" x14ac:dyDescent="0.2">
      <c r="C19" s="1" t="s">
        <v>34</v>
      </c>
      <c r="D19" s="1">
        <v>0</v>
      </c>
      <c r="E19" s="2">
        <v>897</v>
      </c>
      <c r="F19" s="2">
        <f t="shared" si="1"/>
        <v>0</v>
      </c>
      <c r="G19" s="1"/>
      <c r="H19" s="3" t="s">
        <v>66</v>
      </c>
      <c r="I19" s="13"/>
      <c r="L19" s="4"/>
    </row>
    <row r="20" spans="1:12" ht="16.149999999999999" customHeight="1" x14ac:dyDescent="0.2">
      <c r="C20" s="1" t="s">
        <v>18</v>
      </c>
      <c r="D20" s="1">
        <v>0</v>
      </c>
      <c r="E20" s="2">
        <v>2957</v>
      </c>
      <c r="F20" s="2">
        <f t="shared" si="1"/>
        <v>0</v>
      </c>
      <c r="G20" s="1"/>
      <c r="H20" s="3" t="s">
        <v>66</v>
      </c>
      <c r="I20" s="13"/>
      <c r="L20" s="4"/>
    </row>
    <row r="21" spans="1:12" ht="16.149999999999999" customHeight="1" x14ac:dyDescent="0.2">
      <c r="C21" s="1" t="s">
        <v>35</v>
      </c>
      <c r="D21" s="1">
        <v>0</v>
      </c>
      <c r="E21" s="2">
        <v>1932</v>
      </c>
      <c r="F21" s="2">
        <f t="shared" si="1"/>
        <v>0</v>
      </c>
      <c r="G21" s="1"/>
      <c r="H21" s="3" t="s">
        <v>66</v>
      </c>
      <c r="I21" s="13"/>
      <c r="L21" s="4"/>
    </row>
    <row r="22" spans="1:12" ht="16.149999999999999" customHeight="1" x14ac:dyDescent="0.2">
      <c r="C22" s="1" t="s">
        <v>36</v>
      </c>
      <c r="D22" s="1">
        <v>0</v>
      </c>
      <c r="E22" s="2">
        <v>1035</v>
      </c>
      <c r="F22" s="2">
        <f t="shared" si="1"/>
        <v>0</v>
      </c>
      <c r="G22" s="1"/>
      <c r="H22" s="3" t="s">
        <v>66</v>
      </c>
      <c r="I22" s="13"/>
      <c r="L22" s="4"/>
    </row>
    <row r="23" spans="1:12" ht="16.149999999999999" customHeight="1" x14ac:dyDescent="0.2">
      <c r="C23" s="1" t="s">
        <v>55</v>
      </c>
      <c r="D23" s="1">
        <v>0</v>
      </c>
      <c r="E23" s="2">
        <v>5689</v>
      </c>
      <c r="F23" s="2">
        <f t="shared" si="1"/>
        <v>0</v>
      </c>
      <c r="G23" s="1"/>
      <c r="H23" s="3" t="s">
        <v>66</v>
      </c>
      <c r="I23" s="13"/>
      <c r="L23" s="4"/>
    </row>
    <row r="24" spans="1:12" ht="16.149999999999999" customHeight="1" x14ac:dyDescent="0.2">
      <c r="C24" s="1" t="s">
        <v>56</v>
      </c>
      <c r="D24" s="1">
        <v>0</v>
      </c>
      <c r="E24" s="2">
        <v>4664</v>
      </c>
      <c r="F24" s="2">
        <f t="shared" si="1"/>
        <v>0</v>
      </c>
      <c r="G24" s="1"/>
      <c r="H24" s="3" t="s">
        <v>66</v>
      </c>
      <c r="I24" s="13"/>
      <c r="L24" s="4"/>
    </row>
    <row r="25" spans="1:12" ht="16.149999999999999" customHeight="1" x14ac:dyDescent="0.2">
      <c r="C25" s="1" t="s">
        <v>57</v>
      </c>
      <c r="D25" s="1">
        <v>0</v>
      </c>
      <c r="E25" s="2">
        <v>3768</v>
      </c>
      <c r="F25" s="2">
        <f t="shared" si="1"/>
        <v>0</v>
      </c>
      <c r="G25" s="1"/>
      <c r="H25" s="3" t="s">
        <v>66</v>
      </c>
      <c r="I25" s="13"/>
      <c r="L25" s="4"/>
    </row>
    <row r="26" spans="1:12" ht="16.149999999999999" customHeight="1" x14ac:dyDescent="0.2">
      <c r="C26" s="1" t="s">
        <v>58</v>
      </c>
      <c r="D26" s="1">
        <v>0</v>
      </c>
      <c r="E26" s="2">
        <v>2732</v>
      </c>
      <c r="F26" s="2">
        <f t="shared" si="1"/>
        <v>0</v>
      </c>
      <c r="G26" s="1"/>
      <c r="H26" s="3" t="s">
        <v>66</v>
      </c>
      <c r="I26" s="13"/>
      <c r="L26" s="4"/>
    </row>
    <row r="27" spans="1:12" ht="16.149999999999999" customHeight="1" x14ac:dyDescent="0.2">
      <c r="D27" s="1"/>
      <c r="E27" s="2"/>
      <c r="F27" s="1"/>
      <c r="G27" s="1"/>
      <c r="I27" s="13"/>
      <c r="L27" s="4"/>
    </row>
    <row r="28" spans="1:12" ht="16.149999999999999" customHeight="1" x14ac:dyDescent="0.2">
      <c r="C28" s="1" t="s">
        <v>19</v>
      </c>
      <c r="D28" s="1">
        <v>0</v>
      </c>
      <c r="E28" s="2">
        <v>232</v>
      </c>
      <c r="F28" s="2">
        <f t="shared" ref="F28:F31" si="2">+D28*E28</f>
        <v>0</v>
      </c>
      <c r="G28" s="1"/>
      <c r="H28" s="3" t="s">
        <v>66</v>
      </c>
      <c r="I28" s="13"/>
      <c r="L28" s="4"/>
    </row>
    <row r="29" spans="1:12" ht="16.149999999999999" customHeight="1" x14ac:dyDescent="0.2">
      <c r="C29" s="1" t="s">
        <v>20</v>
      </c>
      <c r="D29" s="1">
        <v>0</v>
      </c>
      <c r="E29" s="2">
        <v>296</v>
      </c>
      <c r="F29" s="2">
        <f t="shared" si="2"/>
        <v>0</v>
      </c>
      <c r="G29" s="1"/>
      <c r="H29" s="3" t="s">
        <v>66</v>
      </c>
      <c r="I29" s="13"/>
      <c r="L29" s="4"/>
    </row>
    <row r="30" spans="1:12" ht="16.149999999999999" customHeight="1" x14ac:dyDescent="0.2">
      <c r="C30" s="1" t="s">
        <v>21</v>
      </c>
      <c r="D30" s="1">
        <v>0</v>
      </c>
      <c r="E30" s="2">
        <v>579</v>
      </c>
      <c r="F30" s="2">
        <f t="shared" si="2"/>
        <v>0</v>
      </c>
      <c r="G30" s="1"/>
      <c r="H30" s="3" t="s">
        <v>66</v>
      </c>
      <c r="I30" s="13"/>
      <c r="L30" s="4"/>
    </row>
    <row r="31" spans="1:12" ht="16.149999999999999" customHeight="1" x14ac:dyDescent="0.2">
      <c r="C31" s="1" t="s">
        <v>22</v>
      </c>
      <c r="D31" s="1">
        <v>0</v>
      </c>
      <c r="E31" s="2">
        <v>838</v>
      </c>
      <c r="F31" s="2">
        <f t="shared" si="2"/>
        <v>0</v>
      </c>
      <c r="G31" s="1"/>
      <c r="H31" s="3" t="s">
        <v>66</v>
      </c>
      <c r="I31" s="13"/>
      <c r="L31" s="4"/>
    </row>
    <row r="32" spans="1:12" ht="16.149999999999999" customHeight="1" x14ac:dyDescent="0.2">
      <c r="A32" s="30" t="s">
        <v>23</v>
      </c>
      <c r="B32" s="30"/>
      <c r="C32" s="30"/>
      <c r="D32" s="31"/>
      <c r="E32" s="1"/>
      <c r="F32" s="37">
        <f>SUM(F7:F31)</f>
        <v>0</v>
      </c>
      <c r="G32" s="1"/>
    </row>
    <row r="33" spans="1:12" ht="16.149999999999999" customHeight="1" x14ac:dyDescent="0.2">
      <c r="D33" s="1"/>
      <c r="E33" s="1"/>
      <c r="F33" s="1"/>
      <c r="G33" s="1"/>
    </row>
    <row r="34" spans="1:12" ht="16.149999999999999" customHeight="1" x14ac:dyDescent="0.2">
      <c r="C34" s="1" t="s">
        <v>24</v>
      </c>
      <c r="D34" s="1">
        <v>0</v>
      </c>
      <c r="E34" s="29">
        <v>0.47</v>
      </c>
      <c r="F34" s="2">
        <f t="shared" ref="F34:F36" si="3">+D34*E34</f>
        <v>0</v>
      </c>
      <c r="G34" s="1"/>
      <c r="H34" s="3" t="s">
        <v>67</v>
      </c>
      <c r="I34" s="13"/>
      <c r="K34" s="14"/>
      <c r="L34" s="14"/>
    </row>
    <row r="35" spans="1:12" ht="16.149999999999999" customHeight="1" x14ac:dyDescent="0.2">
      <c r="C35" s="1" t="s">
        <v>114</v>
      </c>
      <c r="D35" s="1">
        <v>0</v>
      </c>
      <c r="E35" s="29">
        <v>0.47</v>
      </c>
      <c r="F35" s="1">
        <f>+D35*E35</f>
        <v>0</v>
      </c>
      <c r="G35" s="1"/>
      <c r="H35" s="33" t="s">
        <v>115</v>
      </c>
      <c r="I35" s="13"/>
      <c r="K35" s="14"/>
      <c r="L35" s="14"/>
    </row>
    <row r="36" spans="1:12" ht="16.149999999999999" customHeight="1" x14ac:dyDescent="0.2">
      <c r="C36" s="1" t="s">
        <v>25</v>
      </c>
      <c r="D36" s="1">
        <v>0</v>
      </c>
      <c r="E36" s="2">
        <v>6905</v>
      </c>
      <c r="F36" s="2">
        <f t="shared" si="3"/>
        <v>0</v>
      </c>
      <c r="G36" s="1"/>
      <c r="I36" s="13"/>
      <c r="L36" s="4"/>
    </row>
    <row r="37" spans="1:12" ht="16.149999999999999" customHeight="1" x14ac:dyDescent="0.2">
      <c r="D37" s="1"/>
      <c r="E37" s="1"/>
      <c r="F37" s="1"/>
      <c r="G37" s="1"/>
    </row>
    <row r="38" spans="1:12" ht="16.149999999999999" customHeight="1" x14ac:dyDescent="0.2">
      <c r="C38" s="25" t="s">
        <v>53</v>
      </c>
      <c r="D38" s="7" t="s">
        <v>59</v>
      </c>
      <c r="E38" s="7" t="s">
        <v>30</v>
      </c>
      <c r="F38" s="7" t="s">
        <v>76</v>
      </c>
      <c r="G38" s="1"/>
      <c r="I38" s="11"/>
      <c r="K38" s="12"/>
      <c r="L38" s="11"/>
    </row>
    <row r="39" spans="1:12" ht="16.149999999999999" customHeight="1" x14ac:dyDescent="0.2">
      <c r="C39" s="1" t="s">
        <v>42</v>
      </c>
      <c r="D39" s="1">
        <v>0</v>
      </c>
      <c r="E39" s="2">
        <v>925</v>
      </c>
      <c r="F39" s="2">
        <f t="shared" ref="F39:F43" si="4">+D39*E39</f>
        <v>0</v>
      </c>
      <c r="G39" s="1"/>
      <c r="H39" s="33" t="s">
        <v>68</v>
      </c>
      <c r="I39" s="13"/>
      <c r="L39" s="4"/>
    </row>
    <row r="40" spans="1:12" ht="16.149999999999999" customHeight="1" x14ac:dyDescent="0.2">
      <c r="C40" s="1" t="s">
        <v>43</v>
      </c>
      <c r="D40" s="1">
        <v>0</v>
      </c>
      <c r="E40" s="2">
        <v>440</v>
      </c>
      <c r="F40" s="2">
        <f t="shared" si="4"/>
        <v>0</v>
      </c>
      <c r="G40" s="1"/>
      <c r="H40" s="33" t="s">
        <v>68</v>
      </c>
      <c r="I40" s="13"/>
      <c r="L40" s="4"/>
    </row>
    <row r="41" spans="1:12" ht="16.149999999999999" customHeight="1" x14ac:dyDescent="0.2">
      <c r="C41" s="1" t="s">
        <v>13</v>
      </c>
      <c r="D41" s="1">
        <v>0</v>
      </c>
      <c r="E41" s="2">
        <v>218</v>
      </c>
      <c r="F41" s="2">
        <f t="shared" si="4"/>
        <v>0</v>
      </c>
      <c r="G41" s="1"/>
      <c r="H41" s="3" t="s">
        <v>64</v>
      </c>
      <c r="I41" s="13"/>
      <c r="L41" s="4"/>
    </row>
    <row r="42" spans="1:12" ht="16.149999999999999" customHeight="1" x14ac:dyDescent="0.2">
      <c r="C42" s="1" t="s">
        <v>14</v>
      </c>
      <c r="D42" s="1">
        <v>0</v>
      </c>
      <c r="E42" s="2">
        <v>106</v>
      </c>
      <c r="F42" s="2">
        <f t="shared" si="4"/>
        <v>0</v>
      </c>
      <c r="G42" s="1"/>
      <c r="H42" s="3" t="s">
        <v>65</v>
      </c>
      <c r="I42" s="13"/>
      <c r="L42" s="4"/>
    </row>
    <row r="43" spans="1:12" ht="16.149999999999999" customHeight="1" x14ac:dyDescent="0.2">
      <c r="C43" s="1" t="s">
        <v>15</v>
      </c>
      <c r="D43" s="1">
        <v>0</v>
      </c>
      <c r="E43" s="2">
        <v>45</v>
      </c>
      <c r="F43" s="2">
        <f t="shared" si="4"/>
        <v>0</v>
      </c>
      <c r="G43" s="1"/>
      <c r="I43" s="13"/>
      <c r="L43" s="4"/>
    </row>
    <row r="44" spans="1:12" ht="16.149999999999999" customHeight="1" x14ac:dyDescent="0.2">
      <c r="A44" s="30" t="s">
        <v>23</v>
      </c>
      <c r="B44" s="30"/>
      <c r="C44" s="30"/>
      <c r="D44" s="31"/>
      <c r="E44" s="1"/>
      <c r="F44" s="37">
        <f>SUM(F39:F43)</f>
        <v>0</v>
      </c>
      <c r="G44" s="1"/>
    </row>
    <row r="45" spans="1:12" ht="16.149999999999999" customHeight="1" x14ac:dyDescent="0.2">
      <c r="A45" s="30"/>
      <c r="B45" s="30"/>
      <c r="C45" s="30"/>
      <c r="D45" s="31"/>
      <c r="E45" s="1"/>
      <c r="F45" s="37"/>
      <c r="G45" s="1"/>
    </row>
    <row r="46" spans="1:12" ht="16.149999999999999" customHeight="1" x14ac:dyDescent="0.2">
      <c r="C46" s="25" t="s">
        <v>95</v>
      </c>
      <c r="D46" s="7" t="s">
        <v>59</v>
      </c>
      <c r="E46" s="7" t="s">
        <v>30</v>
      </c>
      <c r="F46" s="7" t="s">
        <v>76</v>
      </c>
      <c r="G46" s="1"/>
      <c r="H46" s="33"/>
      <c r="I46" s="13"/>
      <c r="K46" s="14"/>
      <c r="L46" s="14"/>
    </row>
    <row r="47" spans="1:12" ht="16.149999999999999" customHeight="1" x14ac:dyDescent="0.2">
      <c r="A47" s="28"/>
      <c r="C47" s="1" t="s">
        <v>95</v>
      </c>
      <c r="D47" s="1">
        <v>0</v>
      </c>
      <c r="E47" s="2">
        <v>2300</v>
      </c>
      <c r="F47" s="2">
        <f>+D47*E47</f>
        <v>0</v>
      </c>
      <c r="G47" s="1"/>
      <c r="H47" s="33"/>
      <c r="I47" s="13"/>
      <c r="K47" s="14"/>
      <c r="L47" s="14"/>
    </row>
    <row r="48" spans="1:12" ht="16.149999999999999" customHeight="1" x14ac:dyDescent="0.2">
      <c r="C48" s="1" t="s">
        <v>13</v>
      </c>
      <c r="D48" s="1">
        <v>0</v>
      </c>
      <c r="E48" s="2">
        <v>1150</v>
      </c>
      <c r="F48" s="2">
        <f t="shared" ref="F48:F50" si="5">+D48*E48</f>
        <v>0</v>
      </c>
      <c r="G48" s="1"/>
      <c r="H48" s="33"/>
      <c r="I48" s="13"/>
      <c r="K48" s="14"/>
      <c r="L48" s="14"/>
    </row>
    <row r="49" spans="1:12" ht="16.149999999999999" customHeight="1" x14ac:dyDescent="0.2">
      <c r="C49" s="1" t="s">
        <v>14</v>
      </c>
      <c r="D49" s="1">
        <v>0</v>
      </c>
      <c r="E49" s="2">
        <v>575</v>
      </c>
      <c r="F49" s="2">
        <f t="shared" si="5"/>
        <v>0</v>
      </c>
      <c r="G49" s="1"/>
      <c r="H49" s="33"/>
      <c r="I49" s="13"/>
      <c r="K49" s="14"/>
      <c r="L49" s="14"/>
    </row>
    <row r="50" spans="1:12" ht="16.149999999999999" customHeight="1" x14ac:dyDescent="0.2">
      <c r="C50" s="1" t="s">
        <v>15</v>
      </c>
      <c r="D50" s="1">
        <v>0</v>
      </c>
      <c r="E50" s="2">
        <v>230</v>
      </c>
      <c r="F50" s="2">
        <f t="shared" si="5"/>
        <v>0</v>
      </c>
      <c r="G50" s="1"/>
      <c r="H50" s="33"/>
      <c r="I50" s="13"/>
      <c r="K50" s="14"/>
      <c r="L50" s="14"/>
    </row>
    <row r="51" spans="1:12" ht="16.149999999999999" customHeight="1" x14ac:dyDescent="0.2">
      <c r="A51" s="30" t="s">
        <v>23</v>
      </c>
      <c r="B51" s="30"/>
      <c r="C51" s="30"/>
      <c r="D51" s="31"/>
      <c r="E51" s="36"/>
      <c r="F51" s="37">
        <f>SUM(F47:F50)</f>
        <v>0</v>
      </c>
      <c r="G51" s="1"/>
      <c r="H51" s="33"/>
      <c r="I51" s="13"/>
      <c r="K51" s="14"/>
      <c r="L51" s="14"/>
    </row>
    <row r="52" spans="1:12" ht="16.149999999999999" customHeight="1" x14ac:dyDescent="0.2">
      <c r="D52" s="1"/>
      <c r="E52" s="29"/>
      <c r="F52" s="2"/>
      <c r="G52" s="1"/>
      <c r="H52" s="33"/>
      <c r="I52" s="13"/>
      <c r="K52" s="14"/>
      <c r="L52" s="14"/>
    </row>
    <row r="53" spans="1:12" ht="16.149999999999999" customHeight="1" x14ac:dyDescent="0.2">
      <c r="C53" s="25" t="s">
        <v>44</v>
      </c>
      <c r="D53" s="7" t="s">
        <v>59</v>
      </c>
      <c r="E53" s="7" t="s">
        <v>30</v>
      </c>
      <c r="F53" s="7" t="s">
        <v>76</v>
      </c>
      <c r="G53" s="1"/>
      <c r="I53" s="11"/>
      <c r="K53" s="12"/>
      <c r="L53" s="11"/>
    </row>
    <row r="54" spans="1:12" ht="16.149999999999999" customHeight="1" x14ac:dyDescent="0.2">
      <c r="A54" s="28" t="s">
        <v>3</v>
      </c>
      <c r="B54" s="1" t="s">
        <v>4</v>
      </c>
      <c r="C54" s="1" t="s">
        <v>26</v>
      </c>
      <c r="D54" s="1">
        <v>0</v>
      </c>
      <c r="E54" s="2">
        <v>3575</v>
      </c>
      <c r="F54" s="2">
        <f t="shared" ref="F54:F61" si="6">+D54*E54</f>
        <v>0</v>
      </c>
      <c r="G54" s="1"/>
      <c r="I54" s="13"/>
      <c r="L54" s="4"/>
    </row>
    <row r="55" spans="1:12" ht="16.149999999999999" customHeight="1" x14ac:dyDescent="0.2">
      <c r="A55" s="28" t="s">
        <v>5</v>
      </c>
      <c r="B55" s="1" t="s">
        <v>6</v>
      </c>
      <c r="C55" s="1" t="s">
        <v>26</v>
      </c>
      <c r="D55" s="1">
        <v>0</v>
      </c>
      <c r="E55" s="2">
        <v>2585</v>
      </c>
      <c r="F55" s="2">
        <f t="shared" si="6"/>
        <v>0</v>
      </c>
      <c r="G55" s="1"/>
      <c r="I55" s="13"/>
      <c r="L55" s="4"/>
    </row>
    <row r="56" spans="1:12" ht="16.149999999999999" customHeight="1" x14ac:dyDescent="0.2">
      <c r="A56" s="28" t="s">
        <v>7</v>
      </c>
      <c r="B56" s="1" t="s">
        <v>8</v>
      </c>
      <c r="C56" s="1" t="s">
        <v>26</v>
      </c>
      <c r="D56" s="1">
        <v>0</v>
      </c>
      <c r="E56" s="2">
        <v>1727</v>
      </c>
      <c r="F56" s="2">
        <f t="shared" si="6"/>
        <v>0</v>
      </c>
      <c r="G56" s="1"/>
      <c r="I56" s="13"/>
      <c r="L56" s="4"/>
    </row>
    <row r="57" spans="1:12" ht="16.149999999999999" customHeight="1" x14ac:dyDescent="0.2">
      <c r="A57" s="28" t="s">
        <v>9</v>
      </c>
      <c r="B57" s="1" t="s">
        <v>10</v>
      </c>
      <c r="C57" s="1" t="s">
        <v>26</v>
      </c>
      <c r="D57" s="1">
        <v>0</v>
      </c>
      <c r="E57" s="2">
        <v>1078</v>
      </c>
      <c r="F57" s="2">
        <f t="shared" si="6"/>
        <v>0</v>
      </c>
      <c r="G57" s="1"/>
      <c r="I57" s="13"/>
      <c r="L57" s="4"/>
    </row>
    <row r="58" spans="1:12" ht="16.149999999999999" customHeight="1" x14ac:dyDescent="0.2">
      <c r="A58" s="28" t="s">
        <v>11</v>
      </c>
      <c r="B58" s="1" t="s">
        <v>12</v>
      </c>
      <c r="C58" s="1" t="s">
        <v>26</v>
      </c>
      <c r="D58" s="1">
        <v>0</v>
      </c>
      <c r="E58" s="2">
        <v>803</v>
      </c>
      <c r="F58" s="2">
        <f t="shared" si="6"/>
        <v>0</v>
      </c>
      <c r="G58" s="1"/>
      <c r="I58" s="13"/>
      <c r="L58" s="4"/>
    </row>
    <row r="59" spans="1:12" ht="16.149999999999999" customHeight="1" x14ac:dyDescent="0.2">
      <c r="C59" s="1" t="s">
        <v>13</v>
      </c>
      <c r="D59" s="1">
        <v>0</v>
      </c>
      <c r="E59" s="2">
        <v>370</v>
      </c>
      <c r="F59" s="2">
        <f t="shared" si="6"/>
        <v>0</v>
      </c>
      <c r="G59" s="1"/>
      <c r="H59" s="3" t="s">
        <v>64</v>
      </c>
      <c r="I59" s="13"/>
      <c r="L59" s="4"/>
    </row>
    <row r="60" spans="1:12" ht="16.149999999999999" customHeight="1" x14ac:dyDescent="0.2">
      <c r="C60" s="1" t="s">
        <v>14</v>
      </c>
      <c r="D60" s="1">
        <v>0</v>
      </c>
      <c r="E60" s="2">
        <v>185</v>
      </c>
      <c r="F60" s="2">
        <f t="shared" si="6"/>
        <v>0</v>
      </c>
      <c r="G60" s="1"/>
      <c r="H60" s="3" t="s">
        <v>65</v>
      </c>
      <c r="I60" s="13"/>
      <c r="L60" s="4"/>
    </row>
    <row r="61" spans="1:12" ht="16.149999999999999" customHeight="1" x14ac:dyDescent="0.2">
      <c r="C61" s="1" t="s">
        <v>15</v>
      </c>
      <c r="D61" s="1">
        <v>0</v>
      </c>
      <c r="E61" s="2">
        <v>74</v>
      </c>
      <c r="F61" s="2">
        <f t="shared" si="6"/>
        <v>0</v>
      </c>
      <c r="G61" s="1"/>
      <c r="I61" s="13"/>
      <c r="L61" s="4"/>
    </row>
    <row r="62" spans="1:12" ht="16.149999999999999" customHeight="1" x14ac:dyDescent="0.2">
      <c r="A62" s="30" t="s">
        <v>23</v>
      </c>
      <c r="B62" s="30"/>
      <c r="C62" s="30"/>
      <c r="D62" s="31"/>
      <c r="E62" s="1"/>
      <c r="F62" s="37">
        <f>SUM(F54:F61)</f>
        <v>0</v>
      </c>
      <c r="G62" s="1"/>
    </row>
    <row r="63" spans="1:12" ht="16.149999999999999" customHeight="1" x14ac:dyDescent="0.2">
      <c r="D63" s="1"/>
      <c r="E63" s="1"/>
      <c r="F63" s="1"/>
      <c r="G63" s="1"/>
    </row>
    <row r="64" spans="1:12" ht="16.149999999999999" customHeight="1" x14ac:dyDescent="0.2">
      <c r="C64" s="1" t="s">
        <v>31</v>
      </c>
      <c r="D64" s="1">
        <v>0</v>
      </c>
      <c r="E64" s="29">
        <v>0.96</v>
      </c>
      <c r="F64" s="2">
        <f t="shared" ref="F64:F65" si="7">+D64*E64</f>
        <v>0</v>
      </c>
      <c r="G64" s="1"/>
      <c r="H64" s="3" t="s">
        <v>79</v>
      </c>
      <c r="I64" s="13"/>
      <c r="K64" s="14"/>
      <c r="L64" s="14"/>
    </row>
    <row r="65" spans="1:313" ht="16.149999999999999" customHeight="1" x14ac:dyDescent="0.2">
      <c r="C65" s="1" t="s">
        <v>37</v>
      </c>
      <c r="D65" s="1">
        <v>0</v>
      </c>
      <c r="E65" s="29">
        <v>0.47</v>
      </c>
      <c r="F65" s="2">
        <f t="shared" si="7"/>
        <v>0</v>
      </c>
      <c r="G65" s="1"/>
      <c r="H65" s="3" t="s">
        <v>70</v>
      </c>
      <c r="I65" s="13"/>
      <c r="K65" s="14"/>
      <c r="L65" s="14"/>
    </row>
    <row r="66" spans="1:313" ht="16.149999999999999" customHeight="1" x14ac:dyDescent="0.2">
      <c r="D66" s="1"/>
      <c r="E66" s="1"/>
      <c r="F66" s="1"/>
      <c r="G66" s="1"/>
    </row>
    <row r="67" spans="1:313" ht="16.149999999999999" customHeight="1" x14ac:dyDescent="0.2">
      <c r="C67" s="25" t="s">
        <v>45</v>
      </c>
      <c r="D67" s="7" t="s">
        <v>59</v>
      </c>
      <c r="E67" s="7" t="s">
        <v>30</v>
      </c>
      <c r="F67" s="7" t="s">
        <v>76</v>
      </c>
      <c r="G67" s="1"/>
    </row>
    <row r="68" spans="1:313" ht="16.149999999999999" customHeight="1" x14ac:dyDescent="0.2">
      <c r="A68" s="28" t="s">
        <v>3</v>
      </c>
      <c r="B68" s="1" t="s">
        <v>4</v>
      </c>
      <c r="C68" s="1" t="s">
        <v>97</v>
      </c>
      <c r="D68" s="1">
        <v>0</v>
      </c>
      <c r="E68" s="2">
        <v>3286</v>
      </c>
      <c r="F68" s="2">
        <f t="shared" ref="F68:F75" si="8">+D68*E68</f>
        <v>0</v>
      </c>
      <c r="G68" s="1"/>
      <c r="H68" s="3" t="s">
        <v>98</v>
      </c>
    </row>
    <row r="69" spans="1:313" ht="16.149999999999999" customHeight="1" x14ac:dyDescent="0.2">
      <c r="A69" s="28" t="s">
        <v>5</v>
      </c>
      <c r="B69" s="1" t="s">
        <v>6</v>
      </c>
      <c r="C69" s="1" t="s">
        <v>97</v>
      </c>
      <c r="D69" s="1">
        <v>0</v>
      </c>
      <c r="E69" s="2">
        <v>2269</v>
      </c>
      <c r="F69" s="2">
        <f t="shared" si="8"/>
        <v>0</v>
      </c>
      <c r="G69" s="1"/>
      <c r="H69" s="3" t="s">
        <v>98</v>
      </c>
    </row>
    <row r="70" spans="1:313" ht="16.149999999999999" customHeight="1" x14ac:dyDescent="0.2">
      <c r="A70" s="28" t="s">
        <v>7</v>
      </c>
      <c r="B70" s="1" t="s">
        <v>8</v>
      </c>
      <c r="C70" s="1" t="s">
        <v>97</v>
      </c>
      <c r="D70" s="1">
        <v>0</v>
      </c>
      <c r="E70" s="2">
        <v>1483</v>
      </c>
      <c r="F70" s="2">
        <f t="shared" si="8"/>
        <v>0</v>
      </c>
      <c r="G70" s="1"/>
      <c r="H70" s="3" t="s">
        <v>98</v>
      </c>
    </row>
    <row r="71" spans="1:313" ht="16.149999999999999" customHeight="1" x14ac:dyDescent="0.2">
      <c r="A71" s="28" t="s">
        <v>9</v>
      </c>
      <c r="B71" s="1" t="s">
        <v>10</v>
      </c>
      <c r="C71" s="1" t="s">
        <v>97</v>
      </c>
      <c r="D71" s="1">
        <v>0</v>
      </c>
      <c r="E71" s="2">
        <v>950</v>
      </c>
      <c r="F71" s="2">
        <f t="shared" si="8"/>
        <v>0</v>
      </c>
      <c r="G71" s="1"/>
      <c r="H71" s="3" t="s">
        <v>98</v>
      </c>
    </row>
    <row r="72" spans="1:313" ht="16.149999999999999" customHeight="1" x14ac:dyDescent="0.2">
      <c r="A72" s="28" t="s">
        <v>11</v>
      </c>
      <c r="B72" s="1" t="s">
        <v>12</v>
      </c>
      <c r="C72" s="1" t="s">
        <v>97</v>
      </c>
      <c r="D72" s="1">
        <v>0</v>
      </c>
      <c r="E72" s="2">
        <v>600</v>
      </c>
      <c r="F72" s="2">
        <f t="shared" si="8"/>
        <v>0</v>
      </c>
      <c r="G72" s="1"/>
      <c r="H72" s="3" t="s">
        <v>98</v>
      </c>
    </row>
    <row r="73" spans="1:313" ht="16.149999999999999" customHeight="1" x14ac:dyDescent="0.2">
      <c r="C73" s="1" t="s">
        <v>91</v>
      </c>
      <c r="D73" s="1">
        <v>0</v>
      </c>
      <c r="E73" s="2">
        <v>298</v>
      </c>
      <c r="F73" s="2">
        <f t="shared" si="8"/>
        <v>0</v>
      </c>
      <c r="G73" s="1"/>
      <c r="H73" s="3" t="s">
        <v>64</v>
      </c>
    </row>
    <row r="74" spans="1:313" ht="16.149999999999999" customHeight="1" x14ac:dyDescent="0.2">
      <c r="C74" s="1" t="s">
        <v>92</v>
      </c>
      <c r="D74" s="1">
        <v>0</v>
      </c>
      <c r="E74" s="2">
        <v>149</v>
      </c>
      <c r="F74" s="2">
        <f t="shared" si="8"/>
        <v>0</v>
      </c>
      <c r="G74" s="1"/>
      <c r="H74" s="3" t="s">
        <v>65</v>
      </c>
    </row>
    <row r="75" spans="1:313" ht="16.149999999999999" customHeight="1" x14ac:dyDescent="0.2">
      <c r="C75" s="1" t="s">
        <v>93</v>
      </c>
      <c r="D75" s="1">
        <v>0</v>
      </c>
      <c r="E75" s="2">
        <v>59</v>
      </c>
      <c r="F75" s="2">
        <f t="shared" si="8"/>
        <v>0</v>
      </c>
      <c r="G75" s="1"/>
    </row>
    <row r="76" spans="1:313" ht="16.149999999999999" customHeight="1" x14ac:dyDescent="0.2">
      <c r="A76" s="30" t="s">
        <v>23</v>
      </c>
      <c r="B76" s="30"/>
      <c r="C76" s="30"/>
      <c r="D76" s="31"/>
      <c r="E76" s="1"/>
      <c r="F76" s="37">
        <f>SUM(F68:F75)</f>
        <v>0</v>
      </c>
      <c r="G76" s="1"/>
    </row>
    <row r="77" spans="1:313" ht="16.149999999999999" customHeight="1" x14ac:dyDescent="0.2">
      <c r="A77" s="30"/>
      <c r="B77" s="30"/>
      <c r="C77" s="30"/>
      <c r="D77" s="31"/>
      <c r="E77" s="1"/>
      <c r="F77" s="37"/>
      <c r="G77" s="1"/>
    </row>
    <row r="78" spans="1:313" ht="16.149999999999999" customHeight="1" x14ac:dyDescent="0.2">
      <c r="A78" s="30"/>
      <c r="B78" s="30"/>
      <c r="C78" s="1" t="s">
        <v>114</v>
      </c>
      <c r="D78" s="1">
        <v>0</v>
      </c>
      <c r="E78" s="29">
        <v>0.47</v>
      </c>
      <c r="F78" s="1">
        <f>+D78*E78</f>
        <v>0</v>
      </c>
      <c r="G78" s="1"/>
      <c r="H78" s="33" t="s">
        <v>120</v>
      </c>
    </row>
    <row r="79" spans="1:313" ht="16.149999999999999" customHeight="1" x14ac:dyDescent="0.2">
      <c r="D79" s="1"/>
      <c r="E79" s="1"/>
      <c r="F79" s="1"/>
      <c r="G79" s="1"/>
    </row>
    <row r="80" spans="1:313" ht="16.149999999999999" customHeight="1" x14ac:dyDescent="0.2">
      <c r="C80" s="25" t="s">
        <v>99</v>
      </c>
      <c r="D80" s="7" t="s">
        <v>59</v>
      </c>
      <c r="E80" s="7" t="s">
        <v>30</v>
      </c>
      <c r="F80" s="7" t="s">
        <v>76</v>
      </c>
      <c r="G80" s="1"/>
      <c r="H80" s="12"/>
      <c r="I80" s="4"/>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row>
    <row r="81" spans="1:313" ht="16.149999999999999" customHeight="1" x14ac:dyDescent="0.2">
      <c r="A81" s="28" t="s">
        <v>3</v>
      </c>
      <c r="B81" s="1" t="s">
        <v>4</v>
      </c>
      <c r="C81" s="1" t="s">
        <v>100</v>
      </c>
      <c r="D81" s="1">
        <v>0</v>
      </c>
      <c r="E81" s="2">
        <v>3985</v>
      </c>
      <c r="F81" s="2">
        <f>+D81*E81</f>
        <v>0</v>
      </c>
      <c r="G81" s="1"/>
      <c r="H81" s="3" t="s">
        <v>101</v>
      </c>
      <c r="I81" s="4"/>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row>
    <row r="82" spans="1:313" ht="16.149999999999999" customHeight="1" x14ac:dyDescent="0.2">
      <c r="A82" s="28" t="s">
        <v>5</v>
      </c>
      <c r="B82" s="1" t="s">
        <v>6</v>
      </c>
      <c r="C82" s="1" t="s">
        <v>100</v>
      </c>
      <c r="D82" s="1">
        <v>0</v>
      </c>
      <c r="E82" s="2">
        <v>2762</v>
      </c>
      <c r="F82" s="2">
        <f t="shared" ref="F82:F88" si="9">+D82*E82</f>
        <v>0</v>
      </c>
      <c r="G82" s="1"/>
      <c r="H82" s="3" t="s">
        <v>101</v>
      </c>
      <c r="I82" s="4"/>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row>
    <row r="83" spans="1:313" ht="16.149999999999999" customHeight="1" x14ac:dyDescent="0.2">
      <c r="A83" s="28" t="s">
        <v>7</v>
      </c>
      <c r="B83" s="1" t="s">
        <v>8</v>
      </c>
      <c r="C83" s="1" t="s">
        <v>100</v>
      </c>
      <c r="D83" s="1">
        <v>0</v>
      </c>
      <c r="E83" s="2">
        <v>1992</v>
      </c>
      <c r="F83" s="2">
        <f t="shared" si="9"/>
        <v>0</v>
      </c>
      <c r="G83" s="1"/>
      <c r="H83" s="3" t="s">
        <v>101</v>
      </c>
      <c r="I83" s="4"/>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row>
    <row r="84" spans="1:313" ht="16.149999999999999" customHeight="1" x14ac:dyDescent="0.2">
      <c r="A84" s="28" t="s">
        <v>9</v>
      </c>
      <c r="B84" s="1" t="s">
        <v>10</v>
      </c>
      <c r="C84" s="1" t="s">
        <v>100</v>
      </c>
      <c r="D84" s="1">
        <v>0</v>
      </c>
      <c r="E84" s="2">
        <v>1423</v>
      </c>
      <c r="F84" s="2">
        <f t="shared" si="9"/>
        <v>0</v>
      </c>
      <c r="G84" s="1"/>
      <c r="H84" s="3" t="s">
        <v>101</v>
      </c>
      <c r="I84" s="4"/>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row>
    <row r="85" spans="1:313" ht="16.149999999999999" customHeight="1" x14ac:dyDescent="0.2">
      <c r="A85" s="28" t="s">
        <v>11</v>
      </c>
      <c r="B85" s="1" t="s">
        <v>12</v>
      </c>
      <c r="C85" s="1" t="s">
        <v>100</v>
      </c>
      <c r="D85" s="1">
        <v>0</v>
      </c>
      <c r="E85" s="2">
        <v>1138</v>
      </c>
      <c r="F85" s="2">
        <f t="shared" si="9"/>
        <v>0</v>
      </c>
      <c r="G85" s="1"/>
      <c r="H85" s="3" t="s">
        <v>101</v>
      </c>
      <c r="I85" s="4"/>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row>
    <row r="86" spans="1:313" ht="16.149999999999999" customHeight="1" x14ac:dyDescent="0.2">
      <c r="C86" s="1" t="s">
        <v>13</v>
      </c>
      <c r="D86" s="1">
        <v>0</v>
      </c>
      <c r="E86" s="2">
        <v>569</v>
      </c>
      <c r="F86" s="2">
        <f t="shared" si="9"/>
        <v>0</v>
      </c>
      <c r="G86" s="1"/>
      <c r="H86" s="3" t="s">
        <v>64</v>
      </c>
      <c r="I86" s="4"/>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row>
    <row r="87" spans="1:313" ht="16.149999999999999" customHeight="1" x14ac:dyDescent="0.2">
      <c r="C87" s="1" t="s">
        <v>14</v>
      </c>
      <c r="D87" s="1">
        <v>0</v>
      </c>
      <c r="E87" s="2">
        <v>285</v>
      </c>
      <c r="F87" s="2">
        <f t="shared" si="9"/>
        <v>0</v>
      </c>
      <c r="G87" s="1"/>
      <c r="H87" s="3" t="s">
        <v>65</v>
      </c>
      <c r="I87" s="4"/>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row>
    <row r="88" spans="1:313" ht="16.149999999999999" customHeight="1" x14ac:dyDescent="0.2">
      <c r="C88" s="1" t="s">
        <v>15</v>
      </c>
      <c r="D88" s="1">
        <v>0</v>
      </c>
      <c r="E88" s="2">
        <v>115</v>
      </c>
      <c r="F88" s="2">
        <f t="shared" si="9"/>
        <v>0</v>
      </c>
      <c r="G88" s="1"/>
      <c r="I88" s="4"/>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row>
    <row r="89" spans="1:313" ht="16.149999999999999" customHeight="1" x14ac:dyDescent="0.2">
      <c r="A89" s="30" t="s">
        <v>23</v>
      </c>
      <c r="B89" s="30"/>
      <c r="C89" s="30"/>
      <c r="D89" s="31"/>
      <c r="E89" s="36"/>
      <c r="F89" s="37">
        <f>SUM(F81:F88)</f>
        <v>0</v>
      </c>
      <c r="G89" s="1"/>
      <c r="I89" s="4"/>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row>
    <row r="90" spans="1:313" ht="16.149999999999999" customHeight="1" x14ac:dyDescent="0.2">
      <c r="A90" s="30"/>
      <c r="B90" s="30"/>
      <c r="C90" s="30"/>
      <c r="D90" s="31"/>
      <c r="E90" s="36"/>
      <c r="F90" s="37"/>
      <c r="G90" s="1"/>
      <c r="I90" s="4"/>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row>
    <row r="91" spans="1:313" ht="16.149999999999999" customHeight="1" x14ac:dyDescent="0.2">
      <c r="A91" s="30"/>
      <c r="B91" s="30"/>
      <c r="C91" s="1" t="s">
        <v>116</v>
      </c>
      <c r="D91" s="1">
        <v>0</v>
      </c>
      <c r="E91" s="29">
        <v>0.47</v>
      </c>
      <c r="F91" s="1">
        <f>+D91*E91</f>
        <v>0</v>
      </c>
      <c r="G91" s="1"/>
      <c r="H91" s="33" t="s">
        <v>117</v>
      </c>
      <c r="I91" s="4"/>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row>
    <row r="92" spans="1:313" ht="16.149999999999999" customHeight="1" x14ac:dyDescent="0.2">
      <c r="D92" s="2"/>
      <c r="E92" s="2"/>
      <c r="F92" s="1"/>
      <c r="G92" s="1"/>
      <c r="I92" s="4"/>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row>
    <row r="93" spans="1:313" ht="16.149999999999999" customHeight="1" x14ac:dyDescent="0.2">
      <c r="C93" s="25" t="s">
        <v>102</v>
      </c>
      <c r="D93" s="7" t="s">
        <v>59</v>
      </c>
      <c r="E93" s="7" t="s">
        <v>30</v>
      </c>
      <c r="F93" s="7" t="s">
        <v>76</v>
      </c>
      <c r="G93" s="1"/>
      <c r="I93" s="4"/>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row>
    <row r="94" spans="1:313" ht="16.149999999999999" customHeight="1" x14ac:dyDescent="0.2">
      <c r="A94" s="28" t="s">
        <v>3</v>
      </c>
      <c r="B94" s="1" t="s">
        <v>4</v>
      </c>
      <c r="C94" s="1" t="s">
        <v>103</v>
      </c>
      <c r="D94" s="1">
        <v>0</v>
      </c>
      <c r="E94" s="2">
        <v>1992</v>
      </c>
      <c r="F94" s="2">
        <f>+D94*E94</f>
        <v>0</v>
      </c>
      <c r="G94" s="1"/>
      <c r="H94" s="3" t="s">
        <v>108</v>
      </c>
      <c r="I94" s="4"/>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row>
    <row r="95" spans="1:313" ht="16.149999999999999" customHeight="1" x14ac:dyDescent="0.2">
      <c r="A95" s="28" t="s">
        <v>5</v>
      </c>
      <c r="B95" s="1" t="s">
        <v>6</v>
      </c>
      <c r="C95" s="1" t="s">
        <v>103</v>
      </c>
      <c r="D95" s="1">
        <v>0</v>
      </c>
      <c r="E95" s="2">
        <v>1423</v>
      </c>
      <c r="F95" s="2">
        <f t="shared" ref="F95:F101" si="10">+D95*E95</f>
        <v>0</v>
      </c>
      <c r="G95" s="1"/>
      <c r="H95" s="3" t="s">
        <v>108</v>
      </c>
      <c r="I95" s="4"/>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row>
    <row r="96" spans="1:313" ht="16.149999999999999" customHeight="1" x14ac:dyDescent="0.2">
      <c r="A96" s="28" t="s">
        <v>7</v>
      </c>
      <c r="B96" s="1" t="s">
        <v>8</v>
      </c>
      <c r="C96" s="1" t="s">
        <v>103</v>
      </c>
      <c r="D96" s="1">
        <v>0</v>
      </c>
      <c r="E96" s="2">
        <v>1138</v>
      </c>
      <c r="F96" s="2">
        <f t="shared" si="10"/>
        <v>0</v>
      </c>
      <c r="G96" s="1"/>
      <c r="H96" s="3" t="s">
        <v>108</v>
      </c>
      <c r="I96" s="4"/>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row>
    <row r="97" spans="1:313" ht="16.149999999999999" customHeight="1" x14ac:dyDescent="0.2">
      <c r="A97" s="28" t="s">
        <v>9</v>
      </c>
      <c r="B97" s="1" t="s">
        <v>10</v>
      </c>
      <c r="C97" s="1" t="s">
        <v>103</v>
      </c>
      <c r="D97" s="1">
        <v>0</v>
      </c>
      <c r="E97" s="2">
        <v>854</v>
      </c>
      <c r="F97" s="2">
        <f t="shared" si="10"/>
        <v>0</v>
      </c>
      <c r="G97" s="1"/>
      <c r="H97" s="3" t="s">
        <v>108</v>
      </c>
      <c r="I97" s="4"/>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row>
    <row r="98" spans="1:313" ht="16.149999999999999" customHeight="1" x14ac:dyDescent="0.2">
      <c r="A98" s="28" t="s">
        <v>11</v>
      </c>
      <c r="B98" s="1" t="s">
        <v>12</v>
      </c>
      <c r="C98" s="1" t="s">
        <v>103</v>
      </c>
      <c r="D98" s="1">
        <v>0</v>
      </c>
      <c r="E98" s="2">
        <v>708</v>
      </c>
      <c r="F98" s="2">
        <f t="shared" si="10"/>
        <v>0</v>
      </c>
      <c r="G98" s="1"/>
      <c r="H98" s="3" t="s">
        <v>108</v>
      </c>
      <c r="I98" s="4"/>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row>
    <row r="99" spans="1:313" ht="16.149999999999999" customHeight="1" x14ac:dyDescent="0.2">
      <c r="C99" s="1" t="s">
        <v>13</v>
      </c>
      <c r="D99" s="1">
        <v>0</v>
      </c>
      <c r="E99" s="2">
        <v>354</v>
      </c>
      <c r="F99" s="2">
        <f t="shared" si="10"/>
        <v>0</v>
      </c>
      <c r="G99" s="1"/>
      <c r="H99" s="3" t="s">
        <v>64</v>
      </c>
      <c r="I99" s="4"/>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row>
    <row r="100" spans="1:313" ht="16.149999999999999" customHeight="1" x14ac:dyDescent="0.2">
      <c r="C100" s="1" t="s">
        <v>14</v>
      </c>
      <c r="D100" s="1">
        <v>0</v>
      </c>
      <c r="E100" s="2">
        <v>177</v>
      </c>
      <c r="F100" s="2">
        <f t="shared" si="10"/>
        <v>0</v>
      </c>
      <c r="G100" s="1"/>
      <c r="H100" s="3" t="s">
        <v>65</v>
      </c>
      <c r="I100" s="4"/>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row>
    <row r="101" spans="1:313" ht="16.149999999999999" customHeight="1" x14ac:dyDescent="0.2">
      <c r="C101" s="1" t="s">
        <v>15</v>
      </c>
      <c r="D101" s="1">
        <v>0</v>
      </c>
      <c r="E101" s="2">
        <v>71</v>
      </c>
      <c r="F101" s="2">
        <f t="shared" si="10"/>
        <v>0</v>
      </c>
      <c r="G101" s="1"/>
      <c r="I101" s="4"/>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row>
    <row r="102" spans="1:313" ht="16.149999999999999" customHeight="1" x14ac:dyDescent="0.2">
      <c r="A102" s="30" t="s">
        <v>23</v>
      </c>
      <c r="B102" s="30"/>
      <c r="C102" s="30"/>
      <c r="D102" s="31"/>
      <c r="E102" s="36"/>
      <c r="F102" s="37">
        <f>SUM(F94:F101)</f>
        <v>0</v>
      </c>
      <c r="G102" s="1"/>
      <c r="I102" s="4"/>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row>
    <row r="103" spans="1:313" ht="16.149999999999999" customHeight="1" x14ac:dyDescent="0.2">
      <c r="D103" s="2"/>
      <c r="E103" s="2"/>
      <c r="F103" s="1"/>
      <c r="G103" s="1"/>
      <c r="I103" s="4"/>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row>
    <row r="104" spans="1:313" ht="16.149999999999999" customHeight="1" x14ac:dyDescent="0.2">
      <c r="C104" s="25" t="s">
        <v>105</v>
      </c>
      <c r="D104" s="7" t="s">
        <v>59</v>
      </c>
      <c r="E104" s="7" t="s">
        <v>30</v>
      </c>
      <c r="F104" s="7" t="s">
        <v>76</v>
      </c>
      <c r="G104" s="1"/>
      <c r="I104" s="4"/>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row>
    <row r="105" spans="1:313" ht="16.149999999999999" customHeight="1" x14ac:dyDescent="0.2">
      <c r="A105" s="28" t="s">
        <v>3</v>
      </c>
      <c r="B105" s="1" t="s">
        <v>4</v>
      </c>
      <c r="C105" s="1" t="s">
        <v>106</v>
      </c>
      <c r="D105" s="1">
        <v>0</v>
      </c>
      <c r="E105" s="2">
        <v>1285</v>
      </c>
      <c r="F105" s="2">
        <f>+D105*E105</f>
        <v>0</v>
      </c>
      <c r="G105" s="1"/>
      <c r="H105" s="3" t="s">
        <v>108</v>
      </c>
      <c r="I105" s="4"/>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row>
    <row r="106" spans="1:313" ht="16.149999999999999" customHeight="1" x14ac:dyDescent="0.2">
      <c r="A106" s="28" t="s">
        <v>5</v>
      </c>
      <c r="B106" s="1" t="s">
        <v>6</v>
      </c>
      <c r="C106" s="1" t="s">
        <v>106</v>
      </c>
      <c r="D106" s="1">
        <v>0</v>
      </c>
      <c r="E106" s="2">
        <v>1115</v>
      </c>
      <c r="F106" s="2">
        <f t="shared" ref="F106:F112" si="11">+D106*E106</f>
        <v>0</v>
      </c>
      <c r="G106" s="1"/>
      <c r="H106" s="3" t="s">
        <v>108</v>
      </c>
      <c r="I106" s="4"/>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row>
    <row r="107" spans="1:313" ht="16.149999999999999" customHeight="1" x14ac:dyDescent="0.2">
      <c r="A107" s="28" t="s">
        <v>7</v>
      </c>
      <c r="B107" s="1" t="s">
        <v>8</v>
      </c>
      <c r="C107" s="1" t="s">
        <v>106</v>
      </c>
      <c r="D107" s="1">
        <v>0</v>
      </c>
      <c r="E107" s="2">
        <v>823</v>
      </c>
      <c r="F107" s="2">
        <f t="shared" si="11"/>
        <v>0</v>
      </c>
      <c r="G107" s="1"/>
      <c r="H107" s="3" t="s">
        <v>108</v>
      </c>
      <c r="I107" s="4"/>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row>
    <row r="108" spans="1:313" ht="16.149999999999999" customHeight="1" x14ac:dyDescent="0.2">
      <c r="A108" s="28" t="s">
        <v>9</v>
      </c>
      <c r="B108" s="1" t="s">
        <v>10</v>
      </c>
      <c r="C108" s="1" t="s">
        <v>106</v>
      </c>
      <c r="D108" s="1">
        <v>0</v>
      </c>
      <c r="E108" s="2">
        <v>712</v>
      </c>
      <c r="F108" s="2">
        <f t="shared" si="11"/>
        <v>0</v>
      </c>
      <c r="G108" s="1"/>
      <c r="H108" s="3" t="s">
        <v>108</v>
      </c>
      <c r="I108" s="4"/>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row>
    <row r="109" spans="1:313" ht="16.149999999999999" customHeight="1" x14ac:dyDescent="0.2">
      <c r="A109" s="28" t="s">
        <v>11</v>
      </c>
      <c r="B109" s="1" t="s">
        <v>12</v>
      </c>
      <c r="C109" s="1" t="s">
        <v>106</v>
      </c>
      <c r="D109" s="1">
        <v>0</v>
      </c>
      <c r="E109" s="2">
        <v>583</v>
      </c>
      <c r="F109" s="2">
        <f t="shared" si="11"/>
        <v>0</v>
      </c>
      <c r="G109" s="1"/>
      <c r="H109" s="3" t="s">
        <v>108</v>
      </c>
      <c r="I109" s="4"/>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row>
    <row r="110" spans="1:313" ht="16.149999999999999" customHeight="1" x14ac:dyDescent="0.2">
      <c r="C110" s="1" t="s">
        <v>13</v>
      </c>
      <c r="D110" s="1">
        <v>0</v>
      </c>
      <c r="E110" s="2">
        <v>269</v>
      </c>
      <c r="F110" s="2">
        <f t="shared" si="11"/>
        <v>0</v>
      </c>
      <c r="G110" s="1"/>
      <c r="H110" s="3" t="s">
        <v>64</v>
      </c>
      <c r="I110" s="4"/>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row>
    <row r="111" spans="1:313" ht="16.149999999999999" customHeight="1" x14ac:dyDescent="0.2">
      <c r="C111" s="1" t="s">
        <v>14</v>
      </c>
      <c r="D111" s="1">
        <v>0</v>
      </c>
      <c r="E111" s="2">
        <v>135</v>
      </c>
      <c r="F111" s="2">
        <f t="shared" si="11"/>
        <v>0</v>
      </c>
      <c r="G111" s="1"/>
      <c r="H111" s="3" t="s">
        <v>65</v>
      </c>
      <c r="I111" s="4"/>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row>
    <row r="112" spans="1:313" ht="16.149999999999999" customHeight="1" x14ac:dyDescent="0.2">
      <c r="C112" s="1" t="s">
        <v>15</v>
      </c>
      <c r="D112" s="1">
        <v>0</v>
      </c>
      <c r="E112" s="2">
        <v>54</v>
      </c>
      <c r="F112" s="2">
        <f t="shared" si="11"/>
        <v>0</v>
      </c>
      <c r="G112" s="1"/>
      <c r="I112" s="4"/>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row>
    <row r="113" spans="1:313" ht="16.149999999999999" customHeight="1" x14ac:dyDescent="0.2">
      <c r="A113" s="30" t="s">
        <v>23</v>
      </c>
      <c r="B113" s="30"/>
      <c r="C113" s="30"/>
      <c r="D113" s="31"/>
      <c r="E113" s="36"/>
      <c r="F113" s="37">
        <f>SUM(F105:F112)</f>
        <v>0</v>
      </c>
      <c r="G113" s="1"/>
      <c r="H113" s="35"/>
      <c r="I113" s="4"/>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row>
    <row r="114" spans="1:313" ht="16.149999999999999" customHeight="1" x14ac:dyDescent="0.2">
      <c r="D114" s="2"/>
      <c r="E114" s="2"/>
      <c r="F114" s="1"/>
      <c r="G114" s="1"/>
      <c r="I114" s="4"/>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row>
    <row r="115" spans="1:313" ht="16.149999999999999" customHeight="1" x14ac:dyDescent="0.2">
      <c r="C115" s="25" t="s">
        <v>80</v>
      </c>
      <c r="D115" s="7" t="s">
        <v>59</v>
      </c>
      <c r="E115" s="7" t="s">
        <v>30</v>
      </c>
      <c r="F115" s="7" t="s">
        <v>76</v>
      </c>
      <c r="G115" s="1"/>
      <c r="I115" s="4"/>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row>
    <row r="116" spans="1:313" ht="16.149999999999999" customHeight="1" x14ac:dyDescent="0.2">
      <c r="A116" s="28"/>
      <c r="C116" s="1" t="s">
        <v>81</v>
      </c>
      <c r="D116" s="1">
        <v>0</v>
      </c>
      <c r="E116" s="2">
        <v>0</v>
      </c>
      <c r="F116" s="2">
        <f>+D116*E116</f>
        <v>0</v>
      </c>
      <c r="G116" s="1"/>
      <c r="I116" s="4"/>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row>
    <row r="117" spans="1:313" ht="16.149999999999999" customHeight="1" x14ac:dyDescent="0.2">
      <c r="A117" s="28"/>
      <c r="D117" s="1"/>
      <c r="E117" s="2"/>
      <c r="F117" s="2"/>
      <c r="G117" s="1"/>
      <c r="I117" s="4"/>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row>
    <row r="118" spans="1:313" ht="16.149999999999999" customHeight="1" x14ac:dyDescent="0.2">
      <c r="A118" s="28"/>
      <c r="C118" s="1" t="s">
        <v>82</v>
      </c>
      <c r="D118" s="1">
        <v>0</v>
      </c>
      <c r="E118" s="2">
        <v>519</v>
      </c>
      <c r="F118" s="2">
        <f t="shared" ref="F118:F121" si="12">+D118*E118</f>
        <v>0</v>
      </c>
      <c r="G118" s="1"/>
      <c r="H118" s="3" t="s">
        <v>83</v>
      </c>
      <c r="I118" s="4"/>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row>
    <row r="119" spans="1:313" ht="16.149999999999999" customHeight="1" x14ac:dyDescent="0.2">
      <c r="C119" s="1" t="s">
        <v>13</v>
      </c>
      <c r="D119" s="1">
        <v>0</v>
      </c>
      <c r="E119" s="2">
        <v>177</v>
      </c>
      <c r="F119" s="2">
        <f t="shared" si="12"/>
        <v>0</v>
      </c>
      <c r="G119" s="1"/>
      <c r="H119" s="3" t="s">
        <v>64</v>
      </c>
      <c r="I119" s="4"/>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row>
    <row r="120" spans="1:313" ht="16.149999999999999" customHeight="1" x14ac:dyDescent="0.2">
      <c r="C120" s="1" t="s">
        <v>14</v>
      </c>
      <c r="D120" s="1">
        <v>0</v>
      </c>
      <c r="E120" s="2">
        <v>92</v>
      </c>
      <c r="F120" s="2">
        <f t="shared" si="12"/>
        <v>0</v>
      </c>
      <c r="G120" s="1"/>
      <c r="H120" s="3" t="s">
        <v>65</v>
      </c>
      <c r="I120" s="4"/>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row>
    <row r="121" spans="1:313" ht="16.149999999999999" customHeight="1" x14ac:dyDescent="0.2">
      <c r="C121" s="1" t="s">
        <v>15</v>
      </c>
      <c r="D121" s="1">
        <v>0</v>
      </c>
      <c r="E121" s="2">
        <v>18</v>
      </c>
      <c r="F121" s="2">
        <f t="shared" si="12"/>
        <v>0</v>
      </c>
      <c r="G121" s="1"/>
      <c r="I121" s="4"/>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row>
    <row r="122" spans="1:313" ht="16.149999999999999" customHeight="1" x14ac:dyDescent="0.2">
      <c r="A122" s="30"/>
      <c r="B122" s="30"/>
      <c r="C122" s="30"/>
      <c r="D122" s="31"/>
      <c r="E122" s="36"/>
      <c r="F122" s="37"/>
      <c r="G122" s="1"/>
      <c r="I122" s="4"/>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row>
    <row r="123" spans="1:313" ht="16.149999999999999" customHeight="1" x14ac:dyDescent="0.2">
      <c r="A123" s="28"/>
      <c r="C123" s="1" t="s">
        <v>84</v>
      </c>
      <c r="D123" s="1">
        <v>0</v>
      </c>
      <c r="E123" s="2">
        <v>1038</v>
      </c>
      <c r="F123" s="2">
        <f t="shared" ref="F123:F126" si="13">+D123*E123</f>
        <v>0</v>
      </c>
      <c r="G123" s="1"/>
      <c r="H123" s="3" t="s">
        <v>85</v>
      </c>
      <c r="I123" s="4"/>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row>
    <row r="124" spans="1:313" ht="16.149999999999999" customHeight="1" x14ac:dyDescent="0.2">
      <c r="C124" s="1" t="s">
        <v>13</v>
      </c>
      <c r="D124" s="1">
        <v>0</v>
      </c>
      <c r="E124" s="2">
        <v>231</v>
      </c>
      <c r="F124" s="2">
        <f t="shared" si="13"/>
        <v>0</v>
      </c>
      <c r="G124" s="1"/>
      <c r="H124" s="3" t="s">
        <v>64</v>
      </c>
      <c r="I124" s="4"/>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row>
    <row r="125" spans="1:313" ht="16.149999999999999" customHeight="1" x14ac:dyDescent="0.2">
      <c r="C125" s="1" t="s">
        <v>14</v>
      </c>
      <c r="D125" s="1">
        <v>0</v>
      </c>
      <c r="E125" s="2">
        <v>115</v>
      </c>
      <c r="F125" s="2">
        <f t="shared" si="13"/>
        <v>0</v>
      </c>
      <c r="G125" s="1"/>
      <c r="H125" s="3" t="s">
        <v>65</v>
      </c>
      <c r="I125" s="4"/>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c r="KX125" s="1"/>
      <c r="KY125" s="1"/>
      <c r="KZ125" s="1"/>
      <c r="LA125" s="1"/>
    </row>
    <row r="126" spans="1:313" ht="16.149999999999999" customHeight="1" x14ac:dyDescent="0.2">
      <c r="C126" s="1" t="s">
        <v>15</v>
      </c>
      <c r="D126" s="1">
        <v>0</v>
      </c>
      <c r="E126" s="2">
        <v>23</v>
      </c>
      <c r="F126" s="2">
        <f t="shared" si="13"/>
        <v>0</v>
      </c>
      <c r="G126" s="1"/>
      <c r="I126" s="4"/>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c r="IY126" s="1"/>
      <c r="IZ126" s="1"/>
      <c r="JA126" s="1"/>
      <c r="JB126" s="1"/>
      <c r="JC126" s="1"/>
      <c r="JD126" s="1"/>
      <c r="JE126" s="1"/>
      <c r="JF126" s="1"/>
      <c r="JG126" s="1"/>
      <c r="JH126" s="1"/>
      <c r="JI126" s="1"/>
      <c r="JJ126" s="1"/>
      <c r="JK126" s="1"/>
      <c r="JL126" s="1"/>
      <c r="JM126" s="1"/>
      <c r="JN126" s="1"/>
      <c r="JO126" s="1"/>
      <c r="JP126" s="1"/>
      <c r="JQ126" s="1"/>
      <c r="JR126" s="1"/>
      <c r="JS126" s="1"/>
      <c r="JT126" s="1"/>
      <c r="JU126" s="1"/>
      <c r="JV126" s="1"/>
      <c r="JW126" s="1"/>
      <c r="JX126" s="1"/>
      <c r="JY126" s="1"/>
      <c r="JZ126" s="1"/>
      <c r="KA126" s="1"/>
      <c r="KB126" s="1"/>
      <c r="KC126" s="1"/>
      <c r="KD126" s="1"/>
      <c r="KE126" s="1"/>
      <c r="KF126" s="1"/>
      <c r="KG126" s="1"/>
      <c r="KH126" s="1"/>
      <c r="KI126" s="1"/>
      <c r="KJ126" s="1"/>
      <c r="KK126" s="1"/>
      <c r="KL126" s="1"/>
      <c r="KM126" s="1"/>
      <c r="KN126" s="1"/>
      <c r="KO126" s="1"/>
      <c r="KP126" s="1"/>
      <c r="KQ126" s="1"/>
      <c r="KR126" s="1"/>
      <c r="KS126" s="1"/>
      <c r="KT126" s="1"/>
      <c r="KU126" s="1"/>
      <c r="KV126" s="1"/>
      <c r="KW126" s="1"/>
      <c r="KX126" s="1"/>
      <c r="KY126" s="1"/>
      <c r="KZ126" s="1"/>
      <c r="LA126" s="1"/>
    </row>
    <row r="127" spans="1:313" ht="16.149999999999999" customHeight="1" x14ac:dyDescent="0.2">
      <c r="C127" s="30"/>
      <c r="D127" s="31"/>
      <c r="E127" s="36"/>
      <c r="F127" s="37"/>
      <c r="G127" s="1"/>
      <c r="I127" s="4"/>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c r="KS127" s="1"/>
      <c r="KT127" s="1"/>
      <c r="KU127" s="1"/>
      <c r="KV127" s="1"/>
      <c r="KW127" s="1"/>
      <c r="KX127" s="1"/>
      <c r="KY127" s="1"/>
      <c r="KZ127" s="1"/>
      <c r="LA127" s="1"/>
    </row>
    <row r="128" spans="1:313" ht="16.149999999999999" customHeight="1" x14ac:dyDescent="0.2">
      <c r="C128" s="1" t="s">
        <v>86</v>
      </c>
      <c r="D128" s="1">
        <v>0</v>
      </c>
      <c r="E128" s="2">
        <v>1962</v>
      </c>
      <c r="F128" s="2">
        <f t="shared" ref="F128:F131" si="14">+D128*E128</f>
        <v>0</v>
      </c>
      <c r="G128" s="1"/>
      <c r="H128" s="3" t="s">
        <v>87</v>
      </c>
      <c r="I128" s="4"/>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c r="KS128" s="1"/>
      <c r="KT128" s="1"/>
      <c r="KU128" s="1"/>
      <c r="KV128" s="1"/>
      <c r="KW128" s="1"/>
      <c r="KX128" s="1"/>
      <c r="KY128" s="1"/>
      <c r="KZ128" s="1"/>
      <c r="LA128" s="1"/>
    </row>
    <row r="129" spans="1:313" ht="16.149999999999999" customHeight="1" x14ac:dyDescent="0.2">
      <c r="C129" s="1" t="s">
        <v>13</v>
      </c>
      <c r="D129" s="1">
        <v>0</v>
      </c>
      <c r="E129" s="2">
        <v>692</v>
      </c>
      <c r="F129" s="2">
        <f t="shared" si="14"/>
        <v>0</v>
      </c>
      <c r="G129" s="1"/>
      <c r="H129" s="3" t="s">
        <v>64</v>
      </c>
      <c r="I129" s="4"/>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row>
    <row r="130" spans="1:313" ht="16.149999999999999" customHeight="1" x14ac:dyDescent="0.2">
      <c r="C130" s="1" t="s">
        <v>14</v>
      </c>
      <c r="D130" s="1">
        <v>0</v>
      </c>
      <c r="E130" s="2">
        <v>346</v>
      </c>
      <c r="F130" s="2">
        <f t="shared" si="14"/>
        <v>0</v>
      </c>
      <c r="G130" s="1"/>
      <c r="H130" s="3" t="s">
        <v>65</v>
      </c>
      <c r="I130" s="4"/>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c r="KS130" s="1"/>
      <c r="KT130" s="1"/>
      <c r="KU130" s="1"/>
      <c r="KV130" s="1"/>
      <c r="KW130" s="1"/>
      <c r="KX130" s="1"/>
      <c r="KY130" s="1"/>
      <c r="KZ130" s="1"/>
      <c r="LA130" s="1"/>
    </row>
    <row r="131" spans="1:313" ht="16.149999999999999" customHeight="1" x14ac:dyDescent="0.2">
      <c r="C131" s="1" t="s">
        <v>15</v>
      </c>
      <c r="D131" s="1">
        <v>0</v>
      </c>
      <c r="E131" s="2">
        <v>69</v>
      </c>
      <c r="F131" s="2">
        <f t="shared" si="14"/>
        <v>0</v>
      </c>
      <c r="G131" s="1"/>
      <c r="I131" s="4"/>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c r="IW131" s="1"/>
      <c r="IX131" s="1"/>
      <c r="IY131" s="1"/>
      <c r="IZ131" s="1"/>
      <c r="JA131" s="1"/>
      <c r="JB131" s="1"/>
      <c r="JC131" s="1"/>
      <c r="JD131" s="1"/>
      <c r="JE131" s="1"/>
      <c r="JF131" s="1"/>
      <c r="JG131" s="1"/>
      <c r="JH131" s="1"/>
      <c r="JI131" s="1"/>
      <c r="JJ131" s="1"/>
      <c r="JK131" s="1"/>
      <c r="JL131" s="1"/>
      <c r="JM131" s="1"/>
      <c r="JN131" s="1"/>
      <c r="JO131" s="1"/>
      <c r="JP131" s="1"/>
      <c r="JQ131" s="1"/>
      <c r="JR131" s="1"/>
      <c r="JS131" s="1"/>
      <c r="JT131" s="1"/>
      <c r="JU131" s="1"/>
      <c r="JV131" s="1"/>
      <c r="JW131" s="1"/>
      <c r="JX131" s="1"/>
      <c r="JY131" s="1"/>
      <c r="JZ131" s="1"/>
      <c r="KA131" s="1"/>
      <c r="KB131" s="1"/>
      <c r="KC131" s="1"/>
      <c r="KD131" s="1"/>
      <c r="KE131" s="1"/>
      <c r="KF131" s="1"/>
      <c r="KG131" s="1"/>
      <c r="KH131" s="1"/>
      <c r="KI131" s="1"/>
      <c r="KJ131" s="1"/>
      <c r="KK131" s="1"/>
      <c r="KL131" s="1"/>
      <c r="KM131" s="1"/>
      <c r="KN131" s="1"/>
      <c r="KO131" s="1"/>
      <c r="KP131" s="1"/>
      <c r="KQ131" s="1"/>
      <c r="KR131" s="1"/>
      <c r="KS131" s="1"/>
      <c r="KT131" s="1"/>
      <c r="KU131" s="1"/>
      <c r="KV131" s="1"/>
      <c r="KW131" s="1"/>
      <c r="KX131" s="1"/>
      <c r="KY131" s="1"/>
      <c r="KZ131" s="1"/>
      <c r="LA131" s="1"/>
    </row>
    <row r="132" spans="1:313" ht="16.149999999999999" customHeight="1" x14ac:dyDescent="0.2">
      <c r="C132" s="30"/>
      <c r="D132" s="31"/>
      <c r="E132" s="36"/>
      <c r="F132" s="37"/>
      <c r="G132" s="1"/>
      <c r="I132" s="4"/>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c r="IW132" s="1"/>
      <c r="IX132" s="1"/>
      <c r="IY132" s="1"/>
      <c r="IZ132" s="1"/>
      <c r="JA132" s="1"/>
      <c r="JB132" s="1"/>
      <c r="JC132" s="1"/>
      <c r="JD132" s="1"/>
      <c r="JE132" s="1"/>
      <c r="JF132" s="1"/>
      <c r="JG132" s="1"/>
      <c r="JH132" s="1"/>
      <c r="JI132" s="1"/>
      <c r="JJ132" s="1"/>
      <c r="JK132" s="1"/>
      <c r="JL132" s="1"/>
      <c r="JM132" s="1"/>
      <c r="JN132" s="1"/>
      <c r="JO132" s="1"/>
      <c r="JP132" s="1"/>
      <c r="JQ132" s="1"/>
      <c r="JR132" s="1"/>
      <c r="JS132" s="1"/>
      <c r="JT132" s="1"/>
      <c r="JU132" s="1"/>
      <c r="JV132" s="1"/>
      <c r="JW132" s="1"/>
      <c r="JX132" s="1"/>
      <c r="JY132" s="1"/>
      <c r="JZ132" s="1"/>
      <c r="KA132" s="1"/>
      <c r="KB132" s="1"/>
      <c r="KC132" s="1"/>
      <c r="KD132" s="1"/>
      <c r="KE132" s="1"/>
      <c r="KF132" s="1"/>
      <c r="KG132" s="1"/>
      <c r="KH132" s="1"/>
      <c r="KI132" s="1"/>
      <c r="KJ132" s="1"/>
      <c r="KK132" s="1"/>
      <c r="KL132" s="1"/>
      <c r="KM132" s="1"/>
      <c r="KN132" s="1"/>
      <c r="KO132" s="1"/>
      <c r="KP132" s="1"/>
      <c r="KQ132" s="1"/>
      <c r="KR132" s="1"/>
      <c r="KS132" s="1"/>
      <c r="KT132" s="1"/>
      <c r="KU132" s="1"/>
      <c r="KV132" s="1"/>
      <c r="KW132" s="1"/>
      <c r="KX132" s="1"/>
      <c r="KY132" s="1"/>
      <c r="KZ132" s="1"/>
      <c r="LA132" s="1"/>
    </row>
    <row r="133" spans="1:313" ht="16.149999999999999" customHeight="1" x14ac:dyDescent="0.2">
      <c r="C133" s="1" t="s">
        <v>88</v>
      </c>
      <c r="D133" s="1">
        <v>0</v>
      </c>
      <c r="E133" s="2">
        <v>3462</v>
      </c>
      <c r="F133" s="2">
        <f t="shared" ref="F133:F136" si="15">+D133*E133</f>
        <v>0</v>
      </c>
      <c r="G133" s="1"/>
      <c r="H133" s="3" t="s">
        <v>89</v>
      </c>
      <c r="I133" s="4"/>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c r="IW133" s="1"/>
      <c r="IX133" s="1"/>
      <c r="IY133" s="1"/>
      <c r="IZ133" s="1"/>
      <c r="JA133" s="1"/>
      <c r="JB133" s="1"/>
      <c r="JC133" s="1"/>
      <c r="JD133" s="1"/>
      <c r="JE133" s="1"/>
      <c r="JF133" s="1"/>
      <c r="JG133" s="1"/>
      <c r="JH133" s="1"/>
      <c r="JI133" s="1"/>
      <c r="JJ133" s="1"/>
      <c r="JK133" s="1"/>
      <c r="JL133" s="1"/>
      <c r="JM133" s="1"/>
      <c r="JN133" s="1"/>
      <c r="JO133" s="1"/>
      <c r="JP133" s="1"/>
      <c r="JQ133" s="1"/>
      <c r="JR133" s="1"/>
      <c r="JS133" s="1"/>
      <c r="JT133" s="1"/>
      <c r="JU133" s="1"/>
      <c r="JV133" s="1"/>
      <c r="JW133" s="1"/>
      <c r="JX133" s="1"/>
      <c r="JY133" s="1"/>
      <c r="JZ133" s="1"/>
      <c r="KA133" s="1"/>
      <c r="KB133" s="1"/>
      <c r="KC133" s="1"/>
      <c r="KD133" s="1"/>
      <c r="KE133" s="1"/>
      <c r="KF133" s="1"/>
      <c r="KG133" s="1"/>
      <c r="KH133" s="1"/>
      <c r="KI133" s="1"/>
      <c r="KJ133" s="1"/>
      <c r="KK133" s="1"/>
      <c r="KL133" s="1"/>
      <c r="KM133" s="1"/>
      <c r="KN133" s="1"/>
      <c r="KO133" s="1"/>
      <c r="KP133" s="1"/>
      <c r="KQ133" s="1"/>
      <c r="KR133" s="1"/>
      <c r="KS133" s="1"/>
      <c r="KT133" s="1"/>
      <c r="KU133" s="1"/>
      <c r="KV133" s="1"/>
      <c r="KW133" s="1"/>
      <c r="KX133" s="1"/>
      <c r="KY133" s="1"/>
      <c r="KZ133" s="1"/>
      <c r="LA133" s="1"/>
    </row>
    <row r="134" spans="1:313" ht="16.149999999999999" customHeight="1" x14ac:dyDescent="0.2">
      <c r="C134" s="1" t="s">
        <v>13</v>
      </c>
      <c r="D134" s="1">
        <v>0</v>
      </c>
      <c r="E134" s="2">
        <v>1154</v>
      </c>
      <c r="F134" s="2">
        <f t="shared" si="15"/>
        <v>0</v>
      </c>
      <c r="G134" s="1"/>
      <c r="H134" s="3" t="s">
        <v>64</v>
      </c>
      <c r="I134" s="4"/>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c r="IW134" s="1"/>
      <c r="IX134" s="1"/>
      <c r="IY134" s="1"/>
      <c r="IZ134" s="1"/>
      <c r="JA134" s="1"/>
      <c r="JB134" s="1"/>
      <c r="JC134" s="1"/>
      <c r="JD134" s="1"/>
      <c r="JE134" s="1"/>
      <c r="JF134" s="1"/>
      <c r="JG134" s="1"/>
      <c r="JH134" s="1"/>
      <c r="JI134" s="1"/>
      <c r="JJ134" s="1"/>
      <c r="JK134" s="1"/>
      <c r="JL134" s="1"/>
      <c r="JM134" s="1"/>
      <c r="JN134" s="1"/>
      <c r="JO134" s="1"/>
      <c r="JP134" s="1"/>
      <c r="JQ134" s="1"/>
      <c r="JR134" s="1"/>
      <c r="JS134" s="1"/>
      <c r="JT134" s="1"/>
      <c r="JU134" s="1"/>
      <c r="JV134" s="1"/>
      <c r="JW134" s="1"/>
      <c r="JX134" s="1"/>
      <c r="JY134" s="1"/>
      <c r="JZ134" s="1"/>
      <c r="KA134" s="1"/>
      <c r="KB134" s="1"/>
      <c r="KC134" s="1"/>
      <c r="KD134" s="1"/>
      <c r="KE134" s="1"/>
      <c r="KF134" s="1"/>
      <c r="KG134" s="1"/>
      <c r="KH134" s="1"/>
      <c r="KI134" s="1"/>
      <c r="KJ134" s="1"/>
      <c r="KK134" s="1"/>
      <c r="KL134" s="1"/>
      <c r="KM134" s="1"/>
      <c r="KN134" s="1"/>
      <c r="KO134" s="1"/>
      <c r="KP134" s="1"/>
      <c r="KQ134" s="1"/>
      <c r="KR134" s="1"/>
      <c r="KS134" s="1"/>
      <c r="KT134" s="1"/>
      <c r="KU134" s="1"/>
      <c r="KV134" s="1"/>
      <c r="KW134" s="1"/>
      <c r="KX134" s="1"/>
      <c r="KY134" s="1"/>
      <c r="KZ134" s="1"/>
      <c r="LA134" s="1"/>
    </row>
    <row r="135" spans="1:313" ht="16.149999999999999" customHeight="1" x14ac:dyDescent="0.2">
      <c r="C135" s="1" t="s">
        <v>14</v>
      </c>
      <c r="D135" s="1">
        <v>0</v>
      </c>
      <c r="E135" s="2">
        <v>577</v>
      </c>
      <c r="F135" s="2">
        <f t="shared" si="15"/>
        <v>0</v>
      </c>
      <c r="G135" s="1"/>
      <c r="H135" s="3" t="s">
        <v>65</v>
      </c>
      <c r="I135" s="4"/>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c r="IV135" s="1"/>
      <c r="IW135" s="1"/>
      <c r="IX135" s="1"/>
      <c r="IY135" s="1"/>
      <c r="IZ135" s="1"/>
      <c r="JA135" s="1"/>
      <c r="JB135" s="1"/>
      <c r="JC135" s="1"/>
      <c r="JD135" s="1"/>
      <c r="JE135" s="1"/>
      <c r="JF135" s="1"/>
      <c r="JG135" s="1"/>
      <c r="JH135" s="1"/>
      <c r="JI135" s="1"/>
      <c r="JJ135" s="1"/>
      <c r="JK135" s="1"/>
      <c r="JL135" s="1"/>
      <c r="JM135" s="1"/>
      <c r="JN135" s="1"/>
      <c r="JO135" s="1"/>
      <c r="JP135" s="1"/>
      <c r="JQ135" s="1"/>
      <c r="JR135" s="1"/>
      <c r="JS135" s="1"/>
      <c r="JT135" s="1"/>
      <c r="JU135" s="1"/>
      <c r="JV135" s="1"/>
      <c r="JW135" s="1"/>
      <c r="JX135" s="1"/>
      <c r="JY135" s="1"/>
      <c r="JZ135" s="1"/>
      <c r="KA135" s="1"/>
      <c r="KB135" s="1"/>
      <c r="KC135" s="1"/>
      <c r="KD135" s="1"/>
      <c r="KE135" s="1"/>
      <c r="KF135" s="1"/>
      <c r="KG135" s="1"/>
      <c r="KH135" s="1"/>
      <c r="KI135" s="1"/>
      <c r="KJ135" s="1"/>
      <c r="KK135" s="1"/>
      <c r="KL135" s="1"/>
      <c r="KM135" s="1"/>
      <c r="KN135" s="1"/>
      <c r="KO135" s="1"/>
      <c r="KP135" s="1"/>
      <c r="KQ135" s="1"/>
      <c r="KR135" s="1"/>
      <c r="KS135" s="1"/>
      <c r="KT135" s="1"/>
      <c r="KU135" s="1"/>
      <c r="KV135" s="1"/>
      <c r="KW135" s="1"/>
      <c r="KX135" s="1"/>
      <c r="KY135" s="1"/>
      <c r="KZ135" s="1"/>
      <c r="LA135" s="1"/>
    </row>
    <row r="136" spans="1:313" ht="16.149999999999999" customHeight="1" x14ac:dyDescent="0.2">
      <c r="C136" s="1" t="s">
        <v>15</v>
      </c>
      <c r="D136" s="1">
        <v>0</v>
      </c>
      <c r="E136" s="2">
        <v>115</v>
      </c>
      <c r="F136" s="2">
        <f t="shared" si="15"/>
        <v>0</v>
      </c>
      <c r="G136" s="1"/>
      <c r="I136" s="4"/>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c r="IV136" s="1"/>
      <c r="IW136" s="1"/>
      <c r="IX136" s="1"/>
      <c r="IY136" s="1"/>
      <c r="IZ136" s="1"/>
      <c r="JA136" s="1"/>
      <c r="JB136" s="1"/>
      <c r="JC136" s="1"/>
      <c r="JD136" s="1"/>
      <c r="JE136" s="1"/>
      <c r="JF136" s="1"/>
      <c r="JG136" s="1"/>
      <c r="JH136" s="1"/>
      <c r="JI136" s="1"/>
      <c r="JJ136" s="1"/>
      <c r="JK136" s="1"/>
      <c r="JL136" s="1"/>
      <c r="JM136" s="1"/>
      <c r="JN136" s="1"/>
      <c r="JO136" s="1"/>
      <c r="JP136" s="1"/>
      <c r="JQ136" s="1"/>
      <c r="JR136" s="1"/>
      <c r="JS136" s="1"/>
      <c r="JT136" s="1"/>
      <c r="JU136" s="1"/>
      <c r="JV136" s="1"/>
      <c r="JW136" s="1"/>
      <c r="JX136" s="1"/>
      <c r="JY136" s="1"/>
      <c r="JZ136" s="1"/>
      <c r="KA136" s="1"/>
      <c r="KB136" s="1"/>
      <c r="KC136" s="1"/>
      <c r="KD136" s="1"/>
      <c r="KE136" s="1"/>
      <c r="KF136" s="1"/>
      <c r="KG136" s="1"/>
      <c r="KH136" s="1"/>
      <c r="KI136" s="1"/>
      <c r="KJ136" s="1"/>
      <c r="KK136" s="1"/>
      <c r="KL136" s="1"/>
      <c r="KM136" s="1"/>
      <c r="KN136" s="1"/>
      <c r="KO136" s="1"/>
      <c r="KP136" s="1"/>
      <c r="KQ136" s="1"/>
      <c r="KR136" s="1"/>
      <c r="KS136" s="1"/>
      <c r="KT136" s="1"/>
      <c r="KU136" s="1"/>
      <c r="KV136" s="1"/>
      <c r="KW136" s="1"/>
      <c r="KX136" s="1"/>
      <c r="KY136" s="1"/>
      <c r="KZ136" s="1"/>
      <c r="LA136" s="1"/>
    </row>
    <row r="137" spans="1:313" ht="16.149999999999999" customHeight="1" x14ac:dyDescent="0.2">
      <c r="A137" s="30" t="s">
        <v>23</v>
      </c>
      <c r="B137" s="30"/>
      <c r="C137" s="30"/>
      <c r="D137" s="31"/>
      <c r="E137" s="36"/>
      <c r="F137" s="37">
        <f>SUM(F116:F136)</f>
        <v>0</v>
      </c>
      <c r="G137" s="1"/>
      <c r="I137" s="4"/>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c r="IW137" s="1"/>
      <c r="IX137" s="1"/>
      <c r="IY137" s="1"/>
      <c r="IZ137" s="1"/>
      <c r="JA137" s="1"/>
      <c r="JB137" s="1"/>
      <c r="JC137" s="1"/>
      <c r="JD137" s="1"/>
      <c r="JE137" s="1"/>
      <c r="JF137" s="1"/>
      <c r="JG137" s="1"/>
      <c r="JH137" s="1"/>
      <c r="JI137" s="1"/>
      <c r="JJ137" s="1"/>
      <c r="JK137" s="1"/>
      <c r="JL137" s="1"/>
      <c r="JM137" s="1"/>
      <c r="JN137" s="1"/>
      <c r="JO137" s="1"/>
      <c r="JP137" s="1"/>
      <c r="JQ137" s="1"/>
      <c r="JR137" s="1"/>
      <c r="JS137" s="1"/>
      <c r="JT137" s="1"/>
      <c r="JU137" s="1"/>
      <c r="JV137" s="1"/>
      <c r="JW137" s="1"/>
      <c r="JX137" s="1"/>
      <c r="JY137" s="1"/>
      <c r="JZ137" s="1"/>
      <c r="KA137" s="1"/>
      <c r="KB137" s="1"/>
      <c r="KC137" s="1"/>
      <c r="KD137" s="1"/>
      <c r="KE137" s="1"/>
      <c r="KF137" s="1"/>
      <c r="KG137" s="1"/>
      <c r="KH137" s="1"/>
      <c r="KI137" s="1"/>
      <c r="KJ137" s="1"/>
      <c r="KK137" s="1"/>
      <c r="KL137" s="1"/>
      <c r="KM137" s="1"/>
      <c r="KN137" s="1"/>
      <c r="KO137" s="1"/>
      <c r="KP137" s="1"/>
      <c r="KQ137" s="1"/>
      <c r="KR137" s="1"/>
      <c r="KS137" s="1"/>
      <c r="KT137" s="1"/>
      <c r="KU137" s="1"/>
      <c r="KV137" s="1"/>
      <c r="KW137" s="1"/>
      <c r="KX137" s="1"/>
      <c r="KY137" s="1"/>
      <c r="KZ137" s="1"/>
      <c r="LA137" s="1"/>
    </row>
    <row r="138" spans="1:313" ht="16.149999999999999" customHeight="1" x14ac:dyDescent="0.2">
      <c r="D138" s="1"/>
      <c r="E138" s="29"/>
      <c r="F138" s="2"/>
      <c r="G138" s="1"/>
      <c r="H138" s="33"/>
      <c r="I138" s="13"/>
      <c r="K138" s="14"/>
      <c r="L138" s="14"/>
    </row>
    <row r="139" spans="1:313" ht="16.149999999999999" customHeight="1" x14ac:dyDescent="0.2">
      <c r="C139" s="25" t="s">
        <v>46</v>
      </c>
      <c r="D139" s="7" t="s">
        <v>59</v>
      </c>
      <c r="E139" s="7" t="s">
        <v>30</v>
      </c>
      <c r="F139" s="7" t="s">
        <v>76</v>
      </c>
      <c r="G139" s="1"/>
      <c r="I139" s="11"/>
      <c r="K139" s="12"/>
      <c r="L139" s="11"/>
    </row>
    <row r="140" spans="1:313" ht="16.149999999999999" customHeight="1" x14ac:dyDescent="0.2">
      <c r="A140" s="28" t="s">
        <v>3</v>
      </c>
      <c r="B140" s="1" t="s">
        <v>4</v>
      </c>
      <c r="C140" s="1" t="s">
        <v>27</v>
      </c>
      <c r="D140" s="1">
        <v>0</v>
      </c>
      <c r="E140" s="2">
        <v>2712</v>
      </c>
      <c r="F140" s="2">
        <f t="shared" ref="F140:F147" si="16">+D140*E140</f>
        <v>0</v>
      </c>
      <c r="G140" s="1"/>
      <c r="I140" s="13"/>
      <c r="L140" s="4"/>
    </row>
    <row r="141" spans="1:313" ht="16.149999999999999" customHeight="1" x14ac:dyDescent="0.2">
      <c r="A141" s="28" t="s">
        <v>5</v>
      </c>
      <c r="B141" s="1" t="s">
        <v>6</v>
      </c>
      <c r="C141" s="1" t="s">
        <v>27</v>
      </c>
      <c r="D141" s="1">
        <v>0</v>
      </c>
      <c r="E141" s="2">
        <v>2002</v>
      </c>
      <c r="F141" s="2">
        <f t="shared" si="16"/>
        <v>0</v>
      </c>
      <c r="G141" s="1"/>
      <c r="I141" s="13"/>
      <c r="L141" s="4"/>
    </row>
    <row r="142" spans="1:313" ht="16.149999999999999" customHeight="1" x14ac:dyDescent="0.2">
      <c r="A142" s="28" t="s">
        <v>7</v>
      </c>
      <c r="B142" s="1" t="s">
        <v>8</v>
      </c>
      <c r="C142" s="1" t="s">
        <v>27</v>
      </c>
      <c r="D142" s="1">
        <v>0</v>
      </c>
      <c r="E142" s="2">
        <v>1507</v>
      </c>
      <c r="F142" s="2">
        <f t="shared" si="16"/>
        <v>0</v>
      </c>
      <c r="G142" s="1"/>
      <c r="I142" s="13"/>
      <c r="L142" s="4"/>
    </row>
    <row r="143" spans="1:313" ht="16.149999999999999" customHeight="1" x14ac:dyDescent="0.2">
      <c r="A143" s="28" t="s">
        <v>9</v>
      </c>
      <c r="B143" s="1" t="s">
        <v>10</v>
      </c>
      <c r="C143" s="1" t="s">
        <v>27</v>
      </c>
      <c r="D143" s="1">
        <v>0</v>
      </c>
      <c r="E143" s="2">
        <v>1045</v>
      </c>
      <c r="F143" s="2">
        <f t="shared" si="16"/>
        <v>0</v>
      </c>
      <c r="G143" s="1"/>
      <c r="I143" s="13"/>
      <c r="L143" s="4"/>
    </row>
    <row r="144" spans="1:313" ht="16.149999999999999" customHeight="1" x14ac:dyDescent="0.2">
      <c r="A144" s="28" t="s">
        <v>11</v>
      </c>
      <c r="B144" s="1" t="s">
        <v>12</v>
      </c>
      <c r="C144" s="1" t="s">
        <v>27</v>
      </c>
      <c r="D144" s="1">
        <v>0</v>
      </c>
      <c r="E144" s="2">
        <v>699</v>
      </c>
      <c r="F144" s="2">
        <f t="shared" si="16"/>
        <v>0</v>
      </c>
      <c r="G144" s="1"/>
      <c r="I144" s="13"/>
      <c r="L144" s="4"/>
    </row>
    <row r="145" spans="1:12" ht="16.149999999999999" customHeight="1" x14ac:dyDescent="0.2">
      <c r="C145" s="1" t="s">
        <v>13</v>
      </c>
      <c r="D145" s="1">
        <v>0</v>
      </c>
      <c r="E145" s="2">
        <v>332</v>
      </c>
      <c r="F145" s="2">
        <f t="shared" si="16"/>
        <v>0</v>
      </c>
      <c r="G145" s="1"/>
      <c r="I145" s="13"/>
      <c r="L145" s="4"/>
    </row>
    <row r="146" spans="1:12" ht="16.149999999999999" customHeight="1" x14ac:dyDescent="0.2">
      <c r="C146" s="1" t="s">
        <v>14</v>
      </c>
      <c r="D146" s="1">
        <v>0</v>
      </c>
      <c r="E146" s="2">
        <v>166</v>
      </c>
      <c r="F146" s="2">
        <f t="shared" si="16"/>
        <v>0</v>
      </c>
      <c r="G146" s="1"/>
      <c r="I146" s="13"/>
      <c r="L146" s="4"/>
    </row>
    <row r="147" spans="1:12" ht="16.149999999999999" customHeight="1" x14ac:dyDescent="0.2">
      <c r="C147" s="1" t="s">
        <v>15</v>
      </c>
      <c r="D147" s="1">
        <v>0</v>
      </c>
      <c r="E147" s="2">
        <v>64</v>
      </c>
      <c r="F147" s="2">
        <f t="shared" si="16"/>
        <v>0</v>
      </c>
      <c r="G147" s="1"/>
      <c r="I147" s="13"/>
      <c r="L147" s="4"/>
    </row>
    <row r="148" spans="1:12" ht="16.149999999999999" customHeight="1" x14ac:dyDescent="0.2">
      <c r="A148" s="30" t="s">
        <v>23</v>
      </c>
      <c r="B148" s="30"/>
      <c r="C148" s="30"/>
      <c r="D148" s="31"/>
      <c r="E148" s="1"/>
      <c r="F148" s="37">
        <f>SUM(F140:F147)</f>
        <v>0</v>
      </c>
      <c r="G148" s="1"/>
    </row>
    <row r="149" spans="1:12" ht="16.149999999999999" customHeight="1" x14ac:dyDescent="0.2">
      <c r="A149" s="30"/>
      <c r="B149" s="30"/>
      <c r="C149" s="30"/>
      <c r="D149" s="31"/>
      <c r="E149" s="1"/>
      <c r="F149" s="37"/>
      <c r="G149" s="1"/>
    </row>
    <row r="150" spans="1:12" ht="16.149999999999999" customHeight="1" x14ac:dyDescent="0.2">
      <c r="A150" s="30"/>
      <c r="B150" s="30"/>
      <c r="C150" s="1" t="s">
        <v>116</v>
      </c>
      <c r="D150" s="1">
        <v>0</v>
      </c>
      <c r="E150" s="29">
        <v>0.47</v>
      </c>
      <c r="F150" s="1">
        <f>+D150*E150</f>
        <v>0</v>
      </c>
      <c r="G150" s="1"/>
      <c r="H150" s="33" t="s">
        <v>117</v>
      </c>
    </row>
    <row r="151" spans="1:12" ht="16.149999999999999" customHeight="1" x14ac:dyDescent="0.2">
      <c r="D151" s="1"/>
      <c r="E151" s="1"/>
      <c r="F151" s="1"/>
      <c r="G151" s="1"/>
    </row>
    <row r="152" spans="1:12" ht="16.149999999999999" customHeight="1" x14ac:dyDescent="0.2">
      <c r="C152" s="25" t="s">
        <v>47</v>
      </c>
      <c r="D152" s="7" t="s">
        <v>59</v>
      </c>
      <c r="E152" s="7" t="s">
        <v>30</v>
      </c>
      <c r="F152" s="7" t="s">
        <v>76</v>
      </c>
      <c r="G152" s="1"/>
      <c r="I152" s="11"/>
      <c r="K152" s="12"/>
      <c r="L152" s="11"/>
    </row>
    <row r="153" spans="1:12" ht="16.149999999999999" customHeight="1" x14ac:dyDescent="0.2">
      <c r="A153" s="28" t="s">
        <v>3</v>
      </c>
      <c r="B153" s="1" t="s">
        <v>4</v>
      </c>
      <c r="C153" s="1" t="s">
        <v>28</v>
      </c>
      <c r="D153" s="1">
        <v>0</v>
      </c>
      <c r="E153" s="2">
        <v>1661</v>
      </c>
      <c r="F153" s="2">
        <f t="shared" ref="F153:F160" si="17">+D153*E153</f>
        <v>0</v>
      </c>
      <c r="G153" s="1"/>
      <c r="H153" s="3" t="s">
        <v>71</v>
      </c>
      <c r="I153" s="13"/>
      <c r="L153" s="4"/>
    </row>
    <row r="154" spans="1:12" ht="16.149999999999999" customHeight="1" x14ac:dyDescent="0.2">
      <c r="A154" s="28" t="s">
        <v>5</v>
      </c>
      <c r="B154" s="1" t="s">
        <v>6</v>
      </c>
      <c r="C154" s="1" t="s">
        <v>28</v>
      </c>
      <c r="D154" s="1">
        <v>0</v>
      </c>
      <c r="E154" s="2">
        <v>1265</v>
      </c>
      <c r="F154" s="2">
        <f t="shared" si="17"/>
        <v>0</v>
      </c>
      <c r="G154" s="1"/>
      <c r="H154" s="3" t="s">
        <v>71</v>
      </c>
      <c r="I154" s="13"/>
      <c r="L154" s="4"/>
    </row>
    <row r="155" spans="1:12" ht="16.149999999999999" customHeight="1" x14ac:dyDescent="0.2">
      <c r="A155" s="28" t="s">
        <v>7</v>
      </c>
      <c r="B155" s="1" t="s">
        <v>8</v>
      </c>
      <c r="C155" s="1" t="s">
        <v>28</v>
      </c>
      <c r="D155" s="1">
        <v>0</v>
      </c>
      <c r="E155" s="2">
        <v>957</v>
      </c>
      <c r="F155" s="2">
        <f t="shared" si="17"/>
        <v>0</v>
      </c>
      <c r="G155" s="1"/>
      <c r="H155" s="3" t="s">
        <v>71</v>
      </c>
      <c r="I155" s="13"/>
      <c r="L155" s="4"/>
    </row>
    <row r="156" spans="1:12" ht="16.149999999999999" customHeight="1" x14ac:dyDescent="0.2">
      <c r="A156" s="28" t="s">
        <v>9</v>
      </c>
      <c r="B156" s="1" t="s">
        <v>10</v>
      </c>
      <c r="C156" s="1" t="s">
        <v>28</v>
      </c>
      <c r="D156" s="1">
        <v>0</v>
      </c>
      <c r="E156" s="2">
        <v>556</v>
      </c>
      <c r="F156" s="2">
        <f t="shared" si="17"/>
        <v>0</v>
      </c>
      <c r="G156" s="1"/>
      <c r="H156" s="3" t="s">
        <v>71</v>
      </c>
      <c r="I156" s="13"/>
      <c r="L156" s="4"/>
    </row>
    <row r="157" spans="1:12" ht="16.149999999999999" customHeight="1" x14ac:dyDescent="0.2">
      <c r="A157" s="28" t="s">
        <v>11</v>
      </c>
      <c r="B157" s="1" t="s">
        <v>12</v>
      </c>
      <c r="C157" s="1" t="s">
        <v>28</v>
      </c>
      <c r="D157" s="1">
        <v>0</v>
      </c>
      <c r="E157" s="2">
        <v>248</v>
      </c>
      <c r="F157" s="2">
        <f t="shared" si="17"/>
        <v>0</v>
      </c>
      <c r="G157" s="1"/>
      <c r="H157" s="3" t="s">
        <v>71</v>
      </c>
      <c r="I157" s="13"/>
      <c r="L157" s="4"/>
    </row>
    <row r="158" spans="1:12" ht="16.149999999999999" customHeight="1" x14ac:dyDescent="0.2">
      <c r="C158" s="1" t="s">
        <v>13</v>
      </c>
      <c r="D158" s="1">
        <v>0</v>
      </c>
      <c r="E158" s="2">
        <v>123</v>
      </c>
      <c r="F158" s="2">
        <f t="shared" si="17"/>
        <v>0</v>
      </c>
      <c r="G158" s="1"/>
      <c r="I158" s="13"/>
      <c r="L158" s="4"/>
    </row>
    <row r="159" spans="1:12" ht="16.149999999999999" customHeight="1" x14ac:dyDescent="0.2">
      <c r="C159" s="1" t="s">
        <v>14</v>
      </c>
      <c r="D159" s="1">
        <v>0</v>
      </c>
      <c r="E159" s="2">
        <v>62</v>
      </c>
      <c r="F159" s="2">
        <f t="shared" si="17"/>
        <v>0</v>
      </c>
      <c r="G159" s="1"/>
      <c r="I159" s="13"/>
      <c r="L159" s="4"/>
    </row>
    <row r="160" spans="1:12" ht="16.149999999999999" customHeight="1" x14ac:dyDescent="0.2">
      <c r="C160" s="1" t="s">
        <v>15</v>
      </c>
      <c r="D160" s="1">
        <v>0</v>
      </c>
      <c r="E160" s="2">
        <v>24</v>
      </c>
      <c r="F160" s="2">
        <f t="shared" si="17"/>
        <v>0</v>
      </c>
      <c r="G160" s="1"/>
      <c r="I160" s="13"/>
      <c r="L160" s="4"/>
    </row>
    <row r="161" spans="1:12" ht="16.149999999999999" customHeight="1" x14ac:dyDescent="0.2">
      <c r="A161" s="30" t="s">
        <v>23</v>
      </c>
      <c r="B161" s="30"/>
      <c r="C161" s="30"/>
      <c r="D161" s="31"/>
      <c r="E161" s="1"/>
      <c r="F161" s="37">
        <f>SUM(F153:F160)</f>
        <v>0</v>
      </c>
      <c r="G161" s="1"/>
    </row>
    <row r="162" spans="1:12" ht="16.149999999999999" customHeight="1" x14ac:dyDescent="0.2">
      <c r="A162" s="30"/>
      <c r="B162" s="30"/>
      <c r="C162" s="30"/>
      <c r="D162" s="1"/>
      <c r="E162" s="1"/>
      <c r="F162" s="1"/>
      <c r="G162" s="1"/>
    </row>
    <row r="163" spans="1:12" ht="16.149999999999999" customHeight="1" x14ac:dyDescent="0.2">
      <c r="C163" s="25" t="s">
        <v>48</v>
      </c>
      <c r="D163" s="7" t="s">
        <v>59</v>
      </c>
      <c r="E163" s="7" t="s">
        <v>30</v>
      </c>
      <c r="F163" s="7" t="s">
        <v>76</v>
      </c>
      <c r="G163" s="1"/>
      <c r="I163" s="11"/>
      <c r="K163" s="12"/>
      <c r="L163" s="11"/>
    </row>
    <row r="164" spans="1:12" ht="16.149999999999999" customHeight="1" x14ac:dyDescent="0.2">
      <c r="A164" s="28" t="s">
        <v>3</v>
      </c>
      <c r="B164" s="1" t="s">
        <v>4</v>
      </c>
      <c r="C164" s="1" t="s">
        <v>32</v>
      </c>
      <c r="D164" s="1">
        <v>0</v>
      </c>
      <c r="E164" s="2">
        <v>770</v>
      </c>
      <c r="F164" s="2">
        <f t="shared" ref="F164:F171" si="18">+D164*E164</f>
        <v>0</v>
      </c>
      <c r="G164" s="1"/>
      <c r="H164" s="3" t="s">
        <v>71</v>
      </c>
      <c r="I164" s="13"/>
      <c r="L164" s="4"/>
    </row>
    <row r="165" spans="1:12" ht="16.149999999999999" customHeight="1" x14ac:dyDescent="0.2">
      <c r="A165" s="28" t="s">
        <v>5</v>
      </c>
      <c r="B165" s="1" t="s">
        <v>6</v>
      </c>
      <c r="C165" s="1" t="s">
        <v>32</v>
      </c>
      <c r="D165" s="1">
        <v>0</v>
      </c>
      <c r="E165" s="2">
        <v>665</v>
      </c>
      <c r="F165" s="2">
        <f t="shared" si="18"/>
        <v>0</v>
      </c>
      <c r="G165" s="1"/>
      <c r="H165" s="3" t="s">
        <v>71</v>
      </c>
      <c r="I165" s="13"/>
      <c r="L165" s="4"/>
    </row>
    <row r="166" spans="1:12" ht="16.149999999999999" customHeight="1" x14ac:dyDescent="0.2">
      <c r="A166" s="28" t="s">
        <v>7</v>
      </c>
      <c r="B166" s="1" t="s">
        <v>8</v>
      </c>
      <c r="C166" s="1" t="s">
        <v>32</v>
      </c>
      <c r="D166" s="1">
        <v>0</v>
      </c>
      <c r="E166" s="2">
        <v>570</v>
      </c>
      <c r="F166" s="2">
        <f t="shared" si="18"/>
        <v>0</v>
      </c>
      <c r="G166" s="1"/>
      <c r="H166" s="3" t="s">
        <v>71</v>
      </c>
      <c r="I166" s="13"/>
      <c r="L166" s="4"/>
    </row>
    <row r="167" spans="1:12" ht="16.149999999999999" customHeight="1" x14ac:dyDescent="0.2">
      <c r="A167" s="28" t="s">
        <v>9</v>
      </c>
      <c r="B167" s="1" t="s">
        <v>10</v>
      </c>
      <c r="C167" s="1" t="s">
        <v>32</v>
      </c>
      <c r="D167" s="1">
        <v>0</v>
      </c>
      <c r="E167" s="2">
        <v>475</v>
      </c>
      <c r="F167" s="2">
        <f t="shared" si="18"/>
        <v>0</v>
      </c>
      <c r="G167" s="1"/>
      <c r="H167" s="3" t="s">
        <v>71</v>
      </c>
      <c r="I167" s="13"/>
      <c r="L167" s="4"/>
    </row>
    <row r="168" spans="1:12" ht="16.149999999999999" customHeight="1" x14ac:dyDescent="0.2">
      <c r="A168" s="28" t="s">
        <v>11</v>
      </c>
      <c r="B168" s="1" t="s">
        <v>12</v>
      </c>
      <c r="C168" s="1" t="s">
        <v>32</v>
      </c>
      <c r="D168" s="1">
        <v>0</v>
      </c>
      <c r="E168" s="2">
        <v>380</v>
      </c>
      <c r="F168" s="2">
        <f t="shared" si="18"/>
        <v>0</v>
      </c>
      <c r="G168" s="1"/>
      <c r="H168" s="3" t="s">
        <v>71</v>
      </c>
      <c r="I168" s="13"/>
      <c r="L168" s="4"/>
    </row>
    <row r="169" spans="1:12" ht="16.149999999999999" customHeight="1" x14ac:dyDescent="0.2">
      <c r="C169" s="1" t="s">
        <v>13</v>
      </c>
      <c r="D169" s="1">
        <v>0</v>
      </c>
      <c r="E169" s="2">
        <v>189</v>
      </c>
      <c r="F169" s="2">
        <f t="shared" si="18"/>
        <v>0</v>
      </c>
      <c r="G169" s="1"/>
      <c r="I169" s="13"/>
      <c r="L169" s="4"/>
    </row>
    <row r="170" spans="1:12" ht="16.149999999999999" customHeight="1" x14ac:dyDescent="0.2">
      <c r="C170" s="1" t="s">
        <v>14</v>
      </c>
      <c r="D170" s="1">
        <v>0</v>
      </c>
      <c r="E170" s="2">
        <v>95</v>
      </c>
      <c r="F170" s="2">
        <f t="shared" si="18"/>
        <v>0</v>
      </c>
      <c r="G170" s="1"/>
      <c r="I170" s="13"/>
      <c r="L170" s="4"/>
    </row>
    <row r="171" spans="1:12" ht="16.149999999999999" customHeight="1" x14ac:dyDescent="0.2">
      <c r="C171" s="1" t="s">
        <v>15</v>
      </c>
      <c r="D171" s="1">
        <v>0</v>
      </c>
      <c r="E171" s="2">
        <v>38</v>
      </c>
      <c r="F171" s="2">
        <f t="shared" si="18"/>
        <v>0</v>
      </c>
      <c r="G171" s="1"/>
      <c r="I171" s="13"/>
      <c r="L171" s="4"/>
    </row>
    <row r="172" spans="1:12" ht="16.149999999999999" customHeight="1" x14ac:dyDescent="0.2">
      <c r="A172" s="30" t="s">
        <v>23</v>
      </c>
      <c r="B172" s="30"/>
      <c r="C172" s="30"/>
      <c r="D172" s="31"/>
      <c r="E172" s="1"/>
      <c r="F172" s="37">
        <f>SUM(F164:F171)</f>
        <v>0</v>
      </c>
      <c r="G172" s="1"/>
    </row>
    <row r="173" spans="1:12" ht="16.149999999999999" customHeight="1" x14ac:dyDescent="0.2">
      <c r="A173" s="30"/>
      <c r="B173" s="30"/>
      <c r="C173" s="30"/>
      <c r="D173" s="1"/>
      <c r="E173" s="1"/>
      <c r="F173" s="1"/>
      <c r="G173" s="1"/>
    </row>
    <row r="174" spans="1:12" ht="16.149999999999999" customHeight="1" x14ac:dyDescent="0.2">
      <c r="C174" s="25" t="s">
        <v>49</v>
      </c>
      <c r="D174" s="7" t="s">
        <v>59</v>
      </c>
      <c r="E174" s="7" t="s">
        <v>30</v>
      </c>
      <c r="F174" s="7" t="s">
        <v>76</v>
      </c>
      <c r="G174" s="1"/>
      <c r="I174" s="11"/>
      <c r="K174" s="12"/>
      <c r="L174" s="11"/>
    </row>
    <row r="175" spans="1:12" ht="16.149999999999999" customHeight="1" x14ac:dyDescent="0.2">
      <c r="A175" s="28" t="s">
        <v>3</v>
      </c>
      <c r="B175" s="1" t="s">
        <v>4</v>
      </c>
      <c r="C175" s="1" t="s">
        <v>50</v>
      </c>
      <c r="D175" s="1">
        <v>0</v>
      </c>
      <c r="E175" s="2">
        <v>770</v>
      </c>
      <c r="F175" s="2">
        <f t="shared" ref="F175:F182" si="19">+D175*E175</f>
        <v>0</v>
      </c>
      <c r="G175" s="1"/>
      <c r="H175" s="3" t="s">
        <v>71</v>
      </c>
      <c r="I175" s="13"/>
      <c r="L175" s="4"/>
    </row>
    <row r="176" spans="1:12" ht="16.149999999999999" customHeight="1" x14ac:dyDescent="0.2">
      <c r="A176" s="28" t="s">
        <v>5</v>
      </c>
      <c r="B176" s="1" t="s">
        <v>6</v>
      </c>
      <c r="C176" s="1" t="s">
        <v>50</v>
      </c>
      <c r="D176" s="1">
        <v>0</v>
      </c>
      <c r="E176" s="2">
        <v>665</v>
      </c>
      <c r="F176" s="2">
        <f t="shared" si="19"/>
        <v>0</v>
      </c>
      <c r="G176" s="1"/>
      <c r="H176" s="3" t="s">
        <v>71</v>
      </c>
      <c r="I176" s="13"/>
      <c r="L176" s="4"/>
    </row>
    <row r="177" spans="1:12" ht="16.149999999999999" customHeight="1" x14ac:dyDescent="0.2">
      <c r="A177" s="28" t="s">
        <v>7</v>
      </c>
      <c r="B177" s="1" t="s">
        <v>8</v>
      </c>
      <c r="C177" s="1" t="s">
        <v>50</v>
      </c>
      <c r="D177" s="1">
        <v>0</v>
      </c>
      <c r="E177" s="2">
        <v>570</v>
      </c>
      <c r="F177" s="2">
        <f t="shared" si="19"/>
        <v>0</v>
      </c>
      <c r="G177" s="1"/>
      <c r="H177" s="3" t="s">
        <v>71</v>
      </c>
      <c r="I177" s="13"/>
      <c r="L177" s="4"/>
    </row>
    <row r="178" spans="1:12" ht="16.149999999999999" customHeight="1" x14ac:dyDescent="0.2">
      <c r="A178" s="28" t="s">
        <v>9</v>
      </c>
      <c r="B178" s="1" t="s">
        <v>10</v>
      </c>
      <c r="C178" s="1" t="s">
        <v>50</v>
      </c>
      <c r="D178" s="1">
        <v>0</v>
      </c>
      <c r="E178" s="2">
        <v>475</v>
      </c>
      <c r="F178" s="2">
        <f t="shared" si="19"/>
        <v>0</v>
      </c>
      <c r="G178" s="1"/>
      <c r="H178" s="3" t="s">
        <v>71</v>
      </c>
      <c r="I178" s="13"/>
      <c r="L178" s="4"/>
    </row>
    <row r="179" spans="1:12" ht="16.149999999999999" customHeight="1" x14ac:dyDescent="0.2">
      <c r="A179" s="28" t="s">
        <v>11</v>
      </c>
      <c r="B179" s="1" t="s">
        <v>12</v>
      </c>
      <c r="C179" s="1" t="s">
        <v>50</v>
      </c>
      <c r="D179" s="1">
        <v>0</v>
      </c>
      <c r="E179" s="2">
        <v>380</v>
      </c>
      <c r="F179" s="2">
        <f t="shared" si="19"/>
        <v>0</v>
      </c>
      <c r="G179" s="1"/>
      <c r="H179" s="3" t="s">
        <v>71</v>
      </c>
      <c r="I179" s="13"/>
      <c r="L179" s="4"/>
    </row>
    <row r="180" spans="1:12" ht="16.149999999999999" customHeight="1" x14ac:dyDescent="0.2">
      <c r="C180" s="1" t="s">
        <v>13</v>
      </c>
      <c r="D180" s="1">
        <v>0</v>
      </c>
      <c r="E180" s="2">
        <v>189</v>
      </c>
      <c r="F180" s="2">
        <f t="shared" si="19"/>
        <v>0</v>
      </c>
      <c r="G180" s="1"/>
      <c r="I180" s="13"/>
      <c r="L180" s="4"/>
    </row>
    <row r="181" spans="1:12" ht="16.149999999999999" customHeight="1" x14ac:dyDescent="0.2">
      <c r="C181" s="1" t="s">
        <v>14</v>
      </c>
      <c r="D181" s="1">
        <v>0</v>
      </c>
      <c r="E181" s="2">
        <v>95</v>
      </c>
      <c r="F181" s="2">
        <f t="shared" si="19"/>
        <v>0</v>
      </c>
      <c r="G181" s="1"/>
      <c r="I181" s="13"/>
      <c r="L181" s="4"/>
    </row>
    <row r="182" spans="1:12" ht="16.149999999999999" customHeight="1" x14ac:dyDescent="0.2">
      <c r="C182" s="1" t="s">
        <v>15</v>
      </c>
      <c r="D182" s="1">
        <v>0</v>
      </c>
      <c r="E182" s="2">
        <v>38</v>
      </c>
      <c r="F182" s="2">
        <f t="shared" si="19"/>
        <v>0</v>
      </c>
      <c r="G182" s="1"/>
      <c r="I182" s="13"/>
      <c r="L182" s="4"/>
    </row>
    <row r="183" spans="1:12" ht="16.149999999999999" customHeight="1" x14ac:dyDescent="0.2">
      <c r="A183" s="30" t="s">
        <v>23</v>
      </c>
      <c r="B183" s="30"/>
      <c r="C183" s="30"/>
      <c r="D183" s="31"/>
      <c r="E183" s="1"/>
      <c r="F183" s="37">
        <f>SUM(F175:F182)</f>
        <v>0</v>
      </c>
      <c r="G183" s="1"/>
    </row>
    <row r="184" spans="1:12" ht="16.149999999999999" customHeight="1" x14ac:dyDescent="0.2">
      <c r="A184" s="30"/>
      <c r="B184" s="30"/>
      <c r="C184" s="30"/>
      <c r="D184" s="1"/>
      <c r="E184" s="1"/>
      <c r="F184" s="1"/>
      <c r="G184" s="1"/>
    </row>
    <row r="185" spans="1:12" ht="16.149999999999999" customHeight="1" x14ac:dyDescent="0.2">
      <c r="C185" s="25" t="s">
        <v>51</v>
      </c>
      <c r="D185" s="7" t="s">
        <v>59</v>
      </c>
      <c r="E185" s="7" t="s">
        <v>30</v>
      </c>
      <c r="F185" s="7" t="s">
        <v>76</v>
      </c>
      <c r="G185" s="1"/>
      <c r="I185" s="11"/>
      <c r="K185" s="12"/>
      <c r="L185" s="11"/>
    </row>
    <row r="186" spans="1:12" ht="16.149999999999999" customHeight="1" x14ac:dyDescent="0.2">
      <c r="A186" s="28" t="s">
        <v>3</v>
      </c>
      <c r="B186" s="1" t="s">
        <v>4</v>
      </c>
      <c r="C186" s="1" t="s">
        <v>33</v>
      </c>
      <c r="D186" s="1">
        <v>0</v>
      </c>
      <c r="E186" s="2">
        <v>770</v>
      </c>
      <c r="F186" s="2">
        <f t="shared" ref="F186:F193" si="20">+D186*E186</f>
        <v>0</v>
      </c>
      <c r="G186" s="1"/>
      <c r="H186" s="3" t="s">
        <v>71</v>
      </c>
      <c r="I186" s="13"/>
      <c r="L186" s="4"/>
    </row>
    <row r="187" spans="1:12" ht="16.149999999999999" customHeight="1" x14ac:dyDescent="0.2">
      <c r="A187" s="28" t="s">
        <v>5</v>
      </c>
      <c r="B187" s="1" t="s">
        <v>6</v>
      </c>
      <c r="C187" s="1" t="s">
        <v>33</v>
      </c>
      <c r="D187" s="1">
        <v>0</v>
      </c>
      <c r="E187" s="2">
        <v>665</v>
      </c>
      <c r="F187" s="2">
        <f t="shared" si="20"/>
        <v>0</v>
      </c>
      <c r="G187" s="1"/>
      <c r="H187" s="3" t="s">
        <v>71</v>
      </c>
      <c r="I187" s="13"/>
      <c r="L187" s="4"/>
    </row>
    <row r="188" spans="1:12" ht="16.149999999999999" customHeight="1" x14ac:dyDescent="0.2">
      <c r="A188" s="28" t="s">
        <v>7</v>
      </c>
      <c r="B188" s="1" t="s">
        <v>8</v>
      </c>
      <c r="C188" s="1" t="s">
        <v>33</v>
      </c>
      <c r="D188" s="1">
        <v>0</v>
      </c>
      <c r="E188" s="2">
        <v>570</v>
      </c>
      <c r="F188" s="2">
        <f t="shared" si="20"/>
        <v>0</v>
      </c>
      <c r="G188" s="1"/>
      <c r="H188" s="3" t="s">
        <v>71</v>
      </c>
      <c r="I188" s="13"/>
      <c r="L188" s="4"/>
    </row>
    <row r="189" spans="1:12" ht="16.149999999999999" customHeight="1" x14ac:dyDescent="0.2">
      <c r="A189" s="28" t="s">
        <v>9</v>
      </c>
      <c r="B189" s="1" t="s">
        <v>10</v>
      </c>
      <c r="C189" s="1" t="s">
        <v>33</v>
      </c>
      <c r="D189" s="1">
        <v>0</v>
      </c>
      <c r="E189" s="2">
        <v>475</v>
      </c>
      <c r="F189" s="2">
        <f t="shared" si="20"/>
        <v>0</v>
      </c>
      <c r="G189" s="1"/>
      <c r="H189" s="3" t="s">
        <v>71</v>
      </c>
      <c r="I189" s="13"/>
      <c r="L189" s="4"/>
    </row>
    <row r="190" spans="1:12" ht="16.149999999999999" customHeight="1" x14ac:dyDescent="0.2">
      <c r="A190" s="28" t="s">
        <v>11</v>
      </c>
      <c r="B190" s="1" t="s">
        <v>12</v>
      </c>
      <c r="C190" s="1" t="s">
        <v>33</v>
      </c>
      <c r="D190" s="1">
        <v>0</v>
      </c>
      <c r="E190" s="2">
        <v>380</v>
      </c>
      <c r="F190" s="2">
        <f t="shared" si="20"/>
        <v>0</v>
      </c>
      <c r="G190" s="1"/>
      <c r="H190" s="3" t="s">
        <v>71</v>
      </c>
      <c r="I190" s="13"/>
      <c r="L190" s="4"/>
    </row>
    <row r="191" spans="1:12" ht="16.149999999999999" customHeight="1" x14ac:dyDescent="0.2">
      <c r="C191" s="1" t="s">
        <v>13</v>
      </c>
      <c r="D191" s="1">
        <v>0</v>
      </c>
      <c r="E191" s="2">
        <v>189</v>
      </c>
      <c r="F191" s="2">
        <f t="shared" si="20"/>
        <v>0</v>
      </c>
      <c r="G191" s="1"/>
      <c r="I191" s="13"/>
      <c r="L191" s="4"/>
    </row>
    <row r="192" spans="1:12" ht="16.149999999999999" customHeight="1" x14ac:dyDescent="0.2">
      <c r="C192" s="1" t="s">
        <v>14</v>
      </c>
      <c r="D192" s="1">
        <v>0</v>
      </c>
      <c r="E192" s="2">
        <v>95</v>
      </c>
      <c r="F192" s="2">
        <f t="shared" si="20"/>
        <v>0</v>
      </c>
      <c r="G192" s="1"/>
      <c r="I192" s="13"/>
      <c r="L192" s="4"/>
    </row>
    <row r="193" spans="1:12" ht="16.149999999999999" customHeight="1" x14ac:dyDescent="0.2">
      <c r="C193" s="1" t="s">
        <v>15</v>
      </c>
      <c r="D193" s="1">
        <v>0</v>
      </c>
      <c r="E193" s="2">
        <v>38</v>
      </c>
      <c r="F193" s="2">
        <f t="shared" si="20"/>
        <v>0</v>
      </c>
      <c r="G193" s="1"/>
      <c r="I193" s="13"/>
      <c r="L193" s="4"/>
    </row>
    <row r="194" spans="1:12" ht="16.149999999999999" customHeight="1" x14ac:dyDescent="0.2">
      <c r="A194" s="30" t="s">
        <v>23</v>
      </c>
      <c r="B194" s="30"/>
      <c r="C194" s="30"/>
      <c r="D194" s="31"/>
      <c r="E194" s="1"/>
      <c r="F194" s="37">
        <f>SUM(F186:F193)</f>
        <v>0</v>
      </c>
      <c r="G194" s="1"/>
    </row>
    <row r="195" spans="1:12" ht="16.149999999999999" customHeight="1" x14ac:dyDescent="0.2">
      <c r="A195" s="30"/>
      <c r="B195" s="30"/>
      <c r="D195" s="1"/>
      <c r="E195" s="1"/>
      <c r="F195" s="1"/>
      <c r="G195" s="1"/>
    </row>
    <row r="196" spans="1:12" ht="16.149999999999999" customHeight="1" x14ac:dyDescent="0.2">
      <c r="C196" s="25" t="s">
        <v>54</v>
      </c>
      <c r="D196" s="7" t="s">
        <v>59</v>
      </c>
      <c r="E196" s="7" t="s">
        <v>30</v>
      </c>
      <c r="F196" s="7" t="s">
        <v>76</v>
      </c>
      <c r="G196" s="1"/>
      <c r="I196" s="11"/>
      <c r="K196" s="12"/>
      <c r="L196" s="11"/>
    </row>
    <row r="197" spans="1:12" ht="16.149999999999999" customHeight="1" x14ac:dyDescent="0.2">
      <c r="A197" s="28" t="s">
        <v>3</v>
      </c>
      <c r="B197" s="1" t="s">
        <v>4</v>
      </c>
      <c r="C197" s="1" t="s">
        <v>29</v>
      </c>
      <c r="D197" s="1">
        <v>0</v>
      </c>
      <c r="E197" s="2">
        <v>3967</v>
      </c>
      <c r="F197" s="2">
        <f t="shared" ref="F197:F204" si="21">+D197*E197</f>
        <v>0</v>
      </c>
      <c r="G197" s="1"/>
      <c r="H197" s="3" t="s">
        <v>72</v>
      </c>
      <c r="I197" s="13"/>
      <c r="L197" s="4"/>
    </row>
    <row r="198" spans="1:12" ht="16.149999999999999" customHeight="1" x14ac:dyDescent="0.2">
      <c r="A198" s="28" t="s">
        <v>5</v>
      </c>
      <c r="B198" s="1" t="s">
        <v>6</v>
      </c>
      <c r="C198" s="1" t="s">
        <v>29</v>
      </c>
      <c r="D198" s="1">
        <v>0</v>
      </c>
      <c r="E198" s="2">
        <v>3265</v>
      </c>
      <c r="F198" s="2">
        <f t="shared" si="21"/>
        <v>0</v>
      </c>
      <c r="G198" s="1"/>
      <c r="H198" s="3" t="s">
        <v>72</v>
      </c>
      <c r="I198" s="13"/>
      <c r="L198" s="4"/>
    </row>
    <row r="199" spans="1:12" ht="16.149999999999999" customHeight="1" x14ac:dyDescent="0.2">
      <c r="A199" s="28" t="s">
        <v>7</v>
      </c>
      <c r="B199" s="1" t="s">
        <v>8</v>
      </c>
      <c r="C199" s="1" t="s">
        <v>29</v>
      </c>
      <c r="D199" s="1">
        <v>0</v>
      </c>
      <c r="E199" s="2">
        <v>2563</v>
      </c>
      <c r="F199" s="2">
        <f t="shared" si="21"/>
        <v>0</v>
      </c>
      <c r="G199" s="1"/>
      <c r="H199" s="3" t="s">
        <v>72</v>
      </c>
      <c r="I199" s="13"/>
      <c r="L199" s="4"/>
    </row>
    <row r="200" spans="1:12" ht="16.149999999999999" customHeight="1" x14ac:dyDescent="0.2">
      <c r="A200" s="28" t="s">
        <v>9</v>
      </c>
      <c r="B200" s="1" t="s">
        <v>10</v>
      </c>
      <c r="C200" s="1" t="s">
        <v>29</v>
      </c>
      <c r="D200" s="1">
        <v>0</v>
      </c>
      <c r="E200" s="2">
        <v>1860</v>
      </c>
      <c r="F200" s="2">
        <f t="shared" si="21"/>
        <v>0</v>
      </c>
      <c r="G200" s="1"/>
      <c r="H200" s="3" t="s">
        <v>72</v>
      </c>
      <c r="I200" s="13"/>
      <c r="L200" s="4"/>
    </row>
    <row r="201" spans="1:12" ht="16.149999999999999" customHeight="1" x14ac:dyDescent="0.2">
      <c r="A201" s="28" t="s">
        <v>11</v>
      </c>
      <c r="B201" s="1" t="s">
        <v>12</v>
      </c>
      <c r="C201" s="1" t="s">
        <v>29</v>
      </c>
      <c r="D201" s="1">
        <v>0</v>
      </c>
      <c r="E201" s="2">
        <v>1441</v>
      </c>
      <c r="F201" s="2">
        <f t="shared" si="21"/>
        <v>0</v>
      </c>
      <c r="G201" s="1"/>
      <c r="H201" s="3" t="s">
        <v>72</v>
      </c>
      <c r="I201" s="13"/>
      <c r="L201" s="4"/>
    </row>
    <row r="202" spans="1:12" ht="16.149999999999999" customHeight="1" x14ac:dyDescent="0.2">
      <c r="C202" s="1" t="s">
        <v>13</v>
      </c>
      <c r="D202" s="1">
        <v>0</v>
      </c>
      <c r="E202" s="2">
        <v>450</v>
      </c>
      <c r="F202" s="2">
        <f t="shared" si="21"/>
        <v>0</v>
      </c>
      <c r="G202" s="1"/>
      <c r="H202" s="4"/>
      <c r="I202" s="13"/>
      <c r="L202" s="4"/>
    </row>
    <row r="203" spans="1:12" ht="16.149999999999999" customHeight="1" x14ac:dyDescent="0.2">
      <c r="C203" s="1" t="s">
        <v>14</v>
      </c>
      <c r="D203" s="1">
        <v>0</v>
      </c>
      <c r="E203" s="2">
        <v>197</v>
      </c>
      <c r="F203" s="2">
        <f t="shared" si="21"/>
        <v>0</v>
      </c>
      <c r="G203" s="1"/>
      <c r="H203" s="4"/>
      <c r="I203" s="13"/>
      <c r="L203" s="4"/>
    </row>
    <row r="204" spans="1:12" ht="16.149999999999999" customHeight="1" x14ac:dyDescent="0.2">
      <c r="C204" s="1" t="s">
        <v>15</v>
      </c>
      <c r="D204" s="1">
        <v>0</v>
      </c>
      <c r="E204" s="2">
        <v>84</v>
      </c>
      <c r="F204" s="2">
        <f t="shared" si="21"/>
        <v>0</v>
      </c>
      <c r="G204" s="1"/>
      <c r="H204" s="4"/>
      <c r="I204" s="13"/>
      <c r="L204" s="4"/>
    </row>
    <row r="205" spans="1:12" ht="16.149999999999999" customHeight="1" x14ac:dyDescent="0.2">
      <c r="A205" s="1" t="s">
        <v>23</v>
      </c>
      <c r="D205" s="1"/>
      <c r="E205" s="1"/>
      <c r="F205" s="37">
        <f>SUM(F197:F204)</f>
        <v>0</v>
      </c>
      <c r="G205" s="1"/>
      <c r="H205" s="59"/>
    </row>
    <row r="206" spans="1:12" ht="16.149999999999999" customHeight="1" x14ac:dyDescent="0.2">
      <c r="D206" s="1"/>
      <c r="E206" s="1"/>
      <c r="F206" s="37"/>
      <c r="G206" s="1"/>
      <c r="H206" s="59"/>
    </row>
    <row r="207" spans="1:12" ht="22.5" customHeight="1" x14ac:dyDescent="0.2">
      <c r="A207" s="10" t="s">
        <v>38</v>
      </c>
      <c r="B207" s="9"/>
      <c r="C207" s="9"/>
      <c r="D207" s="60"/>
      <c r="E207" s="60"/>
      <c r="F207" s="9"/>
      <c r="G207" s="1"/>
    </row>
    <row r="208" spans="1:12" ht="18.75" customHeight="1" x14ac:dyDescent="0.2">
      <c r="A208" s="1" t="s">
        <v>39</v>
      </c>
      <c r="D208" s="1">
        <v>0</v>
      </c>
      <c r="E208" s="2">
        <v>8317</v>
      </c>
      <c r="F208" s="2">
        <f t="shared" ref="F208" si="22">+D208*E208</f>
        <v>0</v>
      </c>
      <c r="G208" s="1"/>
      <c r="I208" s="13"/>
      <c r="L208" s="15"/>
    </row>
    <row r="209" spans="1:7" x14ac:dyDescent="0.3">
      <c r="D209" s="1"/>
      <c r="E209" s="1"/>
      <c r="F209" s="61"/>
      <c r="G209" s="1"/>
    </row>
    <row r="210" spans="1:7" ht="12" x14ac:dyDescent="0.2">
      <c r="A210" s="38" t="s">
        <v>74</v>
      </c>
      <c r="B210" s="38"/>
      <c r="C210" s="38"/>
      <c r="D210" s="38"/>
      <c r="E210" s="38"/>
      <c r="F210" s="39">
        <f>+F205+F194+F183+F172+F161+F148+F62+F44+F32+F137+F113+F102+F89+F76+F51</f>
        <v>0</v>
      </c>
    </row>
    <row r="211" spans="1:7" ht="12" x14ac:dyDescent="0.2">
      <c r="A211" s="40" t="s">
        <v>75</v>
      </c>
      <c r="B211" s="40"/>
      <c r="C211" s="40"/>
      <c r="D211" s="40"/>
      <c r="E211" s="40"/>
      <c r="F211" s="41">
        <f>+F65+F64+F36+F34+F208+F150+F91+F78+F35</f>
        <v>0</v>
      </c>
    </row>
    <row r="212" spans="1:7" x14ac:dyDescent="0.3">
      <c r="A212" s="3"/>
      <c r="B212" s="3"/>
      <c r="C212" s="3"/>
    </row>
    <row r="213" spans="1:7" x14ac:dyDescent="0.3">
      <c r="A213" s="12"/>
      <c r="B213" s="3"/>
      <c r="C213" s="3"/>
    </row>
    <row r="214" spans="1:7" x14ac:dyDescent="0.3">
      <c r="A214" s="3"/>
      <c r="B214" s="3"/>
      <c r="C214" s="3"/>
    </row>
    <row r="215" spans="1:7" x14ac:dyDescent="0.3">
      <c r="A215" s="3"/>
      <c r="B215" s="3"/>
      <c r="C215" s="3"/>
    </row>
    <row r="216" spans="1:7" x14ac:dyDescent="0.3">
      <c r="A216" s="3"/>
      <c r="B216" s="3"/>
      <c r="C216" s="3"/>
    </row>
    <row r="217" spans="1:7" x14ac:dyDescent="0.3">
      <c r="A217" s="3"/>
      <c r="B217" s="3"/>
      <c r="C217" s="3"/>
    </row>
    <row r="218" spans="1:7" x14ac:dyDescent="0.3">
      <c r="A218" s="3"/>
      <c r="B218" s="3"/>
      <c r="C218" s="3"/>
    </row>
    <row r="219" spans="1:7" x14ac:dyDescent="0.3">
      <c r="A219" s="3"/>
      <c r="B219" s="3"/>
      <c r="C219" s="3"/>
    </row>
    <row r="220" spans="1:7" x14ac:dyDescent="0.3">
      <c r="A220" s="3"/>
      <c r="B220" s="3"/>
      <c r="C220" s="3"/>
    </row>
    <row r="221" spans="1:7" x14ac:dyDescent="0.3">
      <c r="A221" s="3"/>
      <c r="B221" s="3"/>
      <c r="C221" s="3"/>
    </row>
    <row r="222" spans="1:7" x14ac:dyDescent="0.3">
      <c r="A222" s="3"/>
      <c r="B222" s="3"/>
      <c r="C222" s="3"/>
    </row>
    <row r="223" spans="1:7" x14ac:dyDescent="0.3">
      <c r="A223" s="3"/>
      <c r="B223" s="3"/>
      <c r="C223" s="3"/>
    </row>
    <row r="224" spans="1:7"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row r="420" spans="1:3" x14ac:dyDescent="0.3">
      <c r="A420" s="3"/>
      <c r="B420" s="3"/>
      <c r="C420" s="3"/>
    </row>
    <row r="421" spans="1:3" x14ac:dyDescent="0.3">
      <c r="A421" s="3"/>
      <c r="B421" s="3"/>
      <c r="C421" s="3"/>
    </row>
    <row r="422" spans="1:3" x14ac:dyDescent="0.3">
      <c r="A422" s="3"/>
      <c r="B422" s="3"/>
      <c r="C422" s="3"/>
    </row>
    <row r="423" spans="1:3" x14ac:dyDescent="0.3">
      <c r="A423" s="3"/>
      <c r="B423" s="3"/>
      <c r="C423" s="3"/>
    </row>
    <row r="424" spans="1:3" x14ac:dyDescent="0.3">
      <c r="A424" s="3"/>
      <c r="B424" s="3"/>
      <c r="C424" s="3"/>
    </row>
    <row r="425" spans="1:3" x14ac:dyDescent="0.3">
      <c r="A425" s="3"/>
      <c r="B425" s="3"/>
      <c r="C425" s="3"/>
    </row>
    <row r="426" spans="1:3" x14ac:dyDescent="0.3">
      <c r="A426" s="3"/>
      <c r="B426" s="3"/>
      <c r="C426" s="3"/>
    </row>
    <row r="427" spans="1:3" x14ac:dyDescent="0.3">
      <c r="A427" s="3"/>
      <c r="B427" s="3"/>
      <c r="C427" s="3"/>
    </row>
    <row r="428" spans="1:3" x14ac:dyDescent="0.3">
      <c r="A428" s="3"/>
      <c r="B428" s="3"/>
      <c r="C428" s="3"/>
    </row>
    <row r="429" spans="1:3" x14ac:dyDescent="0.3">
      <c r="A429" s="3"/>
      <c r="B429" s="3"/>
      <c r="C429" s="3"/>
    </row>
    <row r="430" spans="1:3" x14ac:dyDescent="0.3">
      <c r="A430" s="3"/>
      <c r="B430" s="3"/>
      <c r="C430" s="3"/>
    </row>
    <row r="431" spans="1:3" x14ac:dyDescent="0.3">
      <c r="A431" s="3"/>
      <c r="B431" s="3"/>
      <c r="C431" s="3"/>
    </row>
    <row r="432" spans="1:3" x14ac:dyDescent="0.3">
      <c r="A432" s="3"/>
      <c r="B432" s="3"/>
      <c r="C432" s="3"/>
    </row>
    <row r="433" spans="1:3" x14ac:dyDescent="0.3">
      <c r="A433" s="3"/>
      <c r="B433" s="3"/>
      <c r="C433" s="3"/>
    </row>
    <row r="434" spans="1:3" x14ac:dyDescent="0.3">
      <c r="A434" s="3"/>
      <c r="B434" s="3"/>
      <c r="C434" s="3"/>
    </row>
    <row r="435" spans="1:3" x14ac:dyDescent="0.3">
      <c r="A435" s="3"/>
      <c r="B435" s="3"/>
      <c r="C435" s="3"/>
    </row>
    <row r="436" spans="1:3" x14ac:dyDescent="0.3">
      <c r="A436" s="3"/>
      <c r="B436" s="3"/>
      <c r="C436" s="3"/>
    </row>
    <row r="437" spans="1:3" x14ac:dyDescent="0.3">
      <c r="A437" s="3"/>
      <c r="B437" s="3"/>
      <c r="C437" s="3"/>
    </row>
    <row r="438" spans="1:3" x14ac:dyDescent="0.3">
      <c r="A438" s="3"/>
      <c r="B438" s="3"/>
      <c r="C438" s="3"/>
    </row>
    <row r="439" spans="1:3" x14ac:dyDescent="0.3">
      <c r="A439" s="3"/>
      <c r="B439" s="3"/>
      <c r="C439" s="3"/>
    </row>
    <row r="440" spans="1:3" x14ac:dyDescent="0.3">
      <c r="A440" s="3"/>
      <c r="B440" s="3"/>
      <c r="C440" s="3"/>
    </row>
    <row r="441" spans="1:3" x14ac:dyDescent="0.3">
      <c r="A441" s="3"/>
      <c r="B441" s="3"/>
      <c r="C441" s="3"/>
    </row>
    <row r="442" spans="1:3" x14ac:dyDescent="0.3">
      <c r="A442" s="3"/>
      <c r="B442" s="3"/>
      <c r="C442" s="3"/>
    </row>
    <row r="443" spans="1:3" x14ac:dyDescent="0.3">
      <c r="A443" s="3"/>
      <c r="B443" s="3"/>
      <c r="C443" s="3"/>
    </row>
    <row r="444" spans="1:3" x14ac:dyDescent="0.3">
      <c r="A444" s="3"/>
      <c r="B444" s="3"/>
      <c r="C444" s="3"/>
    </row>
    <row r="445" spans="1:3" x14ac:dyDescent="0.3">
      <c r="A445" s="3"/>
      <c r="B445" s="3"/>
      <c r="C445" s="3"/>
    </row>
    <row r="446" spans="1:3" x14ac:dyDescent="0.3">
      <c r="A446" s="3"/>
      <c r="B446" s="3"/>
      <c r="C446" s="3"/>
    </row>
    <row r="447" spans="1:3" x14ac:dyDescent="0.3">
      <c r="A447" s="3"/>
      <c r="B447" s="3"/>
      <c r="C447" s="3"/>
    </row>
    <row r="448" spans="1:3" x14ac:dyDescent="0.3">
      <c r="A448" s="3"/>
      <c r="B448" s="3"/>
      <c r="C448" s="3"/>
    </row>
    <row r="449" spans="1:3" x14ac:dyDescent="0.3">
      <c r="A449" s="3"/>
      <c r="B449" s="3"/>
      <c r="C449" s="3"/>
    </row>
    <row r="450" spans="1:3" x14ac:dyDescent="0.3">
      <c r="A450" s="3"/>
      <c r="B450" s="3"/>
      <c r="C450" s="3"/>
    </row>
    <row r="451" spans="1:3" x14ac:dyDescent="0.3">
      <c r="A451" s="3"/>
      <c r="B451" s="3"/>
      <c r="C451" s="3"/>
    </row>
    <row r="452" spans="1:3" x14ac:dyDescent="0.3">
      <c r="A452" s="3"/>
      <c r="B452" s="3"/>
      <c r="C452" s="3"/>
    </row>
    <row r="453" spans="1:3" x14ac:dyDescent="0.3">
      <c r="A453" s="3"/>
      <c r="B453" s="3"/>
      <c r="C453" s="3"/>
    </row>
    <row r="454" spans="1:3" x14ac:dyDescent="0.3">
      <c r="A454" s="3"/>
      <c r="B454" s="3"/>
      <c r="C454" s="3"/>
    </row>
    <row r="455" spans="1:3" x14ac:dyDescent="0.3">
      <c r="A455" s="3"/>
      <c r="B455" s="3"/>
      <c r="C455" s="3"/>
    </row>
    <row r="456" spans="1:3" x14ac:dyDescent="0.3">
      <c r="A456" s="3"/>
      <c r="B456" s="3"/>
      <c r="C456" s="3"/>
    </row>
    <row r="457" spans="1:3" x14ac:dyDescent="0.3">
      <c r="A457" s="3"/>
      <c r="B457" s="3"/>
      <c r="C457" s="3"/>
    </row>
    <row r="458" spans="1:3" x14ac:dyDescent="0.3">
      <c r="A458" s="3"/>
      <c r="B458" s="3"/>
      <c r="C458" s="3"/>
    </row>
    <row r="459" spans="1:3" x14ac:dyDescent="0.3">
      <c r="A459" s="3"/>
      <c r="B459" s="3"/>
      <c r="C459" s="3"/>
    </row>
    <row r="460" spans="1:3" x14ac:dyDescent="0.3">
      <c r="A460" s="3"/>
      <c r="B460" s="3"/>
      <c r="C460" s="3"/>
    </row>
    <row r="461" spans="1:3" x14ac:dyDescent="0.3">
      <c r="A461" s="3"/>
      <c r="B461" s="3"/>
      <c r="C461" s="3"/>
    </row>
    <row r="462" spans="1:3" x14ac:dyDescent="0.3">
      <c r="A462" s="3"/>
      <c r="B462" s="3"/>
      <c r="C462" s="3"/>
    </row>
    <row r="463" spans="1:3" x14ac:dyDescent="0.3">
      <c r="A463" s="3"/>
      <c r="B463" s="3"/>
      <c r="C463" s="3"/>
    </row>
    <row r="464" spans="1:3" x14ac:dyDescent="0.3">
      <c r="A464" s="3"/>
      <c r="B464" s="3"/>
      <c r="C464" s="3"/>
    </row>
    <row r="465" spans="1:3" x14ac:dyDescent="0.3">
      <c r="A465" s="3"/>
      <c r="B465" s="3"/>
      <c r="C465" s="3"/>
    </row>
    <row r="466" spans="1:3" x14ac:dyDescent="0.3">
      <c r="A466" s="3"/>
      <c r="B466" s="3"/>
      <c r="C466" s="3"/>
    </row>
    <row r="467" spans="1:3" x14ac:dyDescent="0.3">
      <c r="A467" s="3"/>
      <c r="B467" s="3"/>
      <c r="C467" s="3"/>
    </row>
    <row r="468" spans="1:3" x14ac:dyDescent="0.3">
      <c r="A468" s="3"/>
      <c r="B468" s="3"/>
      <c r="C468" s="3"/>
    </row>
    <row r="469" spans="1:3" x14ac:dyDescent="0.3">
      <c r="A469" s="3"/>
      <c r="B469" s="3"/>
      <c r="C469" s="3"/>
    </row>
    <row r="470" spans="1:3" x14ac:dyDescent="0.3">
      <c r="A470" s="3"/>
      <c r="B470" s="3"/>
      <c r="C470" s="3"/>
    </row>
    <row r="471" spans="1:3" x14ac:dyDescent="0.3">
      <c r="A471" s="3"/>
      <c r="B471" s="3"/>
      <c r="C471" s="3"/>
    </row>
    <row r="472" spans="1:3" x14ac:dyDescent="0.3">
      <c r="A472" s="3"/>
      <c r="B472" s="3"/>
      <c r="C472" s="3"/>
    </row>
    <row r="473" spans="1:3" x14ac:dyDescent="0.3">
      <c r="A473" s="3"/>
      <c r="B473" s="3"/>
      <c r="C473" s="3"/>
    </row>
    <row r="474" spans="1:3" x14ac:dyDescent="0.3">
      <c r="A474" s="3"/>
      <c r="B474" s="3"/>
      <c r="C474" s="3"/>
    </row>
    <row r="475" spans="1:3" x14ac:dyDescent="0.3">
      <c r="A475" s="3"/>
      <c r="B475" s="3"/>
      <c r="C475" s="3"/>
    </row>
    <row r="476" spans="1:3" x14ac:dyDescent="0.3">
      <c r="A476" s="3"/>
      <c r="B476" s="3"/>
      <c r="C476" s="3"/>
    </row>
    <row r="477" spans="1:3" x14ac:dyDescent="0.3">
      <c r="A477" s="3"/>
      <c r="B477" s="3"/>
      <c r="C477" s="3"/>
    </row>
    <row r="478" spans="1:3" x14ac:dyDescent="0.3">
      <c r="A478" s="3"/>
      <c r="B478" s="3"/>
      <c r="C478" s="3"/>
    </row>
    <row r="479" spans="1:3" x14ac:dyDescent="0.3">
      <c r="A479" s="3"/>
      <c r="B479" s="3"/>
      <c r="C479" s="3"/>
    </row>
    <row r="480" spans="1:3" x14ac:dyDescent="0.3">
      <c r="A480" s="3"/>
      <c r="B480" s="3"/>
      <c r="C480" s="3"/>
    </row>
    <row r="481" spans="1:3" x14ac:dyDescent="0.3">
      <c r="A481" s="3"/>
      <c r="B481" s="3"/>
      <c r="C481" s="3"/>
    </row>
    <row r="482" spans="1:3" x14ac:dyDescent="0.3">
      <c r="A482" s="3"/>
      <c r="B482" s="3"/>
      <c r="C482" s="3"/>
    </row>
    <row r="483" spans="1:3" x14ac:dyDescent="0.3">
      <c r="A483" s="3"/>
      <c r="B483" s="3"/>
      <c r="C483" s="3"/>
    </row>
    <row r="484" spans="1:3" x14ac:dyDescent="0.3">
      <c r="A484" s="3"/>
      <c r="B484" s="3"/>
      <c r="C484" s="3"/>
    </row>
    <row r="485" spans="1:3" x14ac:dyDescent="0.3">
      <c r="A485" s="3"/>
      <c r="B485" s="3"/>
      <c r="C485" s="3"/>
    </row>
    <row r="486" spans="1:3" x14ac:dyDescent="0.3">
      <c r="A486" s="3"/>
      <c r="B486" s="3"/>
      <c r="C486" s="3"/>
    </row>
    <row r="487" spans="1:3" x14ac:dyDescent="0.3">
      <c r="A487" s="3"/>
      <c r="B487" s="3"/>
      <c r="C487" s="3"/>
    </row>
    <row r="488" spans="1:3" x14ac:dyDescent="0.3">
      <c r="A488" s="3"/>
      <c r="B488" s="3"/>
      <c r="C488" s="3"/>
    </row>
    <row r="489" spans="1:3" x14ac:dyDescent="0.3">
      <c r="A489" s="3"/>
      <c r="B489" s="3"/>
      <c r="C489" s="3"/>
    </row>
    <row r="490" spans="1:3" x14ac:dyDescent="0.3">
      <c r="A490" s="3"/>
      <c r="B490" s="3"/>
      <c r="C490" s="3"/>
    </row>
    <row r="491" spans="1:3" x14ac:dyDescent="0.3">
      <c r="A491" s="3"/>
      <c r="B491" s="3"/>
      <c r="C491" s="3"/>
    </row>
    <row r="492" spans="1:3" x14ac:dyDescent="0.3">
      <c r="A492" s="3"/>
      <c r="B492" s="3"/>
      <c r="C492" s="3"/>
    </row>
    <row r="493" spans="1:3" x14ac:dyDescent="0.3">
      <c r="A493" s="3"/>
      <c r="B493" s="3"/>
      <c r="C493" s="3"/>
    </row>
    <row r="494" spans="1:3" x14ac:dyDescent="0.3">
      <c r="A494" s="3"/>
      <c r="B494" s="3"/>
      <c r="C494" s="3"/>
    </row>
    <row r="495" spans="1:3" x14ac:dyDescent="0.3">
      <c r="A495" s="3"/>
      <c r="B495" s="3"/>
      <c r="C495" s="3"/>
    </row>
    <row r="496" spans="1:3" x14ac:dyDescent="0.3">
      <c r="A496" s="3"/>
      <c r="B496" s="3"/>
      <c r="C496" s="3"/>
    </row>
    <row r="497" spans="1:3" x14ac:dyDescent="0.3">
      <c r="A497" s="3"/>
      <c r="B497" s="3"/>
      <c r="C497" s="3"/>
    </row>
    <row r="498" spans="1:3" x14ac:dyDescent="0.3">
      <c r="A498" s="3"/>
      <c r="B498" s="3"/>
      <c r="C498" s="3"/>
    </row>
    <row r="499" spans="1:3" x14ac:dyDescent="0.3">
      <c r="A499" s="3"/>
      <c r="B499" s="3"/>
      <c r="C499" s="3"/>
    </row>
    <row r="500" spans="1:3" x14ac:dyDescent="0.3">
      <c r="A500" s="3"/>
      <c r="B500" s="3"/>
      <c r="C500" s="3"/>
    </row>
    <row r="501" spans="1:3" x14ac:dyDescent="0.3">
      <c r="A501" s="3"/>
      <c r="B501" s="3"/>
      <c r="C501" s="3"/>
    </row>
    <row r="502" spans="1:3" x14ac:dyDescent="0.3">
      <c r="A502" s="3"/>
      <c r="B502" s="3"/>
      <c r="C502" s="3"/>
    </row>
    <row r="503" spans="1:3" x14ac:dyDescent="0.3">
      <c r="A503" s="3"/>
      <c r="B503" s="3"/>
      <c r="C503" s="3"/>
    </row>
    <row r="504" spans="1:3" x14ac:dyDescent="0.3">
      <c r="A504" s="3"/>
      <c r="B504" s="3"/>
      <c r="C504" s="3"/>
    </row>
    <row r="505" spans="1:3" x14ac:dyDescent="0.3">
      <c r="A505" s="3"/>
      <c r="B505" s="3"/>
      <c r="C505" s="3"/>
    </row>
    <row r="506" spans="1:3" x14ac:dyDescent="0.3">
      <c r="A506" s="3"/>
      <c r="B506" s="3"/>
      <c r="C506" s="3"/>
    </row>
    <row r="507" spans="1:3" x14ac:dyDescent="0.3">
      <c r="A507" s="3"/>
      <c r="B507" s="3"/>
      <c r="C507" s="3"/>
    </row>
    <row r="508" spans="1:3" x14ac:dyDescent="0.3">
      <c r="A508" s="3"/>
      <c r="B508" s="3"/>
      <c r="C508" s="3"/>
    </row>
    <row r="509" spans="1:3" x14ac:dyDescent="0.3">
      <c r="A509" s="3"/>
      <c r="B509" s="3"/>
      <c r="C509" s="3"/>
    </row>
    <row r="510" spans="1:3" x14ac:dyDescent="0.3">
      <c r="A510" s="3"/>
      <c r="B510" s="3"/>
      <c r="C510" s="3"/>
    </row>
    <row r="511" spans="1:3" x14ac:dyDescent="0.3">
      <c r="A511" s="3"/>
      <c r="B511" s="3"/>
      <c r="C511" s="3"/>
    </row>
    <row r="512" spans="1:3" x14ac:dyDescent="0.3">
      <c r="A512" s="3"/>
      <c r="B512" s="3"/>
      <c r="C512" s="3"/>
    </row>
    <row r="513" spans="1:3" x14ac:dyDescent="0.3">
      <c r="A513" s="3"/>
      <c r="B513" s="3"/>
      <c r="C513" s="3"/>
    </row>
    <row r="514" spans="1:3" x14ac:dyDescent="0.3">
      <c r="A514" s="3"/>
      <c r="B514" s="3"/>
      <c r="C514" s="3"/>
    </row>
    <row r="515" spans="1:3" x14ac:dyDescent="0.3">
      <c r="A515" s="3"/>
      <c r="B515" s="3"/>
      <c r="C515" s="3"/>
    </row>
    <row r="516" spans="1:3" x14ac:dyDescent="0.3">
      <c r="A516" s="3"/>
      <c r="B516" s="3"/>
      <c r="C516" s="3"/>
    </row>
    <row r="517" spans="1:3" x14ac:dyDescent="0.3">
      <c r="A517" s="3"/>
      <c r="B517" s="3"/>
      <c r="C517" s="3"/>
    </row>
    <row r="518" spans="1:3" x14ac:dyDescent="0.3">
      <c r="A518" s="3"/>
      <c r="B518" s="3"/>
      <c r="C518" s="3"/>
    </row>
    <row r="519" spans="1:3" x14ac:dyDescent="0.3">
      <c r="A519" s="3"/>
      <c r="B519" s="3"/>
      <c r="C519" s="3"/>
    </row>
    <row r="520" spans="1:3" x14ac:dyDescent="0.3">
      <c r="A520" s="3"/>
      <c r="B520" s="3"/>
      <c r="C520" s="3"/>
    </row>
    <row r="521" spans="1:3" x14ac:dyDescent="0.3">
      <c r="A521" s="3"/>
      <c r="B521" s="3"/>
      <c r="C521" s="3"/>
    </row>
    <row r="522" spans="1:3" x14ac:dyDescent="0.3">
      <c r="A522" s="3"/>
      <c r="B522" s="3"/>
      <c r="C522" s="3"/>
    </row>
    <row r="523" spans="1:3" x14ac:dyDescent="0.3">
      <c r="A523" s="3"/>
      <c r="B523" s="3"/>
      <c r="C523" s="3"/>
    </row>
  </sheetData>
  <pageMargins left="0.7" right="0.7" top="0.75" bottom="0.75" header="0.3" footer="0.3"/>
  <pageSetup paperSize="9" orientation="portrait" r:id="rId1"/>
  <ignoredErrors>
    <ignoredError sqref="A200 A189 A57 A143 A156 A167 A178"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8E4EB613-B16A-42DF-BEF9-AE032A595BFF}">
  <ds:schemaRefs>
    <ds:schemaRef ds:uri="http://schemas.microsoft.com/office/2006/documentManagement/types"/>
    <ds:schemaRef ds:uri="http://schemas.microsoft.com/office/infopath/2007/PartnerControls"/>
    <ds:schemaRef ds:uri="http://www.w3.org/XML/1998/namespace"/>
    <ds:schemaRef ds:uri="9a7ce427-c149-401c-96e5-ced12dab5020"/>
    <ds:schemaRef ds:uri="http://schemas.openxmlformats.org/package/2006/metadata/core-properties"/>
    <ds:schemaRef ds:uri="http://purl.org/dc/terms/"/>
    <ds:schemaRef ds:uri="http://schemas.microsoft.com/office/2006/metadata/properties"/>
    <ds:schemaRef ds:uri="http://purl.org/dc/elements/1.1/"/>
    <ds:schemaRef ds:uri="http://purl.org/dc/dcmitype/"/>
  </ds:schemaRefs>
</ds:datastoreItem>
</file>

<file path=customXml/itemProps3.xml><?xml version="1.0" encoding="utf-8"?>
<ds:datastoreItem xmlns:ds="http://schemas.openxmlformats.org/officeDocument/2006/customXml" ds:itemID="{C02D2713-A224-41DD-A150-E971E8016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2024-08-09T08:37:29Z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