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214" documentId="8_{01EEC638-F86A-4A0D-86AF-99B33EA7085B}" xr6:coauthVersionLast="47" xr6:coauthVersionMax="47" xr10:uidLastSave="{FA62E28E-6AA0-4173-92A3-3E0B6F20E3AF}"/>
  <bookViews>
    <workbookView xWindow="-120" yWindow="-120" windowWidth="38640" windowHeight="212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8" i="5" l="1"/>
  <c r="F89" i="5"/>
  <c r="F35" i="5"/>
  <c r="H202" i="4"/>
  <c r="H201" i="4"/>
  <c r="H200" i="4"/>
  <c r="H199" i="4"/>
  <c r="H198" i="4"/>
  <c r="H197" i="4"/>
  <c r="H196" i="4"/>
  <c r="H195" i="4"/>
  <c r="H191" i="4"/>
  <c r="H190" i="4"/>
  <c r="H189" i="4"/>
  <c r="H188" i="4"/>
  <c r="H187" i="4"/>
  <c r="H186" i="4"/>
  <c r="H185" i="4"/>
  <c r="H184" i="4"/>
  <c r="H180" i="4"/>
  <c r="H179" i="4"/>
  <c r="H178" i="4"/>
  <c r="H177" i="4"/>
  <c r="H176" i="4"/>
  <c r="H175" i="4"/>
  <c r="H174" i="4"/>
  <c r="H173" i="4"/>
  <c r="H169" i="4"/>
  <c r="H168" i="4"/>
  <c r="H167" i="4"/>
  <c r="H166" i="4"/>
  <c r="H165" i="4"/>
  <c r="H164" i="4"/>
  <c r="H163" i="4"/>
  <c r="H162" i="4"/>
  <c r="H158" i="4"/>
  <c r="H157" i="4"/>
  <c r="H156" i="4"/>
  <c r="H155" i="4"/>
  <c r="H154" i="4"/>
  <c r="H153" i="4"/>
  <c r="H152" i="4"/>
  <c r="H151" i="4"/>
  <c r="H145" i="4"/>
  <c r="H144" i="4"/>
  <c r="H143" i="4"/>
  <c r="H142" i="4"/>
  <c r="H141" i="4"/>
  <c r="H140" i="4"/>
  <c r="H139" i="4"/>
  <c r="H138" i="4"/>
  <c r="H134" i="4"/>
  <c r="H133" i="4"/>
  <c r="H132" i="4"/>
  <c r="H131" i="4"/>
  <c r="H129" i="4"/>
  <c r="H128" i="4"/>
  <c r="H127" i="4"/>
  <c r="H126" i="4"/>
  <c r="H124" i="4"/>
  <c r="H123" i="4"/>
  <c r="H122" i="4"/>
  <c r="H121" i="4"/>
  <c r="H119" i="4"/>
  <c r="H118" i="4"/>
  <c r="H117" i="4"/>
  <c r="H116" i="4"/>
  <c r="H114" i="4"/>
  <c r="H110" i="4"/>
  <c r="H109" i="4"/>
  <c r="H108" i="4"/>
  <c r="H107" i="4"/>
  <c r="H106" i="4"/>
  <c r="H105" i="4"/>
  <c r="H104" i="4"/>
  <c r="H103" i="4"/>
  <c r="H99" i="4"/>
  <c r="H98" i="4"/>
  <c r="H97" i="4"/>
  <c r="H96" i="4"/>
  <c r="H95" i="4"/>
  <c r="H94" i="4"/>
  <c r="H93" i="4"/>
  <c r="H92" i="4"/>
  <c r="H86" i="4"/>
  <c r="H85" i="4"/>
  <c r="H84" i="4"/>
  <c r="H83" i="4"/>
  <c r="H82" i="4"/>
  <c r="H81" i="4"/>
  <c r="H80" i="4"/>
  <c r="H79" i="4"/>
  <c r="H73" i="4"/>
  <c r="H72" i="4"/>
  <c r="H71" i="4"/>
  <c r="H70" i="4"/>
  <c r="H69" i="4"/>
  <c r="H68" i="4"/>
  <c r="H67" i="4"/>
  <c r="H66" i="4"/>
  <c r="H59" i="4"/>
  <c r="H58" i="4"/>
  <c r="H57" i="4"/>
  <c r="H56" i="4"/>
  <c r="H55" i="4"/>
  <c r="H54" i="4"/>
  <c r="H53" i="4"/>
  <c r="H52" i="4"/>
  <c r="H45" i="4"/>
  <c r="H44" i="4"/>
  <c r="H43" i="4"/>
  <c r="H42" i="4"/>
  <c r="H41" i="4"/>
  <c r="H32" i="4"/>
  <c r="H31" i="4"/>
  <c r="H30" i="4"/>
  <c r="H29" i="4"/>
  <c r="H27" i="4"/>
  <c r="H26" i="4"/>
  <c r="H25" i="4"/>
  <c r="H24" i="4"/>
  <c r="H23" i="4"/>
  <c r="H22" i="4"/>
  <c r="H21" i="4"/>
  <c r="H20" i="4"/>
  <c r="H19" i="4"/>
  <c r="H18" i="4"/>
  <c r="H16" i="4"/>
  <c r="H15" i="4"/>
  <c r="H14" i="4"/>
  <c r="H13" i="4"/>
  <c r="H12" i="4"/>
  <c r="H11" i="4"/>
  <c r="H10" i="4"/>
  <c r="H9" i="4"/>
  <c r="F148" i="4"/>
  <c r="F89" i="4"/>
  <c r="F76" i="4"/>
  <c r="F37" i="4"/>
  <c r="F10" i="5" l="1"/>
  <c r="F134" i="5"/>
  <c r="F133" i="5"/>
  <c r="F132" i="5"/>
  <c r="F131" i="5"/>
  <c r="F129" i="5"/>
  <c r="F128" i="5"/>
  <c r="F127" i="5"/>
  <c r="F126" i="5"/>
  <c r="F124" i="5"/>
  <c r="F123" i="5"/>
  <c r="F122" i="5"/>
  <c r="F121" i="5"/>
  <c r="F119" i="5"/>
  <c r="F118" i="5"/>
  <c r="F117" i="5"/>
  <c r="F116" i="5"/>
  <c r="F114" i="5"/>
  <c r="F110" i="5"/>
  <c r="F109" i="5"/>
  <c r="F108" i="5"/>
  <c r="F107" i="5"/>
  <c r="F106" i="5"/>
  <c r="F105" i="5"/>
  <c r="F104" i="5"/>
  <c r="F103" i="5"/>
  <c r="F99" i="5"/>
  <c r="F98" i="5"/>
  <c r="F97" i="5"/>
  <c r="F96" i="5"/>
  <c r="F95" i="5"/>
  <c r="F94" i="5"/>
  <c r="F93" i="5"/>
  <c r="F92" i="5"/>
  <c r="F86" i="5"/>
  <c r="F85" i="5"/>
  <c r="F84" i="5"/>
  <c r="F83" i="5"/>
  <c r="F82" i="5"/>
  <c r="F81" i="5"/>
  <c r="F80" i="5"/>
  <c r="F79" i="5"/>
  <c r="F75" i="5"/>
  <c r="F74" i="5"/>
  <c r="F73" i="5"/>
  <c r="F72" i="5"/>
  <c r="F71" i="5"/>
  <c r="F70" i="5"/>
  <c r="F69" i="5"/>
  <c r="F68" i="5"/>
  <c r="F50" i="5"/>
  <c r="F49" i="5"/>
  <c r="F48" i="5"/>
  <c r="F47" i="5"/>
  <c r="F15" i="5"/>
  <c r="F14" i="5"/>
  <c r="F13" i="5"/>
  <c r="F12" i="5"/>
  <c r="F11" i="5"/>
  <c r="F9" i="5"/>
  <c r="F8" i="5"/>
  <c r="I134" i="4"/>
  <c r="F134" i="4"/>
  <c r="I133" i="4"/>
  <c r="F133" i="4"/>
  <c r="I132" i="4"/>
  <c r="F132" i="4"/>
  <c r="I131" i="4"/>
  <c r="F131" i="4"/>
  <c r="I129" i="4"/>
  <c r="F129" i="4"/>
  <c r="I128" i="4"/>
  <c r="F128" i="4"/>
  <c r="I127" i="4"/>
  <c r="F127" i="4"/>
  <c r="I126" i="4"/>
  <c r="F126" i="4"/>
  <c r="I124" i="4"/>
  <c r="F124" i="4"/>
  <c r="I123" i="4"/>
  <c r="F123" i="4"/>
  <c r="I122" i="4"/>
  <c r="F122" i="4"/>
  <c r="I121" i="4"/>
  <c r="F121" i="4"/>
  <c r="I119" i="4"/>
  <c r="F119" i="4"/>
  <c r="I118" i="4"/>
  <c r="F118" i="4"/>
  <c r="I117" i="4"/>
  <c r="F117" i="4"/>
  <c r="I116" i="4"/>
  <c r="F116" i="4"/>
  <c r="I114" i="4"/>
  <c r="F114" i="4"/>
  <c r="I110" i="4"/>
  <c r="F110" i="4"/>
  <c r="I109" i="4"/>
  <c r="F109" i="4"/>
  <c r="I108" i="4"/>
  <c r="F108" i="4"/>
  <c r="I107" i="4"/>
  <c r="F107" i="4"/>
  <c r="I106" i="4"/>
  <c r="F106" i="4"/>
  <c r="I105" i="4"/>
  <c r="F105" i="4"/>
  <c r="I104" i="4"/>
  <c r="F104" i="4"/>
  <c r="I103" i="4"/>
  <c r="F103" i="4"/>
  <c r="I99" i="4"/>
  <c r="F99" i="4"/>
  <c r="I98" i="4"/>
  <c r="F98" i="4"/>
  <c r="I97" i="4"/>
  <c r="F97" i="4"/>
  <c r="I96" i="4"/>
  <c r="F96" i="4"/>
  <c r="I95" i="4"/>
  <c r="F95" i="4"/>
  <c r="I94" i="4"/>
  <c r="F94" i="4"/>
  <c r="I93" i="4"/>
  <c r="F93" i="4"/>
  <c r="I92" i="4"/>
  <c r="F92" i="4"/>
  <c r="I86" i="4"/>
  <c r="F86" i="4"/>
  <c r="I85" i="4"/>
  <c r="F85" i="4"/>
  <c r="I84" i="4"/>
  <c r="F84" i="4"/>
  <c r="I83" i="4"/>
  <c r="F83" i="4"/>
  <c r="I82" i="4"/>
  <c r="F82" i="4"/>
  <c r="I81" i="4"/>
  <c r="F81" i="4"/>
  <c r="I80" i="4"/>
  <c r="F80" i="4"/>
  <c r="I79" i="4"/>
  <c r="F79" i="4"/>
  <c r="F87" i="4" s="1"/>
  <c r="F100" i="5" l="1"/>
  <c r="F111" i="5"/>
  <c r="F87" i="5"/>
  <c r="F135" i="5"/>
  <c r="F76" i="5"/>
  <c r="F51" i="5"/>
  <c r="F111" i="4"/>
  <c r="F100" i="4"/>
  <c r="F135" i="4"/>
  <c r="I111" i="4"/>
  <c r="I87" i="4"/>
  <c r="I135" i="4"/>
  <c r="I100" i="4"/>
  <c r="I73" i="4" l="1"/>
  <c r="F73" i="4"/>
  <c r="I72" i="4"/>
  <c r="F72" i="4"/>
  <c r="I71" i="4"/>
  <c r="F71" i="4"/>
  <c r="I70" i="4"/>
  <c r="F70" i="4"/>
  <c r="I69" i="4"/>
  <c r="F69" i="4"/>
  <c r="I68" i="4"/>
  <c r="F68" i="4"/>
  <c r="I67" i="4"/>
  <c r="F67" i="4"/>
  <c r="I66" i="4"/>
  <c r="F66" i="4"/>
  <c r="I16" i="4"/>
  <c r="F16" i="4"/>
  <c r="I15" i="4"/>
  <c r="F15" i="4"/>
  <c r="I14" i="4"/>
  <c r="F14" i="4"/>
  <c r="I13" i="4"/>
  <c r="F13" i="4"/>
  <c r="I12" i="4"/>
  <c r="F12" i="4"/>
  <c r="I11" i="4"/>
  <c r="F11" i="4"/>
  <c r="I10" i="4"/>
  <c r="F10" i="4"/>
  <c r="I9" i="4"/>
  <c r="F9" i="4"/>
  <c r="F74" i="4" l="1"/>
  <c r="I74" i="4"/>
  <c r="F206" i="5" l="1"/>
  <c r="F202" i="5"/>
  <c r="F201" i="5"/>
  <c r="F200" i="5"/>
  <c r="F199" i="5"/>
  <c r="F198" i="5"/>
  <c r="F197" i="5"/>
  <c r="F196" i="5"/>
  <c r="F195" i="5"/>
  <c r="F191" i="5"/>
  <c r="F190" i="5"/>
  <c r="F189" i="5"/>
  <c r="F188" i="5"/>
  <c r="F187" i="5"/>
  <c r="F186" i="5"/>
  <c r="F185" i="5"/>
  <c r="F184" i="5"/>
  <c r="F180" i="5"/>
  <c r="F179" i="5"/>
  <c r="F178" i="5"/>
  <c r="F177" i="5"/>
  <c r="F176" i="5"/>
  <c r="F175" i="5"/>
  <c r="F174" i="5"/>
  <c r="F173" i="5"/>
  <c r="F169" i="5"/>
  <c r="F168" i="5"/>
  <c r="F167" i="5"/>
  <c r="F166" i="5"/>
  <c r="F165" i="5"/>
  <c r="F164" i="5"/>
  <c r="F163" i="5"/>
  <c r="F162" i="5"/>
  <c r="F158" i="5"/>
  <c r="F157" i="5"/>
  <c r="F156" i="5"/>
  <c r="F155" i="5"/>
  <c r="F154" i="5"/>
  <c r="F153" i="5"/>
  <c r="F152" i="5"/>
  <c r="F151" i="5"/>
  <c r="F145" i="5"/>
  <c r="F144" i="5"/>
  <c r="F143" i="5"/>
  <c r="F142" i="5"/>
  <c r="F141" i="5"/>
  <c r="F140" i="5"/>
  <c r="F139" i="5"/>
  <c r="F138"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F206" i="4"/>
  <c r="I202" i="4"/>
  <c r="F202" i="4"/>
  <c r="I201" i="4"/>
  <c r="F201" i="4"/>
  <c r="I200" i="4"/>
  <c r="F200" i="4"/>
  <c r="I199" i="4"/>
  <c r="F199" i="4"/>
  <c r="I198" i="4"/>
  <c r="F198" i="4"/>
  <c r="I197" i="4"/>
  <c r="F197" i="4"/>
  <c r="I196" i="4"/>
  <c r="F196" i="4"/>
  <c r="I195" i="4"/>
  <c r="F195" i="4"/>
  <c r="I191" i="4"/>
  <c r="F191" i="4"/>
  <c r="I190" i="4"/>
  <c r="F190" i="4"/>
  <c r="I189" i="4"/>
  <c r="F189" i="4"/>
  <c r="I188" i="4"/>
  <c r="F188" i="4"/>
  <c r="I187" i="4"/>
  <c r="F187" i="4"/>
  <c r="I186" i="4"/>
  <c r="F186" i="4"/>
  <c r="I185" i="4"/>
  <c r="F185" i="4"/>
  <c r="I184" i="4"/>
  <c r="F184" i="4"/>
  <c r="I180" i="4"/>
  <c r="F180" i="4"/>
  <c r="I179" i="4"/>
  <c r="F179" i="4"/>
  <c r="I178" i="4"/>
  <c r="F178" i="4"/>
  <c r="I177" i="4"/>
  <c r="F177" i="4"/>
  <c r="I176" i="4"/>
  <c r="F176" i="4"/>
  <c r="I175" i="4"/>
  <c r="F175" i="4"/>
  <c r="I174" i="4"/>
  <c r="F174" i="4"/>
  <c r="I173" i="4"/>
  <c r="F173" i="4"/>
  <c r="I169" i="4"/>
  <c r="F169" i="4"/>
  <c r="I168" i="4"/>
  <c r="F168" i="4"/>
  <c r="I167" i="4"/>
  <c r="F167" i="4"/>
  <c r="I166" i="4"/>
  <c r="F166" i="4"/>
  <c r="I165" i="4"/>
  <c r="F165" i="4"/>
  <c r="I164" i="4"/>
  <c r="F164" i="4"/>
  <c r="I163" i="4"/>
  <c r="F163" i="4"/>
  <c r="I162" i="4"/>
  <c r="F162" i="4"/>
  <c r="I158" i="4"/>
  <c r="F158" i="4"/>
  <c r="I157" i="4"/>
  <c r="F157" i="4"/>
  <c r="I156" i="4"/>
  <c r="F156" i="4"/>
  <c r="I155" i="4"/>
  <c r="F155" i="4"/>
  <c r="I154" i="4"/>
  <c r="F154" i="4"/>
  <c r="I153" i="4"/>
  <c r="F153" i="4"/>
  <c r="I152" i="4"/>
  <c r="F152" i="4"/>
  <c r="I151" i="4"/>
  <c r="F151" i="4"/>
  <c r="I145" i="4"/>
  <c r="F145" i="4"/>
  <c r="I144" i="4"/>
  <c r="F144" i="4"/>
  <c r="I143" i="4"/>
  <c r="F143" i="4"/>
  <c r="I142" i="4"/>
  <c r="F142" i="4"/>
  <c r="I141" i="4"/>
  <c r="F141" i="4"/>
  <c r="I140" i="4"/>
  <c r="F140" i="4"/>
  <c r="I139" i="4"/>
  <c r="F139" i="4"/>
  <c r="I138" i="4"/>
  <c r="F138" i="4"/>
  <c r="F63" i="4"/>
  <c r="F62" i="4"/>
  <c r="F209" i="4" s="1"/>
  <c r="I59" i="4"/>
  <c r="F59" i="4"/>
  <c r="I58" i="4"/>
  <c r="F58" i="4"/>
  <c r="I57" i="4"/>
  <c r="F57" i="4"/>
  <c r="I56" i="4"/>
  <c r="F56" i="4"/>
  <c r="I55" i="4"/>
  <c r="F55" i="4"/>
  <c r="I54" i="4"/>
  <c r="F54" i="4"/>
  <c r="I53" i="4"/>
  <c r="F53" i="4"/>
  <c r="I52" i="4"/>
  <c r="F52" i="4"/>
  <c r="I45" i="4"/>
  <c r="F45" i="4"/>
  <c r="I44" i="4"/>
  <c r="F44" i="4"/>
  <c r="I43" i="4"/>
  <c r="F43" i="4"/>
  <c r="I42" i="4"/>
  <c r="F42" i="4"/>
  <c r="I41" i="4"/>
  <c r="F41" i="4"/>
  <c r="F38" i="4"/>
  <c r="F36" i="4"/>
  <c r="I32" i="4"/>
  <c r="F32" i="4"/>
  <c r="I31" i="4"/>
  <c r="F31" i="4"/>
  <c r="I30" i="4"/>
  <c r="F30" i="4"/>
  <c r="I29" i="4"/>
  <c r="F29" i="4"/>
  <c r="I27" i="4"/>
  <c r="F27" i="4"/>
  <c r="I26" i="4"/>
  <c r="F26" i="4"/>
  <c r="I25" i="4"/>
  <c r="F25" i="4"/>
  <c r="I24" i="4"/>
  <c r="F24" i="4"/>
  <c r="I23" i="4"/>
  <c r="F23" i="4"/>
  <c r="I22" i="4"/>
  <c r="F22" i="4"/>
  <c r="I21" i="4"/>
  <c r="F21" i="4"/>
  <c r="I20" i="4"/>
  <c r="F20" i="4"/>
  <c r="I19" i="4"/>
  <c r="F19" i="4"/>
  <c r="I18" i="4"/>
  <c r="F18" i="4"/>
  <c r="F209" i="5" l="1"/>
  <c r="I5" i="5" s="1"/>
  <c r="I6" i="4"/>
  <c r="F34" i="4"/>
  <c r="I34" i="4"/>
  <c r="F60" i="4"/>
  <c r="F32" i="5"/>
  <c r="F203" i="5"/>
  <c r="F181" i="5"/>
  <c r="F44" i="5"/>
  <c r="F170" i="5"/>
  <c r="F159" i="5"/>
  <c r="F192" i="5"/>
  <c r="F62" i="5"/>
  <c r="F146" i="5"/>
  <c r="I181" i="4"/>
  <c r="I60" i="4"/>
  <c r="F181" i="4"/>
  <c r="F159" i="4"/>
  <c r="F46" i="4"/>
  <c r="F203" i="4"/>
  <c r="F146" i="4"/>
  <c r="F170" i="4"/>
  <c r="F192" i="4"/>
  <c r="I159" i="4"/>
  <c r="I46" i="4"/>
  <c r="I203" i="4"/>
  <c r="I146" i="4"/>
  <c r="I170" i="4"/>
  <c r="I192" i="4"/>
  <c r="F208" i="5" l="1"/>
  <c r="I3" i="5" s="1"/>
  <c r="I208" i="4"/>
  <c r="I4" i="4" s="1"/>
  <c r="F208" i="4"/>
  <c r="I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3E427671-DBB3-48D2-984D-9F322103996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B94826B1-D08D-4CB3-8DA0-B87800AC846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2CD75430-9511-4F52-806D-91AB8D787F9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71C6169B-3C04-4061-9213-01A213B47C3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67238258-CB3B-4B87-B516-5EFD19E5CB9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8" authorId="0" shapeId="0" xr:uid="{4C6254EF-E37A-451F-9C4C-F2DB1EB808FC}">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7AF73496-02E0-45C0-BA56-511688E5C1D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97779A1F-7545-40C0-93FF-39B2101D3D2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63A7DC94-2837-46EE-B121-C4CE8B85ADC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EDA7A67E-593E-4AF7-A82F-9CF447FFF2C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993CFCF0-5E54-47D0-9993-DF6FF4B9271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330637EF-0D2E-4C6A-B1D8-9967E0B51E5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8D18F1E8-2064-43B1-8252-3582FFD82BE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303A4105-B452-4D14-961B-AE336D287CE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67A5CA48-B0B1-4155-B87F-2131B6BABA7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4BD5E457-6824-4109-A994-372C15DCB92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06" authorId="0" shapeId="0" xr:uid="{0D6A79C2-4273-443F-87CB-B2E248FD61A4}">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<sst xmlns="http://schemas.openxmlformats.org/spreadsheetml/2006/main" count="931" uniqueCount="111">
  <si>
    <t>NZD</t>
  </si>
  <si>
    <t>NAV Full or BC Essential &amp; Premium Users</t>
  </si>
  <si>
    <t>Size</t>
  </si>
  <si>
    <t>Description</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</si>
  <si>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</si>
  <si>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</si>
  <si>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</si>
  <si>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</si>
  <si>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</si>
  <si>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</si>
  <si>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</si>
  <si>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</si>
  <si>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</si>
  <si>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</si>
  <si>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</si>
  <si>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</si>
  <si>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</si>
  <si>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</si>
  <si>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</si>
  <si>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</si>
  <si>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</si>
  <si>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</si>
  <si>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</si>
  <si>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</si>
  <si>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</si>
  <si>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</si>
  <si>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</si>
  <si>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Web Portal - Unlimited (&gt;=20 Named Approvers)</t>
  </si>
  <si>
    <t>Continia Web Portal - Limited (1-19 Named Approvers)</t>
  </si>
  <si>
    <t>Continia Expense Management - Base</t>
  </si>
  <si>
    <t>Continia Payment Management - Base</t>
  </si>
  <si>
    <t>Continia Payment Management - Statement Intelligence</t>
  </si>
  <si>
    <t>Continia Collection Management - Base</t>
  </si>
  <si>
    <t>Price pr. month</t>
  </si>
  <si>
    <t>Additional Mileage submissions, each</t>
  </si>
  <si>
    <t>Additional SmartScans, each</t>
  </si>
  <si>
    <t>Continia Payment Management - Payment Approval</t>
  </si>
  <si>
    <t>Continia Payment Management - Service Provider Import</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</si>
  <si>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</si>
  <si>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</si>
  <si>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</si>
  <si>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</si>
  <si>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</si>
  <si>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</si>
  <si>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</si>
  <si>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</si>
  <si>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</si>
  <si>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</si>
  <si>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</si>
  <si>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</si>
  <si>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</si>
  <si>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</si>
  <si>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</si>
  <si>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</si>
  <si>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</si>
  <si>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</si>
  <si>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</si>
  <si>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</si>
  <si>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</si>
  <si>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</si>
  <si>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</si>
  <si>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</si>
  <si>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</si>
  <si>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</si>
  <si>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</si>
  <si>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</si>
  <si>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</si>
  <si>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</si>
  <si>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</si>
  <si>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Base license have 2,000 Mileage submissions per year included</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</si>
  <si>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</si>
  <si>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</si>
  <si>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</si>
  <si>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</si>
  <si>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</si>
  <si>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</si>
  <si>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</si>
  <si>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</si>
  <si>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</si>
  <si>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</si>
  <si>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</si>
  <si>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</si>
  <si>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</si>
  <si>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</si>
  <si>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</si>
  <si>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</si>
  <si>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</si>
  <si>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</si>
  <si>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</si>
  <si>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</si>
  <si>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</si>
  <si>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</si>
  <si>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</si>
  <si>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</si>
  <si>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</si>
  <si>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</si>
  <si>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</si>
  <si>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</si>
  <si>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</si>
  <si>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Requires Continia Banking - Base License</t>
  </si>
  <si>
    <t>Purchase Licenses</t>
  </si>
  <si>
    <t xml:space="preserve">  for NAV &amp; Business Central on-premises</t>
  </si>
  <si>
    <t>Enhancement Plan is mandatory, and 19 % of Purchase License value. Current yearly indexation rate is 0 %</t>
  </si>
  <si>
    <t>All prices are recommended and exclude VAT/TAX. Prices are subject to change and availability.</t>
  </si>
  <si>
    <t>Valid from January, 2025</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</si>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</sst>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C09]#,##0"/>
  </numFmts>
  <fonts count="25"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u/>
      <sz val="10"/>
      <color theme="1"/>
      <name val="Segoe UI"/>
      <family val="2"/>
    </font>
    <font>
      <i/>
      <sz val="8"/>
      <color rgb="FF052975"/>
      <name val="Segoe UI"/>
      <family val="2"/>
    </font>
    <font>
      <sz val="14"/>
      <color rgb="FF00B050"/>
      <name val="Segoe UI"/>
      <family val="2"/>
    </font>
    <font>
      <sz val="9"/>
      <color rgb="FF000000"/>
      <name val="Segoe UI"/>
      <family val="2"/>
    </font>
    <font>
      <b/>
      <sz val="9"/>
      <color theme="0"/>
      <name val="Segoe UI"/>
      <family val="2"/>
    </font>
    <font>
      <u/>
      <sz val="9"/>
      <color theme="1"/>
      <name val="Segoe UI"/>
      <family val="2"/>
    </font>
    <font>
      <b/>
      <u/>
      <sz val="9"/>
      <color theme="1"/>
      <name val="Segoe UI"/>
      <family val="2"/>
    </font>
    <font>
      <b/>
      <u/>
      <sz val="9"/>
      <name val="Segoe UI"/>
      <family val="2"/>
    </font>
    <font>
      <sz val="11"/>
      <color theme="1"/>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1">
    <xf numFmtId="0" fontId="0" fillId="0" borderId="0" xfId="0"/>
    <xf numFmtId="0" fontId="1" fillId="0" borderId="0" xfId="0" applyFont="1"/>
    <xf numFmtId="3" fontId="1" fillId="0" borderId="0" xfId="0" applyNumberFormat="1" applyFont="1"/>
    <xf numFmtId="0" fontId="1" fillId="2" borderId="0" xfId="0" applyFont="1" applyFill="1"/>
    <xf numFmtId="164" fontId="1" fillId="2" borderId="0" xfId="0" applyNumberFormat="1" applyFont="1" applyFill="1"/>
    <xf numFmtId="3" fontId="1" fillId="2" borderId="0" xfId="0" applyNumberFormat="1" applyFont="1" applyFill="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3" fontId="2" fillId="2" borderId="0" xfId="0" applyNumberFormat="1" applyFont="1" applyFill="1" applyAlignment="1">
      <alignment horizontal="right"/>
    </xf>
    <xf numFmtId="0" fontId="2" fillId="2" borderId="0" xfId="0" applyFont="1" applyFill="1"/>
    <xf numFmtId="2" fontId="1" fillId="2" borderId="0" xfId="0" applyNumberFormat="1" applyFont="1" applyFill="1"/>
    <xf numFmtId="0" fontId="1" fillId="0" borderId="1" xfId="0" applyFont="1" applyBorder="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applyAlignment="1">
      <alignment vertical="top"/>
    </xf>
    <xf numFmtId="3" fontId="16" fillId="3" borderId="0" xfId="0" applyNumberFormat="1" applyFont="1" applyFill="1"/>
    <xf numFmtId="0" fontId="17" fillId="2" borderId="0" xfId="0" applyFont="1" applyFill="1" applyAlignment="1">
      <alignment vertical="top"/>
    </xf>
    <xf numFmtId="0" fontId="4" fillId="2" borderId="0" xfId="0" applyFont="1" applyFill="1"/>
    <xf numFmtId="0" fontId="18" fillId="2" borderId="0" xfId="0" applyFont="1" applyFill="1" applyAlignment="1">
      <alignment horizontal="right"/>
    </xf>
    <xf numFmtId="0" fontId="19" fillId="2" borderId="0" xfId="0" applyFont="1" applyFill="1"/>
    <xf numFmtId="0" fontId="3" fillId="2" borderId="0" xfId="0" applyFont="1" applyFill="1" applyAlignment="1">
      <alignment vertical="center"/>
    </xf>
    <xf numFmtId="3" fontId="20" fillId="4" borderId="0" xfId="0" applyNumberFormat="1" applyFont="1" applyFill="1"/>
    <xf numFmtId="166" fontId="20" fillId="4" borderId="0" xfId="0" applyNumberFormat="1" applyFont="1" applyFill="1"/>
    <xf numFmtId="0" fontId="4" fillId="0" borderId="0" xfId="0" applyFont="1"/>
    <xf numFmtId="0" fontId="15" fillId="2" borderId="0" xfId="0" applyFont="1" applyFill="1"/>
    <xf numFmtId="2" fontId="20" fillId="4" borderId="0" xfId="0" applyNumberFormat="1" applyFont="1" applyFill="1" applyAlignment="1">
      <alignment horizontal="left" wrapText="1"/>
    </xf>
    <xf numFmtId="0" fontId="20" fillId="4" borderId="0" xfId="0" applyFont="1" applyFill="1" applyAlignment="1">
      <alignment horizontal="left" vertical="center"/>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21" fillId="0" borderId="0" xfId="0" applyFont="1"/>
    <xf numFmtId="0" fontId="22" fillId="0" borderId="0" xfId="0" applyFont="1"/>
    <xf numFmtId="4" fontId="2" fillId="0" borderId="0" xfId="0" applyNumberFormat="1" applyFont="1"/>
    <xf numFmtId="165" fontId="1" fillId="0" borderId="0" xfId="0" applyNumberFormat="1" applyFont="1"/>
    <xf numFmtId="4" fontId="22" fillId="0" borderId="0" xfId="0" applyNumberFormat="1" applyFont="1"/>
    <xf numFmtId="0" fontId="22" fillId="2" borderId="0" xfId="0" applyFont="1" applyFill="1"/>
    <xf numFmtId="3" fontId="21" fillId="0" borderId="0" xfId="0" applyNumberFormat="1" applyFont="1"/>
    <xf numFmtId="3" fontId="22" fillId="0" borderId="0" xfId="0" applyNumberFormat="1" applyFont="1"/>
    <xf numFmtId="0" fontId="2" fillId="0" borderId="1"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1" fillId="5" borderId="0" xfId="0" applyFont="1" applyFill="1"/>
    <xf numFmtId="0" fontId="12" fillId="5" borderId="0" xfId="0" applyFont="1" applyFill="1"/>
    <xf numFmtId="0" fontId="13" fillId="5" borderId="0" xfId="0" applyFont="1" applyFill="1"/>
    <xf numFmtId="3" fontId="13" fillId="5" borderId="0" xfId="0" applyNumberFormat="1" applyFont="1" applyFill="1"/>
    <xf numFmtId="0" fontId="14" fillId="5" borderId="0" xfId="0" applyFont="1" applyFill="1"/>
    <xf numFmtId="0" fontId="15" fillId="5" borderId="0" xfId="0" applyFont="1" applyFill="1"/>
    <xf numFmtId="0" fontId="23" fillId="5" borderId="0" xfId="0" applyFont="1" applyFill="1"/>
    <xf numFmtId="0" fontId="3" fillId="2" borderId="0" xfId="0" applyFont="1" applyFill="1"/>
    <xf numFmtId="1" fontId="1" fillId="0" borderId="0" xfId="0" applyNumberFormat="1" applyFont="1"/>
    <xf numFmtId="0" fontId="24" fillId="0" borderId="0" xfId="0" applyFont="1"/>
    <xf numFmtId="0" fontId="24" fillId="2" borderId="0" xfId="0" applyFont="1" applyFill="1"/>
    <xf numFmtId="3" fontId="21" fillId="2" borderId="0" xfId="0" applyNumberFormat="1" applyFont="1" applyFill="1"/>
    <xf numFmtId="0" fontId="24" fillId="0" borderId="1" xfId="0" applyFont="1" applyBorder="1"/>
  </cellXfs>
  <cellStyles count="1">
    <cellStyle name="Normal" xfId="0" builtinId="0"/>
  </cellStyles>
  <dxfs count="0"/>
  <tableStyles count="0" defaultTableStyle="TableStyleMedium2" defaultPivotStyle="PivotStyleLight16"/>
  <colors>
    <mruColors>
      <color rgb="FF052975"/>
      <color rgb="FFFFF7E3"/>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N1191"/>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3.42578125" style="1" customWidth="1"/>
    <col min="2" max="2" width="6.7109375" style="1" customWidth="1"/>
    <col min="3" max="3" width="57.42578125" style="1" customWidth="1"/>
    <col min="4" max="4" width="5.5703125" style="3" customWidth="1"/>
    <col min="5" max="5" width="17.7109375" style="3" customWidth="1"/>
    <col min="6" max="6" width="14.42578125" style="3" customWidth="1"/>
    <col min="7" max="7" width="19.140625" style="1" customWidth="1"/>
    <col min="8" max="8" width="22.140625" style="3" customWidth="1"/>
    <col min="9" max="9" width="16.5703125" style="3" customWidth="1"/>
    <col min="10" max="10" width="5.42578125" style="3" customWidth="1"/>
    <col min="11" max="11" width="70.7109375" style="3" customWidth="1"/>
    <col min="12" max="144" width="9.140625" style="3"/>
    <col min="145" max="16384" width="9.140625" style="1"/>
  </cols>
  <sheetData>
    <row r="1" spans="1:144" s="13" customFormat="1" ht="61.5" customHeight="1" x14ac:dyDescent="0.9">
      <c r="A1" s="13" t="e" vm="1">
        <v>#VALUE!</v>
      </c>
      <c r="B1" s="14" t="s">
        <v>100</v>
      </c>
      <c r="C1" s="15"/>
      <c r="D1" s="15"/>
      <c r="E1" s="15"/>
      <c r="I1" s="16"/>
    </row>
    <row r="2" spans="1:144" s="13" customFormat="1" ht="15" customHeight="1" x14ac:dyDescent="0.35">
      <c r="B2" s="17" t="s">
        <v>101</v>
      </c>
      <c r="C2" s="15"/>
      <c r="D2" s="15"/>
      <c r="E2" s="15"/>
      <c r="H2" s="18" t="s">
        <v>24</v>
      </c>
      <c r="I2" s="16"/>
    </row>
    <row r="3" spans="1:144" s="26" customFormat="1" ht="39" customHeight="1" x14ac:dyDescent="0.2">
      <c r="A3" s="23" t="s">
        <v>0</v>
      </c>
      <c r="B3" s="20"/>
      <c r="C3" s="20"/>
      <c r="D3" s="20"/>
      <c r="E3" s="20"/>
      <c r="F3" s="20"/>
      <c r="G3" s="20"/>
      <c r="H3" s="24" t="s">
        <v>50</v>
      </c>
      <c r="I3" s="25">
        <f>+F208</f>
        <v>0</v>
      </c>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row>
    <row r="4" spans="1:144" s="26" customFormat="1" ht="13.5" customHeight="1" x14ac:dyDescent="0.2">
      <c r="A4" s="19" t="s">
        <v>102</v>
      </c>
      <c r="B4" s="27"/>
      <c r="C4" s="20"/>
      <c r="D4" s="20"/>
      <c r="E4" s="20"/>
      <c r="F4" s="20"/>
      <c r="G4" s="20"/>
      <c r="H4" s="24" t="s">
        <v>51</v>
      </c>
      <c r="I4" s="25">
        <f>+I208</f>
        <v>0</v>
      </c>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row>
    <row r="5" spans="1:144" s="26" customFormat="1" ht="27" customHeight="1" x14ac:dyDescent="0.2">
      <c r="A5" s="19" t="s">
        <v>103</v>
      </c>
      <c r="B5" s="27"/>
      <c r="C5" s="20"/>
      <c r="D5" s="20"/>
      <c r="E5" s="20"/>
      <c r="F5" s="20"/>
      <c r="G5" s="20"/>
      <c r="H5" s="24"/>
      <c r="I5" s="25"/>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row>
    <row r="6" spans="1:144" s="26" customFormat="1" ht="51" customHeight="1" x14ac:dyDescent="0.35">
      <c r="A6" s="28" t="s">
        <v>1</v>
      </c>
      <c r="B6" s="29" t="s">
        <v>2</v>
      </c>
      <c r="C6" s="21" t="s">
        <v>104</v>
      </c>
      <c r="D6" s="20"/>
      <c r="E6" s="20"/>
      <c r="F6" s="20"/>
      <c r="G6" s="20"/>
      <c r="H6" s="24" t="s">
        <v>52</v>
      </c>
      <c r="I6" s="25">
        <f>+F209</f>
        <v>0</v>
      </c>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row>
    <row r="7" spans="1:144" ht="15" customHeight="1" x14ac:dyDescent="0.2">
      <c r="D7" s="1"/>
      <c r="E7" s="6"/>
      <c r="F7" s="6"/>
      <c r="H7" s="6"/>
      <c r="I7" s="1"/>
      <c r="J7" s="6"/>
    </row>
    <row r="8" spans="1:144" ht="15" customHeight="1" x14ac:dyDescent="0.2">
      <c r="C8" s="30" t="s">
        <v>80</v>
      </c>
      <c r="D8" s="7" t="s">
        <v>49</v>
      </c>
      <c r="E8" s="7" t="s">
        <v>50</v>
      </c>
      <c r="F8" s="31" t="s">
        <v>24</v>
      </c>
      <c r="G8" s="7"/>
      <c r="H8" s="32" t="s">
        <v>51</v>
      </c>
      <c r="I8" s="31" t="s">
        <v>24</v>
      </c>
      <c r="J8" s="2"/>
      <c r="K8" s="10" t="s">
        <v>53</v>
      </c>
    </row>
    <row r="9" spans="1:144" ht="15" customHeight="1" x14ac:dyDescent="0.2">
      <c r="A9" s="33" t="s">
        <v>4</v>
      </c>
      <c r="B9" s="1" t="s">
        <v>5</v>
      </c>
      <c r="C9" s="1" t="s">
        <v>81</v>
      </c>
      <c r="D9" s="1">
        <v>0</v>
      </c>
      <c r="E9" s="2">
        <v>27112</v>
      </c>
      <c r="F9" s="1">
        <f>+D9*E9</f>
        <v>0</v>
      </c>
      <c r="G9" s="2"/>
      <c r="H9" s="34">
        <f>+E9*0.19</f>
        <v>5151.28</v>
      </c>
      <c r="I9" s="1">
        <f>+D9*H9</f>
        <v>0</v>
      </c>
      <c r="J9" s="2"/>
      <c r="K9" s="3" t="s">
        <v>85</v>
      </c>
    </row>
    <row r="10" spans="1:144" ht="15" customHeight="1" x14ac:dyDescent="0.2">
      <c r="A10" s="33" t="s">
        <v>6</v>
      </c>
      <c r="B10" s="1" t="s">
        <v>7</v>
      </c>
      <c r="C10" s="1" t="s">
        <v>81</v>
      </c>
      <c r="D10" s="1">
        <v>0</v>
      </c>
      <c r="E10" s="2">
        <v>19510</v>
      </c>
      <c r="F10" s="1">
        <f t="shared" ref="F10:F16" si="0">+D10*E10</f>
        <v>0</v>
      </c>
      <c r="G10" s="2"/>
      <c r="H10" s="34">
        <f t="shared" ref="H10:H16" si="1">+E10*0.19</f>
        <v>3706.9</v>
      </c>
      <c r="I10" s="1">
        <f t="shared" ref="I10:I16" si="2">+D10*H10</f>
        <v>0</v>
      </c>
      <c r="J10" s="2"/>
      <c r="K10" s="3" t="s">
        <v>85</v>
      </c>
    </row>
    <row r="11" spans="1:144" ht="15" customHeight="1" x14ac:dyDescent="0.2">
      <c r="A11" s="33" t="s">
        <v>8</v>
      </c>
      <c r="B11" s="1" t="s">
        <v>9</v>
      </c>
      <c r="C11" s="1" t="s">
        <v>81</v>
      </c>
      <c r="D11" s="1">
        <v>0</v>
      </c>
      <c r="E11" s="2">
        <v>13559</v>
      </c>
      <c r="F11" s="1">
        <f t="shared" si="0"/>
        <v>0</v>
      </c>
      <c r="G11" s="2"/>
      <c r="H11" s="34">
        <f t="shared" si="1"/>
        <v>2576.21</v>
      </c>
      <c r="I11" s="1">
        <f t="shared" si="2"/>
        <v>0</v>
      </c>
      <c r="J11" s="2"/>
      <c r="K11" s="3" t="s">
        <v>85</v>
      </c>
    </row>
    <row r="12" spans="1:144" ht="15" customHeight="1" x14ac:dyDescent="0.2">
      <c r="A12" s="33" t="s">
        <v>10</v>
      </c>
      <c r="B12" s="1" t="s">
        <v>11</v>
      </c>
      <c r="C12" s="1" t="s">
        <v>81</v>
      </c>
      <c r="D12" s="1">
        <v>0</v>
      </c>
      <c r="E12" s="2">
        <v>10580</v>
      </c>
      <c r="F12" s="1">
        <f t="shared" si="0"/>
        <v>0</v>
      </c>
      <c r="G12" s="2"/>
      <c r="H12" s="34">
        <f t="shared" si="1"/>
        <v>2010.2</v>
      </c>
      <c r="I12" s="1">
        <f t="shared" si="2"/>
        <v>0</v>
      </c>
      <c r="J12" s="2"/>
      <c r="K12" s="3" t="s">
        <v>85</v>
      </c>
    </row>
    <row r="13" spans="1:144" ht="15" customHeight="1" x14ac:dyDescent="0.2">
      <c r="A13" s="33" t="s">
        <v>12</v>
      </c>
      <c r="B13" s="1" t="s">
        <v>13</v>
      </c>
      <c r="C13" s="1" t="s">
        <v>81</v>
      </c>
      <c r="D13" s="1">
        <v>0</v>
      </c>
      <c r="E13" s="2">
        <v>8467</v>
      </c>
      <c r="F13" s="1">
        <f t="shared" si="0"/>
        <v>0</v>
      </c>
      <c r="G13" s="2"/>
      <c r="H13" s="34">
        <f t="shared" si="1"/>
        <v>1608.73</v>
      </c>
      <c r="I13" s="1">
        <f t="shared" si="2"/>
        <v>0</v>
      </c>
      <c r="J13" s="2"/>
      <c r="K13" s="3" t="s">
        <v>85</v>
      </c>
    </row>
    <row r="14" spans="1:144" ht="15" customHeight="1" x14ac:dyDescent="0.2">
      <c r="C14" s="1" t="s">
        <v>82</v>
      </c>
      <c r="D14" s="1">
        <v>0</v>
      </c>
      <c r="E14" s="2">
        <v>2645</v>
      </c>
      <c r="F14" s="1">
        <f t="shared" si="0"/>
        <v>0</v>
      </c>
      <c r="G14" s="2"/>
      <c r="H14" s="34">
        <f t="shared" si="1"/>
        <v>502.55</v>
      </c>
      <c r="I14" s="1">
        <f t="shared" si="2"/>
        <v>0</v>
      </c>
      <c r="J14" s="2"/>
      <c r="K14" s="3" t="s">
        <v>54</v>
      </c>
    </row>
    <row r="15" spans="1:144" ht="15" customHeight="1" x14ac:dyDescent="0.2">
      <c r="C15" s="1" t="s">
        <v>83</v>
      </c>
      <c r="D15" s="1">
        <v>0</v>
      </c>
      <c r="E15" s="2">
        <v>1323</v>
      </c>
      <c r="F15" s="1">
        <f t="shared" si="0"/>
        <v>0</v>
      </c>
      <c r="G15" s="2"/>
      <c r="H15" s="34">
        <f t="shared" si="1"/>
        <v>251.37</v>
      </c>
      <c r="I15" s="1">
        <f t="shared" si="2"/>
        <v>0</v>
      </c>
      <c r="J15" s="2"/>
      <c r="K15" s="3" t="s">
        <v>55</v>
      </c>
    </row>
    <row r="16" spans="1:144" ht="15" customHeight="1" x14ac:dyDescent="0.2">
      <c r="C16" s="1" t="s">
        <v>84</v>
      </c>
      <c r="D16" s="1">
        <v>0</v>
      </c>
      <c r="E16" s="2">
        <v>529</v>
      </c>
      <c r="F16" s="1">
        <f t="shared" si="0"/>
        <v>0</v>
      </c>
      <c r="G16" s="2"/>
      <c r="H16" s="34">
        <f t="shared" si="1"/>
        <v>100.51</v>
      </c>
      <c r="I16" s="1">
        <f t="shared" si="2"/>
        <v>0</v>
      </c>
      <c r="J16" s="2"/>
    </row>
    <row r="17" spans="3:11" ht="15" customHeight="1" x14ac:dyDescent="0.2">
      <c r="D17" s="1"/>
      <c r="E17" s="2"/>
      <c r="F17" s="1"/>
      <c r="G17" s="2"/>
      <c r="H17" s="34"/>
      <c r="I17" s="1"/>
      <c r="J17" s="2"/>
    </row>
    <row r="18" spans="3:11" ht="15" customHeight="1" x14ac:dyDescent="0.2">
      <c r="C18" s="1" t="s">
        <v>17</v>
      </c>
      <c r="D18" s="1">
        <v>0</v>
      </c>
      <c r="E18" s="2">
        <v>3747</v>
      </c>
      <c r="F18" s="1">
        <f t="shared" ref="F18:F27" si="3">+D18*E18</f>
        <v>0</v>
      </c>
      <c r="G18" s="2"/>
      <c r="H18" s="34">
        <f t="shared" ref="H18:H27" si="4">+E18*0.19</f>
        <v>711.93000000000006</v>
      </c>
      <c r="I18" s="1">
        <f t="shared" ref="I18:I27" si="5">+D18*H18</f>
        <v>0</v>
      </c>
      <c r="J18" s="2"/>
      <c r="K18" s="3" t="s">
        <v>56</v>
      </c>
    </row>
    <row r="19" spans="3:11" ht="15" customHeight="1" x14ac:dyDescent="0.2">
      <c r="C19" s="1" t="s">
        <v>18</v>
      </c>
      <c r="D19" s="1">
        <v>0</v>
      </c>
      <c r="E19" s="2">
        <v>7494</v>
      </c>
      <c r="F19" s="1">
        <f t="shared" si="3"/>
        <v>0</v>
      </c>
      <c r="G19" s="2"/>
      <c r="H19" s="34">
        <f t="shared" si="4"/>
        <v>1423.8600000000001</v>
      </c>
      <c r="I19" s="1">
        <f t="shared" si="5"/>
        <v>0</v>
      </c>
      <c r="J19" s="2"/>
      <c r="K19" s="3" t="s">
        <v>56</v>
      </c>
    </row>
    <row r="20" spans="3:11" ht="15" customHeight="1" x14ac:dyDescent="0.2">
      <c r="C20" s="1" t="s">
        <v>39</v>
      </c>
      <c r="D20" s="1">
        <v>0</v>
      </c>
      <c r="E20" s="2">
        <v>3747</v>
      </c>
      <c r="F20" s="1">
        <f t="shared" si="3"/>
        <v>0</v>
      </c>
      <c r="G20" s="2"/>
      <c r="H20" s="34">
        <f t="shared" si="4"/>
        <v>711.93000000000006</v>
      </c>
      <c r="I20" s="1">
        <f t="shared" si="5"/>
        <v>0</v>
      </c>
      <c r="J20" s="2"/>
      <c r="K20" s="3" t="s">
        <v>56</v>
      </c>
    </row>
    <row r="21" spans="3:11" ht="15" customHeight="1" x14ac:dyDescent="0.2">
      <c r="C21" s="1" t="s">
        <v>19</v>
      </c>
      <c r="D21" s="1">
        <v>0</v>
      </c>
      <c r="E21" s="2">
        <v>11021</v>
      </c>
      <c r="F21" s="1">
        <f t="shared" si="3"/>
        <v>0</v>
      </c>
      <c r="G21" s="2"/>
      <c r="H21" s="34">
        <f t="shared" si="4"/>
        <v>2093.9900000000002</v>
      </c>
      <c r="I21" s="1">
        <f t="shared" si="5"/>
        <v>0</v>
      </c>
      <c r="J21" s="2"/>
      <c r="K21" s="3" t="s">
        <v>56</v>
      </c>
    </row>
    <row r="22" spans="3:11" ht="15" customHeight="1" x14ac:dyDescent="0.2">
      <c r="C22" s="1" t="s">
        <v>40</v>
      </c>
      <c r="D22" s="1">
        <v>0</v>
      </c>
      <c r="E22" s="2">
        <v>7274</v>
      </c>
      <c r="F22" s="1">
        <f t="shared" si="3"/>
        <v>0</v>
      </c>
      <c r="G22" s="2"/>
      <c r="H22" s="34">
        <f t="shared" si="4"/>
        <v>1382.06</v>
      </c>
      <c r="I22" s="1">
        <f t="shared" si="5"/>
        <v>0</v>
      </c>
      <c r="J22" s="2"/>
      <c r="K22" s="3" t="s">
        <v>56</v>
      </c>
    </row>
    <row r="23" spans="3:11" ht="15" customHeight="1" x14ac:dyDescent="0.2">
      <c r="C23" s="1" t="s">
        <v>41</v>
      </c>
      <c r="D23" s="1">
        <v>0</v>
      </c>
      <c r="E23" s="2">
        <v>3527</v>
      </c>
      <c r="F23" s="1">
        <f t="shared" si="3"/>
        <v>0</v>
      </c>
      <c r="G23" s="2"/>
      <c r="H23" s="34">
        <f t="shared" si="4"/>
        <v>670.13</v>
      </c>
      <c r="I23" s="1">
        <f t="shared" si="5"/>
        <v>0</v>
      </c>
      <c r="J23" s="2"/>
      <c r="K23" s="3" t="s">
        <v>56</v>
      </c>
    </row>
    <row r="24" spans="3:11" ht="15" customHeight="1" x14ac:dyDescent="0.2">
      <c r="C24" s="1" t="s">
        <v>45</v>
      </c>
      <c r="D24" s="1">
        <v>0</v>
      </c>
      <c r="E24" s="2">
        <v>23050</v>
      </c>
      <c r="F24" s="1">
        <f t="shared" si="3"/>
        <v>0</v>
      </c>
      <c r="G24" s="2"/>
      <c r="H24" s="34">
        <f t="shared" si="4"/>
        <v>4379.5</v>
      </c>
      <c r="I24" s="1">
        <f t="shared" si="5"/>
        <v>0</v>
      </c>
      <c r="J24" s="2"/>
      <c r="K24" s="3" t="s">
        <v>56</v>
      </c>
    </row>
    <row r="25" spans="3:11" ht="15" customHeight="1" x14ac:dyDescent="0.2">
      <c r="C25" s="1" t="s">
        <v>46</v>
      </c>
      <c r="D25" s="1">
        <v>0</v>
      </c>
      <c r="E25" s="2">
        <v>19303</v>
      </c>
      <c r="F25" s="1">
        <f t="shared" si="3"/>
        <v>0</v>
      </c>
      <c r="G25" s="2"/>
      <c r="H25" s="34">
        <f t="shared" si="4"/>
        <v>3667.57</v>
      </c>
      <c r="I25" s="1">
        <f t="shared" si="5"/>
        <v>0</v>
      </c>
      <c r="J25" s="2"/>
      <c r="K25" s="3" t="s">
        <v>56</v>
      </c>
    </row>
    <row r="26" spans="3:11" ht="15" customHeight="1" x14ac:dyDescent="0.2">
      <c r="C26" s="1" t="s">
        <v>47</v>
      </c>
      <c r="D26" s="1">
        <v>0</v>
      </c>
      <c r="E26" s="2">
        <v>15556</v>
      </c>
      <c r="F26" s="1">
        <f t="shared" si="3"/>
        <v>0</v>
      </c>
      <c r="G26" s="2"/>
      <c r="H26" s="34">
        <f t="shared" si="4"/>
        <v>2955.64</v>
      </c>
      <c r="I26" s="1">
        <f t="shared" si="5"/>
        <v>0</v>
      </c>
      <c r="J26" s="2"/>
      <c r="K26" s="3" t="s">
        <v>56</v>
      </c>
    </row>
    <row r="27" spans="3:11" ht="15" customHeight="1" x14ac:dyDescent="0.2">
      <c r="C27" s="1" t="s">
        <v>48</v>
      </c>
      <c r="D27" s="1">
        <v>0</v>
      </c>
      <c r="E27" s="2">
        <v>12029</v>
      </c>
      <c r="F27" s="1">
        <f t="shared" si="3"/>
        <v>0</v>
      </c>
      <c r="G27" s="2"/>
      <c r="H27" s="34">
        <f t="shared" si="4"/>
        <v>2285.5100000000002</v>
      </c>
      <c r="I27" s="1">
        <f t="shared" si="5"/>
        <v>0</v>
      </c>
      <c r="J27" s="2"/>
      <c r="K27" s="3" t="s">
        <v>56</v>
      </c>
    </row>
    <row r="28" spans="3:11" ht="15" customHeight="1" x14ac:dyDescent="0.2">
      <c r="D28" s="1"/>
      <c r="E28" s="1"/>
      <c r="F28" s="1"/>
      <c r="G28" s="2"/>
      <c r="H28" s="34"/>
      <c r="I28" s="1"/>
      <c r="J28" s="2"/>
    </row>
    <row r="29" spans="3:11" ht="15" customHeight="1" x14ac:dyDescent="0.2">
      <c r="C29" s="1" t="s">
        <v>20</v>
      </c>
      <c r="D29" s="1">
        <v>0</v>
      </c>
      <c r="E29" s="2">
        <v>882</v>
      </c>
      <c r="F29" s="1">
        <f t="shared" ref="F29:F32" si="6">+D29*E29</f>
        <v>0</v>
      </c>
      <c r="G29" s="2"/>
      <c r="H29" s="34">
        <f t="shared" ref="H29:H32" si="7">+E29*0.19</f>
        <v>167.58</v>
      </c>
      <c r="I29" s="1">
        <f t="shared" ref="I29:I32" si="8">+D29*H29</f>
        <v>0</v>
      </c>
      <c r="J29" s="2"/>
      <c r="K29" s="3" t="s">
        <v>56</v>
      </c>
    </row>
    <row r="30" spans="3:11" ht="15" customHeight="1" x14ac:dyDescent="0.2">
      <c r="C30" s="1" t="s">
        <v>21</v>
      </c>
      <c r="D30" s="1">
        <v>0</v>
      </c>
      <c r="E30" s="2">
        <v>1158</v>
      </c>
      <c r="F30" s="1">
        <f t="shared" si="6"/>
        <v>0</v>
      </c>
      <c r="G30" s="2"/>
      <c r="H30" s="34">
        <f t="shared" si="7"/>
        <v>220.02</v>
      </c>
      <c r="I30" s="1">
        <f t="shared" si="8"/>
        <v>0</v>
      </c>
      <c r="J30" s="2"/>
      <c r="K30" s="3" t="s">
        <v>56</v>
      </c>
    </row>
    <row r="31" spans="3:11" ht="15" customHeight="1" x14ac:dyDescent="0.2">
      <c r="C31" s="1" t="s">
        <v>22</v>
      </c>
      <c r="D31" s="1">
        <v>0</v>
      </c>
      <c r="E31" s="2">
        <v>2232</v>
      </c>
      <c r="F31" s="1">
        <f t="shared" si="6"/>
        <v>0</v>
      </c>
      <c r="G31" s="2"/>
      <c r="H31" s="34">
        <f t="shared" si="7"/>
        <v>424.08</v>
      </c>
      <c r="I31" s="1">
        <f t="shared" si="8"/>
        <v>0</v>
      </c>
      <c r="J31" s="2"/>
      <c r="K31" s="3" t="s">
        <v>56</v>
      </c>
    </row>
    <row r="32" spans="3:11" ht="15" customHeight="1" x14ac:dyDescent="0.2">
      <c r="C32" s="1" t="s">
        <v>23</v>
      </c>
      <c r="D32" s="1">
        <v>0</v>
      </c>
      <c r="E32" s="2">
        <v>3334</v>
      </c>
      <c r="F32" s="1">
        <f t="shared" si="6"/>
        <v>0</v>
      </c>
      <c r="G32" s="2"/>
      <c r="H32" s="34">
        <f t="shared" si="7"/>
        <v>633.46</v>
      </c>
      <c r="I32" s="1">
        <f t="shared" si="8"/>
        <v>0</v>
      </c>
      <c r="J32" s="2"/>
      <c r="K32" s="3" t="s">
        <v>56</v>
      </c>
    </row>
    <row r="33" spans="1:11" ht="15" customHeight="1" x14ac:dyDescent="0.2">
      <c r="D33" s="1"/>
      <c r="E33" s="1"/>
      <c r="F33" s="35"/>
      <c r="H33" s="34"/>
      <c r="I33" s="35"/>
      <c r="J33" s="1"/>
    </row>
    <row r="34" spans="1:11" ht="15" customHeight="1" x14ac:dyDescent="0.2">
      <c r="A34" s="35" t="s">
        <v>24</v>
      </c>
      <c r="B34" s="35"/>
      <c r="C34" s="35"/>
      <c r="D34" s="36"/>
      <c r="E34" s="1"/>
      <c r="F34" s="36">
        <f>SUM(F8:F33)</f>
        <v>0</v>
      </c>
      <c r="G34" s="35"/>
      <c r="H34" s="37"/>
      <c r="I34" s="36">
        <f>SUM(I8:I33)</f>
        <v>0</v>
      </c>
      <c r="J34" s="1"/>
    </row>
    <row r="35" spans="1:11" ht="15" customHeight="1" x14ac:dyDescent="0.2">
      <c r="D35" s="1"/>
      <c r="E35" s="1"/>
      <c r="F35" s="1"/>
      <c r="H35" s="34"/>
      <c r="I35" s="1"/>
      <c r="J35" s="1"/>
    </row>
    <row r="36" spans="1:11" ht="15" customHeight="1" x14ac:dyDescent="0.2">
      <c r="C36" s="1" t="s">
        <v>25</v>
      </c>
      <c r="D36" s="1">
        <v>0</v>
      </c>
      <c r="E36" s="38">
        <v>6.6000000000000003E-2</v>
      </c>
      <c r="F36" s="1">
        <f t="shared" ref="F36:F38" si="9">+D36*E36</f>
        <v>0</v>
      </c>
      <c r="G36" s="34"/>
      <c r="H36" s="34"/>
      <c r="I36" s="1"/>
      <c r="J36" s="8"/>
      <c r="K36" s="3" t="s">
        <v>57</v>
      </c>
    </row>
    <row r="37" spans="1:11" ht="15" customHeight="1" x14ac:dyDescent="0.2">
      <c r="C37" s="1" t="s">
        <v>105</v>
      </c>
      <c r="D37" s="1">
        <v>0</v>
      </c>
      <c r="E37" s="38">
        <v>6.6000000000000003E-2</v>
      </c>
      <c r="F37" s="1">
        <f t="shared" ref="F37" si="10">+D37*E37</f>
        <v>0</v>
      </c>
      <c r="G37" s="34"/>
      <c r="H37" s="34"/>
      <c r="I37" s="1"/>
      <c r="J37" s="8"/>
      <c r="K37" s="22" t="s">
        <v>106</v>
      </c>
    </row>
    <row r="38" spans="1:11" ht="15" customHeight="1" x14ac:dyDescent="0.2">
      <c r="C38" s="1" t="s">
        <v>26</v>
      </c>
      <c r="D38" s="1">
        <v>0</v>
      </c>
      <c r="E38" s="2">
        <v>1102</v>
      </c>
      <c r="F38" s="1">
        <f t="shared" si="9"/>
        <v>0</v>
      </c>
      <c r="G38" s="2"/>
      <c r="H38" s="34"/>
      <c r="I38" s="1"/>
      <c r="J38" s="2"/>
    </row>
    <row r="39" spans="1:11" ht="15" customHeight="1" x14ac:dyDescent="0.2">
      <c r="D39" s="1"/>
      <c r="E39" s="1"/>
      <c r="F39" s="1"/>
      <c r="H39" s="34"/>
      <c r="I39" s="1"/>
      <c r="J39" s="1"/>
    </row>
    <row r="40" spans="1:11" ht="15" customHeight="1" x14ac:dyDescent="0.2">
      <c r="C40" s="30" t="s">
        <v>3</v>
      </c>
      <c r="D40" s="7" t="s">
        <v>49</v>
      </c>
      <c r="E40" s="7" t="s">
        <v>50</v>
      </c>
      <c r="F40" s="31" t="s">
        <v>24</v>
      </c>
      <c r="G40" s="7"/>
      <c r="H40" s="32" t="s">
        <v>51</v>
      </c>
      <c r="I40" s="31" t="s">
        <v>24</v>
      </c>
      <c r="J40" s="1"/>
    </row>
    <row r="41" spans="1:11" ht="15" customHeight="1" x14ac:dyDescent="0.2">
      <c r="C41" s="1" t="s">
        <v>27</v>
      </c>
      <c r="D41" s="1">
        <v>0</v>
      </c>
      <c r="E41" s="2">
        <v>4795</v>
      </c>
      <c r="F41" s="1">
        <f t="shared" ref="F41:F45" si="11">+D41*E41</f>
        <v>0</v>
      </c>
      <c r="G41" s="2"/>
      <c r="H41" s="34">
        <f t="shared" ref="H41:H45" si="12">+E41*0.19</f>
        <v>911.05</v>
      </c>
      <c r="I41" s="1">
        <f t="shared" ref="I41:I45" si="13">+D41*H41</f>
        <v>0</v>
      </c>
      <c r="J41" s="2"/>
      <c r="K41" s="22" t="s">
        <v>58</v>
      </c>
    </row>
    <row r="42" spans="1:11" ht="15" customHeight="1" x14ac:dyDescent="0.2">
      <c r="C42" s="1" t="s">
        <v>28</v>
      </c>
      <c r="D42" s="1">
        <v>0</v>
      </c>
      <c r="E42" s="2">
        <v>3142</v>
      </c>
      <c r="F42" s="1">
        <f t="shared" si="11"/>
        <v>0</v>
      </c>
      <c r="G42" s="2"/>
      <c r="H42" s="34">
        <f t="shared" si="12"/>
        <v>596.98</v>
      </c>
      <c r="I42" s="1">
        <f t="shared" si="13"/>
        <v>0</v>
      </c>
      <c r="J42" s="2"/>
      <c r="K42" s="22" t="s">
        <v>58</v>
      </c>
    </row>
    <row r="43" spans="1:11" ht="15" customHeight="1" x14ac:dyDescent="0.2">
      <c r="C43" s="1" t="s">
        <v>14</v>
      </c>
      <c r="D43" s="1">
        <v>0</v>
      </c>
      <c r="E43" s="2">
        <v>1571</v>
      </c>
      <c r="F43" s="1">
        <f t="shared" si="11"/>
        <v>0</v>
      </c>
      <c r="G43" s="2"/>
      <c r="H43" s="34">
        <f t="shared" si="12"/>
        <v>298.49</v>
      </c>
      <c r="I43" s="1">
        <f t="shared" si="13"/>
        <v>0</v>
      </c>
      <c r="J43" s="2"/>
      <c r="K43" s="3" t="s">
        <v>54</v>
      </c>
    </row>
    <row r="44" spans="1:11" ht="15" customHeight="1" x14ac:dyDescent="0.2">
      <c r="C44" s="1" t="s">
        <v>15</v>
      </c>
      <c r="D44" s="1">
        <v>0</v>
      </c>
      <c r="E44" s="2">
        <v>785</v>
      </c>
      <c r="F44" s="1">
        <f t="shared" si="11"/>
        <v>0</v>
      </c>
      <c r="G44" s="2"/>
      <c r="H44" s="34">
        <f t="shared" si="12"/>
        <v>149.15</v>
      </c>
      <c r="I44" s="1">
        <f t="shared" si="13"/>
        <v>0</v>
      </c>
      <c r="J44" s="2"/>
      <c r="K44" s="3" t="s">
        <v>55</v>
      </c>
    </row>
    <row r="45" spans="1:11" ht="15" customHeight="1" x14ac:dyDescent="0.2">
      <c r="C45" s="1" t="s">
        <v>16</v>
      </c>
      <c r="D45" s="1">
        <v>0</v>
      </c>
      <c r="E45" s="2">
        <v>314</v>
      </c>
      <c r="F45" s="1">
        <f t="shared" si="11"/>
        <v>0</v>
      </c>
      <c r="G45" s="2"/>
      <c r="H45" s="34">
        <f t="shared" si="12"/>
        <v>59.660000000000004</v>
      </c>
      <c r="I45" s="1">
        <f t="shared" si="13"/>
        <v>0</v>
      </c>
      <c r="J45" s="2"/>
    </row>
    <row r="46" spans="1:11" ht="15" customHeight="1" x14ac:dyDescent="0.2">
      <c r="A46" s="35" t="s">
        <v>24</v>
      </c>
      <c r="B46" s="35"/>
      <c r="C46" s="35"/>
      <c r="D46" s="36"/>
      <c r="E46" s="1"/>
      <c r="F46" s="36">
        <f>SUM(F41:F45)</f>
        <v>0</v>
      </c>
      <c r="G46" s="35"/>
      <c r="H46" s="39"/>
      <c r="I46" s="36">
        <f>SUM(I41:I45)</f>
        <v>0</v>
      </c>
      <c r="J46" s="1"/>
    </row>
    <row r="47" spans="1:11" ht="15" customHeight="1" x14ac:dyDescent="0.2">
      <c r="A47" s="35"/>
      <c r="B47" s="35"/>
      <c r="C47" s="35"/>
      <c r="D47" s="36"/>
      <c r="E47" s="1"/>
      <c r="F47" s="36"/>
      <c r="G47" s="35"/>
      <c r="H47" s="39"/>
      <c r="I47" s="36"/>
      <c r="J47" s="1"/>
    </row>
    <row r="48" spans="1:11" ht="15" customHeight="1" x14ac:dyDescent="0.2">
      <c r="C48" s="30" t="s">
        <v>86</v>
      </c>
      <c r="D48" s="1"/>
      <c r="E48" s="38"/>
      <c r="F48" s="1"/>
      <c r="G48" s="34"/>
      <c r="H48" s="34"/>
      <c r="I48" s="1"/>
      <c r="J48" s="8"/>
      <c r="K48" s="22"/>
    </row>
    <row r="49" spans="1:11" ht="15" customHeight="1" x14ac:dyDescent="0.2">
      <c r="C49" s="1" t="s">
        <v>87</v>
      </c>
      <c r="D49" s="1"/>
      <c r="E49" s="38"/>
      <c r="F49" s="1"/>
      <c r="G49" s="34"/>
      <c r="H49" s="34"/>
      <c r="I49" s="1"/>
      <c r="J49" s="8"/>
      <c r="K49" s="22"/>
    </row>
    <row r="50" spans="1:11" ht="15" customHeight="1" x14ac:dyDescent="0.2">
      <c r="D50" s="1"/>
      <c r="E50" s="38"/>
      <c r="F50" s="1"/>
      <c r="G50" s="34"/>
      <c r="H50" s="34"/>
      <c r="I50" s="1"/>
      <c r="J50" s="8"/>
      <c r="K50" s="22"/>
    </row>
    <row r="51" spans="1:11" ht="15" customHeight="1" x14ac:dyDescent="0.2">
      <c r="C51" s="30" t="s">
        <v>3</v>
      </c>
      <c r="D51" s="7" t="s">
        <v>49</v>
      </c>
      <c r="E51" s="7" t="s">
        <v>50</v>
      </c>
      <c r="F51" s="31" t="s">
        <v>24</v>
      </c>
      <c r="G51" s="7"/>
      <c r="H51" s="32" t="s">
        <v>51</v>
      </c>
      <c r="I51" s="31" t="s">
        <v>24</v>
      </c>
      <c r="J51" s="1"/>
    </row>
    <row r="52" spans="1:11" ht="15" customHeight="1" x14ac:dyDescent="0.2">
      <c r="A52" s="33" t="s">
        <v>4</v>
      </c>
      <c r="B52" s="1" t="s">
        <v>5</v>
      </c>
      <c r="C52" s="1" t="s">
        <v>29</v>
      </c>
      <c r="D52" s="1">
        <v>0</v>
      </c>
      <c r="E52" s="2">
        <v>15156</v>
      </c>
      <c r="F52" s="1">
        <f t="shared" ref="F52:F59" si="14">+D52*E52</f>
        <v>0</v>
      </c>
      <c r="G52" s="2"/>
      <c r="H52" s="34">
        <f t="shared" ref="H52:H59" si="15">+E52*0.19</f>
        <v>2879.64</v>
      </c>
      <c r="I52" s="1">
        <f t="shared" ref="I52:I59" si="16">+D52*H52</f>
        <v>0</v>
      </c>
      <c r="J52" s="2"/>
    </row>
    <row r="53" spans="1:11" ht="15" customHeight="1" x14ac:dyDescent="0.2">
      <c r="A53" s="33" t="s">
        <v>6</v>
      </c>
      <c r="B53" s="1" t="s">
        <v>7</v>
      </c>
      <c r="C53" s="1" t="s">
        <v>29</v>
      </c>
      <c r="D53" s="1">
        <v>0</v>
      </c>
      <c r="E53" s="2">
        <v>11021</v>
      </c>
      <c r="F53" s="1">
        <f t="shared" si="14"/>
        <v>0</v>
      </c>
      <c r="G53" s="2"/>
      <c r="H53" s="34">
        <f t="shared" si="15"/>
        <v>2093.9900000000002</v>
      </c>
      <c r="I53" s="1">
        <f t="shared" si="16"/>
        <v>0</v>
      </c>
      <c r="J53" s="2"/>
    </row>
    <row r="54" spans="1:11" ht="15" customHeight="1" x14ac:dyDescent="0.2">
      <c r="A54" s="33" t="s">
        <v>8</v>
      </c>
      <c r="B54" s="1" t="s">
        <v>9</v>
      </c>
      <c r="C54" s="1" t="s">
        <v>29</v>
      </c>
      <c r="D54" s="1">
        <v>0</v>
      </c>
      <c r="E54" s="2">
        <v>7328</v>
      </c>
      <c r="F54" s="1">
        <f t="shared" si="14"/>
        <v>0</v>
      </c>
      <c r="G54" s="2"/>
      <c r="H54" s="34">
        <f t="shared" si="15"/>
        <v>1392.32</v>
      </c>
      <c r="I54" s="1">
        <f t="shared" si="16"/>
        <v>0</v>
      </c>
      <c r="J54" s="2"/>
    </row>
    <row r="55" spans="1:11" ht="15" customHeight="1" x14ac:dyDescent="0.2">
      <c r="A55" s="33" t="s">
        <v>10</v>
      </c>
      <c r="B55" s="1" t="s">
        <v>11</v>
      </c>
      <c r="C55" s="1" t="s">
        <v>29</v>
      </c>
      <c r="D55" s="1">
        <v>0</v>
      </c>
      <c r="E55" s="2">
        <v>4712</v>
      </c>
      <c r="F55" s="1">
        <f t="shared" si="14"/>
        <v>0</v>
      </c>
      <c r="G55" s="2"/>
      <c r="H55" s="34">
        <f t="shared" si="15"/>
        <v>895.28</v>
      </c>
      <c r="I55" s="1">
        <f t="shared" si="16"/>
        <v>0</v>
      </c>
      <c r="J55" s="2"/>
    </row>
    <row r="56" spans="1:11" ht="15" customHeight="1" x14ac:dyDescent="0.2">
      <c r="A56" s="33" t="s">
        <v>12</v>
      </c>
      <c r="B56" s="1" t="s">
        <v>13</v>
      </c>
      <c r="C56" s="1" t="s">
        <v>29</v>
      </c>
      <c r="D56" s="1">
        <v>0</v>
      </c>
      <c r="E56" s="2">
        <v>3255</v>
      </c>
      <c r="F56" s="1">
        <f t="shared" si="14"/>
        <v>0</v>
      </c>
      <c r="G56" s="2"/>
      <c r="H56" s="34">
        <f t="shared" si="15"/>
        <v>618.45000000000005</v>
      </c>
      <c r="I56" s="1">
        <f t="shared" si="16"/>
        <v>0</v>
      </c>
      <c r="J56" s="2"/>
    </row>
    <row r="57" spans="1:11" ht="15" customHeight="1" x14ac:dyDescent="0.2">
      <c r="C57" s="1" t="s">
        <v>14</v>
      </c>
      <c r="D57" s="1">
        <v>0</v>
      </c>
      <c r="E57" s="2">
        <v>1599</v>
      </c>
      <c r="F57" s="1">
        <f t="shared" si="14"/>
        <v>0</v>
      </c>
      <c r="G57" s="2"/>
      <c r="H57" s="34">
        <f t="shared" si="15"/>
        <v>303.81</v>
      </c>
      <c r="I57" s="1">
        <f t="shared" si="16"/>
        <v>0</v>
      </c>
      <c r="J57" s="2"/>
      <c r="K57" s="3" t="s">
        <v>54</v>
      </c>
    </row>
    <row r="58" spans="1:11" ht="15" customHeight="1" x14ac:dyDescent="0.2">
      <c r="C58" s="1" t="s">
        <v>15</v>
      </c>
      <c r="D58" s="1">
        <v>0</v>
      </c>
      <c r="E58" s="2">
        <v>799</v>
      </c>
      <c r="F58" s="1">
        <f t="shared" si="14"/>
        <v>0</v>
      </c>
      <c r="G58" s="2"/>
      <c r="H58" s="34">
        <f t="shared" si="15"/>
        <v>151.81</v>
      </c>
      <c r="I58" s="1">
        <f t="shared" si="16"/>
        <v>0</v>
      </c>
      <c r="J58" s="2"/>
      <c r="K58" s="3" t="s">
        <v>55</v>
      </c>
    </row>
    <row r="59" spans="1:11" ht="15" customHeight="1" x14ac:dyDescent="0.2">
      <c r="C59" s="1" t="s">
        <v>16</v>
      </c>
      <c r="D59" s="1">
        <v>0</v>
      </c>
      <c r="E59" s="2">
        <v>303</v>
      </c>
      <c r="F59" s="1">
        <f t="shared" si="14"/>
        <v>0</v>
      </c>
      <c r="G59" s="2"/>
      <c r="H59" s="34">
        <f t="shared" si="15"/>
        <v>57.57</v>
      </c>
      <c r="I59" s="1">
        <f t="shared" si="16"/>
        <v>0</v>
      </c>
      <c r="J59" s="2"/>
    </row>
    <row r="60" spans="1:11" ht="15" customHeight="1" x14ac:dyDescent="0.2">
      <c r="A60" s="35" t="s">
        <v>24</v>
      </c>
      <c r="B60" s="35"/>
      <c r="C60" s="35"/>
      <c r="D60" s="36"/>
      <c r="E60" s="1"/>
      <c r="F60" s="36">
        <f>SUM(F52:F59)</f>
        <v>0</v>
      </c>
      <c r="G60" s="35"/>
      <c r="H60" s="39"/>
      <c r="I60" s="36">
        <f>SUM(I52:I59)</f>
        <v>0</v>
      </c>
      <c r="J60" s="1"/>
      <c r="K60" s="40"/>
    </row>
    <row r="61" spans="1:11" ht="15" customHeight="1" x14ac:dyDescent="0.2">
      <c r="D61" s="1"/>
      <c r="E61" s="1"/>
      <c r="F61" s="1"/>
      <c r="H61" s="34"/>
      <c r="I61" s="1"/>
      <c r="J61" s="1"/>
    </row>
    <row r="62" spans="1:11" ht="15" customHeight="1" x14ac:dyDescent="0.2">
      <c r="C62" s="1" t="s">
        <v>34</v>
      </c>
      <c r="D62" s="1">
        <v>0</v>
      </c>
      <c r="E62" s="38">
        <v>0.13400000000000001</v>
      </c>
      <c r="F62" s="1">
        <f t="shared" ref="F62:F63" si="17">+D62*E62</f>
        <v>0</v>
      </c>
      <c r="G62" s="34"/>
      <c r="H62" s="34"/>
      <c r="I62" s="1"/>
      <c r="J62" s="2"/>
      <c r="K62" s="3" t="s">
        <v>59</v>
      </c>
    </row>
    <row r="63" spans="1:11" ht="15" customHeight="1" x14ac:dyDescent="0.2">
      <c r="C63" s="1" t="s">
        <v>42</v>
      </c>
      <c r="D63" s="1">
        <v>0</v>
      </c>
      <c r="E63" s="38">
        <v>6.6000000000000003E-2</v>
      </c>
      <c r="F63" s="1">
        <f t="shared" si="17"/>
        <v>0</v>
      </c>
      <c r="G63" s="34"/>
      <c r="H63" s="34"/>
      <c r="I63" s="1"/>
      <c r="J63" s="8"/>
      <c r="K63" s="3" t="s">
        <v>60</v>
      </c>
    </row>
    <row r="64" spans="1:11" ht="15" customHeight="1" x14ac:dyDescent="0.2">
      <c r="D64" s="1"/>
      <c r="E64" s="1"/>
      <c r="F64" s="1"/>
      <c r="H64" s="34"/>
      <c r="I64" s="1"/>
      <c r="J64" s="1"/>
    </row>
    <row r="65" spans="1:222" ht="15" customHeight="1" x14ac:dyDescent="0.2">
      <c r="C65" s="30" t="s">
        <v>88</v>
      </c>
      <c r="D65" s="7" t="s">
        <v>49</v>
      </c>
      <c r="E65" s="7" t="s">
        <v>50</v>
      </c>
      <c r="F65" s="31" t="s">
        <v>24</v>
      </c>
      <c r="G65" s="7"/>
      <c r="H65" s="32" t="s">
        <v>51</v>
      </c>
      <c r="I65" s="31" t="s">
        <v>24</v>
      </c>
      <c r="J65" s="1"/>
      <c r="K65" s="40"/>
    </row>
    <row r="66" spans="1:222" ht="15" customHeight="1" x14ac:dyDescent="0.2">
      <c r="A66" s="33" t="s">
        <v>4</v>
      </c>
      <c r="B66" s="1" t="s">
        <v>5</v>
      </c>
      <c r="C66" s="1" t="s">
        <v>89</v>
      </c>
      <c r="D66" s="1">
        <v>0</v>
      </c>
      <c r="E66" s="2">
        <v>14282</v>
      </c>
      <c r="F66" s="1">
        <f t="shared" ref="F66:F73" si="18">+D66*E66</f>
        <v>0</v>
      </c>
      <c r="G66" s="2"/>
      <c r="H66" s="34">
        <f t="shared" ref="H66:H73" si="19">+E66*0.19</f>
        <v>2713.58</v>
      </c>
      <c r="I66" s="1">
        <f t="shared" ref="I66:I73" si="20">+D66*H66</f>
        <v>0</v>
      </c>
      <c r="J66" s="1"/>
      <c r="K66" s="40"/>
    </row>
    <row r="67" spans="1:222" ht="15" customHeight="1" x14ac:dyDescent="0.2">
      <c r="A67" s="33" t="s">
        <v>6</v>
      </c>
      <c r="B67" s="1" t="s">
        <v>7</v>
      </c>
      <c r="C67" s="1" t="s">
        <v>89</v>
      </c>
      <c r="D67" s="1">
        <v>0</v>
      </c>
      <c r="E67" s="2">
        <v>10314</v>
      </c>
      <c r="F67" s="1">
        <f t="shared" si="18"/>
        <v>0</v>
      </c>
      <c r="G67" s="2"/>
      <c r="H67" s="34">
        <f t="shared" si="19"/>
        <v>1959.66</v>
      </c>
      <c r="I67" s="1">
        <f t="shared" si="20"/>
        <v>0</v>
      </c>
      <c r="J67" s="1"/>
      <c r="K67" s="40"/>
    </row>
    <row r="68" spans="1:222" ht="15" customHeight="1" x14ac:dyDescent="0.2">
      <c r="A68" s="33" t="s">
        <v>8</v>
      </c>
      <c r="B68" s="1" t="s">
        <v>9</v>
      </c>
      <c r="C68" s="1" t="s">
        <v>89</v>
      </c>
      <c r="D68" s="1">
        <v>0</v>
      </c>
      <c r="E68" s="2">
        <v>6779</v>
      </c>
      <c r="F68" s="1">
        <f t="shared" si="18"/>
        <v>0</v>
      </c>
      <c r="G68" s="2"/>
      <c r="H68" s="34">
        <f t="shared" si="19"/>
        <v>1288.01</v>
      </c>
      <c r="I68" s="1">
        <f t="shared" si="20"/>
        <v>0</v>
      </c>
      <c r="J68" s="1"/>
      <c r="K68" s="40"/>
    </row>
    <row r="69" spans="1:222" ht="15" customHeight="1" x14ac:dyDescent="0.2">
      <c r="A69" s="33" t="s">
        <v>10</v>
      </c>
      <c r="B69" s="1" t="s">
        <v>11</v>
      </c>
      <c r="C69" s="1" t="s">
        <v>89</v>
      </c>
      <c r="D69" s="1">
        <v>0</v>
      </c>
      <c r="E69" s="2">
        <v>4301</v>
      </c>
      <c r="F69" s="1">
        <f t="shared" si="18"/>
        <v>0</v>
      </c>
      <c r="G69" s="2"/>
      <c r="H69" s="34">
        <f t="shared" si="19"/>
        <v>817.19</v>
      </c>
      <c r="I69" s="1">
        <f t="shared" si="20"/>
        <v>0</v>
      </c>
      <c r="J69" s="1"/>
      <c r="K69" s="40"/>
    </row>
    <row r="70" spans="1:222" ht="15" customHeight="1" x14ac:dyDescent="0.2">
      <c r="A70" s="33" t="s">
        <v>12</v>
      </c>
      <c r="B70" s="1" t="s">
        <v>13</v>
      </c>
      <c r="C70" s="1" t="s">
        <v>89</v>
      </c>
      <c r="D70" s="1">
        <v>0</v>
      </c>
      <c r="E70" s="2">
        <v>2775</v>
      </c>
      <c r="F70" s="1">
        <f t="shared" si="18"/>
        <v>0</v>
      </c>
      <c r="G70" s="2"/>
      <c r="H70" s="34">
        <f t="shared" si="19"/>
        <v>527.25</v>
      </c>
      <c r="I70" s="1">
        <f t="shared" si="20"/>
        <v>0</v>
      </c>
      <c r="J70" s="1"/>
      <c r="K70" s="40"/>
    </row>
    <row r="71" spans="1:222" ht="15" customHeight="1" x14ac:dyDescent="0.2">
      <c r="C71" s="1" t="s">
        <v>82</v>
      </c>
      <c r="D71" s="1">
        <v>0</v>
      </c>
      <c r="E71" s="2">
        <v>1323</v>
      </c>
      <c r="F71" s="1">
        <f t="shared" si="18"/>
        <v>0</v>
      </c>
      <c r="G71" s="2"/>
      <c r="H71" s="34">
        <f t="shared" si="19"/>
        <v>251.37</v>
      </c>
      <c r="I71" s="1">
        <f t="shared" si="20"/>
        <v>0</v>
      </c>
      <c r="J71" s="1"/>
      <c r="K71" s="40"/>
    </row>
    <row r="72" spans="1:222" ht="15" customHeight="1" x14ac:dyDescent="0.2">
      <c r="C72" s="1" t="s">
        <v>83</v>
      </c>
      <c r="D72" s="1">
        <v>0</v>
      </c>
      <c r="E72" s="2">
        <v>661</v>
      </c>
      <c r="F72" s="1">
        <f t="shared" si="18"/>
        <v>0</v>
      </c>
      <c r="G72" s="2"/>
      <c r="H72" s="34">
        <f t="shared" si="19"/>
        <v>125.59</v>
      </c>
      <c r="I72" s="1">
        <f t="shared" si="20"/>
        <v>0</v>
      </c>
      <c r="J72" s="1"/>
      <c r="K72" s="40"/>
    </row>
    <row r="73" spans="1:222" ht="15" customHeight="1" x14ac:dyDescent="0.2">
      <c r="C73" s="1" t="s">
        <v>84</v>
      </c>
      <c r="D73" s="1">
        <v>0</v>
      </c>
      <c r="E73" s="2">
        <v>265</v>
      </c>
      <c r="F73" s="1">
        <f t="shared" si="18"/>
        <v>0</v>
      </c>
      <c r="G73" s="2"/>
      <c r="H73" s="34">
        <f t="shared" si="19"/>
        <v>50.35</v>
      </c>
      <c r="I73" s="1">
        <f t="shared" si="20"/>
        <v>0</v>
      </c>
      <c r="J73" s="1"/>
      <c r="K73" s="40"/>
    </row>
    <row r="74" spans="1:222" ht="15" customHeight="1" x14ac:dyDescent="0.2">
      <c r="A74" s="35" t="s">
        <v>24</v>
      </c>
      <c r="B74" s="35"/>
      <c r="C74" s="35"/>
      <c r="D74" s="36"/>
      <c r="E74" s="1"/>
      <c r="F74" s="36">
        <f>SUM(F66:F73)</f>
        <v>0</v>
      </c>
      <c r="G74" s="35"/>
      <c r="H74" s="39"/>
      <c r="I74" s="36">
        <f>SUM(I66:I73)</f>
        <v>0</v>
      </c>
      <c r="J74" s="1"/>
      <c r="K74" s="40"/>
    </row>
    <row r="75" spans="1:222" ht="15" customHeight="1" x14ac:dyDescent="0.2">
      <c r="A75" s="35"/>
      <c r="B75" s="35"/>
      <c r="C75" s="35"/>
      <c r="D75" s="36"/>
      <c r="E75" s="1"/>
      <c r="F75" s="36"/>
      <c r="G75" s="35"/>
      <c r="H75" s="39"/>
      <c r="I75" s="36"/>
      <c r="J75" s="1"/>
      <c r="K75" s="40"/>
    </row>
    <row r="76" spans="1:222" ht="15" customHeight="1" x14ac:dyDescent="0.2">
      <c r="C76" s="1" t="s">
        <v>105</v>
      </c>
      <c r="D76" s="1">
        <v>0</v>
      </c>
      <c r="E76" s="38">
        <v>6.6000000000000003E-2</v>
      </c>
      <c r="F76" s="1">
        <f t="shared" ref="F76" si="21">+D76*E76</f>
        <v>0</v>
      </c>
      <c r="G76" s="34"/>
      <c r="H76" s="34"/>
      <c r="I76" s="1"/>
      <c r="J76" s="8"/>
      <c r="K76" s="22" t="s">
        <v>106</v>
      </c>
    </row>
    <row r="77" spans="1:222" ht="15" customHeight="1" x14ac:dyDescent="0.2">
      <c r="D77" s="1"/>
      <c r="E77" s="38"/>
      <c r="F77" s="1"/>
      <c r="G77" s="34"/>
      <c r="H77" s="34"/>
      <c r="I77" s="1"/>
      <c r="J77" s="8"/>
      <c r="K77" s="22"/>
    </row>
    <row r="78" spans="1:222" ht="15" customHeight="1" x14ac:dyDescent="0.2">
      <c r="C78" s="30" t="s">
        <v>91</v>
      </c>
      <c r="D78" s="7" t="s">
        <v>49</v>
      </c>
      <c r="E78" s="7" t="s">
        <v>50</v>
      </c>
      <c r="F78" s="31" t="s">
        <v>24</v>
      </c>
      <c r="G78" s="7"/>
      <c r="H78" s="32" t="s">
        <v>51</v>
      </c>
      <c r="I78" s="31" t="s">
        <v>24</v>
      </c>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row>
    <row r="79" spans="1:222" ht="15" customHeight="1" x14ac:dyDescent="0.2">
      <c r="A79" s="33" t="s">
        <v>4</v>
      </c>
      <c r="B79" s="1" t="s">
        <v>5</v>
      </c>
      <c r="C79" s="1" t="s">
        <v>92</v>
      </c>
      <c r="D79" s="1">
        <v>0</v>
      </c>
      <c r="E79" s="2">
        <v>16865</v>
      </c>
      <c r="F79" s="1">
        <f t="shared" ref="F79:F86" si="22">+D79*E79</f>
        <v>0</v>
      </c>
      <c r="G79" s="2"/>
      <c r="H79" s="34">
        <f t="shared" ref="H79:H86" si="23">+E79*0.19</f>
        <v>3204.35</v>
      </c>
      <c r="I79" s="1">
        <f t="shared" ref="I79:I86" si="24">+D79*H79</f>
        <v>0</v>
      </c>
      <c r="K79" s="3" t="s">
        <v>93</v>
      </c>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row>
    <row r="80" spans="1:222" ht="15" customHeight="1" x14ac:dyDescent="0.2">
      <c r="A80" s="33" t="s">
        <v>6</v>
      </c>
      <c r="B80" s="1" t="s">
        <v>7</v>
      </c>
      <c r="C80" s="1" t="s">
        <v>92</v>
      </c>
      <c r="D80" s="1">
        <v>0</v>
      </c>
      <c r="E80" s="2">
        <v>11685</v>
      </c>
      <c r="F80" s="1">
        <f t="shared" si="22"/>
        <v>0</v>
      </c>
      <c r="G80" s="2"/>
      <c r="H80" s="34">
        <f t="shared" si="23"/>
        <v>2220.15</v>
      </c>
      <c r="I80" s="1">
        <f t="shared" si="24"/>
        <v>0</v>
      </c>
      <c r="K80" s="3" t="s">
        <v>93</v>
      </c>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row>
    <row r="81" spans="1:222" ht="15" customHeight="1" x14ac:dyDescent="0.2">
      <c r="A81" s="33" t="s">
        <v>8</v>
      </c>
      <c r="B81" s="1" t="s">
        <v>9</v>
      </c>
      <c r="C81" s="1" t="s">
        <v>92</v>
      </c>
      <c r="D81" s="1">
        <v>0</v>
      </c>
      <c r="E81" s="2">
        <v>8435</v>
      </c>
      <c r="F81" s="1">
        <f t="shared" si="22"/>
        <v>0</v>
      </c>
      <c r="G81" s="2"/>
      <c r="H81" s="34">
        <f t="shared" si="23"/>
        <v>1602.65</v>
      </c>
      <c r="I81" s="1">
        <f t="shared" si="24"/>
        <v>0</v>
      </c>
      <c r="K81" s="3" t="s">
        <v>93</v>
      </c>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row>
    <row r="82" spans="1:222" ht="15" customHeight="1" x14ac:dyDescent="0.2">
      <c r="A82" s="33" t="s">
        <v>10</v>
      </c>
      <c r="B82" s="1" t="s">
        <v>11</v>
      </c>
      <c r="C82" s="1" t="s">
        <v>92</v>
      </c>
      <c r="D82" s="1">
        <v>0</v>
      </c>
      <c r="E82" s="2">
        <v>6025</v>
      </c>
      <c r="F82" s="1">
        <f t="shared" si="22"/>
        <v>0</v>
      </c>
      <c r="G82" s="2"/>
      <c r="H82" s="34">
        <f t="shared" si="23"/>
        <v>1144.75</v>
      </c>
      <c r="I82" s="1">
        <f t="shared" si="24"/>
        <v>0</v>
      </c>
      <c r="K82" s="3" t="s">
        <v>93</v>
      </c>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row>
    <row r="83" spans="1:222" ht="15" customHeight="1" x14ac:dyDescent="0.2">
      <c r="A83" s="33" t="s">
        <v>12</v>
      </c>
      <c r="B83" s="1" t="s">
        <v>13</v>
      </c>
      <c r="C83" s="1" t="s">
        <v>92</v>
      </c>
      <c r="D83" s="1">
        <v>0</v>
      </c>
      <c r="E83" s="2">
        <v>4820</v>
      </c>
      <c r="F83" s="1">
        <f t="shared" si="22"/>
        <v>0</v>
      </c>
      <c r="G83" s="2"/>
      <c r="H83" s="34">
        <f t="shared" si="23"/>
        <v>915.8</v>
      </c>
      <c r="I83" s="1">
        <f t="shared" si="24"/>
        <v>0</v>
      </c>
      <c r="K83" s="3" t="s">
        <v>93</v>
      </c>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row>
    <row r="84" spans="1:222" ht="15" customHeight="1" x14ac:dyDescent="0.2">
      <c r="C84" s="1" t="s">
        <v>14</v>
      </c>
      <c r="D84" s="1">
        <v>0</v>
      </c>
      <c r="E84" s="2">
        <v>2410</v>
      </c>
      <c r="F84" s="1">
        <f t="shared" si="22"/>
        <v>0</v>
      </c>
      <c r="G84" s="2"/>
      <c r="H84" s="34">
        <f t="shared" si="23"/>
        <v>457.9</v>
      </c>
      <c r="I84" s="1">
        <f t="shared" si="24"/>
        <v>0</v>
      </c>
      <c r="K84" s="3" t="s">
        <v>54</v>
      </c>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row>
    <row r="85" spans="1:222" ht="15" customHeight="1" x14ac:dyDescent="0.2">
      <c r="C85" s="1" t="s">
        <v>15</v>
      </c>
      <c r="D85" s="1">
        <v>0</v>
      </c>
      <c r="E85" s="2">
        <v>1205</v>
      </c>
      <c r="F85" s="1">
        <f t="shared" si="22"/>
        <v>0</v>
      </c>
      <c r="G85" s="2"/>
      <c r="H85" s="34">
        <f t="shared" si="23"/>
        <v>228.95</v>
      </c>
      <c r="I85" s="1">
        <f t="shared" si="24"/>
        <v>0</v>
      </c>
      <c r="K85" s="3" t="s">
        <v>55</v>
      </c>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row>
    <row r="86" spans="1:222" ht="15" customHeight="1" x14ac:dyDescent="0.2">
      <c r="C86" s="1" t="s">
        <v>16</v>
      </c>
      <c r="D86" s="1">
        <v>0</v>
      </c>
      <c r="E86" s="2">
        <v>482</v>
      </c>
      <c r="F86" s="1">
        <f t="shared" si="22"/>
        <v>0</v>
      </c>
      <c r="G86" s="2"/>
      <c r="H86" s="34">
        <f t="shared" si="23"/>
        <v>91.58</v>
      </c>
      <c r="I86" s="1">
        <f t="shared" si="24"/>
        <v>0</v>
      </c>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row>
    <row r="87" spans="1:222" ht="15" customHeight="1" x14ac:dyDescent="0.2">
      <c r="A87" s="35" t="s">
        <v>24</v>
      </c>
      <c r="B87" s="35"/>
      <c r="C87" s="35"/>
      <c r="D87" s="36"/>
      <c r="E87" s="35"/>
      <c r="F87" s="36">
        <f>SUM(F79:F86)</f>
        <v>0</v>
      </c>
      <c r="G87" s="35"/>
      <c r="H87" s="39"/>
      <c r="I87" s="36">
        <f>SUM(I79:I86)</f>
        <v>0</v>
      </c>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row>
    <row r="88" spans="1:222" ht="15" customHeight="1" x14ac:dyDescent="0.2">
      <c r="A88" s="35"/>
      <c r="B88" s="35"/>
      <c r="C88" s="35"/>
      <c r="D88" s="36"/>
      <c r="E88" s="35"/>
      <c r="F88" s="36"/>
      <c r="G88" s="35"/>
      <c r="H88" s="39"/>
      <c r="I88" s="36"/>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row>
    <row r="89" spans="1:222" ht="15" customHeight="1" x14ac:dyDescent="0.2">
      <c r="A89" s="35"/>
      <c r="B89" s="35"/>
      <c r="C89" s="1" t="s">
        <v>107</v>
      </c>
      <c r="D89" s="1">
        <v>0</v>
      </c>
      <c r="E89" s="38">
        <v>6.6000000000000003E-2</v>
      </c>
      <c r="F89" s="1">
        <f t="shared" ref="F89" si="25">+D89*E89</f>
        <v>0</v>
      </c>
      <c r="G89" s="35"/>
      <c r="H89" s="39"/>
      <c r="I89" s="36"/>
      <c r="K89" s="22" t="s">
        <v>108</v>
      </c>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row>
    <row r="90" spans="1:222" ht="15" customHeight="1" x14ac:dyDescent="0.2">
      <c r="D90" s="1"/>
      <c r="E90" s="34"/>
      <c r="F90" s="1"/>
      <c r="G90" s="34"/>
      <c r="H90" s="34"/>
      <c r="I90" s="1"/>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row>
    <row r="91" spans="1:222" ht="15" customHeight="1" x14ac:dyDescent="0.2">
      <c r="C91" s="30" t="s">
        <v>94</v>
      </c>
      <c r="D91" s="7" t="s">
        <v>49</v>
      </c>
      <c r="E91" s="7" t="s">
        <v>50</v>
      </c>
      <c r="F91" s="31" t="s">
        <v>24</v>
      </c>
      <c r="G91" s="7"/>
      <c r="H91" s="32" t="s">
        <v>51</v>
      </c>
      <c r="I91" s="31" t="s">
        <v>24</v>
      </c>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row>
    <row r="92" spans="1:222" ht="15" customHeight="1" x14ac:dyDescent="0.2">
      <c r="A92" s="33" t="s">
        <v>4</v>
      </c>
      <c r="B92" s="1" t="s">
        <v>5</v>
      </c>
      <c r="C92" s="1" t="s">
        <v>95</v>
      </c>
      <c r="D92" s="1">
        <v>0</v>
      </c>
      <c r="E92" s="2">
        <v>8435</v>
      </c>
      <c r="F92" s="1">
        <f t="shared" ref="F92:F99" si="26">+D92*E92</f>
        <v>0</v>
      </c>
      <c r="G92" s="2"/>
      <c r="H92" s="34">
        <f t="shared" ref="H92:H99" si="27">+E92*0.19</f>
        <v>1602.65</v>
      </c>
      <c r="I92" s="1">
        <f t="shared" ref="I92:I99" si="28">+D92*H92</f>
        <v>0</v>
      </c>
      <c r="K92" s="3" t="s">
        <v>96</v>
      </c>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row>
    <row r="93" spans="1:222" ht="15" customHeight="1" x14ac:dyDescent="0.2">
      <c r="A93" s="33" t="s">
        <v>6</v>
      </c>
      <c r="B93" s="1" t="s">
        <v>7</v>
      </c>
      <c r="C93" s="1" t="s">
        <v>95</v>
      </c>
      <c r="D93" s="1">
        <v>0</v>
      </c>
      <c r="E93" s="2">
        <v>6025</v>
      </c>
      <c r="F93" s="1">
        <f t="shared" si="26"/>
        <v>0</v>
      </c>
      <c r="G93" s="2"/>
      <c r="H93" s="34">
        <f t="shared" si="27"/>
        <v>1144.75</v>
      </c>
      <c r="I93" s="1">
        <f t="shared" si="28"/>
        <v>0</v>
      </c>
      <c r="K93" s="3" t="s">
        <v>96</v>
      </c>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row>
    <row r="94" spans="1:222" ht="15" customHeight="1" x14ac:dyDescent="0.2">
      <c r="A94" s="33" t="s">
        <v>8</v>
      </c>
      <c r="B94" s="1" t="s">
        <v>9</v>
      </c>
      <c r="C94" s="1" t="s">
        <v>95</v>
      </c>
      <c r="D94" s="1">
        <v>0</v>
      </c>
      <c r="E94" s="2">
        <v>4820</v>
      </c>
      <c r="F94" s="1">
        <f t="shared" si="26"/>
        <v>0</v>
      </c>
      <c r="G94" s="2"/>
      <c r="H94" s="34">
        <f t="shared" si="27"/>
        <v>915.8</v>
      </c>
      <c r="I94" s="1">
        <f t="shared" si="28"/>
        <v>0</v>
      </c>
      <c r="K94" s="3" t="s">
        <v>96</v>
      </c>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row>
    <row r="95" spans="1:222" ht="15" customHeight="1" x14ac:dyDescent="0.2">
      <c r="A95" s="33" t="s">
        <v>10</v>
      </c>
      <c r="B95" s="1" t="s">
        <v>11</v>
      </c>
      <c r="C95" s="1" t="s">
        <v>95</v>
      </c>
      <c r="D95" s="1">
        <v>0</v>
      </c>
      <c r="E95" s="2">
        <v>3615</v>
      </c>
      <c r="F95" s="1">
        <f t="shared" si="26"/>
        <v>0</v>
      </c>
      <c r="G95" s="2"/>
      <c r="H95" s="34">
        <f t="shared" si="27"/>
        <v>686.85</v>
      </c>
      <c r="I95" s="1">
        <f t="shared" si="28"/>
        <v>0</v>
      </c>
      <c r="K95" s="3" t="s">
        <v>96</v>
      </c>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row>
    <row r="96" spans="1:222" ht="15" customHeight="1" x14ac:dyDescent="0.2">
      <c r="A96" s="33" t="s">
        <v>12</v>
      </c>
      <c r="B96" s="1" t="s">
        <v>13</v>
      </c>
      <c r="C96" s="1" t="s">
        <v>95</v>
      </c>
      <c r="D96" s="1">
        <v>0</v>
      </c>
      <c r="E96" s="2">
        <v>3000</v>
      </c>
      <c r="F96" s="1">
        <f t="shared" si="26"/>
        <v>0</v>
      </c>
      <c r="G96" s="2"/>
      <c r="H96" s="34">
        <f t="shared" si="27"/>
        <v>570</v>
      </c>
      <c r="I96" s="1">
        <f t="shared" si="28"/>
        <v>0</v>
      </c>
      <c r="K96" s="3" t="s">
        <v>96</v>
      </c>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row>
    <row r="97" spans="1:222" ht="15" customHeight="1" x14ac:dyDescent="0.2">
      <c r="C97" s="1" t="s">
        <v>14</v>
      </c>
      <c r="D97" s="1">
        <v>0</v>
      </c>
      <c r="E97" s="2">
        <v>1500</v>
      </c>
      <c r="F97" s="1">
        <f t="shared" si="26"/>
        <v>0</v>
      </c>
      <c r="G97" s="2"/>
      <c r="H97" s="34">
        <f t="shared" si="27"/>
        <v>285</v>
      </c>
      <c r="I97" s="1">
        <f t="shared" si="28"/>
        <v>0</v>
      </c>
      <c r="K97" s="3" t="s">
        <v>54</v>
      </c>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row>
    <row r="98" spans="1:222" ht="15" customHeight="1" x14ac:dyDescent="0.2">
      <c r="C98" s="1" t="s">
        <v>15</v>
      </c>
      <c r="D98" s="1">
        <v>0</v>
      </c>
      <c r="E98" s="2">
        <v>750</v>
      </c>
      <c r="F98" s="1">
        <f t="shared" si="26"/>
        <v>0</v>
      </c>
      <c r="G98" s="2"/>
      <c r="H98" s="34">
        <f t="shared" si="27"/>
        <v>142.5</v>
      </c>
      <c r="I98" s="1">
        <f t="shared" si="28"/>
        <v>0</v>
      </c>
      <c r="K98" s="3" t="s">
        <v>55</v>
      </c>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row>
    <row r="99" spans="1:222" ht="15" customHeight="1" x14ac:dyDescent="0.2">
      <c r="C99" s="1" t="s">
        <v>16</v>
      </c>
      <c r="D99" s="1">
        <v>0</v>
      </c>
      <c r="E99" s="2">
        <v>300</v>
      </c>
      <c r="F99" s="1">
        <f t="shared" si="26"/>
        <v>0</v>
      </c>
      <c r="G99" s="2"/>
      <c r="H99" s="34">
        <f t="shared" si="27"/>
        <v>57</v>
      </c>
      <c r="I99" s="1">
        <f t="shared" si="28"/>
        <v>0</v>
      </c>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row>
    <row r="100" spans="1:222" ht="15" customHeight="1" x14ac:dyDescent="0.2">
      <c r="A100" s="35" t="s">
        <v>24</v>
      </c>
      <c r="B100" s="35"/>
      <c r="C100" s="35"/>
      <c r="D100" s="36"/>
      <c r="E100" s="35"/>
      <c r="F100" s="36">
        <f>SUM(F92:F99)</f>
        <v>0</v>
      </c>
      <c r="G100" s="35"/>
      <c r="H100" s="39"/>
      <c r="I100" s="36">
        <f>SUM(I92:I99)</f>
        <v>0</v>
      </c>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row>
    <row r="101" spans="1:222" ht="15" customHeight="1" x14ac:dyDescent="0.2">
      <c r="A101" s="35"/>
      <c r="B101" s="35"/>
      <c r="C101" s="35"/>
      <c r="D101" s="36"/>
      <c r="E101" s="35"/>
      <c r="F101" s="36"/>
      <c r="G101" s="35"/>
      <c r="H101" s="39"/>
      <c r="I101" s="36"/>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row>
    <row r="102" spans="1:222" ht="15" customHeight="1" x14ac:dyDescent="0.2">
      <c r="C102" s="30" t="s">
        <v>97</v>
      </c>
      <c r="D102" s="7" t="s">
        <v>49</v>
      </c>
      <c r="E102" s="7" t="s">
        <v>50</v>
      </c>
      <c r="F102" s="31" t="s">
        <v>24</v>
      </c>
      <c r="G102" s="7"/>
      <c r="H102" s="32" t="s">
        <v>51</v>
      </c>
      <c r="I102" s="31" t="s">
        <v>24</v>
      </c>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row>
    <row r="103" spans="1:222" ht="15" customHeight="1" x14ac:dyDescent="0.2">
      <c r="A103" s="33" t="s">
        <v>4</v>
      </c>
      <c r="B103" s="1" t="s">
        <v>5</v>
      </c>
      <c r="C103" s="1" t="s">
        <v>98</v>
      </c>
      <c r="D103" s="1">
        <v>0</v>
      </c>
      <c r="E103" s="2">
        <v>5425</v>
      </c>
      <c r="F103" s="1">
        <f t="shared" ref="F103:F110" si="29">+D103*E103</f>
        <v>0</v>
      </c>
      <c r="G103" s="2"/>
      <c r="H103" s="34">
        <f t="shared" ref="H103:H110" si="30">+E103*0.19</f>
        <v>1030.75</v>
      </c>
      <c r="I103" s="1">
        <f t="shared" ref="I103:I110" si="31">+D103*H103</f>
        <v>0</v>
      </c>
      <c r="J103" s="5"/>
      <c r="K103" s="3" t="s">
        <v>96</v>
      </c>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row>
    <row r="104" spans="1:222" ht="15" customHeight="1" x14ac:dyDescent="0.2">
      <c r="A104" s="33" t="s">
        <v>6</v>
      </c>
      <c r="B104" s="1" t="s">
        <v>7</v>
      </c>
      <c r="C104" s="1" t="s">
        <v>98</v>
      </c>
      <c r="D104" s="1">
        <v>0</v>
      </c>
      <c r="E104" s="2">
        <v>4700</v>
      </c>
      <c r="F104" s="1">
        <f t="shared" si="29"/>
        <v>0</v>
      </c>
      <c r="G104" s="2"/>
      <c r="H104" s="34">
        <f t="shared" si="30"/>
        <v>893</v>
      </c>
      <c r="I104" s="1">
        <f t="shared" si="31"/>
        <v>0</v>
      </c>
      <c r="J104" s="5"/>
      <c r="K104" s="3" t="s">
        <v>96</v>
      </c>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row>
    <row r="105" spans="1:222" ht="15" customHeight="1" x14ac:dyDescent="0.2">
      <c r="A105" s="33" t="s">
        <v>8</v>
      </c>
      <c r="B105" s="1" t="s">
        <v>9</v>
      </c>
      <c r="C105" s="1" t="s">
        <v>98</v>
      </c>
      <c r="D105" s="1">
        <v>0</v>
      </c>
      <c r="E105" s="2">
        <v>3495</v>
      </c>
      <c r="F105" s="1">
        <f t="shared" si="29"/>
        <v>0</v>
      </c>
      <c r="G105" s="2"/>
      <c r="H105" s="34">
        <f t="shared" si="30"/>
        <v>664.05</v>
      </c>
      <c r="I105" s="1">
        <f t="shared" si="31"/>
        <v>0</v>
      </c>
      <c r="J105" s="5"/>
      <c r="K105" s="3" t="s">
        <v>96</v>
      </c>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row>
    <row r="106" spans="1:222" ht="15" customHeight="1" x14ac:dyDescent="0.2">
      <c r="A106" s="33" t="s">
        <v>10</v>
      </c>
      <c r="B106" s="1" t="s">
        <v>11</v>
      </c>
      <c r="C106" s="1" t="s">
        <v>98</v>
      </c>
      <c r="D106" s="1">
        <v>0</v>
      </c>
      <c r="E106" s="2">
        <v>3000</v>
      </c>
      <c r="F106" s="1">
        <f t="shared" si="29"/>
        <v>0</v>
      </c>
      <c r="G106" s="2"/>
      <c r="H106" s="34">
        <f t="shared" si="30"/>
        <v>570</v>
      </c>
      <c r="I106" s="1">
        <f t="shared" si="31"/>
        <v>0</v>
      </c>
      <c r="J106" s="5"/>
      <c r="K106" s="3" t="s">
        <v>96</v>
      </c>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row>
    <row r="107" spans="1:222" ht="15" customHeight="1" x14ac:dyDescent="0.2">
      <c r="A107" s="33" t="s">
        <v>12</v>
      </c>
      <c r="B107" s="1" t="s">
        <v>13</v>
      </c>
      <c r="C107" s="1" t="s">
        <v>98</v>
      </c>
      <c r="D107" s="1">
        <v>0</v>
      </c>
      <c r="E107" s="2">
        <v>2290</v>
      </c>
      <c r="F107" s="1">
        <f t="shared" si="29"/>
        <v>0</v>
      </c>
      <c r="G107" s="2"/>
      <c r="H107" s="34">
        <f t="shared" si="30"/>
        <v>435.1</v>
      </c>
      <c r="I107" s="1">
        <f t="shared" si="31"/>
        <v>0</v>
      </c>
      <c r="J107" s="5"/>
      <c r="K107" s="3" t="s">
        <v>96</v>
      </c>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row>
    <row r="108" spans="1:222" ht="15" customHeight="1" x14ac:dyDescent="0.2">
      <c r="C108" s="1" t="s">
        <v>14</v>
      </c>
      <c r="D108" s="1">
        <v>0</v>
      </c>
      <c r="E108" s="2">
        <v>1145</v>
      </c>
      <c r="F108" s="1">
        <f t="shared" si="29"/>
        <v>0</v>
      </c>
      <c r="G108" s="2"/>
      <c r="H108" s="34">
        <f t="shared" si="30"/>
        <v>217.55</v>
      </c>
      <c r="I108" s="1">
        <f t="shared" si="31"/>
        <v>0</v>
      </c>
      <c r="J108" s="5"/>
      <c r="K108" s="3" t="s">
        <v>54</v>
      </c>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row>
    <row r="109" spans="1:222" ht="15" customHeight="1" x14ac:dyDescent="0.2">
      <c r="C109" s="1" t="s">
        <v>15</v>
      </c>
      <c r="D109" s="1">
        <v>0</v>
      </c>
      <c r="E109" s="2">
        <v>572</v>
      </c>
      <c r="F109" s="1">
        <f t="shared" si="29"/>
        <v>0</v>
      </c>
      <c r="G109" s="2"/>
      <c r="H109" s="34">
        <f t="shared" si="30"/>
        <v>108.68</v>
      </c>
      <c r="I109" s="1">
        <f t="shared" si="31"/>
        <v>0</v>
      </c>
      <c r="J109" s="5"/>
      <c r="K109" s="3" t="s">
        <v>55</v>
      </c>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row>
    <row r="110" spans="1:222" ht="15" customHeight="1" x14ac:dyDescent="0.2">
      <c r="C110" s="1" t="s">
        <v>16</v>
      </c>
      <c r="D110" s="1">
        <v>0</v>
      </c>
      <c r="E110" s="2">
        <v>229</v>
      </c>
      <c r="F110" s="1">
        <f t="shared" si="29"/>
        <v>0</v>
      </c>
      <c r="G110" s="2"/>
      <c r="H110" s="34">
        <f t="shared" si="30"/>
        <v>43.51</v>
      </c>
      <c r="I110" s="1">
        <f t="shared" si="31"/>
        <v>0</v>
      </c>
      <c r="J110" s="5"/>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row>
    <row r="111" spans="1:222" ht="15" customHeight="1" x14ac:dyDescent="0.2">
      <c r="A111" s="35" t="s">
        <v>24</v>
      </c>
      <c r="B111" s="35"/>
      <c r="C111" s="35"/>
      <c r="D111" s="36"/>
      <c r="E111" s="41"/>
      <c r="F111" s="36">
        <f>SUM(F103:F110)</f>
        <v>0</v>
      </c>
      <c r="G111" s="41"/>
      <c r="H111" s="39"/>
      <c r="I111" s="36">
        <f>SUM(I103:I110)</f>
        <v>0</v>
      </c>
      <c r="J111" s="5"/>
      <c r="K111" s="40"/>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row>
    <row r="112" spans="1:222" ht="15" customHeight="1" x14ac:dyDescent="0.2">
      <c r="A112" s="35"/>
      <c r="B112" s="35"/>
      <c r="C112" s="35"/>
      <c r="D112" s="35"/>
      <c r="E112" s="41"/>
      <c r="F112" s="1"/>
      <c r="G112" s="41"/>
      <c r="H112" s="34"/>
      <c r="I112" s="1"/>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row>
    <row r="113" spans="1:222" ht="15" customHeight="1" x14ac:dyDescent="0.2">
      <c r="C113" s="30" t="s">
        <v>70</v>
      </c>
      <c r="D113" s="7" t="s">
        <v>49</v>
      </c>
      <c r="E113" s="7" t="s">
        <v>50</v>
      </c>
      <c r="F113" s="31" t="s">
        <v>24</v>
      </c>
      <c r="G113" s="7"/>
      <c r="H113" s="32" t="s">
        <v>51</v>
      </c>
      <c r="I113" s="31" t="s">
        <v>24</v>
      </c>
      <c r="K113" s="5"/>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row>
    <row r="114" spans="1:222" ht="15" customHeight="1" x14ac:dyDescent="0.2">
      <c r="A114" s="33"/>
      <c r="C114" s="1" t="s">
        <v>71</v>
      </c>
      <c r="D114" s="1">
        <v>0</v>
      </c>
      <c r="E114" s="2">
        <v>0</v>
      </c>
      <c r="F114" s="1">
        <f t="shared" ref="F114:F119" si="32">+D114*E114</f>
        <v>0</v>
      </c>
      <c r="G114" s="2"/>
      <c r="H114" s="34">
        <f>+E114*0.19</f>
        <v>0</v>
      </c>
      <c r="I114" s="1">
        <f t="shared" ref="I114:I119" si="33">+D114*H114</f>
        <v>0</v>
      </c>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row>
    <row r="115" spans="1:222" ht="15" customHeight="1" x14ac:dyDescent="0.2">
      <c r="A115" s="33"/>
      <c r="D115" s="1"/>
      <c r="E115" s="2"/>
      <c r="F115" s="1"/>
      <c r="G115" s="2"/>
      <c r="H115" s="34"/>
      <c r="I115" s="1"/>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row>
    <row r="116" spans="1:222" ht="15" customHeight="1" x14ac:dyDescent="0.2">
      <c r="A116" s="33"/>
      <c r="C116" s="1" t="s">
        <v>72</v>
      </c>
      <c r="D116" s="1">
        <v>0</v>
      </c>
      <c r="E116" s="2">
        <v>2195</v>
      </c>
      <c r="F116" s="1">
        <f t="shared" si="32"/>
        <v>0</v>
      </c>
      <c r="G116" s="2"/>
      <c r="H116" s="34">
        <f t="shared" ref="H116:H119" si="34">+E116*0.19</f>
        <v>417.05</v>
      </c>
      <c r="I116" s="1">
        <f t="shared" si="33"/>
        <v>0</v>
      </c>
      <c r="K116" s="3" t="s">
        <v>73</v>
      </c>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row>
    <row r="117" spans="1:222" ht="15" customHeight="1" x14ac:dyDescent="0.2">
      <c r="C117" s="1" t="s">
        <v>14</v>
      </c>
      <c r="D117" s="1">
        <v>0</v>
      </c>
      <c r="E117" s="2">
        <v>776</v>
      </c>
      <c r="F117" s="1">
        <f t="shared" si="32"/>
        <v>0</v>
      </c>
      <c r="G117" s="2"/>
      <c r="H117" s="34">
        <f t="shared" si="34"/>
        <v>147.44</v>
      </c>
      <c r="I117" s="1">
        <f t="shared" si="33"/>
        <v>0</v>
      </c>
      <c r="K117" s="3" t="s">
        <v>54</v>
      </c>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row>
    <row r="118" spans="1:222" ht="15" customHeight="1" x14ac:dyDescent="0.2">
      <c r="C118" s="1" t="s">
        <v>15</v>
      </c>
      <c r="D118" s="1">
        <v>0</v>
      </c>
      <c r="E118" s="2">
        <v>388</v>
      </c>
      <c r="F118" s="1">
        <f t="shared" si="32"/>
        <v>0</v>
      </c>
      <c r="G118" s="2"/>
      <c r="H118" s="34">
        <f t="shared" si="34"/>
        <v>73.72</v>
      </c>
      <c r="I118" s="1">
        <f t="shared" si="33"/>
        <v>0</v>
      </c>
      <c r="K118" s="3" t="s">
        <v>55</v>
      </c>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row>
    <row r="119" spans="1:222" ht="15" customHeight="1" x14ac:dyDescent="0.2">
      <c r="C119" s="1" t="s">
        <v>16</v>
      </c>
      <c r="D119" s="1">
        <v>0</v>
      </c>
      <c r="E119" s="2">
        <v>78</v>
      </c>
      <c r="F119" s="1">
        <f t="shared" si="32"/>
        <v>0</v>
      </c>
      <c r="G119" s="2"/>
      <c r="H119" s="34">
        <f t="shared" si="34"/>
        <v>14.82</v>
      </c>
      <c r="I119" s="1">
        <f t="shared" si="33"/>
        <v>0</v>
      </c>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row>
    <row r="120" spans="1:222" ht="15" customHeight="1" x14ac:dyDescent="0.2">
      <c r="A120" s="35"/>
      <c r="B120" s="35"/>
      <c r="C120" s="35"/>
      <c r="D120" s="1"/>
      <c r="E120" s="2"/>
      <c r="F120" s="1"/>
      <c r="G120" s="2"/>
      <c r="H120" s="34"/>
      <c r="I120" s="1"/>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row>
    <row r="121" spans="1:222" ht="15" customHeight="1" x14ac:dyDescent="0.2">
      <c r="A121" s="33"/>
      <c r="C121" s="1" t="s">
        <v>74</v>
      </c>
      <c r="D121" s="1">
        <v>0</v>
      </c>
      <c r="E121" s="2">
        <v>4555</v>
      </c>
      <c r="F121" s="1">
        <f t="shared" ref="F121:F124" si="35">+D121*E121</f>
        <v>0</v>
      </c>
      <c r="G121" s="2"/>
      <c r="H121" s="34">
        <f t="shared" ref="H121:H124" si="36">+E121*0.19</f>
        <v>865.45</v>
      </c>
      <c r="I121" s="1">
        <f t="shared" ref="I121:I124" si="37">+D121*H121</f>
        <v>0</v>
      </c>
      <c r="K121" s="3" t="s">
        <v>75</v>
      </c>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row>
    <row r="122" spans="1:222" ht="15" customHeight="1" x14ac:dyDescent="0.2">
      <c r="C122" s="1" t="s">
        <v>14</v>
      </c>
      <c r="D122" s="1">
        <v>0</v>
      </c>
      <c r="E122" s="2">
        <v>1015</v>
      </c>
      <c r="F122" s="1">
        <f t="shared" si="35"/>
        <v>0</v>
      </c>
      <c r="G122" s="2"/>
      <c r="H122" s="34">
        <f t="shared" si="36"/>
        <v>192.85</v>
      </c>
      <c r="I122" s="1">
        <f t="shared" si="37"/>
        <v>0</v>
      </c>
      <c r="K122" s="3" t="s">
        <v>54</v>
      </c>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row>
    <row r="123" spans="1:222" ht="15" customHeight="1" x14ac:dyDescent="0.2">
      <c r="C123" s="1" t="s">
        <v>15</v>
      </c>
      <c r="D123" s="1">
        <v>0</v>
      </c>
      <c r="E123" s="2">
        <v>507</v>
      </c>
      <c r="F123" s="1">
        <f t="shared" si="35"/>
        <v>0</v>
      </c>
      <c r="G123" s="2"/>
      <c r="H123" s="34">
        <f t="shared" si="36"/>
        <v>96.33</v>
      </c>
      <c r="I123" s="1">
        <f t="shared" si="37"/>
        <v>0</v>
      </c>
      <c r="K123" s="3" t="s">
        <v>55</v>
      </c>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row>
    <row r="124" spans="1:222" ht="15" customHeight="1" x14ac:dyDescent="0.2">
      <c r="C124" s="1" t="s">
        <v>16</v>
      </c>
      <c r="D124" s="1">
        <v>0</v>
      </c>
      <c r="E124" s="2">
        <v>100</v>
      </c>
      <c r="F124" s="1">
        <f t="shared" si="35"/>
        <v>0</v>
      </c>
      <c r="G124" s="2"/>
      <c r="H124" s="34">
        <f t="shared" si="36"/>
        <v>19</v>
      </c>
      <c r="I124" s="1">
        <f t="shared" si="37"/>
        <v>0</v>
      </c>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row>
    <row r="125" spans="1:222" ht="15" customHeight="1" x14ac:dyDescent="0.2">
      <c r="C125" s="35"/>
      <c r="D125" s="1"/>
      <c r="E125" s="2"/>
      <c r="F125" s="1"/>
      <c r="G125" s="2"/>
      <c r="H125" s="34"/>
      <c r="I125" s="1"/>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row>
    <row r="126" spans="1:222" ht="15" customHeight="1" x14ac:dyDescent="0.2">
      <c r="C126" s="1" t="s">
        <v>76</v>
      </c>
      <c r="D126" s="1">
        <v>0</v>
      </c>
      <c r="E126" s="2">
        <v>7375</v>
      </c>
      <c r="F126" s="1">
        <f t="shared" ref="F126:F129" si="38">+D126*E126</f>
        <v>0</v>
      </c>
      <c r="G126" s="2"/>
      <c r="H126" s="34">
        <f t="shared" ref="H126:H129" si="39">+E126*0.19</f>
        <v>1401.25</v>
      </c>
      <c r="I126" s="1">
        <f t="shared" ref="I126:I129" si="40">+D126*H126</f>
        <v>0</v>
      </c>
      <c r="K126" s="3" t="s">
        <v>77</v>
      </c>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row>
    <row r="127" spans="1:222" ht="15" customHeight="1" x14ac:dyDescent="0.2">
      <c r="C127" s="1" t="s">
        <v>14</v>
      </c>
      <c r="D127" s="1">
        <v>0</v>
      </c>
      <c r="E127" s="2">
        <v>3035</v>
      </c>
      <c r="F127" s="1">
        <f t="shared" si="38"/>
        <v>0</v>
      </c>
      <c r="G127" s="2"/>
      <c r="H127" s="34">
        <f t="shared" si="39"/>
        <v>576.65</v>
      </c>
      <c r="I127" s="1">
        <f t="shared" si="40"/>
        <v>0</v>
      </c>
      <c r="K127" s="3" t="s">
        <v>54</v>
      </c>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row>
    <row r="128" spans="1:222" ht="15" customHeight="1" x14ac:dyDescent="0.2">
      <c r="C128" s="1" t="s">
        <v>15</v>
      </c>
      <c r="D128" s="1">
        <v>0</v>
      </c>
      <c r="E128" s="2">
        <v>1515</v>
      </c>
      <c r="F128" s="1">
        <f t="shared" si="38"/>
        <v>0</v>
      </c>
      <c r="G128" s="2"/>
      <c r="H128" s="34">
        <f t="shared" si="39"/>
        <v>287.85000000000002</v>
      </c>
      <c r="I128" s="1">
        <f t="shared" si="40"/>
        <v>0</v>
      </c>
      <c r="K128" s="3" t="s">
        <v>55</v>
      </c>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row>
    <row r="129" spans="1:222" ht="15" customHeight="1" x14ac:dyDescent="0.2">
      <c r="C129" s="1" t="s">
        <v>16</v>
      </c>
      <c r="D129" s="1">
        <v>0</v>
      </c>
      <c r="E129" s="2">
        <v>300</v>
      </c>
      <c r="F129" s="1">
        <f t="shared" si="38"/>
        <v>0</v>
      </c>
      <c r="G129" s="2"/>
      <c r="H129" s="34">
        <f t="shared" si="39"/>
        <v>57</v>
      </c>
      <c r="I129" s="1">
        <f t="shared" si="40"/>
        <v>0</v>
      </c>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row>
    <row r="130" spans="1:222" ht="15" customHeight="1" x14ac:dyDescent="0.2">
      <c r="C130" s="35"/>
      <c r="D130" s="1"/>
      <c r="E130" s="2"/>
      <c r="F130" s="1"/>
      <c r="G130" s="2"/>
      <c r="H130" s="34"/>
      <c r="I130" s="1"/>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row>
    <row r="131" spans="1:222" ht="15" customHeight="1" x14ac:dyDescent="0.2">
      <c r="C131" s="1" t="s">
        <v>78</v>
      </c>
      <c r="D131" s="1">
        <v>0</v>
      </c>
      <c r="E131" s="2">
        <v>13000</v>
      </c>
      <c r="F131" s="1">
        <f t="shared" ref="F131:F134" si="41">+D131*E131</f>
        <v>0</v>
      </c>
      <c r="G131" s="2"/>
      <c r="H131" s="34">
        <f t="shared" ref="H131:H134" si="42">+E131*0.19</f>
        <v>2470</v>
      </c>
      <c r="I131" s="1">
        <f t="shared" ref="I131:I134" si="43">+D131*H131</f>
        <v>0</v>
      </c>
      <c r="K131" s="3" t="s">
        <v>79</v>
      </c>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row>
    <row r="132" spans="1:222" ht="15" customHeight="1" x14ac:dyDescent="0.2">
      <c r="C132" s="1" t="s">
        <v>14</v>
      </c>
      <c r="D132" s="1">
        <v>0</v>
      </c>
      <c r="E132" s="2">
        <v>5060</v>
      </c>
      <c r="F132" s="1">
        <f t="shared" si="41"/>
        <v>0</v>
      </c>
      <c r="G132" s="2"/>
      <c r="H132" s="34">
        <f t="shared" si="42"/>
        <v>961.4</v>
      </c>
      <c r="I132" s="1">
        <f t="shared" si="43"/>
        <v>0</v>
      </c>
      <c r="K132" s="3" t="s">
        <v>54</v>
      </c>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row>
    <row r="133" spans="1:222" ht="15" customHeight="1" x14ac:dyDescent="0.2">
      <c r="C133" s="1" t="s">
        <v>15</v>
      </c>
      <c r="D133" s="1">
        <v>0</v>
      </c>
      <c r="E133" s="2">
        <v>2530</v>
      </c>
      <c r="F133" s="1">
        <f t="shared" si="41"/>
        <v>0</v>
      </c>
      <c r="G133" s="2"/>
      <c r="H133" s="34">
        <f t="shared" si="42"/>
        <v>480.7</v>
      </c>
      <c r="I133" s="1">
        <f t="shared" si="43"/>
        <v>0</v>
      </c>
      <c r="K133" s="3" t="s">
        <v>55</v>
      </c>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row>
    <row r="134" spans="1:222" ht="15" customHeight="1" x14ac:dyDescent="0.2">
      <c r="C134" s="1" t="s">
        <v>16</v>
      </c>
      <c r="D134" s="1">
        <v>0</v>
      </c>
      <c r="E134" s="2">
        <v>505</v>
      </c>
      <c r="F134" s="1">
        <f t="shared" si="41"/>
        <v>0</v>
      </c>
      <c r="G134" s="2"/>
      <c r="H134" s="34">
        <f t="shared" si="42"/>
        <v>95.95</v>
      </c>
      <c r="I134" s="1">
        <f t="shared" si="43"/>
        <v>0</v>
      </c>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row>
    <row r="135" spans="1:222" ht="15" customHeight="1" x14ac:dyDescent="0.2">
      <c r="A135" s="35" t="s">
        <v>24</v>
      </c>
      <c r="B135" s="35"/>
      <c r="C135" s="35"/>
      <c r="D135" s="1"/>
      <c r="E135" s="1"/>
      <c r="F135" s="36">
        <f>SUM(F114:F134)</f>
        <v>0</v>
      </c>
      <c r="H135" s="1"/>
      <c r="I135" s="36">
        <f>SUM(I114:I134)</f>
        <v>0</v>
      </c>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row>
    <row r="136" spans="1:222" ht="15" customHeight="1" x14ac:dyDescent="0.2">
      <c r="D136" s="1"/>
      <c r="E136" s="38"/>
      <c r="F136" s="1"/>
      <c r="G136" s="34"/>
      <c r="H136" s="34"/>
      <c r="I136" s="1"/>
      <c r="J136" s="8"/>
      <c r="K136" s="22"/>
    </row>
    <row r="137" spans="1:222" ht="15" customHeight="1" x14ac:dyDescent="0.2">
      <c r="C137" s="30" t="s">
        <v>3</v>
      </c>
      <c r="D137" s="7" t="s">
        <v>49</v>
      </c>
      <c r="E137" s="7" t="s">
        <v>50</v>
      </c>
      <c r="F137" s="31" t="s">
        <v>24</v>
      </c>
      <c r="G137" s="7"/>
      <c r="H137" s="32" t="s">
        <v>51</v>
      </c>
      <c r="I137" s="31" t="s">
        <v>24</v>
      </c>
      <c r="J137" s="1"/>
    </row>
    <row r="138" spans="1:222" ht="15" customHeight="1" x14ac:dyDescent="0.2">
      <c r="A138" s="33" t="s">
        <v>4</v>
      </c>
      <c r="B138" s="1" t="s">
        <v>5</v>
      </c>
      <c r="C138" s="1" t="s">
        <v>30</v>
      </c>
      <c r="D138" s="1">
        <v>0</v>
      </c>
      <c r="E138" s="2">
        <v>12123</v>
      </c>
      <c r="F138" s="1">
        <f t="shared" ref="F138:F145" si="44">+D138*E138</f>
        <v>0</v>
      </c>
      <c r="G138" s="2"/>
      <c r="H138" s="34">
        <f t="shared" ref="H138:H145" si="45">+E138*0.19</f>
        <v>2303.37</v>
      </c>
      <c r="I138" s="1">
        <f t="shared" ref="I138:I145" si="46">+D138*H138</f>
        <v>0</v>
      </c>
      <c r="J138" s="2"/>
    </row>
    <row r="139" spans="1:222" ht="15" customHeight="1" x14ac:dyDescent="0.2">
      <c r="A139" s="33" t="s">
        <v>6</v>
      </c>
      <c r="B139" s="1" t="s">
        <v>7</v>
      </c>
      <c r="C139" s="1" t="s">
        <v>30</v>
      </c>
      <c r="D139" s="1">
        <v>0</v>
      </c>
      <c r="E139" s="2">
        <v>9203</v>
      </c>
      <c r="F139" s="1">
        <f t="shared" si="44"/>
        <v>0</v>
      </c>
      <c r="G139" s="2"/>
      <c r="H139" s="34">
        <f t="shared" si="45"/>
        <v>1748.57</v>
      </c>
      <c r="I139" s="1">
        <f t="shared" si="46"/>
        <v>0</v>
      </c>
      <c r="J139" s="2"/>
    </row>
    <row r="140" spans="1:222" ht="15" customHeight="1" x14ac:dyDescent="0.2">
      <c r="A140" s="33" t="s">
        <v>8</v>
      </c>
      <c r="B140" s="1" t="s">
        <v>9</v>
      </c>
      <c r="C140" s="1" t="s">
        <v>30</v>
      </c>
      <c r="D140" s="1">
        <v>0</v>
      </c>
      <c r="E140" s="2">
        <v>7056</v>
      </c>
      <c r="F140" s="1">
        <f t="shared" si="44"/>
        <v>0</v>
      </c>
      <c r="G140" s="2"/>
      <c r="H140" s="34">
        <f t="shared" si="45"/>
        <v>1340.64</v>
      </c>
      <c r="I140" s="1">
        <f t="shared" si="46"/>
        <v>0</v>
      </c>
      <c r="J140" s="2"/>
    </row>
    <row r="141" spans="1:222" ht="15" customHeight="1" x14ac:dyDescent="0.2">
      <c r="A141" s="33" t="s">
        <v>10</v>
      </c>
      <c r="B141" s="1" t="s">
        <v>11</v>
      </c>
      <c r="C141" s="1" t="s">
        <v>30</v>
      </c>
      <c r="D141" s="1">
        <v>0</v>
      </c>
      <c r="E141" s="2">
        <v>4630</v>
      </c>
      <c r="F141" s="1">
        <f t="shared" si="44"/>
        <v>0</v>
      </c>
      <c r="G141" s="2"/>
      <c r="H141" s="34">
        <f t="shared" si="45"/>
        <v>879.7</v>
      </c>
      <c r="I141" s="1">
        <f t="shared" si="46"/>
        <v>0</v>
      </c>
      <c r="J141" s="2"/>
    </row>
    <row r="142" spans="1:222" ht="15" customHeight="1" x14ac:dyDescent="0.2">
      <c r="A142" s="33" t="s">
        <v>12</v>
      </c>
      <c r="B142" s="1" t="s">
        <v>13</v>
      </c>
      <c r="C142" s="1" t="s">
        <v>30</v>
      </c>
      <c r="D142" s="1">
        <v>0</v>
      </c>
      <c r="E142" s="2">
        <v>3584</v>
      </c>
      <c r="F142" s="1">
        <f t="shared" si="44"/>
        <v>0</v>
      </c>
      <c r="G142" s="2"/>
      <c r="H142" s="34">
        <f t="shared" si="45"/>
        <v>680.96</v>
      </c>
      <c r="I142" s="1">
        <f t="shared" si="46"/>
        <v>0</v>
      </c>
      <c r="J142" s="2"/>
    </row>
    <row r="143" spans="1:222" ht="15" customHeight="1" x14ac:dyDescent="0.2">
      <c r="C143" s="1" t="s">
        <v>14</v>
      </c>
      <c r="D143" s="1">
        <v>0</v>
      </c>
      <c r="E143" s="2">
        <v>1791</v>
      </c>
      <c r="F143" s="1">
        <f t="shared" si="44"/>
        <v>0</v>
      </c>
      <c r="G143" s="2"/>
      <c r="H143" s="34">
        <f t="shared" si="45"/>
        <v>340.29</v>
      </c>
      <c r="I143" s="1">
        <f t="shared" si="46"/>
        <v>0</v>
      </c>
      <c r="J143" s="2"/>
    </row>
    <row r="144" spans="1:222" ht="15" customHeight="1" x14ac:dyDescent="0.2">
      <c r="C144" s="1" t="s">
        <v>15</v>
      </c>
      <c r="D144" s="1">
        <v>0</v>
      </c>
      <c r="E144" s="2">
        <v>893</v>
      </c>
      <c r="F144" s="1">
        <f t="shared" si="44"/>
        <v>0</v>
      </c>
      <c r="G144" s="2"/>
      <c r="H144" s="34">
        <f t="shared" si="45"/>
        <v>169.67000000000002</v>
      </c>
      <c r="I144" s="1">
        <f t="shared" si="46"/>
        <v>0</v>
      </c>
      <c r="J144" s="2"/>
    </row>
    <row r="145" spans="1:11" ht="15" customHeight="1" x14ac:dyDescent="0.2">
      <c r="C145" s="1" t="s">
        <v>16</v>
      </c>
      <c r="D145" s="1">
        <v>0</v>
      </c>
      <c r="E145" s="2">
        <v>358</v>
      </c>
      <c r="F145" s="1">
        <f t="shared" si="44"/>
        <v>0</v>
      </c>
      <c r="G145" s="2"/>
      <c r="H145" s="34">
        <f t="shared" si="45"/>
        <v>68.02</v>
      </c>
      <c r="I145" s="1">
        <f t="shared" si="46"/>
        <v>0</v>
      </c>
      <c r="J145" s="2"/>
    </row>
    <row r="146" spans="1:11" ht="15" customHeight="1" x14ac:dyDescent="0.2">
      <c r="A146" s="35" t="s">
        <v>24</v>
      </c>
      <c r="B146" s="35"/>
      <c r="C146" s="35"/>
      <c r="D146" s="36"/>
      <c r="E146" s="1"/>
      <c r="F146" s="36">
        <f>SUM(F138:F145)</f>
        <v>0</v>
      </c>
      <c r="G146" s="35"/>
      <c r="H146" s="39"/>
      <c r="I146" s="36">
        <f>SUM(I138:I145)</f>
        <v>0</v>
      </c>
      <c r="J146" s="1"/>
      <c r="K146" s="40"/>
    </row>
    <row r="147" spans="1:11" ht="15" customHeight="1" x14ac:dyDescent="0.2">
      <c r="A147" s="35"/>
      <c r="B147" s="35"/>
      <c r="C147" s="35"/>
      <c r="D147" s="36"/>
      <c r="E147" s="1"/>
      <c r="F147" s="36"/>
      <c r="G147" s="35"/>
      <c r="H147" s="39"/>
      <c r="I147" s="36"/>
      <c r="J147" s="1"/>
      <c r="K147" s="40"/>
    </row>
    <row r="148" spans="1:11" ht="15" customHeight="1" x14ac:dyDescent="0.2">
      <c r="A148" s="35"/>
      <c r="B148" s="35"/>
      <c r="C148" s="1" t="s">
        <v>107</v>
      </c>
      <c r="D148" s="1">
        <v>0</v>
      </c>
      <c r="E148" s="38">
        <v>6.6000000000000003E-2</v>
      </c>
      <c r="F148" s="1">
        <f t="shared" ref="F148" si="47">+D148*E148</f>
        <v>0</v>
      </c>
      <c r="G148" s="35"/>
      <c r="H148" s="39"/>
      <c r="I148" s="36"/>
      <c r="K148" s="22" t="s">
        <v>108</v>
      </c>
    </row>
    <row r="149" spans="1:11" ht="15" customHeight="1" x14ac:dyDescent="0.2">
      <c r="D149" s="1"/>
      <c r="E149" s="1"/>
      <c r="F149" s="1"/>
      <c r="H149" s="34"/>
      <c r="I149" s="1"/>
      <c r="J149" s="1"/>
    </row>
    <row r="150" spans="1:11" ht="15" customHeight="1" x14ac:dyDescent="0.2">
      <c r="C150" s="30" t="s">
        <v>3</v>
      </c>
      <c r="D150" s="7" t="s">
        <v>49</v>
      </c>
      <c r="E150" s="7" t="s">
        <v>50</v>
      </c>
      <c r="F150" s="31" t="s">
        <v>24</v>
      </c>
      <c r="G150" s="7"/>
      <c r="H150" s="32" t="s">
        <v>51</v>
      </c>
      <c r="I150" s="31" t="s">
        <v>24</v>
      </c>
      <c r="J150" s="1"/>
    </row>
    <row r="151" spans="1:11" ht="15" customHeight="1" x14ac:dyDescent="0.2">
      <c r="A151" s="33" t="s">
        <v>4</v>
      </c>
      <c r="B151" s="1" t="s">
        <v>5</v>
      </c>
      <c r="C151" s="1" t="s">
        <v>31</v>
      </c>
      <c r="D151" s="1">
        <v>0</v>
      </c>
      <c r="E151" s="2">
        <v>7440</v>
      </c>
      <c r="F151" s="1">
        <f t="shared" ref="F151:F158" si="48">+D151*E151</f>
        <v>0</v>
      </c>
      <c r="G151" s="2"/>
      <c r="H151" s="34">
        <f t="shared" ref="H151:H158" si="49">+E151*0.19</f>
        <v>1413.6</v>
      </c>
      <c r="I151" s="1">
        <f t="shared" ref="I151:I158" si="50">+D151*H151</f>
        <v>0</v>
      </c>
      <c r="J151" s="2"/>
      <c r="K151" s="3" t="s">
        <v>61</v>
      </c>
    </row>
    <row r="152" spans="1:11" ht="15" customHeight="1" x14ac:dyDescent="0.2">
      <c r="A152" s="33" t="s">
        <v>6</v>
      </c>
      <c r="B152" s="1" t="s">
        <v>7</v>
      </c>
      <c r="C152" s="1" t="s">
        <v>31</v>
      </c>
      <c r="D152" s="1">
        <v>0</v>
      </c>
      <c r="E152" s="2">
        <v>5511</v>
      </c>
      <c r="F152" s="1">
        <f t="shared" si="48"/>
        <v>0</v>
      </c>
      <c r="G152" s="2"/>
      <c r="H152" s="34">
        <f t="shared" si="49"/>
        <v>1047.0899999999999</v>
      </c>
      <c r="I152" s="1">
        <f t="shared" si="50"/>
        <v>0</v>
      </c>
      <c r="J152" s="2"/>
      <c r="K152" s="3" t="s">
        <v>61</v>
      </c>
    </row>
    <row r="153" spans="1:11" ht="15" customHeight="1" x14ac:dyDescent="0.2">
      <c r="A153" s="33" t="s">
        <v>8</v>
      </c>
      <c r="B153" s="1" t="s">
        <v>9</v>
      </c>
      <c r="C153" s="1" t="s">
        <v>31</v>
      </c>
      <c r="D153" s="1">
        <v>0</v>
      </c>
      <c r="E153" s="2">
        <v>4244</v>
      </c>
      <c r="F153" s="1">
        <f t="shared" si="48"/>
        <v>0</v>
      </c>
      <c r="G153" s="2"/>
      <c r="H153" s="34">
        <f t="shared" si="49"/>
        <v>806.36</v>
      </c>
      <c r="I153" s="1">
        <f t="shared" si="50"/>
        <v>0</v>
      </c>
      <c r="J153" s="2"/>
      <c r="K153" s="3" t="s">
        <v>61</v>
      </c>
    </row>
    <row r="154" spans="1:11" ht="15" customHeight="1" x14ac:dyDescent="0.2">
      <c r="A154" s="33" t="s">
        <v>10</v>
      </c>
      <c r="B154" s="1" t="s">
        <v>11</v>
      </c>
      <c r="C154" s="1" t="s">
        <v>31</v>
      </c>
      <c r="D154" s="1">
        <v>0</v>
      </c>
      <c r="E154" s="2">
        <v>2755</v>
      </c>
      <c r="F154" s="1">
        <f t="shared" si="48"/>
        <v>0</v>
      </c>
      <c r="G154" s="2"/>
      <c r="H154" s="34">
        <f t="shared" si="49"/>
        <v>523.45000000000005</v>
      </c>
      <c r="I154" s="1">
        <f t="shared" si="50"/>
        <v>0</v>
      </c>
      <c r="J154" s="2"/>
      <c r="K154" s="3" t="s">
        <v>61</v>
      </c>
    </row>
    <row r="155" spans="1:11" ht="15" customHeight="1" x14ac:dyDescent="0.2">
      <c r="A155" s="33" t="s">
        <v>12</v>
      </c>
      <c r="B155" s="1" t="s">
        <v>13</v>
      </c>
      <c r="C155" s="1" t="s">
        <v>31</v>
      </c>
      <c r="D155" s="1">
        <v>0</v>
      </c>
      <c r="E155" s="2">
        <v>2204</v>
      </c>
      <c r="F155" s="1">
        <f t="shared" si="48"/>
        <v>0</v>
      </c>
      <c r="G155" s="2"/>
      <c r="H155" s="34">
        <f t="shared" si="49"/>
        <v>418.76</v>
      </c>
      <c r="I155" s="1">
        <f t="shared" si="50"/>
        <v>0</v>
      </c>
      <c r="J155" s="2"/>
      <c r="K155" s="3" t="s">
        <v>61</v>
      </c>
    </row>
    <row r="156" spans="1:11" ht="15" customHeight="1" x14ac:dyDescent="0.2">
      <c r="C156" s="1" t="s">
        <v>14</v>
      </c>
      <c r="D156" s="1">
        <v>0</v>
      </c>
      <c r="E156" s="2">
        <v>1102</v>
      </c>
      <c r="F156" s="1">
        <f t="shared" si="48"/>
        <v>0</v>
      </c>
      <c r="G156" s="2"/>
      <c r="H156" s="34">
        <f t="shared" si="49"/>
        <v>209.38</v>
      </c>
      <c r="I156" s="1">
        <f t="shared" si="50"/>
        <v>0</v>
      </c>
      <c r="J156" s="2"/>
      <c r="K156" s="3" t="s">
        <v>54</v>
      </c>
    </row>
    <row r="157" spans="1:11" ht="15" customHeight="1" x14ac:dyDescent="0.2">
      <c r="C157" s="1" t="s">
        <v>15</v>
      </c>
      <c r="D157" s="1">
        <v>0</v>
      </c>
      <c r="E157" s="2">
        <v>551</v>
      </c>
      <c r="F157" s="1">
        <f t="shared" si="48"/>
        <v>0</v>
      </c>
      <c r="G157" s="2"/>
      <c r="H157" s="34">
        <f t="shared" si="49"/>
        <v>104.69</v>
      </c>
      <c r="I157" s="1">
        <f t="shared" si="50"/>
        <v>0</v>
      </c>
      <c r="J157" s="2"/>
      <c r="K157" s="3" t="s">
        <v>55</v>
      </c>
    </row>
    <row r="158" spans="1:11" ht="15" customHeight="1" x14ac:dyDescent="0.2">
      <c r="C158" s="1" t="s">
        <v>16</v>
      </c>
      <c r="D158" s="1">
        <v>0</v>
      </c>
      <c r="E158" s="2">
        <v>220</v>
      </c>
      <c r="F158" s="1">
        <f t="shared" si="48"/>
        <v>0</v>
      </c>
      <c r="G158" s="2"/>
      <c r="H158" s="34">
        <f t="shared" si="49"/>
        <v>41.8</v>
      </c>
      <c r="I158" s="1">
        <f t="shared" si="50"/>
        <v>0</v>
      </c>
      <c r="J158" s="2"/>
    </row>
    <row r="159" spans="1:11" ht="15" customHeight="1" x14ac:dyDescent="0.2">
      <c r="A159" s="35" t="s">
        <v>24</v>
      </c>
      <c r="B159" s="35"/>
      <c r="C159" s="35"/>
      <c r="D159" s="36"/>
      <c r="E159" s="1"/>
      <c r="F159" s="36">
        <f>SUM(F151:F158)</f>
        <v>0</v>
      </c>
      <c r="G159" s="35"/>
      <c r="H159" s="39"/>
      <c r="I159" s="36">
        <f>SUM(I151:I158)</f>
        <v>0</v>
      </c>
      <c r="J159" s="1"/>
      <c r="K159" s="40"/>
    </row>
    <row r="160" spans="1:11" ht="15" customHeight="1" x14ac:dyDescent="0.2">
      <c r="A160" s="35"/>
      <c r="B160" s="35"/>
      <c r="C160" s="35"/>
      <c r="D160" s="35"/>
      <c r="E160" s="1"/>
      <c r="F160" s="1"/>
      <c r="G160" s="35"/>
      <c r="H160" s="34"/>
      <c r="I160" s="1"/>
      <c r="J160" s="1"/>
    </row>
    <row r="161" spans="1:11" ht="15" customHeight="1" x14ac:dyDescent="0.2">
      <c r="C161" s="30" t="s">
        <v>3</v>
      </c>
      <c r="D161" s="7" t="s">
        <v>49</v>
      </c>
      <c r="E161" s="7" t="s">
        <v>50</v>
      </c>
      <c r="F161" s="31" t="s">
        <v>24</v>
      </c>
      <c r="G161" s="7"/>
      <c r="H161" s="32" t="s">
        <v>51</v>
      </c>
      <c r="I161" s="31" t="s">
        <v>24</v>
      </c>
      <c r="J161" s="1"/>
    </row>
    <row r="162" spans="1:11" ht="15" customHeight="1" x14ac:dyDescent="0.2">
      <c r="A162" s="33" t="s">
        <v>4</v>
      </c>
      <c r="B162" s="1" t="s">
        <v>5</v>
      </c>
      <c r="C162" s="1" t="s">
        <v>36</v>
      </c>
      <c r="D162" s="1">
        <v>0</v>
      </c>
      <c r="E162" s="2">
        <v>3000</v>
      </c>
      <c r="F162" s="1">
        <f t="shared" ref="F162:F169" si="51">+D162*E162</f>
        <v>0</v>
      </c>
      <c r="G162" s="2"/>
      <c r="H162" s="34">
        <f t="shared" ref="H162:H169" si="52">+E162*0.19</f>
        <v>570</v>
      </c>
      <c r="I162" s="1">
        <f t="shared" ref="I162:I169" si="53">+D162*H162</f>
        <v>0</v>
      </c>
      <c r="J162" s="2"/>
      <c r="K162" s="3" t="s">
        <v>61</v>
      </c>
    </row>
    <row r="163" spans="1:11" ht="15" customHeight="1" x14ac:dyDescent="0.2">
      <c r="A163" s="33" t="s">
        <v>6</v>
      </c>
      <c r="B163" s="1" t="s">
        <v>7</v>
      </c>
      <c r="C163" s="1" t="s">
        <v>36</v>
      </c>
      <c r="D163" s="1">
        <v>0</v>
      </c>
      <c r="E163" s="2">
        <v>2650</v>
      </c>
      <c r="F163" s="1">
        <f t="shared" si="51"/>
        <v>0</v>
      </c>
      <c r="G163" s="2"/>
      <c r="H163" s="34">
        <f t="shared" si="52"/>
        <v>503.5</v>
      </c>
      <c r="I163" s="1">
        <f t="shared" si="53"/>
        <v>0</v>
      </c>
      <c r="J163" s="2"/>
      <c r="K163" s="3" t="s">
        <v>61</v>
      </c>
    </row>
    <row r="164" spans="1:11" ht="15" customHeight="1" x14ac:dyDescent="0.2">
      <c r="A164" s="33" t="s">
        <v>8</v>
      </c>
      <c r="B164" s="1" t="s">
        <v>9</v>
      </c>
      <c r="C164" s="1" t="s">
        <v>36</v>
      </c>
      <c r="D164" s="1">
        <v>0</v>
      </c>
      <c r="E164" s="2">
        <v>2350</v>
      </c>
      <c r="F164" s="1">
        <f t="shared" si="51"/>
        <v>0</v>
      </c>
      <c r="G164" s="2"/>
      <c r="H164" s="34">
        <f t="shared" si="52"/>
        <v>446.5</v>
      </c>
      <c r="I164" s="1">
        <f t="shared" si="53"/>
        <v>0</v>
      </c>
      <c r="J164" s="2"/>
      <c r="K164" s="3" t="s">
        <v>61</v>
      </c>
    </row>
    <row r="165" spans="1:11" ht="15" customHeight="1" x14ac:dyDescent="0.2">
      <c r="A165" s="33" t="s">
        <v>10</v>
      </c>
      <c r="B165" s="1" t="s">
        <v>11</v>
      </c>
      <c r="C165" s="1" t="s">
        <v>36</v>
      </c>
      <c r="D165" s="1">
        <v>0</v>
      </c>
      <c r="E165" s="2">
        <v>2000</v>
      </c>
      <c r="F165" s="1">
        <f t="shared" si="51"/>
        <v>0</v>
      </c>
      <c r="G165" s="2"/>
      <c r="H165" s="34">
        <f t="shared" si="52"/>
        <v>380</v>
      </c>
      <c r="I165" s="1">
        <f t="shared" si="53"/>
        <v>0</v>
      </c>
      <c r="J165" s="2"/>
      <c r="K165" s="3" t="s">
        <v>61</v>
      </c>
    </row>
    <row r="166" spans="1:11" ht="15" customHeight="1" x14ac:dyDescent="0.2">
      <c r="A166" s="33" t="s">
        <v>12</v>
      </c>
      <c r="B166" s="1" t="s">
        <v>13</v>
      </c>
      <c r="C166" s="1" t="s">
        <v>36</v>
      </c>
      <c r="D166" s="1">
        <v>0</v>
      </c>
      <c r="E166" s="2">
        <v>1650</v>
      </c>
      <c r="F166" s="1">
        <f t="shared" si="51"/>
        <v>0</v>
      </c>
      <c r="G166" s="2"/>
      <c r="H166" s="34">
        <f t="shared" si="52"/>
        <v>313.5</v>
      </c>
      <c r="I166" s="1">
        <f t="shared" si="53"/>
        <v>0</v>
      </c>
      <c r="J166" s="2"/>
      <c r="K166" s="3" t="s">
        <v>61</v>
      </c>
    </row>
    <row r="167" spans="1:11" ht="15" customHeight="1" x14ac:dyDescent="0.2">
      <c r="C167" s="1" t="s">
        <v>14</v>
      </c>
      <c r="D167" s="1">
        <v>0</v>
      </c>
      <c r="E167" s="2">
        <v>825</v>
      </c>
      <c r="F167" s="1">
        <f t="shared" si="51"/>
        <v>0</v>
      </c>
      <c r="G167" s="2"/>
      <c r="H167" s="34">
        <f t="shared" si="52"/>
        <v>156.75</v>
      </c>
      <c r="I167" s="1">
        <f t="shared" si="53"/>
        <v>0</v>
      </c>
      <c r="J167" s="2"/>
      <c r="K167" s="3" t="s">
        <v>54</v>
      </c>
    </row>
    <row r="168" spans="1:11" ht="15" customHeight="1" x14ac:dyDescent="0.2">
      <c r="C168" s="1" t="s">
        <v>15</v>
      </c>
      <c r="D168" s="1">
        <v>0</v>
      </c>
      <c r="E168" s="2">
        <v>412</v>
      </c>
      <c r="F168" s="1">
        <f t="shared" si="51"/>
        <v>0</v>
      </c>
      <c r="G168" s="2"/>
      <c r="H168" s="34">
        <f t="shared" si="52"/>
        <v>78.28</v>
      </c>
      <c r="I168" s="1">
        <f t="shared" si="53"/>
        <v>0</v>
      </c>
      <c r="J168" s="2"/>
      <c r="K168" s="3" t="s">
        <v>55</v>
      </c>
    </row>
    <row r="169" spans="1:11" ht="15" customHeight="1" x14ac:dyDescent="0.2">
      <c r="C169" s="1" t="s">
        <v>16</v>
      </c>
      <c r="D169" s="1">
        <v>0</v>
      </c>
      <c r="E169" s="2">
        <v>165</v>
      </c>
      <c r="F169" s="1">
        <f t="shared" si="51"/>
        <v>0</v>
      </c>
      <c r="G169" s="2"/>
      <c r="H169" s="34">
        <f t="shared" si="52"/>
        <v>31.35</v>
      </c>
      <c r="I169" s="1">
        <f t="shared" si="53"/>
        <v>0</v>
      </c>
      <c r="J169" s="2"/>
    </row>
    <row r="170" spans="1:11" ht="15" customHeight="1" x14ac:dyDescent="0.2">
      <c r="A170" s="35" t="s">
        <v>24</v>
      </c>
      <c r="B170" s="35"/>
      <c r="C170" s="35"/>
      <c r="D170" s="36"/>
      <c r="E170" s="1"/>
      <c r="F170" s="36">
        <f>SUM(F162:F169)</f>
        <v>0</v>
      </c>
      <c r="G170" s="35"/>
      <c r="H170" s="39"/>
      <c r="I170" s="36">
        <f>SUM(I162:I169)</f>
        <v>0</v>
      </c>
      <c r="J170" s="1"/>
      <c r="K170" s="40"/>
    </row>
    <row r="171" spans="1:11" ht="15" customHeight="1" x14ac:dyDescent="0.2">
      <c r="A171" s="35"/>
      <c r="B171" s="35"/>
      <c r="C171" s="35"/>
      <c r="D171" s="35"/>
      <c r="E171" s="1"/>
      <c r="F171" s="1"/>
      <c r="G171" s="35"/>
      <c r="H171" s="34"/>
      <c r="I171" s="1"/>
      <c r="J171" s="1"/>
    </row>
    <row r="172" spans="1:11" ht="15" customHeight="1" x14ac:dyDescent="0.2">
      <c r="C172" s="30" t="s">
        <v>3</v>
      </c>
      <c r="D172" s="7" t="s">
        <v>49</v>
      </c>
      <c r="E172" s="7" t="s">
        <v>50</v>
      </c>
      <c r="F172" s="31" t="s">
        <v>24</v>
      </c>
      <c r="G172" s="7"/>
      <c r="H172" s="32" t="s">
        <v>51</v>
      </c>
      <c r="I172" s="31" t="s">
        <v>24</v>
      </c>
      <c r="J172" s="1"/>
    </row>
    <row r="173" spans="1:11" ht="15" customHeight="1" x14ac:dyDescent="0.2">
      <c r="A173" s="33" t="s">
        <v>4</v>
      </c>
      <c r="B173" s="1" t="s">
        <v>5</v>
      </c>
      <c r="C173" s="1" t="s">
        <v>37</v>
      </c>
      <c r="D173" s="1">
        <v>0</v>
      </c>
      <c r="E173" s="2">
        <v>3000</v>
      </c>
      <c r="F173" s="1">
        <f t="shared" ref="F173:F180" si="54">+D173*E173</f>
        <v>0</v>
      </c>
      <c r="G173" s="2"/>
      <c r="H173" s="34">
        <f t="shared" ref="H173:H180" si="55">+E173*0.19</f>
        <v>570</v>
      </c>
      <c r="I173" s="1">
        <f t="shared" ref="I173:I180" si="56">+D173*H173</f>
        <v>0</v>
      </c>
      <c r="J173" s="2"/>
      <c r="K173" s="3" t="s">
        <v>61</v>
      </c>
    </row>
    <row r="174" spans="1:11" ht="15" customHeight="1" x14ac:dyDescent="0.2">
      <c r="A174" s="33" t="s">
        <v>6</v>
      </c>
      <c r="B174" s="1" t="s">
        <v>7</v>
      </c>
      <c r="C174" s="1" t="s">
        <v>37</v>
      </c>
      <c r="D174" s="1">
        <v>0</v>
      </c>
      <c r="E174" s="2">
        <v>2650</v>
      </c>
      <c r="F174" s="1">
        <f t="shared" si="54"/>
        <v>0</v>
      </c>
      <c r="G174" s="2"/>
      <c r="H174" s="34">
        <f t="shared" si="55"/>
        <v>503.5</v>
      </c>
      <c r="I174" s="1">
        <f t="shared" si="56"/>
        <v>0</v>
      </c>
      <c r="J174" s="2"/>
      <c r="K174" s="3" t="s">
        <v>61</v>
      </c>
    </row>
    <row r="175" spans="1:11" ht="15" customHeight="1" x14ac:dyDescent="0.2">
      <c r="A175" s="33" t="s">
        <v>8</v>
      </c>
      <c r="B175" s="1" t="s">
        <v>9</v>
      </c>
      <c r="C175" s="1" t="s">
        <v>37</v>
      </c>
      <c r="D175" s="1">
        <v>0</v>
      </c>
      <c r="E175" s="2">
        <v>2350</v>
      </c>
      <c r="F175" s="1">
        <f t="shared" si="54"/>
        <v>0</v>
      </c>
      <c r="G175" s="2"/>
      <c r="H175" s="34">
        <f t="shared" si="55"/>
        <v>446.5</v>
      </c>
      <c r="I175" s="1">
        <f t="shared" si="56"/>
        <v>0</v>
      </c>
      <c r="J175" s="2"/>
      <c r="K175" s="3" t="s">
        <v>61</v>
      </c>
    </row>
    <row r="176" spans="1:11" ht="15" customHeight="1" x14ac:dyDescent="0.2">
      <c r="A176" s="33" t="s">
        <v>10</v>
      </c>
      <c r="B176" s="1" t="s">
        <v>11</v>
      </c>
      <c r="C176" s="1" t="s">
        <v>37</v>
      </c>
      <c r="D176" s="1">
        <v>0</v>
      </c>
      <c r="E176" s="2">
        <v>2000</v>
      </c>
      <c r="F176" s="1">
        <f t="shared" si="54"/>
        <v>0</v>
      </c>
      <c r="G176" s="2"/>
      <c r="H176" s="34">
        <f t="shared" si="55"/>
        <v>380</v>
      </c>
      <c r="I176" s="1">
        <f t="shared" si="56"/>
        <v>0</v>
      </c>
      <c r="J176" s="2"/>
      <c r="K176" s="3" t="s">
        <v>61</v>
      </c>
    </row>
    <row r="177" spans="1:11" ht="15" customHeight="1" x14ac:dyDescent="0.2">
      <c r="A177" s="33" t="s">
        <v>12</v>
      </c>
      <c r="B177" s="1" t="s">
        <v>13</v>
      </c>
      <c r="C177" s="1" t="s">
        <v>37</v>
      </c>
      <c r="D177" s="1">
        <v>0</v>
      </c>
      <c r="E177" s="2">
        <v>1650</v>
      </c>
      <c r="F177" s="1">
        <f t="shared" si="54"/>
        <v>0</v>
      </c>
      <c r="G177" s="2"/>
      <c r="H177" s="34">
        <f t="shared" si="55"/>
        <v>313.5</v>
      </c>
      <c r="I177" s="1">
        <f t="shared" si="56"/>
        <v>0</v>
      </c>
      <c r="J177" s="2"/>
      <c r="K177" s="3" t="s">
        <v>61</v>
      </c>
    </row>
    <row r="178" spans="1:11" ht="15" customHeight="1" x14ac:dyDescent="0.2">
      <c r="C178" s="1" t="s">
        <v>14</v>
      </c>
      <c r="D178" s="1">
        <v>0</v>
      </c>
      <c r="E178" s="2">
        <v>825</v>
      </c>
      <c r="F178" s="1">
        <f t="shared" si="54"/>
        <v>0</v>
      </c>
      <c r="G178" s="2"/>
      <c r="H178" s="34">
        <f t="shared" si="55"/>
        <v>156.75</v>
      </c>
      <c r="I178" s="1">
        <f t="shared" si="56"/>
        <v>0</v>
      </c>
      <c r="J178" s="2"/>
      <c r="K178" s="3" t="s">
        <v>54</v>
      </c>
    </row>
    <row r="179" spans="1:11" ht="15" customHeight="1" x14ac:dyDescent="0.2">
      <c r="C179" s="1" t="s">
        <v>15</v>
      </c>
      <c r="D179" s="1">
        <v>0</v>
      </c>
      <c r="E179" s="2">
        <v>412</v>
      </c>
      <c r="F179" s="1">
        <f t="shared" si="54"/>
        <v>0</v>
      </c>
      <c r="G179" s="2"/>
      <c r="H179" s="34">
        <f t="shared" si="55"/>
        <v>78.28</v>
      </c>
      <c r="I179" s="1">
        <f t="shared" si="56"/>
        <v>0</v>
      </c>
      <c r="J179" s="2"/>
      <c r="K179" s="3" t="s">
        <v>55</v>
      </c>
    </row>
    <row r="180" spans="1:11" ht="15" customHeight="1" x14ac:dyDescent="0.2">
      <c r="C180" s="1" t="s">
        <v>16</v>
      </c>
      <c r="D180" s="1">
        <v>0</v>
      </c>
      <c r="E180" s="2">
        <v>165</v>
      </c>
      <c r="F180" s="1">
        <f t="shared" si="54"/>
        <v>0</v>
      </c>
      <c r="G180" s="2"/>
      <c r="H180" s="34">
        <f t="shared" si="55"/>
        <v>31.35</v>
      </c>
      <c r="I180" s="1">
        <f t="shared" si="56"/>
        <v>0</v>
      </c>
      <c r="J180" s="2"/>
    </row>
    <row r="181" spans="1:11" ht="15" customHeight="1" x14ac:dyDescent="0.2">
      <c r="A181" s="35" t="s">
        <v>24</v>
      </c>
      <c r="B181" s="35"/>
      <c r="C181" s="35"/>
      <c r="D181" s="36"/>
      <c r="E181" s="1"/>
      <c r="F181" s="36">
        <f>SUM(F173:F180)</f>
        <v>0</v>
      </c>
      <c r="G181" s="35"/>
      <c r="H181" s="39"/>
      <c r="I181" s="36">
        <f>SUM(I173:I180)</f>
        <v>0</v>
      </c>
      <c r="J181" s="1"/>
      <c r="K181" s="40"/>
    </row>
    <row r="182" spans="1:11" ht="15" customHeight="1" x14ac:dyDescent="0.2">
      <c r="A182" s="35"/>
      <c r="B182" s="35"/>
      <c r="C182" s="35"/>
      <c r="D182" s="35"/>
      <c r="E182" s="1"/>
      <c r="F182" s="1"/>
      <c r="G182" s="35"/>
      <c r="H182" s="34"/>
      <c r="I182" s="1"/>
      <c r="J182" s="1"/>
    </row>
    <row r="183" spans="1:11" ht="15" customHeight="1" x14ac:dyDescent="0.2">
      <c r="C183" s="30" t="s">
        <v>3</v>
      </c>
      <c r="D183" s="7" t="s">
        <v>49</v>
      </c>
      <c r="E183" s="7" t="s">
        <v>50</v>
      </c>
      <c r="F183" s="31" t="s">
        <v>24</v>
      </c>
      <c r="G183" s="7"/>
      <c r="H183" s="32" t="s">
        <v>51</v>
      </c>
      <c r="I183" s="31" t="s">
        <v>24</v>
      </c>
      <c r="J183" s="1"/>
    </row>
    <row r="184" spans="1:11" ht="15" customHeight="1" x14ac:dyDescent="0.2">
      <c r="A184" s="33" t="s">
        <v>4</v>
      </c>
      <c r="B184" s="1" t="s">
        <v>5</v>
      </c>
      <c r="C184" s="1" t="s">
        <v>38</v>
      </c>
      <c r="D184" s="1">
        <v>0</v>
      </c>
      <c r="E184" s="2">
        <v>3000</v>
      </c>
      <c r="F184" s="1">
        <f t="shared" ref="F184:F191" si="57">+D184*E184</f>
        <v>0</v>
      </c>
      <c r="G184" s="2"/>
      <c r="H184" s="34">
        <f t="shared" ref="H184:H191" si="58">+E184*0.19</f>
        <v>570</v>
      </c>
      <c r="I184" s="1">
        <f t="shared" ref="I184:I191" si="59">+D184*H184</f>
        <v>0</v>
      </c>
      <c r="J184" s="2"/>
      <c r="K184" s="3" t="s">
        <v>61</v>
      </c>
    </row>
    <row r="185" spans="1:11" ht="15" customHeight="1" x14ac:dyDescent="0.2">
      <c r="A185" s="33" t="s">
        <v>6</v>
      </c>
      <c r="B185" s="1" t="s">
        <v>7</v>
      </c>
      <c r="C185" s="1" t="s">
        <v>38</v>
      </c>
      <c r="D185" s="1">
        <v>0</v>
      </c>
      <c r="E185" s="2">
        <v>2650</v>
      </c>
      <c r="F185" s="1">
        <f t="shared" si="57"/>
        <v>0</v>
      </c>
      <c r="G185" s="2"/>
      <c r="H185" s="34">
        <f t="shared" si="58"/>
        <v>503.5</v>
      </c>
      <c r="I185" s="1">
        <f t="shared" si="59"/>
        <v>0</v>
      </c>
      <c r="J185" s="2"/>
      <c r="K185" s="3" t="s">
        <v>61</v>
      </c>
    </row>
    <row r="186" spans="1:11" ht="15" customHeight="1" x14ac:dyDescent="0.2">
      <c r="A186" s="33" t="s">
        <v>8</v>
      </c>
      <c r="B186" s="1" t="s">
        <v>9</v>
      </c>
      <c r="C186" s="1" t="s">
        <v>38</v>
      </c>
      <c r="D186" s="1">
        <v>0</v>
      </c>
      <c r="E186" s="2">
        <v>2350</v>
      </c>
      <c r="F186" s="1">
        <f t="shared" si="57"/>
        <v>0</v>
      </c>
      <c r="G186" s="2"/>
      <c r="H186" s="34">
        <f t="shared" si="58"/>
        <v>446.5</v>
      </c>
      <c r="I186" s="1">
        <f t="shared" si="59"/>
        <v>0</v>
      </c>
      <c r="J186" s="2"/>
      <c r="K186" s="3" t="s">
        <v>61</v>
      </c>
    </row>
    <row r="187" spans="1:11" ht="15" customHeight="1" x14ac:dyDescent="0.2">
      <c r="A187" s="33" t="s">
        <v>10</v>
      </c>
      <c r="B187" s="1" t="s">
        <v>11</v>
      </c>
      <c r="C187" s="1" t="s">
        <v>38</v>
      </c>
      <c r="D187" s="1">
        <v>0</v>
      </c>
      <c r="E187" s="2">
        <v>2000</v>
      </c>
      <c r="F187" s="1">
        <f t="shared" si="57"/>
        <v>0</v>
      </c>
      <c r="G187" s="2"/>
      <c r="H187" s="34">
        <f t="shared" si="58"/>
        <v>380</v>
      </c>
      <c r="I187" s="1">
        <f t="shared" si="59"/>
        <v>0</v>
      </c>
      <c r="J187" s="2"/>
      <c r="K187" s="3" t="s">
        <v>61</v>
      </c>
    </row>
    <row r="188" spans="1:11" ht="15" customHeight="1" x14ac:dyDescent="0.2">
      <c r="A188" s="33" t="s">
        <v>12</v>
      </c>
      <c r="B188" s="1" t="s">
        <v>13</v>
      </c>
      <c r="C188" s="1" t="s">
        <v>38</v>
      </c>
      <c r="D188" s="1">
        <v>0</v>
      </c>
      <c r="E188" s="2">
        <v>1650</v>
      </c>
      <c r="F188" s="1">
        <f t="shared" si="57"/>
        <v>0</v>
      </c>
      <c r="G188" s="2"/>
      <c r="H188" s="34">
        <f t="shared" si="58"/>
        <v>313.5</v>
      </c>
      <c r="I188" s="1">
        <f t="shared" si="59"/>
        <v>0</v>
      </c>
      <c r="J188" s="2"/>
      <c r="K188" s="3" t="s">
        <v>61</v>
      </c>
    </row>
    <row r="189" spans="1:11" ht="15" customHeight="1" x14ac:dyDescent="0.2">
      <c r="C189" s="1" t="s">
        <v>14</v>
      </c>
      <c r="D189" s="1">
        <v>0</v>
      </c>
      <c r="E189" s="2">
        <v>825</v>
      </c>
      <c r="F189" s="1">
        <f t="shared" si="57"/>
        <v>0</v>
      </c>
      <c r="G189" s="2"/>
      <c r="H189" s="34">
        <f t="shared" si="58"/>
        <v>156.75</v>
      </c>
      <c r="I189" s="1">
        <f t="shared" si="59"/>
        <v>0</v>
      </c>
      <c r="J189" s="2"/>
      <c r="K189" s="3" t="s">
        <v>54</v>
      </c>
    </row>
    <row r="190" spans="1:11" ht="15" customHeight="1" x14ac:dyDescent="0.2">
      <c r="C190" s="1" t="s">
        <v>15</v>
      </c>
      <c r="D190" s="1">
        <v>0</v>
      </c>
      <c r="E190" s="2">
        <v>412</v>
      </c>
      <c r="F190" s="1">
        <f t="shared" si="57"/>
        <v>0</v>
      </c>
      <c r="G190" s="2"/>
      <c r="H190" s="34">
        <f t="shared" si="58"/>
        <v>78.28</v>
      </c>
      <c r="I190" s="1">
        <f t="shared" si="59"/>
        <v>0</v>
      </c>
      <c r="J190" s="2"/>
      <c r="K190" s="3" t="s">
        <v>55</v>
      </c>
    </row>
    <row r="191" spans="1:11" ht="15" customHeight="1" x14ac:dyDescent="0.2">
      <c r="C191" s="1" t="s">
        <v>16</v>
      </c>
      <c r="D191" s="1">
        <v>0</v>
      </c>
      <c r="E191" s="2">
        <v>165</v>
      </c>
      <c r="F191" s="1">
        <f t="shared" si="57"/>
        <v>0</v>
      </c>
      <c r="G191" s="2"/>
      <c r="H191" s="34">
        <f t="shared" si="58"/>
        <v>31.35</v>
      </c>
      <c r="I191" s="1">
        <f t="shared" si="59"/>
        <v>0</v>
      </c>
      <c r="J191" s="2"/>
    </row>
    <row r="192" spans="1:11" ht="15" customHeight="1" x14ac:dyDescent="0.2">
      <c r="A192" s="35" t="s">
        <v>24</v>
      </c>
      <c r="B192" s="35"/>
      <c r="C192" s="35"/>
      <c r="D192" s="36"/>
      <c r="E192" s="1"/>
      <c r="F192" s="36">
        <f>SUM(F184:F191)</f>
        <v>0</v>
      </c>
      <c r="G192" s="35"/>
      <c r="H192" s="39"/>
      <c r="I192" s="36">
        <f>SUM(I184:I191)</f>
        <v>0</v>
      </c>
      <c r="J192" s="1"/>
      <c r="K192" s="40"/>
    </row>
    <row r="193" spans="1:11" ht="15" customHeight="1" x14ac:dyDescent="0.2">
      <c r="A193" s="35"/>
      <c r="B193" s="35"/>
      <c r="C193" s="35"/>
      <c r="D193" s="35"/>
      <c r="E193" s="1"/>
      <c r="F193" s="1"/>
      <c r="H193" s="34"/>
      <c r="I193" s="1"/>
      <c r="J193" s="1"/>
    </row>
    <row r="194" spans="1:11" ht="15" customHeight="1" x14ac:dyDescent="0.2">
      <c r="C194" s="30" t="s">
        <v>3</v>
      </c>
      <c r="D194" s="7" t="s">
        <v>49</v>
      </c>
      <c r="E194" s="7" t="s">
        <v>50</v>
      </c>
      <c r="F194" s="31" t="s">
        <v>24</v>
      </c>
      <c r="G194" s="7"/>
      <c r="H194" s="32" t="s">
        <v>51</v>
      </c>
      <c r="I194" s="31" t="s">
        <v>24</v>
      </c>
      <c r="J194" s="1"/>
    </row>
    <row r="195" spans="1:11" ht="15" customHeight="1" x14ac:dyDescent="0.2">
      <c r="A195" s="33" t="s">
        <v>4</v>
      </c>
      <c r="B195" s="1" t="s">
        <v>5</v>
      </c>
      <c r="C195" s="1" t="s">
        <v>32</v>
      </c>
      <c r="D195" s="1">
        <v>0</v>
      </c>
      <c r="E195" s="2">
        <v>16972</v>
      </c>
      <c r="F195" s="1">
        <f t="shared" ref="F195:F202" si="60">+D195*E195</f>
        <v>0</v>
      </c>
      <c r="G195" s="2"/>
      <c r="H195" s="34">
        <f t="shared" ref="H195:H202" si="61">+E195*0.19</f>
        <v>3224.68</v>
      </c>
      <c r="I195" s="1">
        <f t="shared" ref="I195:I202" si="62">+D195*H195</f>
        <v>0</v>
      </c>
      <c r="J195" s="2"/>
      <c r="K195" s="3" t="s">
        <v>62</v>
      </c>
    </row>
    <row r="196" spans="1:11" ht="15" customHeight="1" x14ac:dyDescent="0.2">
      <c r="A196" s="33" t="s">
        <v>6</v>
      </c>
      <c r="B196" s="1" t="s">
        <v>7</v>
      </c>
      <c r="C196" s="1" t="s">
        <v>32</v>
      </c>
      <c r="D196" s="1">
        <v>0</v>
      </c>
      <c r="E196" s="2">
        <v>13942</v>
      </c>
      <c r="F196" s="1">
        <f t="shared" si="60"/>
        <v>0</v>
      </c>
      <c r="G196" s="2"/>
      <c r="H196" s="34">
        <f t="shared" si="61"/>
        <v>2648.98</v>
      </c>
      <c r="I196" s="1">
        <f t="shared" si="62"/>
        <v>0</v>
      </c>
      <c r="J196" s="2"/>
      <c r="K196" s="3" t="s">
        <v>62</v>
      </c>
    </row>
    <row r="197" spans="1:11" ht="15" customHeight="1" x14ac:dyDescent="0.2">
      <c r="A197" s="33" t="s">
        <v>8</v>
      </c>
      <c r="B197" s="1" t="s">
        <v>9</v>
      </c>
      <c r="C197" s="1" t="s">
        <v>32</v>
      </c>
      <c r="D197" s="1">
        <v>0</v>
      </c>
      <c r="E197" s="2">
        <v>10911</v>
      </c>
      <c r="F197" s="1">
        <f t="shared" si="60"/>
        <v>0</v>
      </c>
      <c r="G197" s="2"/>
      <c r="H197" s="34">
        <f t="shared" si="61"/>
        <v>2073.09</v>
      </c>
      <c r="I197" s="1">
        <f t="shared" si="62"/>
        <v>0</v>
      </c>
      <c r="J197" s="2"/>
      <c r="K197" s="3" t="s">
        <v>62</v>
      </c>
    </row>
    <row r="198" spans="1:11" ht="15" customHeight="1" x14ac:dyDescent="0.2">
      <c r="A198" s="33" t="s">
        <v>10</v>
      </c>
      <c r="B198" s="1" t="s">
        <v>11</v>
      </c>
      <c r="C198" s="1" t="s">
        <v>32</v>
      </c>
      <c r="D198" s="1">
        <v>0</v>
      </c>
      <c r="E198" s="2">
        <v>7604</v>
      </c>
      <c r="F198" s="1">
        <f t="shared" si="60"/>
        <v>0</v>
      </c>
      <c r="G198" s="2"/>
      <c r="H198" s="34">
        <f t="shared" si="61"/>
        <v>1444.76</v>
      </c>
      <c r="I198" s="1">
        <f t="shared" si="62"/>
        <v>0</v>
      </c>
      <c r="J198" s="2"/>
      <c r="K198" s="3" t="s">
        <v>62</v>
      </c>
    </row>
    <row r="199" spans="1:11" ht="15" customHeight="1" x14ac:dyDescent="0.2">
      <c r="A199" s="33" t="s">
        <v>12</v>
      </c>
      <c r="B199" s="1" t="s">
        <v>13</v>
      </c>
      <c r="C199" s="1" t="s">
        <v>32</v>
      </c>
      <c r="D199" s="1">
        <v>0</v>
      </c>
      <c r="E199" s="2">
        <v>6502</v>
      </c>
      <c r="F199" s="1">
        <f t="shared" si="60"/>
        <v>0</v>
      </c>
      <c r="G199" s="2"/>
      <c r="H199" s="34">
        <f t="shared" si="61"/>
        <v>1235.3800000000001</v>
      </c>
      <c r="I199" s="1">
        <f t="shared" si="62"/>
        <v>0</v>
      </c>
      <c r="J199" s="2"/>
      <c r="K199" s="3" t="s">
        <v>62</v>
      </c>
    </row>
    <row r="200" spans="1:11" ht="15" customHeight="1" x14ac:dyDescent="0.2">
      <c r="C200" s="1" t="s">
        <v>14</v>
      </c>
      <c r="D200" s="1">
        <v>0</v>
      </c>
      <c r="E200" s="2">
        <v>1929</v>
      </c>
      <c r="F200" s="1">
        <f t="shared" si="60"/>
        <v>0</v>
      </c>
      <c r="G200" s="2"/>
      <c r="H200" s="34">
        <f t="shared" si="61"/>
        <v>366.51</v>
      </c>
      <c r="I200" s="1">
        <f t="shared" si="62"/>
        <v>0</v>
      </c>
      <c r="J200" s="2"/>
      <c r="K200" s="3" t="s">
        <v>54</v>
      </c>
    </row>
    <row r="201" spans="1:11" ht="15" customHeight="1" x14ac:dyDescent="0.2">
      <c r="C201" s="1" t="s">
        <v>15</v>
      </c>
      <c r="D201" s="1">
        <v>0</v>
      </c>
      <c r="E201" s="2">
        <v>964</v>
      </c>
      <c r="F201" s="1">
        <f t="shared" si="60"/>
        <v>0</v>
      </c>
      <c r="G201" s="2"/>
      <c r="H201" s="34">
        <f t="shared" si="61"/>
        <v>183.16</v>
      </c>
      <c r="I201" s="1">
        <f t="shared" si="62"/>
        <v>0</v>
      </c>
      <c r="J201" s="2"/>
      <c r="K201" s="3" t="s">
        <v>55</v>
      </c>
    </row>
    <row r="202" spans="1:11" ht="15" customHeight="1" x14ac:dyDescent="0.2">
      <c r="C202" s="1" t="s">
        <v>16</v>
      </c>
      <c r="D202" s="1">
        <v>0</v>
      </c>
      <c r="E202" s="2">
        <v>386</v>
      </c>
      <c r="F202" s="1">
        <f t="shared" si="60"/>
        <v>0</v>
      </c>
      <c r="G202" s="2"/>
      <c r="H202" s="34">
        <f t="shared" si="61"/>
        <v>73.34</v>
      </c>
      <c r="I202" s="1">
        <f t="shared" si="62"/>
        <v>0</v>
      </c>
      <c r="J202" s="2"/>
      <c r="K202" s="5"/>
    </row>
    <row r="203" spans="1:11" ht="15" customHeight="1" x14ac:dyDescent="0.2">
      <c r="A203" s="35" t="s">
        <v>24</v>
      </c>
      <c r="D203" s="1"/>
      <c r="E203" s="1"/>
      <c r="F203" s="36">
        <f>SUM(F195:F202)</f>
        <v>0</v>
      </c>
      <c r="H203" s="42"/>
      <c r="I203" s="36">
        <f>SUM(I195:I202)</f>
        <v>0</v>
      </c>
      <c r="J203" s="1"/>
      <c r="K203" s="5"/>
    </row>
    <row r="204" spans="1:11" ht="15" customHeight="1" x14ac:dyDescent="0.2">
      <c r="A204" s="35"/>
      <c r="D204" s="1"/>
      <c r="E204" s="1"/>
      <c r="F204" s="36"/>
      <c r="H204" s="42"/>
      <c r="I204" s="36"/>
      <c r="J204" s="1"/>
      <c r="K204" s="5"/>
    </row>
    <row r="205" spans="1:11" s="3" customFormat="1" ht="30" customHeight="1" x14ac:dyDescent="0.2">
      <c r="A205" s="43" t="s">
        <v>43</v>
      </c>
      <c r="B205" s="12"/>
      <c r="C205" s="12"/>
      <c r="D205" s="12"/>
      <c r="E205" s="12"/>
      <c r="F205" s="12"/>
      <c r="G205" s="1"/>
      <c r="H205" s="1"/>
      <c r="I205" s="1"/>
      <c r="J205" s="1"/>
    </row>
    <row r="206" spans="1:11" s="3" customFormat="1" x14ac:dyDescent="0.2">
      <c r="A206" s="1" t="s">
        <v>44</v>
      </c>
      <c r="B206" s="1"/>
      <c r="C206" s="1"/>
      <c r="D206" s="1">
        <v>0</v>
      </c>
      <c r="E206" s="2">
        <v>1102</v>
      </c>
      <c r="F206" s="1">
        <f t="shared" ref="F206" si="63">+D206*E206</f>
        <v>0</v>
      </c>
      <c r="G206" s="2"/>
      <c r="H206" s="1"/>
      <c r="I206" s="1"/>
      <c r="J206" s="1"/>
    </row>
    <row r="207" spans="1:11" x14ac:dyDescent="0.2">
      <c r="D207" s="1"/>
      <c r="E207" s="1"/>
      <c r="F207" s="1"/>
      <c r="H207" s="1"/>
      <c r="I207" s="1"/>
      <c r="J207" s="1"/>
    </row>
    <row r="208" spans="1:11" x14ac:dyDescent="0.2">
      <c r="A208" s="44" t="s">
        <v>64</v>
      </c>
      <c r="B208" s="44"/>
      <c r="C208" s="44"/>
      <c r="D208" s="44"/>
      <c r="E208" s="44"/>
      <c r="F208" s="44">
        <f>+F203+F192+F181+F170+F159+F146+F60+F46+F34+F135+F111+F100+F87+F74</f>
        <v>0</v>
      </c>
      <c r="G208" s="44"/>
      <c r="H208" s="45"/>
      <c r="I208" s="44">
        <f>+I203+I192+I181+I170+I159+I146+I60+I46+I34+I135+I111+I100+I87+I74</f>
        <v>0</v>
      </c>
      <c r="K208" s="3" t="s">
        <v>63</v>
      </c>
    </row>
    <row r="209" spans="1:9" x14ac:dyDescent="0.2">
      <c r="A209" s="46" t="s">
        <v>65</v>
      </c>
      <c r="B209" s="46"/>
      <c r="C209" s="46"/>
      <c r="D209" s="46"/>
      <c r="E209" s="46"/>
      <c r="F209" s="46">
        <f>+F76+F63+F62+F38+F36+F206+F89+F37+F148</f>
        <v>0</v>
      </c>
      <c r="G209" s="46"/>
      <c r="H209" s="47"/>
      <c r="I209" s="46"/>
    </row>
    <row r="210" spans="1:9" x14ac:dyDescent="0.2">
      <c r="A210" s="3"/>
      <c r="B210" s="3"/>
      <c r="C210" s="3"/>
      <c r="G210" s="3"/>
    </row>
    <row r="211" spans="1:9" x14ac:dyDescent="0.2">
      <c r="A211" s="3"/>
      <c r="B211" s="3"/>
      <c r="C211" s="3"/>
      <c r="G211" s="3"/>
    </row>
    <row r="212" spans="1:9" x14ac:dyDescent="0.2">
      <c r="A212" s="3"/>
      <c r="B212" s="3"/>
      <c r="C212" s="3"/>
      <c r="G212" s="3"/>
    </row>
    <row r="213" spans="1:9" x14ac:dyDescent="0.2">
      <c r="A213" s="3"/>
      <c r="B213" s="3"/>
      <c r="C213" s="3"/>
      <c r="G213" s="3"/>
    </row>
    <row r="214" spans="1:9" x14ac:dyDescent="0.2">
      <c r="A214" s="3"/>
      <c r="B214" s="3"/>
      <c r="C214" s="3"/>
      <c r="G214" s="3"/>
    </row>
    <row r="215" spans="1:9" x14ac:dyDescent="0.2">
      <c r="A215" s="3"/>
      <c r="B215" s="3"/>
      <c r="C215" s="3"/>
      <c r="G215" s="3"/>
    </row>
    <row r="216" spans="1:9" x14ac:dyDescent="0.2">
      <c r="A216" s="3"/>
      <c r="B216" s="3"/>
      <c r="C216" s="3"/>
      <c r="G216" s="3"/>
    </row>
    <row r="217" spans="1:9" x14ac:dyDescent="0.2">
      <c r="A217" s="3"/>
      <c r="B217" s="3"/>
      <c r="C217" s="3"/>
      <c r="G217" s="3"/>
    </row>
    <row r="218" spans="1:9" x14ac:dyDescent="0.2">
      <c r="A218" s="3"/>
      <c r="B218" s="3"/>
      <c r="C218" s="3"/>
      <c r="G218" s="3"/>
    </row>
    <row r="219" spans="1:9" x14ac:dyDescent="0.2">
      <c r="A219" s="3"/>
      <c r="B219" s="3"/>
      <c r="C219" s="3"/>
      <c r="G219" s="3"/>
    </row>
    <row r="220" spans="1:9" x14ac:dyDescent="0.2">
      <c r="A220" s="3"/>
      <c r="B220" s="3"/>
      <c r="C220" s="3"/>
      <c r="G220" s="3"/>
    </row>
    <row r="221" spans="1:9" x14ac:dyDescent="0.2">
      <c r="A221" s="3"/>
      <c r="B221" s="3"/>
      <c r="C221" s="3"/>
      <c r="G221" s="3"/>
    </row>
    <row r="222" spans="1:9" x14ac:dyDescent="0.2">
      <c r="A222" s="3"/>
      <c r="B222" s="3"/>
      <c r="C222" s="3"/>
      <c r="G222" s="3"/>
    </row>
    <row r="223" spans="1:9" x14ac:dyDescent="0.2">
      <c r="A223" s="3"/>
      <c r="B223" s="3"/>
      <c r="C223" s="3"/>
      <c r="G223" s="3"/>
    </row>
    <row r="224" spans="1:9" x14ac:dyDescent="0.2">
      <c r="A224" s="3"/>
      <c r="B224" s="3"/>
      <c r="C224" s="3"/>
      <c r="G224" s="3"/>
    </row>
    <row r="225" spans="1:7" x14ac:dyDescent="0.2">
      <c r="A225" s="3"/>
      <c r="B225" s="3"/>
      <c r="C225" s="3"/>
      <c r="G225" s="3"/>
    </row>
    <row r="226" spans="1:7" x14ac:dyDescent="0.2">
      <c r="A226" s="3"/>
      <c r="B226" s="3"/>
      <c r="C226" s="3"/>
      <c r="G226" s="3"/>
    </row>
    <row r="227" spans="1:7" x14ac:dyDescent="0.2">
      <c r="A227" s="3"/>
      <c r="B227" s="3"/>
      <c r="C227" s="3"/>
      <c r="G227" s="3"/>
    </row>
    <row r="228" spans="1:7" x14ac:dyDescent="0.2">
      <c r="A228" s="3"/>
      <c r="B228" s="3"/>
      <c r="C228" s="3"/>
      <c r="G228" s="3"/>
    </row>
    <row r="229" spans="1:7" x14ac:dyDescent="0.2">
      <c r="A229" s="3"/>
      <c r="B229" s="3"/>
      <c r="C229" s="3"/>
      <c r="G229" s="3"/>
    </row>
    <row r="230" spans="1:7" x14ac:dyDescent="0.2">
      <c r="A230" s="3"/>
      <c r="B230" s="3"/>
      <c r="C230" s="3"/>
      <c r="G230" s="3"/>
    </row>
    <row r="231" spans="1:7" x14ac:dyDescent="0.2">
      <c r="A231" s="3"/>
      <c r="B231" s="3"/>
      <c r="C231" s="3"/>
      <c r="G231" s="3"/>
    </row>
    <row r="232" spans="1:7" x14ac:dyDescent="0.2">
      <c r="A232" s="3"/>
      <c r="B232" s="3"/>
      <c r="C232" s="3"/>
      <c r="G232" s="3"/>
    </row>
    <row r="233" spans="1:7" x14ac:dyDescent="0.2">
      <c r="A233" s="3"/>
      <c r="B233" s="3"/>
      <c r="C233" s="3"/>
      <c r="G233" s="3"/>
    </row>
    <row r="234" spans="1:7" x14ac:dyDescent="0.2">
      <c r="A234" s="3"/>
      <c r="B234" s="3"/>
      <c r="C234" s="3"/>
      <c r="G234" s="3"/>
    </row>
    <row r="235" spans="1:7" x14ac:dyDescent="0.2">
      <c r="A235" s="3"/>
      <c r="B235" s="3"/>
      <c r="C235" s="3"/>
      <c r="G235" s="3"/>
    </row>
    <row r="236" spans="1:7" x14ac:dyDescent="0.2">
      <c r="A236" s="3"/>
      <c r="B236" s="3"/>
      <c r="C236" s="3"/>
      <c r="G236" s="3"/>
    </row>
    <row r="237" spans="1:7" x14ac:dyDescent="0.2">
      <c r="A237" s="3"/>
      <c r="B237" s="3"/>
      <c r="C237" s="3"/>
      <c r="G237" s="3"/>
    </row>
    <row r="238" spans="1:7" x14ac:dyDescent="0.2">
      <c r="A238" s="3"/>
      <c r="B238" s="3"/>
      <c r="C238" s="3"/>
      <c r="G238" s="3"/>
    </row>
    <row r="239" spans="1:7" x14ac:dyDescent="0.2">
      <c r="A239" s="3"/>
      <c r="B239" s="3"/>
      <c r="C239" s="3"/>
      <c r="G239" s="3"/>
    </row>
    <row r="240" spans="1:7" x14ac:dyDescent="0.2">
      <c r="A240" s="3"/>
      <c r="B240" s="3"/>
      <c r="C240" s="3"/>
      <c r="G240" s="3"/>
    </row>
    <row r="241" spans="1:7" x14ac:dyDescent="0.2">
      <c r="A241" s="3"/>
      <c r="B241" s="3"/>
      <c r="C241" s="3"/>
      <c r="G241" s="3"/>
    </row>
    <row r="242" spans="1:7" x14ac:dyDescent="0.2">
      <c r="A242" s="3"/>
      <c r="B242" s="3"/>
      <c r="C242" s="3"/>
      <c r="G242" s="3"/>
    </row>
    <row r="243" spans="1:7" x14ac:dyDescent="0.2">
      <c r="A243" s="3"/>
      <c r="B243" s="3"/>
      <c r="C243" s="3"/>
      <c r="G243" s="3"/>
    </row>
    <row r="244" spans="1:7" x14ac:dyDescent="0.2">
      <c r="A244" s="3"/>
      <c r="B244" s="3"/>
      <c r="C244" s="3"/>
      <c r="G244" s="3"/>
    </row>
    <row r="245" spans="1:7" x14ac:dyDescent="0.2">
      <c r="A245" s="3"/>
      <c r="B245" s="3"/>
      <c r="C245" s="3"/>
      <c r="G245" s="3"/>
    </row>
    <row r="246" spans="1:7" x14ac:dyDescent="0.2">
      <c r="A246" s="3"/>
      <c r="B246" s="3"/>
      <c r="C246" s="3"/>
      <c r="G246" s="3"/>
    </row>
    <row r="247" spans="1:7" x14ac:dyDescent="0.2">
      <c r="A247" s="3"/>
      <c r="B247" s="3"/>
      <c r="C247" s="3"/>
      <c r="G247" s="3"/>
    </row>
    <row r="248" spans="1:7" x14ac:dyDescent="0.2">
      <c r="A248" s="3"/>
      <c r="B248" s="3"/>
      <c r="C248" s="3"/>
      <c r="G248" s="3"/>
    </row>
    <row r="249" spans="1:7" x14ac:dyDescent="0.2">
      <c r="A249" s="3"/>
      <c r="B249" s="3"/>
      <c r="C249" s="3"/>
      <c r="G249" s="3"/>
    </row>
    <row r="250" spans="1:7" x14ac:dyDescent="0.2">
      <c r="A250" s="3"/>
      <c r="B250" s="3"/>
      <c r="C250" s="3"/>
      <c r="G250" s="3"/>
    </row>
    <row r="251" spans="1:7" x14ac:dyDescent="0.2">
      <c r="A251" s="3"/>
      <c r="B251" s="3"/>
      <c r="C251" s="3"/>
      <c r="G251" s="3"/>
    </row>
    <row r="252" spans="1:7" x14ac:dyDescent="0.2">
      <c r="A252" s="3"/>
      <c r="B252" s="3"/>
      <c r="C252" s="3"/>
      <c r="G252" s="3"/>
    </row>
    <row r="253" spans="1:7" x14ac:dyDescent="0.2">
      <c r="A253" s="3"/>
      <c r="B253" s="3"/>
      <c r="C253" s="3"/>
      <c r="G253" s="3"/>
    </row>
    <row r="254" spans="1:7" x14ac:dyDescent="0.2">
      <c r="A254" s="3"/>
      <c r="B254" s="3"/>
      <c r="C254" s="3"/>
      <c r="G254" s="3"/>
    </row>
    <row r="255" spans="1:7" x14ac:dyDescent="0.2">
      <c r="A255" s="3"/>
      <c r="B255" s="3"/>
      <c r="C255" s="3"/>
      <c r="G255" s="3"/>
    </row>
    <row r="256" spans="1:7" x14ac:dyDescent="0.2">
      <c r="A256" s="3"/>
      <c r="B256" s="3"/>
      <c r="C256" s="3"/>
      <c r="G256" s="3"/>
    </row>
    <row r="257" spans="1:7" x14ac:dyDescent="0.2">
      <c r="A257" s="3"/>
      <c r="B257" s="3"/>
      <c r="C257" s="3"/>
      <c r="G257" s="3"/>
    </row>
    <row r="258" spans="1:7" x14ac:dyDescent="0.2">
      <c r="A258" s="3"/>
      <c r="B258" s="3"/>
      <c r="C258" s="3"/>
      <c r="G258" s="3"/>
    </row>
    <row r="259" spans="1:7" x14ac:dyDescent="0.2">
      <c r="A259" s="3"/>
      <c r="B259" s="3"/>
      <c r="C259" s="3"/>
      <c r="G259" s="3"/>
    </row>
    <row r="260" spans="1:7" x14ac:dyDescent="0.2">
      <c r="A260" s="3"/>
      <c r="B260" s="3"/>
      <c r="C260" s="3"/>
      <c r="G260" s="3"/>
    </row>
    <row r="261" spans="1:7" x14ac:dyDescent="0.2">
      <c r="A261" s="3"/>
      <c r="B261" s="3"/>
      <c r="C261" s="3"/>
      <c r="G261" s="3"/>
    </row>
    <row r="262" spans="1:7" x14ac:dyDescent="0.2">
      <c r="A262" s="3"/>
      <c r="B262" s="3"/>
      <c r="C262" s="3"/>
      <c r="G262" s="3"/>
    </row>
    <row r="263" spans="1:7" x14ac:dyDescent="0.2">
      <c r="A263" s="3"/>
      <c r="B263" s="3"/>
      <c r="C263" s="3"/>
      <c r="G263" s="3"/>
    </row>
    <row r="264" spans="1:7" x14ac:dyDescent="0.2">
      <c r="A264" s="3"/>
      <c r="B264" s="3"/>
      <c r="C264" s="3"/>
      <c r="G264" s="3"/>
    </row>
    <row r="265" spans="1:7" x14ac:dyDescent="0.2">
      <c r="A265" s="3"/>
      <c r="B265" s="3"/>
      <c r="C265" s="3"/>
      <c r="G265" s="3"/>
    </row>
    <row r="266" spans="1:7" x14ac:dyDescent="0.2">
      <c r="A266" s="3"/>
      <c r="B266" s="3"/>
      <c r="C266" s="3"/>
      <c r="G266" s="3"/>
    </row>
    <row r="267" spans="1:7" x14ac:dyDescent="0.2">
      <c r="A267" s="3"/>
      <c r="B267" s="3"/>
      <c r="C267" s="3"/>
      <c r="G267" s="3"/>
    </row>
    <row r="268" spans="1:7" x14ac:dyDescent="0.2">
      <c r="A268" s="3"/>
      <c r="B268" s="3"/>
      <c r="C268" s="3"/>
      <c r="G268" s="3"/>
    </row>
    <row r="269" spans="1:7" x14ac:dyDescent="0.2">
      <c r="A269" s="3"/>
      <c r="B269" s="3"/>
      <c r="C269" s="3"/>
      <c r="G269" s="3"/>
    </row>
    <row r="270" spans="1:7" x14ac:dyDescent="0.2">
      <c r="A270" s="3"/>
      <c r="B270" s="3"/>
      <c r="C270" s="3"/>
      <c r="G270" s="3"/>
    </row>
    <row r="271" spans="1:7" x14ac:dyDescent="0.2">
      <c r="A271" s="3"/>
      <c r="B271" s="3"/>
      <c r="C271" s="3"/>
      <c r="G271" s="3"/>
    </row>
    <row r="272" spans="1:7" x14ac:dyDescent="0.2">
      <c r="A272" s="3"/>
      <c r="B272" s="3"/>
      <c r="C272" s="3"/>
      <c r="G272" s="3"/>
    </row>
    <row r="273" spans="1:7" x14ac:dyDescent="0.2">
      <c r="A273" s="3"/>
      <c r="B273" s="3"/>
      <c r="C273" s="3"/>
      <c r="G273" s="3"/>
    </row>
    <row r="274" spans="1:7" x14ac:dyDescent="0.2">
      <c r="A274" s="3"/>
      <c r="B274" s="3"/>
      <c r="C274" s="3"/>
      <c r="G274" s="3"/>
    </row>
    <row r="275" spans="1:7" x14ac:dyDescent="0.2">
      <c r="A275" s="3"/>
      <c r="B275" s="3"/>
      <c r="C275" s="3"/>
      <c r="G275" s="3"/>
    </row>
    <row r="276" spans="1:7" x14ac:dyDescent="0.2">
      <c r="A276" s="3"/>
      <c r="B276" s="3"/>
      <c r="C276" s="3"/>
      <c r="G276" s="3"/>
    </row>
    <row r="277" spans="1:7" x14ac:dyDescent="0.2">
      <c r="A277" s="3"/>
      <c r="B277" s="3"/>
      <c r="C277" s="3"/>
      <c r="G277" s="3"/>
    </row>
    <row r="278" spans="1:7" x14ac:dyDescent="0.2">
      <c r="A278" s="3"/>
      <c r="B278" s="3"/>
      <c r="C278" s="3"/>
      <c r="G278" s="3"/>
    </row>
    <row r="279" spans="1:7" x14ac:dyDescent="0.2">
      <c r="A279" s="3"/>
      <c r="B279" s="3"/>
      <c r="C279" s="3"/>
      <c r="G279" s="3"/>
    </row>
    <row r="280" spans="1:7" x14ac:dyDescent="0.2">
      <c r="A280" s="3"/>
      <c r="B280" s="3"/>
      <c r="C280" s="3"/>
      <c r="G280" s="3"/>
    </row>
    <row r="281" spans="1:7" x14ac:dyDescent="0.2">
      <c r="A281" s="3"/>
      <c r="B281" s="3"/>
      <c r="C281" s="3"/>
      <c r="G281" s="3"/>
    </row>
    <row r="282" spans="1:7" x14ac:dyDescent="0.2">
      <c r="A282" s="3"/>
      <c r="B282" s="3"/>
      <c r="C282" s="3"/>
      <c r="G282" s="3"/>
    </row>
    <row r="283" spans="1:7" x14ac:dyDescent="0.2">
      <c r="A283" s="3"/>
      <c r="B283" s="3"/>
      <c r="C283" s="3"/>
      <c r="G283" s="3"/>
    </row>
    <row r="284" spans="1:7" x14ac:dyDescent="0.2">
      <c r="A284" s="3"/>
      <c r="B284" s="3"/>
      <c r="C284" s="3"/>
      <c r="G284" s="3"/>
    </row>
    <row r="285" spans="1:7" x14ac:dyDescent="0.2">
      <c r="A285" s="3"/>
      <c r="B285" s="3"/>
      <c r="C285" s="3"/>
      <c r="G285" s="3"/>
    </row>
    <row r="286" spans="1:7" x14ac:dyDescent="0.2">
      <c r="A286" s="3"/>
      <c r="B286" s="3"/>
      <c r="C286" s="3"/>
      <c r="G286" s="3"/>
    </row>
    <row r="287" spans="1:7" x14ac:dyDescent="0.2">
      <c r="A287" s="3"/>
      <c r="B287" s="3"/>
      <c r="C287" s="3"/>
      <c r="G287" s="3"/>
    </row>
    <row r="288" spans="1:7" x14ac:dyDescent="0.2">
      <c r="A288" s="3"/>
      <c r="B288" s="3"/>
      <c r="C288" s="3"/>
      <c r="G288" s="3"/>
    </row>
    <row r="289" spans="1:7" x14ac:dyDescent="0.2">
      <c r="A289" s="3"/>
      <c r="B289" s="3"/>
      <c r="C289" s="3"/>
      <c r="G289" s="3"/>
    </row>
    <row r="290" spans="1:7" x14ac:dyDescent="0.2">
      <c r="A290" s="3"/>
      <c r="B290" s="3"/>
      <c r="C290" s="3"/>
      <c r="G290" s="3"/>
    </row>
    <row r="291" spans="1:7" x14ac:dyDescent="0.2">
      <c r="A291" s="3"/>
      <c r="B291" s="3"/>
      <c r="C291" s="3"/>
      <c r="G291" s="3"/>
    </row>
    <row r="292" spans="1:7" x14ac:dyDescent="0.2">
      <c r="A292" s="3"/>
      <c r="B292" s="3"/>
      <c r="C292" s="3"/>
      <c r="G292" s="3"/>
    </row>
    <row r="293" spans="1:7" x14ac:dyDescent="0.2">
      <c r="A293" s="3"/>
      <c r="B293" s="3"/>
      <c r="C293" s="3"/>
      <c r="G293" s="3"/>
    </row>
    <row r="294" spans="1:7" x14ac:dyDescent="0.2">
      <c r="A294" s="3"/>
      <c r="B294" s="3"/>
      <c r="C294" s="3"/>
      <c r="G294" s="3"/>
    </row>
    <row r="295" spans="1:7" x14ac:dyDescent="0.2">
      <c r="A295" s="3"/>
      <c r="B295" s="3"/>
      <c r="C295" s="3"/>
      <c r="G295" s="3"/>
    </row>
    <row r="296" spans="1:7" x14ac:dyDescent="0.2">
      <c r="A296" s="3"/>
      <c r="B296" s="3"/>
      <c r="C296" s="3"/>
      <c r="G296" s="3"/>
    </row>
    <row r="297" spans="1:7" x14ac:dyDescent="0.2">
      <c r="A297" s="3"/>
      <c r="B297" s="3"/>
      <c r="C297" s="3"/>
      <c r="G297" s="3"/>
    </row>
    <row r="298" spans="1:7" x14ac:dyDescent="0.2">
      <c r="A298" s="3"/>
      <c r="B298" s="3"/>
      <c r="C298" s="3"/>
      <c r="G298" s="3"/>
    </row>
    <row r="299" spans="1:7" x14ac:dyDescent="0.2">
      <c r="A299" s="3"/>
      <c r="B299" s="3"/>
      <c r="C299" s="3"/>
      <c r="G299" s="3"/>
    </row>
    <row r="300" spans="1:7" x14ac:dyDescent="0.2">
      <c r="A300" s="3"/>
      <c r="B300" s="3"/>
      <c r="C300" s="3"/>
      <c r="G300" s="3"/>
    </row>
    <row r="301" spans="1:7" x14ac:dyDescent="0.2">
      <c r="A301" s="3"/>
      <c r="B301" s="3"/>
      <c r="C301" s="3"/>
      <c r="G301" s="3"/>
    </row>
    <row r="302" spans="1:7" x14ac:dyDescent="0.2">
      <c r="A302" s="3"/>
      <c r="B302" s="3"/>
      <c r="C302" s="3"/>
      <c r="G302" s="3"/>
    </row>
    <row r="303" spans="1:7" x14ac:dyDescent="0.2">
      <c r="A303" s="3"/>
      <c r="B303" s="3"/>
      <c r="C303" s="3"/>
      <c r="G303" s="3"/>
    </row>
    <row r="304" spans="1:7" x14ac:dyDescent="0.2">
      <c r="A304" s="3"/>
      <c r="B304" s="3"/>
      <c r="C304" s="3"/>
      <c r="G304" s="3"/>
    </row>
    <row r="305" spans="1:7" x14ac:dyDescent="0.2">
      <c r="A305" s="3"/>
      <c r="B305" s="3"/>
      <c r="C305" s="3"/>
      <c r="G305" s="3"/>
    </row>
    <row r="306" spans="1:7" x14ac:dyDescent="0.2">
      <c r="A306" s="3"/>
      <c r="B306" s="3"/>
      <c r="C306" s="3"/>
      <c r="G306" s="3"/>
    </row>
    <row r="307" spans="1:7" x14ac:dyDescent="0.2">
      <c r="A307" s="3"/>
      <c r="B307" s="3"/>
      <c r="C307" s="3"/>
      <c r="G307" s="3"/>
    </row>
    <row r="308" spans="1:7" x14ac:dyDescent="0.2">
      <c r="A308" s="3"/>
      <c r="B308" s="3"/>
      <c r="C308" s="3"/>
      <c r="G308" s="3"/>
    </row>
    <row r="309" spans="1:7" x14ac:dyDescent="0.2">
      <c r="A309" s="3"/>
      <c r="B309" s="3"/>
      <c r="C309" s="3"/>
      <c r="G309" s="3"/>
    </row>
    <row r="310" spans="1:7" x14ac:dyDescent="0.2">
      <c r="A310" s="3"/>
      <c r="B310" s="3"/>
      <c r="C310" s="3"/>
      <c r="G310" s="3"/>
    </row>
    <row r="311" spans="1:7" x14ac:dyDescent="0.2">
      <c r="A311" s="3"/>
      <c r="B311" s="3"/>
      <c r="C311" s="3"/>
      <c r="G311" s="3"/>
    </row>
    <row r="312" spans="1:7" x14ac:dyDescent="0.2">
      <c r="A312" s="3"/>
      <c r="B312" s="3"/>
      <c r="C312" s="3"/>
      <c r="G312" s="3"/>
    </row>
    <row r="313" spans="1:7" x14ac:dyDescent="0.2">
      <c r="A313" s="3"/>
      <c r="B313" s="3"/>
      <c r="C313" s="3"/>
      <c r="G313" s="3"/>
    </row>
    <row r="314" spans="1:7" x14ac:dyDescent="0.2">
      <c r="A314" s="3"/>
      <c r="B314" s="3"/>
      <c r="C314" s="3"/>
      <c r="G314" s="3"/>
    </row>
    <row r="315" spans="1:7" x14ac:dyDescent="0.2">
      <c r="A315" s="3"/>
      <c r="B315" s="3"/>
      <c r="C315" s="3"/>
      <c r="G315" s="3"/>
    </row>
    <row r="316" spans="1:7" x14ac:dyDescent="0.2">
      <c r="A316" s="3"/>
      <c r="B316" s="3"/>
      <c r="C316" s="3"/>
      <c r="G316" s="3"/>
    </row>
    <row r="317" spans="1:7" x14ac:dyDescent="0.2">
      <c r="A317" s="3"/>
      <c r="B317" s="3"/>
      <c r="C317" s="3"/>
      <c r="G317" s="3"/>
    </row>
    <row r="318" spans="1:7" x14ac:dyDescent="0.2">
      <c r="A318" s="3"/>
      <c r="B318" s="3"/>
      <c r="C318" s="3"/>
      <c r="G318" s="3"/>
    </row>
    <row r="319" spans="1:7" x14ac:dyDescent="0.2">
      <c r="A319" s="3"/>
      <c r="B319" s="3"/>
      <c r="C319" s="3"/>
      <c r="G319" s="3"/>
    </row>
    <row r="320" spans="1:7" x14ac:dyDescent="0.2">
      <c r="A320" s="3"/>
      <c r="B320" s="3"/>
      <c r="C320" s="3"/>
      <c r="G320" s="3"/>
    </row>
    <row r="321" spans="1:7" x14ac:dyDescent="0.2">
      <c r="A321" s="3"/>
      <c r="B321" s="3"/>
      <c r="C321" s="3"/>
      <c r="G321" s="3"/>
    </row>
    <row r="322" spans="1:7" x14ac:dyDescent="0.2">
      <c r="A322" s="3"/>
      <c r="B322" s="3"/>
      <c r="C322" s="3"/>
      <c r="G322" s="3"/>
    </row>
    <row r="323" spans="1:7" x14ac:dyDescent="0.2">
      <c r="A323" s="3"/>
      <c r="B323" s="3"/>
      <c r="C323" s="3"/>
      <c r="G323" s="3"/>
    </row>
    <row r="324" spans="1:7" x14ac:dyDescent="0.2">
      <c r="A324" s="3"/>
      <c r="B324" s="3"/>
      <c r="C324" s="3"/>
      <c r="G324" s="3"/>
    </row>
    <row r="325" spans="1:7" x14ac:dyDescent="0.2">
      <c r="A325" s="3"/>
      <c r="B325" s="3"/>
      <c r="C325" s="3"/>
      <c r="G325" s="3"/>
    </row>
    <row r="326" spans="1:7" x14ac:dyDescent="0.2">
      <c r="A326" s="3"/>
      <c r="B326" s="3"/>
      <c r="C326" s="3"/>
      <c r="G326" s="3"/>
    </row>
    <row r="327" spans="1:7" x14ac:dyDescent="0.2">
      <c r="A327" s="3"/>
      <c r="B327" s="3"/>
      <c r="C327" s="3"/>
      <c r="G327" s="3"/>
    </row>
    <row r="328" spans="1:7" x14ac:dyDescent="0.2">
      <c r="A328" s="3"/>
      <c r="B328" s="3"/>
      <c r="C328" s="3"/>
      <c r="G328" s="3"/>
    </row>
    <row r="329" spans="1:7" x14ac:dyDescent="0.2">
      <c r="A329" s="3"/>
      <c r="B329" s="3"/>
      <c r="C329" s="3"/>
      <c r="G329" s="3"/>
    </row>
    <row r="330" spans="1:7" x14ac:dyDescent="0.2">
      <c r="A330" s="3"/>
      <c r="B330" s="3"/>
      <c r="C330" s="3"/>
      <c r="G330" s="3"/>
    </row>
    <row r="331" spans="1:7" x14ac:dyDescent="0.2">
      <c r="A331" s="3"/>
      <c r="B331" s="3"/>
      <c r="C331" s="3"/>
      <c r="G331" s="3"/>
    </row>
    <row r="332" spans="1:7" x14ac:dyDescent="0.2">
      <c r="A332" s="3"/>
      <c r="B332" s="3"/>
      <c r="C332" s="3"/>
      <c r="G332" s="3"/>
    </row>
    <row r="333" spans="1:7" x14ac:dyDescent="0.2">
      <c r="A333" s="3"/>
      <c r="B333" s="3"/>
      <c r="C333" s="3"/>
      <c r="G333" s="3"/>
    </row>
    <row r="334" spans="1:7" x14ac:dyDescent="0.2">
      <c r="A334" s="3"/>
      <c r="B334" s="3"/>
      <c r="C334" s="3"/>
      <c r="G334" s="3"/>
    </row>
    <row r="335" spans="1:7" x14ac:dyDescent="0.2">
      <c r="A335" s="3"/>
      <c r="B335" s="3"/>
      <c r="C335" s="3"/>
      <c r="G335" s="3"/>
    </row>
    <row r="336" spans="1:7" x14ac:dyDescent="0.2">
      <c r="A336" s="3"/>
      <c r="B336" s="3"/>
      <c r="C336" s="3"/>
      <c r="G336" s="3"/>
    </row>
    <row r="337" spans="1:7" x14ac:dyDescent="0.2">
      <c r="A337" s="3"/>
      <c r="B337" s="3"/>
      <c r="C337" s="3"/>
      <c r="G337" s="3"/>
    </row>
    <row r="338" spans="1:7" x14ac:dyDescent="0.2">
      <c r="A338" s="3"/>
      <c r="B338" s="3"/>
      <c r="C338" s="3"/>
      <c r="G338" s="3"/>
    </row>
    <row r="339" spans="1:7" x14ac:dyDescent="0.2">
      <c r="A339" s="3"/>
      <c r="B339" s="3"/>
      <c r="C339" s="3"/>
      <c r="G339" s="3"/>
    </row>
    <row r="340" spans="1:7" x14ac:dyDescent="0.2">
      <c r="A340" s="3"/>
      <c r="B340" s="3"/>
      <c r="C340" s="3"/>
      <c r="G340" s="3"/>
    </row>
    <row r="341" spans="1:7" x14ac:dyDescent="0.2">
      <c r="A341" s="3"/>
      <c r="B341" s="3"/>
      <c r="C341" s="3"/>
      <c r="G341" s="3"/>
    </row>
    <row r="342" spans="1:7" x14ac:dyDescent="0.2">
      <c r="A342" s="3"/>
      <c r="B342" s="3"/>
      <c r="C342" s="3"/>
      <c r="G342" s="3"/>
    </row>
    <row r="343" spans="1:7" x14ac:dyDescent="0.2">
      <c r="A343" s="3"/>
      <c r="B343" s="3"/>
      <c r="C343" s="3"/>
      <c r="G343" s="3"/>
    </row>
    <row r="344" spans="1:7" x14ac:dyDescent="0.2">
      <c r="A344" s="3"/>
      <c r="B344" s="3"/>
      <c r="C344" s="3"/>
      <c r="G344" s="3"/>
    </row>
    <row r="345" spans="1:7" x14ac:dyDescent="0.2">
      <c r="A345" s="3"/>
      <c r="B345" s="3"/>
      <c r="C345" s="3"/>
      <c r="G345" s="3"/>
    </row>
    <row r="346" spans="1:7" x14ac:dyDescent="0.2">
      <c r="A346" s="3"/>
      <c r="B346" s="3"/>
      <c r="C346" s="3"/>
      <c r="G346" s="3"/>
    </row>
    <row r="347" spans="1:7" x14ac:dyDescent="0.2">
      <c r="A347" s="3"/>
      <c r="B347" s="3"/>
      <c r="C347" s="3"/>
      <c r="G347" s="3"/>
    </row>
    <row r="348" spans="1:7" x14ac:dyDescent="0.2">
      <c r="A348" s="3"/>
      <c r="B348" s="3"/>
      <c r="C348" s="3"/>
      <c r="G348" s="3"/>
    </row>
    <row r="349" spans="1:7" x14ac:dyDescent="0.2">
      <c r="A349" s="3"/>
      <c r="B349" s="3"/>
      <c r="C349" s="3"/>
      <c r="G349" s="3"/>
    </row>
    <row r="350" spans="1:7" x14ac:dyDescent="0.2">
      <c r="A350" s="3"/>
      <c r="B350" s="3"/>
      <c r="C350" s="3"/>
      <c r="G350" s="3"/>
    </row>
    <row r="351" spans="1:7" x14ac:dyDescent="0.2">
      <c r="A351" s="3"/>
      <c r="B351" s="3"/>
      <c r="C351" s="3"/>
      <c r="G351" s="3"/>
    </row>
    <row r="352" spans="1:7" x14ac:dyDescent="0.2">
      <c r="A352" s="3"/>
      <c r="B352" s="3"/>
      <c r="C352" s="3"/>
      <c r="G352" s="3"/>
    </row>
    <row r="353" spans="1:7" x14ac:dyDescent="0.2">
      <c r="A353" s="3"/>
      <c r="B353" s="3"/>
      <c r="C353" s="3"/>
      <c r="G353" s="3"/>
    </row>
    <row r="354" spans="1:7" x14ac:dyDescent="0.2">
      <c r="A354" s="3"/>
      <c r="B354" s="3"/>
      <c r="C354" s="3"/>
      <c r="G354" s="3"/>
    </row>
    <row r="355" spans="1:7" x14ac:dyDescent="0.2">
      <c r="A355" s="3"/>
      <c r="B355" s="3"/>
      <c r="C355" s="3"/>
      <c r="G355" s="3"/>
    </row>
    <row r="356" spans="1:7" x14ac:dyDescent="0.2">
      <c r="A356" s="3"/>
      <c r="B356" s="3"/>
      <c r="C356" s="3"/>
      <c r="G356" s="3"/>
    </row>
    <row r="357" spans="1:7" x14ac:dyDescent="0.2">
      <c r="A357" s="3"/>
      <c r="B357" s="3"/>
      <c r="C357" s="3"/>
      <c r="G357" s="3"/>
    </row>
    <row r="358" spans="1:7" x14ac:dyDescent="0.2">
      <c r="A358" s="3"/>
      <c r="B358" s="3"/>
      <c r="C358" s="3"/>
      <c r="G358" s="3"/>
    </row>
    <row r="359" spans="1:7" x14ac:dyDescent="0.2">
      <c r="A359" s="3"/>
      <c r="B359" s="3"/>
      <c r="C359" s="3"/>
      <c r="G359" s="3"/>
    </row>
    <row r="360" spans="1:7" x14ac:dyDescent="0.2">
      <c r="A360" s="3"/>
      <c r="B360" s="3"/>
      <c r="C360" s="3"/>
      <c r="G360" s="3"/>
    </row>
    <row r="361" spans="1:7" x14ac:dyDescent="0.2">
      <c r="A361" s="3"/>
      <c r="B361" s="3"/>
      <c r="C361" s="3"/>
      <c r="G361" s="3"/>
    </row>
    <row r="362" spans="1:7" x14ac:dyDescent="0.2">
      <c r="A362" s="3"/>
      <c r="B362" s="3"/>
      <c r="C362" s="3"/>
      <c r="G362" s="3"/>
    </row>
    <row r="363" spans="1:7" x14ac:dyDescent="0.2">
      <c r="A363" s="3"/>
      <c r="B363" s="3"/>
      <c r="C363" s="3"/>
      <c r="G363" s="3"/>
    </row>
    <row r="364" spans="1:7" x14ac:dyDescent="0.2">
      <c r="A364" s="3"/>
      <c r="B364" s="3"/>
      <c r="C364" s="3"/>
      <c r="G364" s="3"/>
    </row>
    <row r="365" spans="1:7" x14ac:dyDescent="0.2">
      <c r="A365" s="3"/>
      <c r="B365" s="3"/>
      <c r="C365" s="3"/>
      <c r="G365" s="3"/>
    </row>
    <row r="366" spans="1:7" x14ac:dyDescent="0.2">
      <c r="A366" s="3"/>
      <c r="B366" s="3"/>
      <c r="C366" s="3"/>
      <c r="G366" s="3"/>
    </row>
    <row r="367" spans="1:7" x14ac:dyDescent="0.2">
      <c r="A367" s="3"/>
      <c r="B367" s="3"/>
      <c r="C367" s="3"/>
      <c r="G367" s="3"/>
    </row>
    <row r="368" spans="1:7" x14ac:dyDescent="0.2">
      <c r="A368" s="3"/>
      <c r="B368" s="3"/>
      <c r="C368" s="3"/>
      <c r="G368" s="3"/>
    </row>
    <row r="369" spans="1:7" x14ac:dyDescent="0.2">
      <c r="A369" s="3"/>
      <c r="B369" s="3"/>
      <c r="C369" s="3"/>
      <c r="G369" s="3"/>
    </row>
    <row r="370" spans="1:7" x14ac:dyDescent="0.2">
      <c r="A370" s="3"/>
      <c r="B370" s="3"/>
      <c r="C370" s="3"/>
      <c r="G370" s="3"/>
    </row>
    <row r="371" spans="1:7" x14ac:dyDescent="0.2">
      <c r="A371" s="3"/>
      <c r="B371" s="3"/>
      <c r="C371" s="3"/>
      <c r="G371" s="3"/>
    </row>
    <row r="372" spans="1:7" x14ac:dyDescent="0.2">
      <c r="A372" s="3"/>
      <c r="B372" s="3"/>
      <c r="C372" s="3"/>
      <c r="G372" s="3"/>
    </row>
    <row r="373" spans="1:7" x14ac:dyDescent="0.2">
      <c r="A373" s="3"/>
      <c r="B373" s="3"/>
      <c r="C373" s="3"/>
      <c r="G373" s="3"/>
    </row>
    <row r="374" spans="1:7" x14ac:dyDescent="0.2">
      <c r="A374" s="3"/>
      <c r="B374" s="3"/>
      <c r="C374" s="3"/>
      <c r="G374" s="3"/>
    </row>
    <row r="375" spans="1:7" x14ac:dyDescent="0.2">
      <c r="A375" s="3"/>
      <c r="B375" s="3"/>
      <c r="C375" s="3"/>
      <c r="G375" s="3"/>
    </row>
    <row r="376" spans="1:7" x14ac:dyDescent="0.2">
      <c r="A376" s="3"/>
      <c r="B376" s="3"/>
      <c r="C376" s="3"/>
      <c r="G376" s="3"/>
    </row>
    <row r="377" spans="1:7" x14ac:dyDescent="0.2">
      <c r="A377" s="3"/>
      <c r="B377" s="3"/>
      <c r="C377" s="3"/>
      <c r="G377" s="3"/>
    </row>
    <row r="378" spans="1:7" x14ac:dyDescent="0.2">
      <c r="A378" s="3"/>
      <c r="B378" s="3"/>
      <c r="C378" s="3"/>
      <c r="G378" s="3"/>
    </row>
    <row r="379" spans="1:7" x14ac:dyDescent="0.2">
      <c r="A379" s="3"/>
      <c r="B379" s="3"/>
      <c r="C379" s="3"/>
      <c r="G379" s="3"/>
    </row>
    <row r="380" spans="1:7" x14ac:dyDescent="0.2">
      <c r="A380" s="3"/>
      <c r="B380" s="3"/>
      <c r="C380" s="3"/>
      <c r="G380" s="3"/>
    </row>
    <row r="381" spans="1:7" x14ac:dyDescent="0.2">
      <c r="A381" s="3"/>
      <c r="B381" s="3"/>
      <c r="C381" s="3"/>
      <c r="G381" s="3"/>
    </row>
    <row r="382" spans="1:7" x14ac:dyDescent="0.2">
      <c r="A382" s="3"/>
      <c r="B382" s="3"/>
      <c r="C382" s="3"/>
      <c r="G382" s="3"/>
    </row>
    <row r="383" spans="1:7" x14ac:dyDescent="0.2">
      <c r="A383" s="3"/>
      <c r="B383" s="3"/>
      <c r="C383" s="3"/>
      <c r="G383" s="3"/>
    </row>
    <row r="384" spans="1:7" x14ac:dyDescent="0.2">
      <c r="A384" s="3"/>
      <c r="B384" s="3"/>
      <c r="C384" s="3"/>
      <c r="G384" s="3"/>
    </row>
    <row r="385" spans="1:7" x14ac:dyDescent="0.2">
      <c r="A385" s="3"/>
      <c r="B385" s="3"/>
      <c r="C385" s="3"/>
      <c r="G385" s="3"/>
    </row>
    <row r="386" spans="1:7" x14ac:dyDescent="0.2">
      <c r="A386" s="3"/>
      <c r="B386" s="3"/>
      <c r="C386" s="3"/>
      <c r="G386" s="3"/>
    </row>
    <row r="387" spans="1:7" x14ac:dyDescent="0.2">
      <c r="A387" s="3"/>
      <c r="B387" s="3"/>
      <c r="C387" s="3"/>
      <c r="G387" s="3"/>
    </row>
    <row r="388" spans="1:7" x14ac:dyDescent="0.2">
      <c r="A388" s="3"/>
      <c r="B388" s="3"/>
      <c r="C388" s="3"/>
      <c r="G388" s="3"/>
    </row>
    <row r="389" spans="1:7" x14ac:dyDescent="0.2">
      <c r="A389" s="3"/>
      <c r="B389" s="3"/>
      <c r="C389" s="3"/>
      <c r="G389" s="3"/>
    </row>
    <row r="390" spans="1:7" x14ac:dyDescent="0.2">
      <c r="A390" s="3"/>
      <c r="B390" s="3"/>
      <c r="C390" s="3"/>
      <c r="G390" s="3"/>
    </row>
    <row r="391" spans="1:7" x14ac:dyDescent="0.2">
      <c r="A391" s="3"/>
      <c r="B391" s="3"/>
      <c r="C391" s="3"/>
      <c r="G391" s="3"/>
    </row>
    <row r="392" spans="1:7" x14ac:dyDescent="0.2">
      <c r="A392" s="3"/>
      <c r="B392" s="3"/>
      <c r="C392" s="3"/>
      <c r="G392" s="3"/>
    </row>
    <row r="393" spans="1:7" x14ac:dyDescent="0.2">
      <c r="A393" s="3"/>
      <c r="B393" s="3"/>
      <c r="C393" s="3"/>
      <c r="G393" s="3"/>
    </row>
    <row r="394" spans="1:7" x14ac:dyDescent="0.2">
      <c r="A394" s="3"/>
      <c r="B394" s="3"/>
      <c r="C394" s="3"/>
      <c r="G394" s="3"/>
    </row>
    <row r="395" spans="1:7" x14ac:dyDescent="0.2">
      <c r="A395" s="3"/>
      <c r="B395" s="3"/>
      <c r="C395" s="3"/>
      <c r="G395" s="3"/>
    </row>
    <row r="396" spans="1:7" x14ac:dyDescent="0.2">
      <c r="A396" s="3"/>
      <c r="B396" s="3"/>
      <c r="C396" s="3"/>
      <c r="G396" s="3"/>
    </row>
    <row r="397" spans="1:7" x14ac:dyDescent="0.2">
      <c r="A397" s="3"/>
      <c r="B397" s="3"/>
      <c r="C397" s="3"/>
      <c r="G397" s="3"/>
    </row>
    <row r="398" spans="1:7" x14ac:dyDescent="0.2">
      <c r="A398" s="3"/>
      <c r="B398" s="3"/>
      <c r="C398" s="3"/>
      <c r="G398" s="3"/>
    </row>
    <row r="399" spans="1:7" x14ac:dyDescent="0.2">
      <c r="A399" s="3"/>
      <c r="B399" s="3"/>
      <c r="C399" s="3"/>
      <c r="G399" s="3"/>
    </row>
    <row r="400" spans="1:7" x14ac:dyDescent="0.2">
      <c r="A400" s="3"/>
      <c r="B400" s="3"/>
      <c r="C400" s="3"/>
      <c r="G400" s="3"/>
    </row>
    <row r="401" spans="1:7" x14ac:dyDescent="0.2">
      <c r="A401" s="3"/>
      <c r="B401" s="3"/>
      <c r="C401" s="3"/>
      <c r="G401" s="3"/>
    </row>
    <row r="402" spans="1:7" x14ac:dyDescent="0.2">
      <c r="A402" s="3"/>
      <c r="B402" s="3"/>
      <c r="C402" s="3"/>
      <c r="G402" s="3"/>
    </row>
    <row r="403" spans="1:7" x14ac:dyDescent="0.2">
      <c r="A403" s="3"/>
      <c r="B403" s="3"/>
      <c r="C403" s="3"/>
      <c r="G403" s="3"/>
    </row>
    <row r="404" spans="1:7" x14ac:dyDescent="0.2">
      <c r="A404" s="3"/>
      <c r="B404" s="3"/>
      <c r="C404" s="3"/>
      <c r="G404" s="3"/>
    </row>
    <row r="405" spans="1:7" x14ac:dyDescent="0.2">
      <c r="A405" s="3"/>
      <c r="B405" s="3"/>
      <c r="C405" s="3"/>
      <c r="G405" s="3"/>
    </row>
    <row r="406" spans="1:7" x14ac:dyDescent="0.2">
      <c r="A406" s="3"/>
      <c r="B406" s="3"/>
      <c r="C406" s="3"/>
      <c r="G406" s="3"/>
    </row>
    <row r="407" spans="1:7" x14ac:dyDescent="0.2">
      <c r="A407" s="3"/>
      <c r="B407" s="3"/>
      <c r="C407" s="3"/>
      <c r="G407" s="3"/>
    </row>
    <row r="408" spans="1:7" x14ac:dyDescent="0.2">
      <c r="A408" s="3"/>
      <c r="B408" s="3"/>
      <c r="C408" s="3"/>
      <c r="G408" s="3"/>
    </row>
    <row r="409" spans="1:7" x14ac:dyDescent="0.2">
      <c r="A409" s="3"/>
      <c r="B409" s="3"/>
      <c r="C409" s="3"/>
      <c r="G409" s="3"/>
    </row>
    <row r="410" spans="1:7" x14ac:dyDescent="0.2">
      <c r="A410" s="3"/>
      <c r="B410" s="3"/>
      <c r="C410" s="3"/>
      <c r="G410" s="3"/>
    </row>
    <row r="411" spans="1:7" x14ac:dyDescent="0.2">
      <c r="A411" s="3"/>
      <c r="B411" s="3"/>
      <c r="C411" s="3"/>
      <c r="G411" s="3"/>
    </row>
    <row r="412" spans="1:7" x14ac:dyDescent="0.2">
      <c r="A412" s="3"/>
      <c r="B412" s="3"/>
      <c r="C412" s="3"/>
      <c r="G412" s="3"/>
    </row>
    <row r="413" spans="1:7" x14ac:dyDescent="0.2">
      <c r="A413" s="3"/>
      <c r="B413" s="3"/>
      <c r="C413" s="3"/>
      <c r="G413" s="3"/>
    </row>
    <row r="414" spans="1:7" x14ac:dyDescent="0.2">
      <c r="A414" s="3"/>
      <c r="B414" s="3"/>
      <c r="C414" s="3"/>
      <c r="G414" s="3"/>
    </row>
    <row r="415" spans="1:7" x14ac:dyDescent="0.2">
      <c r="A415" s="3"/>
      <c r="B415" s="3"/>
      <c r="C415" s="3"/>
      <c r="G415" s="3"/>
    </row>
    <row r="416" spans="1:7" x14ac:dyDescent="0.2">
      <c r="A416" s="3"/>
      <c r="B416" s="3"/>
      <c r="C416" s="3"/>
      <c r="G416" s="3"/>
    </row>
    <row r="417" spans="1:7" x14ac:dyDescent="0.2">
      <c r="A417" s="3"/>
      <c r="B417" s="3"/>
      <c r="C417" s="3"/>
      <c r="G417" s="3"/>
    </row>
    <row r="418" spans="1:7" x14ac:dyDescent="0.2">
      <c r="A418" s="3"/>
      <c r="B418" s="3"/>
      <c r="C418" s="3"/>
      <c r="G418" s="3"/>
    </row>
    <row r="419" spans="1:7" x14ac:dyDescent="0.2">
      <c r="A419" s="3"/>
      <c r="B419" s="3"/>
      <c r="C419" s="3"/>
      <c r="G419" s="3"/>
    </row>
    <row r="420" spans="1:7" x14ac:dyDescent="0.2">
      <c r="A420" s="3"/>
      <c r="B420" s="3"/>
      <c r="C420" s="3"/>
      <c r="G420" s="3"/>
    </row>
    <row r="421" spans="1:7" x14ac:dyDescent="0.2">
      <c r="A421" s="3"/>
      <c r="B421" s="3"/>
      <c r="C421" s="3"/>
      <c r="G421" s="3"/>
    </row>
    <row r="422" spans="1:7" x14ac:dyDescent="0.2">
      <c r="A422" s="3"/>
      <c r="B422" s="3"/>
      <c r="C422" s="3"/>
      <c r="G422" s="3"/>
    </row>
    <row r="423" spans="1:7" x14ac:dyDescent="0.2">
      <c r="A423" s="3"/>
      <c r="B423" s="3"/>
      <c r="C423" s="3"/>
      <c r="G423" s="3"/>
    </row>
    <row r="424" spans="1:7" x14ac:dyDescent="0.2">
      <c r="A424" s="3"/>
      <c r="B424" s="3"/>
      <c r="C424" s="3"/>
      <c r="G424" s="3"/>
    </row>
    <row r="425" spans="1:7" x14ac:dyDescent="0.2">
      <c r="A425" s="3"/>
      <c r="B425" s="3"/>
      <c r="C425" s="3"/>
      <c r="G425" s="3"/>
    </row>
    <row r="426" spans="1:7" x14ac:dyDescent="0.2">
      <c r="A426" s="3"/>
      <c r="B426" s="3"/>
      <c r="C426" s="3"/>
      <c r="G426" s="3"/>
    </row>
    <row r="427" spans="1:7" x14ac:dyDescent="0.2">
      <c r="A427" s="3"/>
      <c r="B427" s="3"/>
      <c r="C427" s="3"/>
      <c r="G427" s="3"/>
    </row>
    <row r="428" spans="1:7" x14ac:dyDescent="0.2">
      <c r="A428" s="3"/>
      <c r="B428" s="3"/>
      <c r="C428" s="3"/>
      <c r="G428" s="3"/>
    </row>
    <row r="429" spans="1:7" x14ac:dyDescent="0.2">
      <c r="A429" s="3"/>
      <c r="B429" s="3"/>
      <c r="C429" s="3"/>
      <c r="G429" s="3"/>
    </row>
    <row r="430" spans="1:7" x14ac:dyDescent="0.2">
      <c r="A430" s="3"/>
      <c r="B430" s="3"/>
      <c r="C430" s="3"/>
      <c r="G430" s="3"/>
    </row>
    <row r="431" spans="1:7" x14ac:dyDescent="0.2">
      <c r="A431" s="3"/>
      <c r="B431" s="3"/>
      <c r="C431" s="3"/>
      <c r="G431" s="3"/>
    </row>
    <row r="432" spans="1:7" x14ac:dyDescent="0.2">
      <c r="A432" s="3"/>
      <c r="B432" s="3"/>
      <c r="C432" s="3"/>
      <c r="G432" s="3"/>
    </row>
    <row r="433" spans="1:7" x14ac:dyDescent="0.2">
      <c r="A433" s="3"/>
      <c r="B433" s="3"/>
      <c r="C433" s="3"/>
      <c r="G433" s="3"/>
    </row>
    <row r="434" spans="1:7" x14ac:dyDescent="0.2">
      <c r="A434" s="3"/>
      <c r="B434" s="3"/>
      <c r="C434" s="3"/>
      <c r="G434" s="3"/>
    </row>
    <row r="435" spans="1:7" x14ac:dyDescent="0.2">
      <c r="A435" s="3"/>
      <c r="B435" s="3"/>
      <c r="C435" s="3"/>
      <c r="G435" s="3"/>
    </row>
    <row r="436" spans="1:7" x14ac:dyDescent="0.2">
      <c r="A436" s="3"/>
      <c r="B436" s="3"/>
      <c r="C436" s="3"/>
      <c r="G436" s="3"/>
    </row>
    <row r="437" spans="1:7" x14ac:dyDescent="0.2">
      <c r="A437" s="3"/>
      <c r="B437" s="3"/>
      <c r="C437" s="3"/>
      <c r="G437" s="3"/>
    </row>
    <row r="438" spans="1:7" x14ac:dyDescent="0.2">
      <c r="A438" s="3"/>
      <c r="B438" s="3"/>
      <c r="C438" s="3"/>
      <c r="G438" s="3"/>
    </row>
    <row r="439" spans="1:7" x14ac:dyDescent="0.2">
      <c r="A439" s="3"/>
      <c r="B439" s="3"/>
      <c r="C439" s="3"/>
      <c r="G439" s="3"/>
    </row>
    <row r="440" spans="1:7" x14ac:dyDescent="0.2">
      <c r="A440" s="3"/>
      <c r="B440" s="3"/>
      <c r="C440" s="3"/>
      <c r="G440" s="3"/>
    </row>
    <row r="441" spans="1:7" x14ac:dyDescent="0.2">
      <c r="A441" s="3"/>
      <c r="B441" s="3"/>
      <c r="C441" s="3"/>
      <c r="G441" s="3"/>
    </row>
    <row r="442" spans="1:7" x14ac:dyDescent="0.2">
      <c r="A442" s="3"/>
      <c r="B442" s="3"/>
      <c r="C442" s="3"/>
      <c r="G442" s="3"/>
    </row>
    <row r="443" spans="1:7" x14ac:dyDescent="0.2">
      <c r="A443" s="3"/>
      <c r="B443" s="3"/>
      <c r="C443" s="3"/>
      <c r="G443" s="3"/>
    </row>
    <row r="444" spans="1:7" x14ac:dyDescent="0.2">
      <c r="A444" s="3"/>
      <c r="B444" s="3"/>
      <c r="C444" s="3"/>
      <c r="G444" s="3"/>
    </row>
    <row r="445" spans="1:7" x14ac:dyDescent="0.2">
      <c r="A445" s="3"/>
      <c r="B445" s="3"/>
      <c r="C445" s="3"/>
      <c r="G445" s="3"/>
    </row>
    <row r="446" spans="1:7" x14ac:dyDescent="0.2">
      <c r="A446" s="3"/>
      <c r="B446" s="3"/>
      <c r="C446" s="3"/>
      <c r="G446" s="3"/>
    </row>
    <row r="447" spans="1:7" x14ac:dyDescent="0.2">
      <c r="A447" s="3"/>
      <c r="B447" s="3"/>
      <c r="C447" s="3"/>
      <c r="G447" s="3"/>
    </row>
    <row r="448" spans="1:7" x14ac:dyDescent="0.2">
      <c r="A448" s="3"/>
      <c r="B448" s="3"/>
      <c r="C448" s="3"/>
      <c r="G448" s="3"/>
    </row>
    <row r="449" spans="1:7" x14ac:dyDescent="0.2">
      <c r="A449" s="3"/>
      <c r="B449" s="3"/>
      <c r="C449" s="3"/>
      <c r="G449" s="3"/>
    </row>
    <row r="450" spans="1:7" x14ac:dyDescent="0.2">
      <c r="A450" s="3"/>
      <c r="B450" s="3"/>
      <c r="C450" s="3"/>
      <c r="G450" s="3"/>
    </row>
    <row r="451" spans="1:7" x14ac:dyDescent="0.2">
      <c r="A451" s="3"/>
      <c r="B451" s="3"/>
      <c r="C451" s="3"/>
      <c r="G451" s="3"/>
    </row>
    <row r="452" spans="1:7" x14ac:dyDescent="0.2">
      <c r="A452" s="3"/>
      <c r="B452" s="3"/>
      <c r="C452" s="3"/>
      <c r="G452" s="3"/>
    </row>
    <row r="453" spans="1:7" x14ac:dyDescent="0.2">
      <c r="A453" s="3"/>
      <c r="B453" s="3"/>
      <c r="C453" s="3"/>
      <c r="G453" s="3"/>
    </row>
    <row r="454" spans="1:7" x14ac:dyDescent="0.2">
      <c r="A454" s="3"/>
      <c r="B454" s="3"/>
      <c r="C454" s="3"/>
      <c r="G454" s="3"/>
    </row>
    <row r="455" spans="1:7" x14ac:dyDescent="0.2">
      <c r="A455" s="3"/>
      <c r="B455" s="3"/>
      <c r="C455" s="3"/>
      <c r="G455" s="3"/>
    </row>
    <row r="456" spans="1:7" x14ac:dyDescent="0.2">
      <c r="A456" s="3"/>
      <c r="B456" s="3"/>
      <c r="C456" s="3"/>
      <c r="G456" s="3"/>
    </row>
    <row r="457" spans="1:7" x14ac:dyDescent="0.2">
      <c r="A457" s="3"/>
      <c r="B457" s="3"/>
      <c r="C457" s="3"/>
      <c r="G457" s="3"/>
    </row>
    <row r="458" spans="1:7" x14ac:dyDescent="0.2">
      <c r="A458" s="3"/>
      <c r="B458" s="3"/>
      <c r="C458" s="3"/>
      <c r="G458" s="3"/>
    </row>
    <row r="459" spans="1:7" x14ac:dyDescent="0.2">
      <c r="A459" s="3"/>
      <c r="B459" s="3"/>
      <c r="C459" s="3"/>
      <c r="G459" s="3"/>
    </row>
    <row r="460" spans="1:7" x14ac:dyDescent="0.2">
      <c r="A460" s="3"/>
      <c r="B460" s="3"/>
      <c r="C460" s="3"/>
      <c r="G460" s="3"/>
    </row>
    <row r="461" spans="1:7" x14ac:dyDescent="0.2">
      <c r="A461" s="3"/>
      <c r="B461" s="3"/>
      <c r="C461" s="3"/>
      <c r="G461" s="3"/>
    </row>
    <row r="462" spans="1:7" x14ac:dyDescent="0.2">
      <c r="A462" s="3"/>
      <c r="B462" s="3"/>
      <c r="C462" s="3"/>
      <c r="G462" s="3"/>
    </row>
    <row r="463" spans="1:7" x14ac:dyDescent="0.2">
      <c r="A463" s="3"/>
      <c r="B463" s="3"/>
      <c r="C463" s="3"/>
      <c r="G463" s="3"/>
    </row>
    <row r="464" spans="1:7" x14ac:dyDescent="0.2">
      <c r="A464" s="3"/>
      <c r="B464" s="3"/>
      <c r="C464" s="3"/>
      <c r="G464" s="3"/>
    </row>
    <row r="465" spans="1:7" x14ac:dyDescent="0.2">
      <c r="A465" s="3"/>
      <c r="B465" s="3"/>
      <c r="C465" s="3"/>
      <c r="G465" s="3"/>
    </row>
    <row r="466" spans="1:7" x14ac:dyDescent="0.2">
      <c r="A466" s="3"/>
      <c r="B466" s="3"/>
      <c r="C466" s="3"/>
      <c r="G466" s="3"/>
    </row>
    <row r="467" spans="1:7" x14ac:dyDescent="0.2">
      <c r="A467" s="3"/>
      <c r="B467" s="3"/>
      <c r="C467" s="3"/>
      <c r="G467" s="3"/>
    </row>
    <row r="468" spans="1:7" x14ac:dyDescent="0.2">
      <c r="A468" s="3"/>
      <c r="B468" s="3"/>
      <c r="C468" s="3"/>
      <c r="G468" s="3"/>
    </row>
    <row r="469" spans="1:7" x14ac:dyDescent="0.2">
      <c r="A469" s="3"/>
      <c r="B469" s="3"/>
      <c r="C469" s="3"/>
      <c r="G469" s="3"/>
    </row>
    <row r="470" spans="1:7" x14ac:dyDescent="0.2">
      <c r="A470" s="3"/>
      <c r="B470" s="3"/>
      <c r="C470" s="3"/>
      <c r="G470" s="3"/>
    </row>
    <row r="471" spans="1:7" x14ac:dyDescent="0.2">
      <c r="A471" s="3"/>
      <c r="B471" s="3"/>
      <c r="C471" s="3"/>
      <c r="G471" s="3"/>
    </row>
    <row r="472" spans="1:7" x14ac:dyDescent="0.2">
      <c r="A472" s="3"/>
      <c r="B472" s="3"/>
      <c r="C472" s="3"/>
      <c r="G472" s="3"/>
    </row>
    <row r="473" spans="1:7" x14ac:dyDescent="0.2">
      <c r="A473" s="3"/>
      <c r="B473" s="3"/>
      <c r="C473" s="3"/>
      <c r="G473" s="3"/>
    </row>
    <row r="474" spans="1:7" x14ac:dyDescent="0.2">
      <c r="A474" s="3"/>
      <c r="B474" s="3"/>
      <c r="C474" s="3"/>
      <c r="G474" s="3"/>
    </row>
    <row r="475" spans="1:7" x14ac:dyDescent="0.2">
      <c r="A475" s="3"/>
      <c r="B475" s="3"/>
      <c r="C475" s="3"/>
      <c r="G475" s="3"/>
    </row>
    <row r="476" spans="1:7" x14ac:dyDescent="0.2">
      <c r="A476" s="3"/>
      <c r="B476" s="3"/>
      <c r="C476" s="3"/>
      <c r="G476" s="3"/>
    </row>
    <row r="477" spans="1:7" x14ac:dyDescent="0.2">
      <c r="A477" s="3"/>
      <c r="B477" s="3"/>
      <c r="C477" s="3"/>
      <c r="G477" s="3"/>
    </row>
    <row r="478" spans="1:7" x14ac:dyDescent="0.2">
      <c r="A478" s="3"/>
      <c r="B478" s="3"/>
      <c r="C478" s="3"/>
      <c r="G478" s="3"/>
    </row>
    <row r="479" spans="1:7" x14ac:dyDescent="0.2">
      <c r="A479" s="3"/>
      <c r="B479" s="3"/>
      <c r="C479" s="3"/>
      <c r="G479" s="3"/>
    </row>
    <row r="480" spans="1:7" x14ac:dyDescent="0.2">
      <c r="A480" s="3"/>
      <c r="B480" s="3"/>
      <c r="C480" s="3"/>
      <c r="G480" s="3"/>
    </row>
    <row r="481" spans="1:7" x14ac:dyDescent="0.2">
      <c r="A481" s="3"/>
      <c r="B481" s="3"/>
      <c r="C481" s="3"/>
      <c r="G481" s="3"/>
    </row>
    <row r="482" spans="1:7" x14ac:dyDescent="0.2">
      <c r="A482" s="3"/>
      <c r="B482" s="3"/>
      <c r="C482" s="3"/>
      <c r="G482" s="3"/>
    </row>
    <row r="483" spans="1:7" x14ac:dyDescent="0.2">
      <c r="A483" s="3"/>
      <c r="B483" s="3"/>
      <c r="C483" s="3"/>
      <c r="G483" s="3"/>
    </row>
    <row r="484" spans="1:7" x14ac:dyDescent="0.2">
      <c r="A484" s="3"/>
      <c r="B484" s="3"/>
      <c r="C484" s="3"/>
      <c r="G484" s="3"/>
    </row>
    <row r="485" spans="1:7" x14ac:dyDescent="0.2">
      <c r="A485" s="3"/>
      <c r="B485" s="3"/>
      <c r="C485" s="3"/>
      <c r="G485" s="3"/>
    </row>
    <row r="486" spans="1:7" x14ac:dyDescent="0.2">
      <c r="A486" s="3"/>
      <c r="B486" s="3"/>
      <c r="C486" s="3"/>
      <c r="G486" s="3"/>
    </row>
    <row r="487" spans="1:7" x14ac:dyDescent="0.2">
      <c r="A487" s="3"/>
      <c r="B487" s="3"/>
      <c r="C487" s="3"/>
      <c r="G487" s="3"/>
    </row>
    <row r="488" spans="1:7" x14ac:dyDescent="0.2">
      <c r="A488" s="3"/>
      <c r="B488" s="3"/>
      <c r="C488" s="3"/>
      <c r="G488" s="3"/>
    </row>
    <row r="489" spans="1:7" x14ac:dyDescent="0.2">
      <c r="A489" s="3"/>
      <c r="B489" s="3"/>
      <c r="C489" s="3"/>
      <c r="G489" s="3"/>
    </row>
    <row r="490" spans="1:7" x14ac:dyDescent="0.2">
      <c r="A490" s="3"/>
      <c r="B490" s="3"/>
      <c r="C490" s="3"/>
      <c r="G490" s="3"/>
    </row>
    <row r="491" spans="1:7" x14ac:dyDescent="0.2">
      <c r="A491" s="3"/>
      <c r="B491" s="3"/>
      <c r="C491" s="3"/>
      <c r="G491" s="3"/>
    </row>
    <row r="492" spans="1:7" x14ac:dyDescent="0.2">
      <c r="A492" s="3"/>
      <c r="B492" s="3"/>
      <c r="C492" s="3"/>
      <c r="G492" s="3"/>
    </row>
    <row r="493" spans="1:7" x14ac:dyDescent="0.2">
      <c r="A493" s="3"/>
      <c r="B493" s="3"/>
      <c r="C493" s="3"/>
      <c r="G493" s="3"/>
    </row>
    <row r="494" spans="1:7" x14ac:dyDescent="0.2">
      <c r="A494" s="3"/>
      <c r="B494" s="3"/>
      <c r="C494" s="3"/>
      <c r="G494" s="3"/>
    </row>
    <row r="495" spans="1:7" x14ac:dyDescent="0.2">
      <c r="A495" s="3"/>
      <c r="B495" s="3"/>
      <c r="C495" s="3"/>
      <c r="G495" s="3"/>
    </row>
    <row r="496" spans="1:7" x14ac:dyDescent="0.2">
      <c r="A496" s="3"/>
      <c r="B496" s="3"/>
      <c r="C496" s="3"/>
      <c r="G496" s="3"/>
    </row>
    <row r="497" spans="1:7" x14ac:dyDescent="0.2">
      <c r="A497" s="3"/>
      <c r="B497" s="3"/>
      <c r="C497" s="3"/>
      <c r="G497" s="3"/>
    </row>
    <row r="498" spans="1:7" x14ac:dyDescent="0.2">
      <c r="A498" s="3"/>
      <c r="B498" s="3"/>
      <c r="C498" s="3"/>
      <c r="G498" s="3"/>
    </row>
    <row r="499" spans="1:7" x14ac:dyDescent="0.2">
      <c r="A499" s="3"/>
      <c r="B499" s="3"/>
      <c r="C499" s="3"/>
      <c r="G499" s="3"/>
    </row>
    <row r="500" spans="1:7" x14ac:dyDescent="0.2">
      <c r="A500" s="3"/>
      <c r="B500" s="3"/>
      <c r="C500" s="3"/>
      <c r="G500" s="3"/>
    </row>
    <row r="501" spans="1:7" x14ac:dyDescent="0.2">
      <c r="A501" s="3"/>
      <c r="B501" s="3"/>
      <c r="C501" s="3"/>
      <c r="G501" s="3"/>
    </row>
    <row r="502" spans="1:7" x14ac:dyDescent="0.2">
      <c r="A502" s="3"/>
      <c r="B502" s="3"/>
      <c r="C502" s="3"/>
      <c r="G502" s="3"/>
    </row>
    <row r="503" spans="1:7" x14ac:dyDescent="0.2">
      <c r="A503" s="3"/>
      <c r="B503" s="3"/>
      <c r="C503" s="3"/>
      <c r="G503" s="3"/>
    </row>
    <row r="504" spans="1:7" x14ac:dyDescent="0.2">
      <c r="A504" s="3"/>
      <c r="B504" s="3"/>
      <c r="C504" s="3"/>
      <c r="G504" s="3"/>
    </row>
    <row r="505" spans="1:7" x14ac:dyDescent="0.2">
      <c r="A505" s="3"/>
      <c r="B505" s="3"/>
      <c r="C505" s="3"/>
      <c r="G505" s="3"/>
    </row>
    <row r="506" spans="1:7" x14ac:dyDescent="0.2">
      <c r="A506" s="3"/>
      <c r="B506" s="3"/>
      <c r="C506" s="3"/>
      <c r="G506" s="3"/>
    </row>
    <row r="507" spans="1:7" x14ac:dyDescent="0.2">
      <c r="A507" s="3"/>
      <c r="B507" s="3"/>
      <c r="C507" s="3"/>
      <c r="G507" s="3"/>
    </row>
    <row r="508" spans="1:7" x14ac:dyDescent="0.2">
      <c r="A508" s="3"/>
      <c r="B508" s="3"/>
      <c r="C508" s="3"/>
      <c r="G508" s="3"/>
    </row>
    <row r="509" spans="1:7" x14ac:dyDescent="0.2">
      <c r="A509" s="3"/>
      <c r="B509" s="3"/>
      <c r="C509" s="3"/>
      <c r="G509" s="3"/>
    </row>
    <row r="510" spans="1:7" x14ac:dyDescent="0.2">
      <c r="A510" s="3"/>
      <c r="B510" s="3"/>
      <c r="C510" s="3"/>
      <c r="G510" s="3"/>
    </row>
    <row r="511" spans="1:7" x14ac:dyDescent="0.2">
      <c r="A511" s="3"/>
      <c r="B511" s="3"/>
      <c r="C511" s="3"/>
      <c r="G511" s="3"/>
    </row>
    <row r="512" spans="1:7" x14ac:dyDescent="0.2">
      <c r="A512" s="3"/>
      <c r="B512" s="3"/>
      <c r="C512" s="3"/>
      <c r="G512" s="3"/>
    </row>
    <row r="513" spans="1:7" x14ac:dyDescent="0.2">
      <c r="A513" s="3"/>
      <c r="B513" s="3"/>
      <c r="C513" s="3"/>
      <c r="G513" s="3"/>
    </row>
    <row r="514" spans="1:7" x14ac:dyDescent="0.2">
      <c r="A514" s="3"/>
      <c r="B514" s="3"/>
      <c r="C514" s="3"/>
      <c r="G514" s="3"/>
    </row>
    <row r="515" spans="1:7" x14ac:dyDescent="0.2">
      <c r="A515" s="3"/>
      <c r="B515" s="3"/>
      <c r="C515" s="3"/>
      <c r="G515" s="3"/>
    </row>
    <row r="516" spans="1:7" x14ac:dyDescent="0.2">
      <c r="A516" s="3"/>
      <c r="B516" s="3"/>
      <c r="C516" s="3"/>
      <c r="G516" s="3"/>
    </row>
    <row r="517" spans="1:7" x14ac:dyDescent="0.2">
      <c r="A517" s="3"/>
      <c r="B517" s="3"/>
      <c r="C517" s="3"/>
      <c r="G517" s="3"/>
    </row>
    <row r="518" spans="1:7" x14ac:dyDescent="0.2">
      <c r="A518" s="3"/>
      <c r="B518" s="3"/>
      <c r="C518" s="3"/>
      <c r="G518" s="3"/>
    </row>
    <row r="519" spans="1:7" x14ac:dyDescent="0.2">
      <c r="A519" s="3"/>
      <c r="B519" s="3"/>
      <c r="C519" s="3"/>
      <c r="G519" s="3"/>
    </row>
    <row r="520" spans="1:7" x14ac:dyDescent="0.2">
      <c r="A520" s="3"/>
      <c r="B520" s="3"/>
      <c r="C520" s="3"/>
      <c r="G520" s="3"/>
    </row>
    <row r="521" spans="1:7" x14ac:dyDescent="0.2">
      <c r="A521" s="3"/>
      <c r="B521" s="3"/>
      <c r="C521" s="3"/>
      <c r="G521" s="3"/>
    </row>
    <row r="522" spans="1:7" x14ac:dyDescent="0.2">
      <c r="A522" s="3"/>
      <c r="B522" s="3"/>
      <c r="C522" s="3"/>
      <c r="G522" s="3"/>
    </row>
    <row r="523" spans="1:7" x14ac:dyDescent="0.2">
      <c r="A523" s="3"/>
      <c r="B523" s="3"/>
      <c r="C523" s="3"/>
      <c r="G523" s="3"/>
    </row>
    <row r="524" spans="1:7" x14ac:dyDescent="0.2">
      <c r="A524" s="3"/>
      <c r="B524" s="3"/>
      <c r="C524" s="3"/>
      <c r="G524" s="3"/>
    </row>
    <row r="525" spans="1:7" x14ac:dyDescent="0.2">
      <c r="A525" s="3"/>
      <c r="B525" s="3"/>
      <c r="C525" s="3"/>
      <c r="G525" s="3"/>
    </row>
    <row r="526" spans="1:7" x14ac:dyDescent="0.2">
      <c r="A526" s="3"/>
      <c r="B526" s="3"/>
      <c r="C526" s="3"/>
      <c r="G526" s="3"/>
    </row>
    <row r="527" spans="1:7" x14ac:dyDescent="0.2">
      <c r="A527" s="3"/>
      <c r="B527" s="3"/>
      <c r="C527" s="3"/>
      <c r="G527" s="3"/>
    </row>
    <row r="528" spans="1:7" x14ac:dyDescent="0.2">
      <c r="A528" s="3"/>
      <c r="B528" s="3"/>
      <c r="C528" s="3"/>
      <c r="G528" s="3"/>
    </row>
    <row r="529" spans="1:7" x14ac:dyDescent="0.2">
      <c r="A529" s="3"/>
      <c r="B529" s="3"/>
      <c r="C529" s="3"/>
      <c r="G529" s="3"/>
    </row>
    <row r="530" spans="1:7" x14ac:dyDescent="0.2">
      <c r="A530" s="3"/>
      <c r="B530" s="3"/>
      <c r="C530" s="3"/>
      <c r="G530" s="3"/>
    </row>
    <row r="531" spans="1:7" x14ac:dyDescent="0.2">
      <c r="A531" s="3"/>
      <c r="B531" s="3"/>
      <c r="C531" s="3"/>
      <c r="G531" s="3"/>
    </row>
    <row r="532" spans="1:7" x14ac:dyDescent="0.2">
      <c r="A532" s="3"/>
      <c r="B532" s="3"/>
      <c r="C532" s="3"/>
      <c r="G532" s="3"/>
    </row>
    <row r="533" spans="1:7" x14ac:dyDescent="0.2">
      <c r="A533" s="3"/>
      <c r="B533" s="3"/>
      <c r="C533" s="3"/>
      <c r="G533" s="3"/>
    </row>
    <row r="534" spans="1:7" x14ac:dyDescent="0.2">
      <c r="A534" s="3"/>
      <c r="B534" s="3"/>
      <c r="C534" s="3"/>
      <c r="G534" s="3"/>
    </row>
    <row r="535" spans="1:7" x14ac:dyDescent="0.2">
      <c r="A535" s="3"/>
      <c r="B535" s="3"/>
      <c r="C535" s="3"/>
      <c r="G535" s="3"/>
    </row>
    <row r="536" spans="1:7" x14ac:dyDescent="0.2">
      <c r="A536" s="3"/>
      <c r="B536" s="3"/>
      <c r="C536" s="3"/>
      <c r="G536" s="3"/>
    </row>
    <row r="537" spans="1:7" x14ac:dyDescent="0.2">
      <c r="A537" s="3"/>
      <c r="B537" s="3"/>
      <c r="C537" s="3"/>
      <c r="G537" s="3"/>
    </row>
    <row r="538" spans="1:7" x14ac:dyDescent="0.2">
      <c r="A538" s="3"/>
      <c r="B538" s="3"/>
      <c r="C538" s="3"/>
      <c r="G538" s="3"/>
    </row>
    <row r="539" spans="1:7" x14ac:dyDescent="0.2">
      <c r="A539" s="3"/>
      <c r="B539" s="3"/>
      <c r="C539" s="3"/>
      <c r="G539" s="3"/>
    </row>
    <row r="540" spans="1:7" x14ac:dyDescent="0.2">
      <c r="A540" s="3"/>
      <c r="B540" s="3"/>
      <c r="C540" s="3"/>
      <c r="G540" s="3"/>
    </row>
    <row r="541" spans="1:7" x14ac:dyDescent="0.2">
      <c r="A541" s="3"/>
      <c r="B541" s="3"/>
      <c r="C541" s="3"/>
      <c r="G541" s="3"/>
    </row>
    <row r="542" spans="1:7" x14ac:dyDescent="0.2">
      <c r="A542" s="3"/>
      <c r="B542" s="3"/>
      <c r="C542" s="3"/>
      <c r="G542" s="3"/>
    </row>
    <row r="543" spans="1:7" x14ac:dyDescent="0.2">
      <c r="A543" s="3"/>
      <c r="B543" s="3"/>
      <c r="C543" s="3"/>
      <c r="G543" s="3"/>
    </row>
    <row r="544" spans="1:7" x14ac:dyDescent="0.2">
      <c r="A544" s="3"/>
      <c r="B544" s="3"/>
      <c r="C544" s="3"/>
      <c r="G544" s="3"/>
    </row>
    <row r="545" spans="1:7" x14ac:dyDescent="0.2">
      <c r="A545" s="3"/>
      <c r="B545" s="3"/>
      <c r="C545" s="3"/>
      <c r="G545" s="3"/>
    </row>
    <row r="546" spans="1:7" x14ac:dyDescent="0.2">
      <c r="A546" s="3"/>
      <c r="B546" s="3"/>
      <c r="C546" s="3"/>
      <c r="G546" s="3"/>
    </row>
    <row r="547" spans="1:7" x14ac:dyDescent="0.2">
      <c r="A547" s="3"/>
      <c r="B547" s="3"/>
      <c r="C547" s="3"/>
      <c r="G547" s="3"/>
    </row>
    <row r="548" spans="1:7" x14ac:dyDescent="0.2">
      <c r="A548" s="3"/>
      <c r="B548" s="3"/>
      <c r="C548" s="3"/>
      <c r="G548" s="3"/>
    </row>
    <row r="549" spans="1:7" x14ac:dyDescent="0.2">
      <c r="A549" s="3"/>
      <c r="B549" s="3"/>
      <c r="C549" s="3"/>
      <c r="G549" s="3"/>
    </row>
    <row r="550" spans="1:7" x14ac:dyDescent="0.2">
      <c r="A550" s="3"/>
      <c r="B550" s="3"/>
      <c r="C550" s="3"/>
      <c r="G550" s="3"/>
    </row>
    <row r="551" spans="1:7" x14ac:dyDescent="0.2">
      <c r="A551" s="3"/>
      <c r="B551" s="3"/>
      <c r="C551" s="3"/>
      <c r="G551" s="3"/>
    </row>
    <row r="552" spans="1:7" x14ac:dyDescent="0.2">
      <c r="A552" s="3"/>
      <c r="B552" s="3"/>
      <c r="C552" s="3"/>
      <c r="G552" s="3"/>
    </row>
    <row r="553" spans="1:7" x14ac:dyDescent="0.2">
      <c r="A553" s="3"/>
      <c r="B553" s="3"/>
      <c r="C553" s="3"/>
      <c r="G553" s="3"/>
    </row>
    <row r="554" spans="1:7" x14ac:dyDescent="0.2">
      <c r="A554" s="3"/>
      <c r="B554" s="3"/>
      <c r="C554" s="3"/>
      <c r="G554" s="3"/>
    </row>
    <row r="555" spans="1:7" x14ac:dyDescent="0.2">
      <c r="A555" s="3"/>
      <c r="B555" s="3"/>
      <c r="C555" s="3"/>
      <c r="G555" s="3"/>
    </row>
    <row r="556" spans="1:7" x14ac:dyDescent="0.2">
      <c r="A556" s="3"/>
      <c r="B556" s="3"/>
      <c r="C556" s="3"/>
      <c r="G556" s="3"/>
    </row>
    <row r="557" spans="1:7" x14ac:dyDescent="0.2">
      <c r="A557" s="3"/>
      <c r="B557" s="3"/>
      <c r="C557" s="3"/>
      <c r="G557" s="3"/>
    </row>
    <row r="558" spans="1:7" x14ac:dyDescent="0.2">
      <c r="A558" s="3"/>
      <c r="B558" s="3"/>
      <c r="C558" s="3"/>
      <c r="G558" s="3"/>
    </row>
    <row r="559" spans="1:7" x14ac:dyDescent="0.2">
      <c r="A559" s="3"/>
      <c r="B559" s="3"/>
      <c r="C559" s="3"/>
      <c r="G559" s="3"/>
    </row>
    <row r="560" spans="1:7" x14ac:dyDescent="0.2">
      <c r="A560" s="3"/>
      <c r="B560" s="3"/>
      <c r="C560" s="3"/>
      <c r="G560" s="3"/>
    </row>
    <row r="561" spans="1:7" x14ac:dyDescent="0.2">
      <c r="A561" s="3"/>
      <c r="B561" s="3"/>
      <c r="C561" s="3"/>
      <c r="G561" s="3"/>
    </row>
    <row r="562" spans="1:7" x14ac:dyDescent="0.2">
      <c r="A562" s="3"/>
      <c r="B562" s="3"/>
      <c r="C562" s="3"/>
      <c r="G562" s="3"/>
    </row>
    <row r="563" spans="1:7" x14ac:dyDescent="0.2">
      <c r="A563" s="3"/>
      <c r="B563" s="3"/>
      <c r="C563" s="3"/>
      <c r="G563" s="3"/>
    </row>
    <row r="564" spans="1:7" x14ac:dyDescent="0.2">
      <c r="A564" s="3"/>
      <c r="B564" s="3"/>
      <c r="C564" s="3"/>
      <c r="G564" s="3"/>
    </row>
    <row r="565" spans="1:7" x14ac:dyDescent="0.2">
      <c r="A565" s="3"/>
      <c r="B565" s="3"/>
      <c r="C565" s="3"/>
      <c r="G565" s="3"/>
    </row>
    <row r="566" spans="1:7" x14ac:dyDescent="0.2">
      <c r="A566" s="3"/>
      <c r="B566" s="3"/>
      <c r="C566" s="3"/>
      <c r="G566" s="3"/>
    </row>
    <row r="567" spans="1:7" x14ac:dyDescent="0.2">
      <c r="A567" s="3"/>
      <c r="B567" s="3"/>
      <c r="C567" s="3"/>
      <c r="G567" s="3"/>
    </row>
    <row r="568" spans="1:7" x14ac:dyDescent="0.2">
      <c r="A568" s="3"/>
      <c r="B568" s="3"/>
      <c r="C568" s="3"/>
      <c r="G568" s="3"/>
    </row>
    <row r="569" spans="1:7" x14ac:dyDescent="0.2">
      <c r="A569" s="3"/>
      <c r="B569" s="3"/>
      <c r="C569" s="3"/>
      <c r="G569" s="3"/>
    </row>
    <row r="570" spans="1:7" x14ac:dyDescent="0.2">
      <c r="A570" s="3"/>
      <c r="B570" s="3"/>
      <c r="C570" s="3"/>
      <c r="G570" s="3"/>
    </row>
    <row r="571" spans="1:7" x14ac:dyDescent="0.2">
      <c r="A571" s="3"/>
      <c r="B571" s="3"/>
      <c r="C571" s="3"/>
      <c r="G571" s="3"/>
    </row>
    <row r="572" spans="1:7" x14ac:dyDescent="0.2">
      <c r="A572" s="3"/>
      <c r="B572" s="3"/>
      <c r="C572" s="3"/>
      <c r="G572" s="3"/>
    </row>
    <row r="573" spans="1:7" x14ac:dyDescent="0.2">
      <c r="A573" s="3"/>
      <c r="B573" s="3"/>
      <c r="C573" s="3"/>
      <c r="G573" s="3"/>
    </row>
    <row r="574" spans="1:7" x14ac:dyDescent="0.2">
      <c r="A574" s="3"/>
      <c r="B574" s="3"/>
      <c r="C574" s="3"/>
      <c r="G574" s="3"/>
    </row>
    <row r="575" spans="1:7" x14ac:dyDescent="0.2">
      <c r="A575" s="3"/>
      <c r="B575" s="3"/>
      <c r="C575" s="3"/>
      <c r="G575" s="3"/>
    </row>
    <row r="576" spans="1:7" x14ac:dyDescent="0.2">
      <c r="A576" s="3"/>
      <c r="B576" s="3"/>
      <c r="C576" s="3"/>
      <c r="G576" s="3"/>
    </row>
    <row r="577" spans="1:7" x14ac:dyDescent="0.2">
      <c r="A577" s="3"/>
      <c r="B577" s="3"/>
      <c r="C577" s="3"/>
      <c r="G577" s="3"/>
    </row>
    <row r="578" spans="1:7" x14ac:dyDescent="0.2">
      <c r="A578" s="3"/>
      <c r="B578" s="3"/>
      <c r="C578" s="3"/>
      <c r="G578" s="3"/>
    </row>
    <row r="579" spans="1:7" x14ac:dyDescent="0.2">
      <c r="A579" s="3"/>
      <c r="B579" s="3"/>
      <c r="C579" s="3"/>
      <c r="G579" s="3"/>
    </row>
    <row r="580" spans="1:7" x14ac:dyDescent="0.2">
      <c r="A580" s="3"/>
      <c r="B580" s="3"/>
      <c r="C580" s="3"/>
      <c r="G580" s="3"/>
    </row>
    <row r="581" spans="1:7" x14ac:dyDescent="0.2">
      <c r="A581" s="3"/>
      <c r="B581" s="3"/>
      <c r="C581" s="3"/>
      <c r="G581" s="3"/>
    </row>
    <row r="582" spans="1:7" x14ac:dyDescent="0.2">
      <c r="A582" s="3"/>
      <c r="B582" s="3"/>
      <c r="C582" s="3"/>
      <c r="G582" s="3"/>
    </row>
    <row r="583" spans="1:7" x14ac:dyDescent="0.2">
      <c r="A583" s="3"/>
      <c r="B583" s="3"/>
      <c r="C583" s="3"/>
      <c r="G583" s="3"/>
    </row>
    <row r="584" spans="1:7" x14ac:dyDescent="0.2">
      <c r="A584" s="3"/>
      <c r="B584" s="3"/>
      <c r="C584" s="3"/>
      <c r="G584" s="3"/>
    </row>
    <row r="585" spans="1:7" x14ac:dyDescent="0.2">
      <c r="A585" s="3"/>
      <c r="B585" s="3"/>
      <c r="C585" s="3"/>
      <c r="G585" s="3"/>
    </row>
    <row r="586" spans="1:7" x14ac:dyDescent="0.2">
      <c r="A586" s="3"/>
      <c r="B586" s="3"/>
      <c r="C586" s="3"/>
      <c r="G586" s="3"/>
    </row>
    <row r="587" spans="1:7" x14ac:dyDescent="0.2">
      <c r="A587" s="3"/>
      <c r="B587" s="3"/>
      <c r="C587" s="3"/>
      <c r="G587" s="3"/>
    </row>
    <row r="588" spans="1:7" x14ac:dyDescent="0.2">
      <c r="A588" s="3"/>
      <c r="B588" s="3"/>
      <c r="C588" s="3"/>
      <c r="G588" s="3"/>
    </row>
    <row r="589" spans="1:7" x14ac:dyDescent="0.2">
      <c r="A589" s="3"/>
      <c r="B589" s="3"/>
      <c r="C589" s="3"/>
      <c r="G589" s="3"/>
    </row>
    <row r="590" spans="1:7" x14ac:dyDescent="0.2">
      <c r="A590" s="3"/>
      <c r="B590" s="3"/>
      <c r="C590" s="3"/>
      <c r="G590" s="3"/>
    </row>
    <row r="591" spans="1:7" x14ac:dyDescent="0.2">
      <c r="A591" s="3"/>
      <c r="B591" s="3"/>
      <c r="C591" s="3"/>
      <c r="G591" s="3"/>
    </row>
    <row r="592" spans="1:7" x14ac:dyDescent="0.2">
      <c r="A592" s="3"/>
      <c r="B592" s="3"/>
      <c r="C592" s="3"/>
      <c r="G592" s="3"/>
    </row>
    <row r="593" spans="1:7" x14ac:dyDescent="0.2">
      <c r="A593" s="3"/>
      <c r="B593" s="3"/>
      <c r="C593" s="3"/>
      <c r="G593" s="3"/>
    </row>
    <row r="594" spans="1:7" x14ac:dyDescent="0.2">
      <c r="A594" s="3"/>
      <c r="B594" s="3"/>
      <c r="C594" s="3"/>
      <c r="G594" s="3"/>
    </row>
    <row r="595" spans="1:7" x14ac:dyDescent="0.2">
      <c r="A595" s="3"/>
      <c r="B595" s="3"/>
      <c r="C595" s="3"/>
      <c r="G595" s="3"/>
    </row>
    <row r="596" spans="1:7" x14ac:dyDescent="0.2">
      <c r="A596" s="3"/>
      <c r="B596" s="3"/>
      <c r="C596" s="3"/>
      <c r="G596" s="3"/>
    </row>
    <row r="597" spans="1:7" x14ac:dyDescent="0.2">
      <c r="A597" s="3"/>
      <c r="B597" s="3"/>
      <c r="C597" s="3"/>
      <c r="G597" s="3"/>
    </row>
    <row r="598" spans="1:7" x14ac:dyDescent="0.2">
      <c r="A598" s="3"/>
      <c r="B598" s="3"/>
      <c r="C598" s="3"/>
      <c r="G598" s="3"/>
    </row>
    <row r="599" spans="1:7" x14ac:dyDescent="0.2">
      <c r="A599" s="3"/>
      <c r="B599" s="3"/>
      <c r="C599" s="3"/>
      <c r="G599" s="3"/>
    </row>
    <row r="600" spans="1:7" x14ac:dyDescent="0.2">
      <c r="A600" s="3"/>
      <c r="B600" s="3"/>
      <c r="C600" s="3"/>
      <c r="G600" s="3"/>
    </row>
    <row r="601" spans="1:7" x14ac:dyDescent="0.2">
      <c r="A601" s="3"/>
      <c r="B601" s="3"/>
      <c r="C601" s="3"/>
      <c r="G601" s="3"/>
    </row>
    <row r="602" spans="1:7" x14ac:dyDescent="0.2">
      <c r="A602" s="3"/>
      <c r="B602" s="3"/>
      <c r="C602" s="3"/>
      <c r="G602" s="3"/>
    </row>
    <row r="603" spans="1:7" x14ac:dyDescent="0.2">
      <c r="A603" s="3"/>
      <c r="B603" s="3"/>
      <c r="C603" s="3"/>
      <c r="G603" s="3"/>
    </row>
    <row r="604" spans="1:7" x14ac:dyDescent="0.2">
      <c r="A604" s="3"/>
      <c r="B604" s="3"/>
      <c r="C604" s="3"/>
      <c r="G604" s="3"/>
    </row>
    <row r="605" spans="1:7" x14ac:dyDescent="0.2">
      <c r="A605" s="3"/>
      <c r="B605" s="3"/>
      <c r="C605" s="3"/>
      <c r="G605" s="3"/>
    </row>
    <row r="606" spans="1:7" x14ac:dyDescent="0.2">
      <c r="A606" s="3"/>
      <c r="B606" s="3"/>
      <c r="C606" s="3"/>
      <c r="G606" s="3"/>
    </row>
    <row r="607" spans="1:7" x14ac:dyDescent="0.2">
      <c r="A607" s="3"/>
      <c r="B607" s="3"/>
      <c r="C607" s="3"/>
      <c r="G607" s="3"/>
    </row>
    <row r="608" spans="1:7" x14ac:dyDescent="0.2">
      <c r="A608" s="3"/>
      <c r="B608" s="3"/>
      <c r="C608" s="3"/>
      <c r="G608" s="3"/>
    </row>
    <row r="609" spans="1:7" x14ac:dyDescent="0.2">
      <c r="A609" s="3"/>
      <c r="B609" s="3"/>
      <c r="C609" s="3"/>
      <c r="G609" s="3"/>
    </row>
    <row r="610" spans="1:7" x14ac:dyDescent="0.2">
      <c r="A610" s="3"/>
      <c r="B610" s="3"/>
      <c r="C610" s="3"/>
      <c r="G610" s="3"/>
    </row>
    <row r="611" spans="1:7" x14ac:dyDescent="0.2">
      <c r="A611" s="3"/>
      <c r="B611" s="3"/>
      <c r="C611" s="3"/>
      <c r="G611" s="3"/>
    </row>
    <row r="612" spans="1:7" x14ac:dyDescent="0.2">
      <c r="A612" s="3"/>
      <c r="B612" s="3"/>
      <c r="C612" s="3"/>
      <c r="G612" s="3"/>
    </row>
    <row r="613" spans="1:7" x14ac:dyDescent="0.2">
      <c r="A613" s="3"/>
      <c r="B613" s="3"/>
      <c r="C613" s="3"/>
      <c r="G613" s="3"/>
    </row>
    <row r="614" spans="1:7" x14ac:dyDescent="0.2">
      <c r="A614" s="3"/>
      <c r="B614" s="3"/>
      <c r="C614" s="3"/>
      <c r="G614" s="3"/>
    </row>
    <row r="615" spans="1:7" x14ac:dyDescent="0.2">
      <c r="A615" s="3"/>
      <c r="B615" s="3"/>
      <c r="C615" s="3"/>
      <c r="G615" s="3"/>
    </row>
    <row r="616" spans="1:7" x14ac:dyDescent="0.2">
      <c r="A616" s="3"/>
      <c r="B616" s="3"/>
      <c r="C616" s="3"/>
      <c r="G616" s="3"/>
    </row>
    <row r="617" spans="1:7" x14ac:dyDescent="0.2">
      <c r="A617" s="3"/>
      <c r="B617" s="3"/>
      <c r="C617" s="3"/>
      <c r="G617" s="3"/>
    </row>
    <row r="618" spans="1:7" x14ac:dyDescent="0.2">
      <c r="A618" s="3"/>
      <c r="B618" s="3"/>
      <c r="C618" s="3"/>
      <c r="G618" s="3"/>
    </row>
    <row r="619" spans="1:7" x14ac:dyDescent="0.2">
      <c r="A619" s="3"/>
      <c r="B619" s="3"/>
      <c r="C619" s="3"/>
      <c r="G619" s="3"/>
    </row>
    <row r="620" spans="1:7" x14ac:dyDescent="0.2">
      <c r="A620" s="3"/>
      <c r="B620" s="3"/>
      <c r="C620" s="3"/>
      <c r="G620" s="3"/>
    </row>
    <row r="621" spans="1:7" x14ac:dyDescent="0.2">
      <c r="A621" s="3"/>
      <c r="B621" s="3"/>
      <c r="C621" s="3"/>
      <c r="G621" s="3"/>
    </row>
    <row r="622" spans="1:7" x14ac:dyDescent="0.2">
      <c r="A622" s="3"/>
      <c r="B622" s="3"/>
      <c r="C622" s="3"/>
      <c r="G622" s="3"/>
    </row>
    <row r="623" spans="1:7" x14ac:dyDescent="0.2">
      <c r="A623" s="3"/>
      <c r="B623" s="3"/>
      <c r="C623" s="3"/>
      <c r="G623" s="3"/>
    </row>
    <row r="624" spans="1:7" x14ac:dyDescent="0.2">
      <c r="A624" s="3"/>
      <c r="B624" s="3"/>
      <c r="C624" s="3"/>
      <c r="G624" s="3"/>
    </row>
    <row r="625" spans="1:7" x14ac:dyDescent="0.2">
      <c r="A625" s="3"/>
      <c r="B625" s="3"/>
      <c r="C625" s="3"/>
      <c r="G625" s="3"/>
    </row>
    <row r="626" spans="1:7" x14ac:dyDescent="0.2">
      <c r="A626" s="3"/>
      <c r="B626" s="3"/>
      <c r="C626" s="3"/>
      <c r="G626" s="3"/>
    </row>
    <row r="627" spans="1:7" x14ac:dyDescent="0.2">
      <c r="A627" s="3"/>
      <c r="B627" s="3"/>
      <c r="C627" s="3"/>
      <c r="G627" s="3"/>
    </row>
    <row r="628" spans="1:7" x14ac:dyDescent="0.2">
      <c r="A628" s="3"/>
      <c r="B628" s="3"/>
      <c r="C628" s="3"/>
      <c r="G628" s="3"/>
    </row>
    <row r="629" spans="1:7" x14ac:dyDescent="0.2">
      <c r="A629" s="3"/>
      <c r="B629" s="3"/>
      <c r="C629" s="3"/>
      <c r="G629" s="3"/>
    </row>
    <row r="630" spans="1:7" x14ac:dyDescent="0.2">
      <c r="A630" s="3"/>
      <c r="B630" s="3"/>
      <c r="C630" s="3"/>
      <c r="G630" s="3"/>
    </row>
    <row r="631" spans="1:7" x14ac:dyDescent="0.2">
      <c r="A631" s="3"/>
      <c r="B631" s="3"/>
      <c r="C631" s="3"/>
      <c r="G631" s="3"/>
    </row>
    <row r="632" spans="1:7" x14ac:dyDescent="0.2">
      <c r="A632" s="3"/>
      <c r="B632" s="3"/>
      <c r="C632" s="3"/>
      <c r="G632" s="3"/>
    </row>
    <row r="633" spans="1:7" x14ac:dyDescent="0.2">
      <c r="A633" s="3"/>
      <c r="B633" s="3"/>
      <c r="C633" s="3"/>
      <c r="G633" s="3"/>
    </row>
    <row r="634" spans="1:7" x14ac:dyDescent="0.2">
      <c r="A634" s="3"/>
      <c r="B634" s="3"/>
      <c r="C634" s="3"/>
      <c r="G634" s="3"/>
    </row>
    <row r="635" spans="1:7" x14ac:dyDescent="0.2">
      <c r="A635" s="3"/>
      <c r="B635" s="3"/>
      <c r="C635" s="3"/>
      <c r="G635" s="3"/>
    </row>
    <row r="636" spans="1:7" x14ac:dyDescent="0.2">
      <c r="A636" s="3"/>
      <c r="B636" s="3"/>
      <c r="C636" s="3"/>
      <c r="G636" s="3"/>
    </row>
    <row r="637" spans="1:7" x14ac:dyDescent="0.2">
      <c r="A637" s="3"/>
      <c r="B637" s="3"/>
      <c r="C637" s="3"/>
      <c r="G637" s="3"/>
    </row>
    <row r="638" spans="1:7" x14ac:dyDescent="0.2">
      <c r="A638" s="3"/>
      <c r="B638" s="3"/>
      <c r="C638" s="3"/>
      <c r="G638" s="3"/>
    </row>
    <row r="639" spans="1:7" x14ac:dyDescent="0.2">
      <c r="A639" s="3"/>
      <c r="B639" s="3"/>
      <c r="C639" s="3"/>
      <c r="G639" s="3"/>
    </row>
    <row r="640" spans="1:7" x14ac:dyDescent="0.2">
      <c r="A640" s="3"/>
      <c r="B640" s="3"/>
      <c r="C640" s="3"/>
      <c r="G640" s="3"/>
    </row>
    <row r="641" spans="1:7" x14ac:dyDescent="0.2">
      <c r="A641" s="3"/>
      <c r="B641" s="3"/>
      <c r="C641" s="3"/>
      <c r="G641" s="3"/>
    </row>
    <row r="642" spans="1:7" x14ac:dyDescent="0.2">
      <c r="A642" s="3"/>
      <c r="B642" s="3"/>
      <c r="C642" s="3"/>
      <c r="G642" s="3"/>
    </row>
    <row r="643" spans="1:7" x14ac:dyDescent="0.2">
      <c r="A643" s="3"/>
      <c r="B643" s="3"/>
      <c r="C643" s="3"/>
      <c r="G643" s="3"/>
    </row>
    <row r="644" spans="1:7" x14ac:dyDescent="0.2">
      <c r="A644" s="3"/>
      <c r="B644" s="3"/>
      <c r="C644" s="3"/>
      <c r="G644" s="3"/>
    </row>
    <row r="645" spans="1:7" x14ac:dyDescent="0.2">
      <c r="A645" s="3"/>
      <c r="B645" s="3"/>
      <c r="C645" s="3"/>
      <c r="G645" s="3"/>
    </row>
    <row r="646" spans="1:7" x14ac:dyDescent="0.2">
      <c r="A646" s="3"/>
      <c r="B646" s="3"/>
      <c r="C646" s="3"/>
      <c r="G646" s="3"/>
    </row>
    <row r="647" spans="1:7" x14ac:dyDescent="0.2">
      <c r="A647" s="3"/>
      <c r="B647" s="3"/>
      <c r="C647" s="3"/>
      <c r="G647" s="3"/>
    </row>
    <row r="648" spans="1:7" x14ac:dyDescent="0.2">
      <c r="A648" s="3"/>
      <c r="B648" s="3"/>
      <c r="C648" s="3"/>
      <c r="G648" s="3"/>
    </row>
    <row r="649" spans="1:7" x14ac:dyDescent="0.2">
      <c r="A649" s="3"/>
      <c r="B649" s="3"/>
      <c r="C649" s="3"/>
      <c r="G649" s="3"/>
    </row>
    <row r="650" spans="1:7" x14ac:dyDescent="0.2">
      <c r="A650" s="3"/>
      <c r="B650" s="3"/>
      <c r="C650" s="3"/>
      <c r="G650" s="3"/>
    </row>
    <row r="651" spans="1:7" x14ac:dyDescent="0.2">
      <c r="A651" s="3"/>
      <c r="B651" s="3"/>
      <c r="C651" s="3"/>
      <c r="G651" s="3"/>
    </row>
    <row r="652" spans="1:7" x14ac:dyDescent="0.2">
      <c r="A652" s="3"/>
      <c r="B652" s="3"/>
      <c r="C652" s="3"/>
      <c r="G652" s="3"/>
    </row>
    <row r="653" spans="1:7" x14ac:dyDescent="0.2">
      <c r="A653" s="3"/>
      <c r="B653" s="3"/>
      <c r="C653" s="3"/>
      <c r="G653" s="3"/>
    </row>
    <row r="654" spans="1:7" x14ac:dyDescent="0.2">
      <c r="A654" s="3"/>
      <c r="B654" s="3"/>
      <c r="C654" s="3"/>
      <c r="G654" s="3"/>
    </row>
    <row r="655" spans="1:7" x14ac:dyDescent="0.2">
      <c r="A655" s="3"/>
      <c r="B655" s="3"/>
      <c r="C655" s="3"/>
      <c r="G655" s="3"/>
    </row>
    <row r="656" spans="1:7" x14ac:dyDescent="0.2">
      <c r="A656" s="3"/>
      <c r="B656" s="3"/>
      <c r="C656" s="3"/>
      <c r="G656" s="3"/>
    </row>
    <row r="657" spans="1:7" x14ac:dyDescent="0.2">
      <c r="A657" s="3"/>
      <c r="B657" s="3"/>
      <c r="C657" s="3"/>
      <c r="G657" s="3"/>
    </row>
    <row r="658" spans="1:7" x14ac:dyDescent="0.2">
      <c r="A658" s="3"/>
      <c r="B658" s="3"/>
      <c r="C658" s="3"/>
      <c r="G658" s="3"/>
    </row>
    <row r="659" spans="1:7" x14ac:dyDescent="0.2">
      <c r="A659" s="3"/>
      <c r="B659" s="3"/>
      <c r="C659" s="3"/>
      <c r="G659" s="3"/>
    </row>
    <row r="660" spans="1:7" x14ac:dyDescent="0.2">
      <c r="A660" s="3"/>
      <c r="B660" s="3"/>
      <c r="C660" s="3"/>
      <c r="G660" s="3"/>
    </row>
    <row r="661" spans="1:7" x14ac:dyDescent="0.2">
      <c r="A661" s="3"/>
      <c r="B661" s="3"/>
      <c r="C661" s="3"/>
      <c r="G661" s="3"/>
    </row>
    <row r="662" spans="1:7" x14ac:dyDescent="0.2">
      <c r="A662" s="3"/>
      <c r="B662" s="3"/>
      <c r="C662" s="3"/>
      <c r="G662" s="3"/>
    </row>
    <row r="663" spans="1:7" x14ac:dyDescent="0.2">
      <c r="A663" s="3"/>
      <c r="B663" s="3"/>
      <c r="C663" s="3"/>
      <c r="G663" s="3"/>
    </row>
    <row r="664" spans="1:7" x14ac:dyDescent="0.2">
      <c r="A664" s="3"/>
      <c r="B664" s="3"/>
      <c r="C664" s="3"/>
      <c r="G664" s="3"/>
    </row>
    <row r="665" spans="1:7" x14ac:dyDescent="0.2">
      <c r="A665" s="3"/>
      <c r="B665" s="3"/>
      <c r="C665" s="3"/>
      <c r="G665" s="3"/>
    </row>
    <row r="666" spans="1:7" x14ac:dyDescent="0.2">
      <c r="A666" s="3"/>
      <c r="B666" s="3"/>
      <c r="C666" s="3"/>
      <c r="G666" s="3"/>
    </row>
    <row r="667" spans="1:7" x14ac:dyDescent="0.2">
      <c r="A667" s="3"/>
      <c r="B667" s="3"/>
      <c r="C667" s="3"/>
      <c r="G667" s="3"/>
    </row>
    <row r="668" spans="1:7" x14ac:dyDescent="0.2">
      <c r="A668" s="3"/>
      <c r="B668" s="3"/>
      <c r="C668" s="3"/>
      <c r="G668" s="3"/>
    </row>
    <row r="669" spans="1:7" x14ac:dyDescent="0.2">
      <c r="A669" s="3"/>
      <c r="B669" s="3"/>
      <c r="C669" s="3"/>
      <c r="G669" s="3"/>
    </row>
    <row r="670" spans="1:7" x14ac:dyDescent="0.2">
      <c r="A670" s="3"/>
      <c r="B670" s="3"/>
      <c r="C670" s="3"/>
      <c r="G670" s="3"/>
    </row>
    <row r="671" spans="1:7" x14ac:dyDescent="0.2">
      <c r="A671" s="3"/>
      <c r="B671" s="3"/>
      <c r="C671" s="3"/>
      <c r="G671" s="3"/>
    </row>
    <row r="672" spans="1:7" x14ac:dyDescent="0.2">
      <c r="A672" s="3"/>
      <c r="B672" s="3"/>
      <c r="C672" s="3"/>
      <c r="G672" s="3"/>
    </row>
    <row r="673" spans="1:7" x14ac:dyDescent="0.2">
      <c r="A673" s="3"/>
      <c r="B673" s="3"/>
      <c r="C673" s="3"/>
      <c r="G673" s="3"/>
    </row>
    <row r="674" spans="1:7" x14ac:dyDescent="0.2">
      <c r="A674" s="3"/>
      <c r="B674" s="3"/>
      <c r="C674" s="3"/>
      <c r="G674" s="3"/>
    </row>
    <row r="675" spans="1:7" x14ac:dyDescent="0.2">
      <c r="A675" s="3"/>
      <c r="B675" s="3"/>
      <c r="C675" s="3"/>
      <c r="G675" s="3"/>
    </row>
    <row r="676" spans="1:7" x14ac:dyDescent="0.2">
      <c r="A676" s="3"/>
      <c r="B676" s="3"/>
      <c r="C676" s="3"/>
      <c r="G676" s="3"/>
    </row>
    <row r="677" spans="1:7" x14ac:dyDescent="0.2">
      <c r="A677" s="3"/>
      <c r="B677" s="3"/>
      <c r="C677" s="3"/>
      <c r="G677" s="3"/>
    </row>
    <row r="678" spans="1:7" x14ac:dyDescent="0.2">
      <c r="A678" s="3"/>
      <c r="B678" s="3"/>
      <c r="C678" s="3"/>
      <c r="G678" s="3"/>
    </row>
    <row r="679" spans="1:7" x14ac:dyDescent="0.2">
      <c r="A679" s="3"/>
      <c r="B679" s="3"/>
      <c r="C679" s="3"/>
      <c r="G679" s="3"/>
    </row>
    <row r="680" spans="1:7" x14ac:dyDescent="0.2">
      <c r="A680" s="3"/>
      <c r="B680" s="3"/>
      <c r="C680" s="3"/>
      <c r="G680" s="3"/>
    </row>
    <row r="681" spans="1:7" x14ac:dyDescent="0.2">
      <c r="A681" s="3"/>
      <c r="B681" s="3"/>
      <c r="C681" s="3"/>
      <c r="G681" s="3"/>
    </row>
    <row r="682" spans="1:7" x14ac:dyDescent="0.2">
      <c r="A682" s="3"/>
      <c r="B682" s="3"/>
      <c r="C682" s="3"/>
      <c r="G682" s="3"/>
    </row>
    <row r="683" spans="1:7" x14ac:dyDescent="0.2">
      <c r="A683" s="3"/>
      <c r="B683" s="3"/>
      <c r="C683" s="3"/>
      <c r="G683" s="3"/>
    </row>
    <row r="684" spans="1:7" x14ac:dyDescent="0.2">
      <c r="A684" s="3"/>
      <c r="B684" s="3"/>
      <c r="C684" s="3"/>
      <c r="G684" s="3"/>
    </row>
    <row r="685" spans="1:7" x14ac:dyDescent="0.2">
      <c r="A685" s="3"/>
      <c r="B685" s="3"/>
      <c r="C685" s="3"/>
      <c r="G685" s="3"/>
    </row>
    <row r="686" spans="1:7" x14ac:dyDescent="0.2">
      <c r="A686" s="3"/>
      <c r="B686" s="3"/>
      <c r="C686" s="3"/>
      <c r="G686" s="3"/>
    </row>
    <row r="687" spans="1:7" x14ac:dyDescent="0.2">
      <c r="A687" s="3"/>
      <c r="B687" s="3"/>
      <c r="C687" s="3"/>
      <c r="G687" s="3"/>
    </row>
    <row r="688" spans="1:7" x14ac:dyDescent="0.2">
      <c r="A688" s="3"/>
      <c r="B688" s="3"/>
      <c r="C688" s="3"/>
      <c r="G688" s="3"/>
    </row>
    <row r="689" spans="1:7" x14ac:dyDescent="0.2">
      <c r="A689" s="3"/>
      <c r="B689" s="3"/>
      <c r="C689" s="3"/>
      <c r="G689" s="3"/>
    </row>
    <row r="690" spans="1:7" x14ac:dyDescent="0.2">
      <c r="A690" s="3"/>
      <c r="B690" s="3"/>
      <c r="C690" s="3"/>
      <c r="G690" s="3"/>
    </row>
    <row r="691" spans="1:7" x14ac:dyDescent="0.2">
      <c r="A691" s="3"/>
      <c r="B691" s="3"/>
      <c r="C691" s="3"/>
      <c r="G691" s="3"/>
    </row>
    <row r="692" spans="1:7" x14ac:dyDescent="0.2">
      <c r="A692" s="3"/>
      <c r="B692" s="3"/>
      <c r="C692" s="3"/>
      <c r="G692" s="3"/>
    </row>
    <row r="693" spans="1:7" x14ac:dyDescent="0.2">
      <c r="A693" s="3"/>
      <c r="B693" s="3"/>
      <c r="C693" s="3"/>
      <c r="G693" s="3"/>
    </row>
    <row r="694" spans="1:7" x14ac:dyDescent="0.2">
      <c r="A694" s="3"/>
      <c r="B694" s="3"/>
      <c r="C694" s="3"/>
      <c r="G694" s="3"/>
    </row>
    <row r="695" spans="1:7" x14ac:dyDescent="0.2">
      <c r="A695" s="3"/>
      <c r="B695" s="3"/>
      <c r="C695" s="3"/>
      <c r="G695" s="3"/>
    </row>
    <row r="696" spans="1:7" x14ac:dyDescent="0.2">
      <c r="A696" s="3"/>
      <c r="B696" s="3"/>
      <c r="C696" s="3"/>
      <c r="G696" s="3"/>
    </row>
    <row r="697" spans="1:7" x14ac:dyDescent="0.2">
      <c r="A697" s="3"/>
      <c r="B697" s="3"/>
      <c r="C697" s="3"/>
      <c r="G697" s="3"/>
    </row>
    <row r="698" spans="1:7" x14ac:dyDescent="0.2">
      <c r="A698" s="3"/>
      <c r="B698" s="3"/>
      <c r="C698" s="3"/>
      <c r="G698" s="3"/>
    </row>
    <row r="699" spans="1:7" x14ac:dyDescent="0.2">
      <c r="A699" s="3"/>
      <c r="B699" s="3"/>
      <c r="C699" s="3"/>
      <c r="G699" s="3"/>
    </row>
    <row r="700" spans="1:7" x14ac:dyDescent="0.2">
      <c r="A700" s="3"/>
      <c r="B700" s="3"/>
      <c r="C700" s="3"/>
      <c r="G700" s="3"/>
    </row>
    <row r="701" spans="1:7" x14ac:dyDescent="0.2">
      <c r="A701" s="3"/>
      <c r="B701" s="3"/>
      <c r="C701" s="3"/>
      <c r="G701" s="3"/>
    </row>
    <row r="702" spans="1:7" x14ac:dyDescent="0.2">
      <c r="A702" s="3"/>
      <c r="B702" s="3"/>
      <c r="C702" s="3"/>
      <c r="G702" s="3"/>
    </row>
    <row r="703" spans="1:7" x14ac:dyDescent="0.2">
      <c r="A703" s="3"/>
      <c r="B703" s="3"/>
      <c r="C703" s="3"/>
      <c r="G703" s="3"/>
    </row>
    <row r="704" spans="1:7" x14ac:dyDescent="0.2">
      <c r="A704" s="3"/>
      <c r="B704" s="3"/>
      <c r="C704" s="3"/>
      <c r="G704" s="3"/>
    </row>
    <row r="705" spans="1:7" x14ac:dyDescent="0.2">
      <c r="A705" s="3"/>
      <c r="B705" s="3"/>
      <c r="C705" s="3"/>
      <c r="G705" s="3"/>
    </row>
    <row r="706" spans="1:7" x14ac:dyDescent="0.2">
      <c r="A706" s="3"/>
      <c r="B706" s="3"/>
      <c r="C706" s="3"/>
      <c r="G706" s="3"/>
    </row>
    <row r="707" spans="1:7" x14ac:dyDescent="0.2">
      <c r="A707" s="3"/>
      <c r="B707" s="3"/>
      <c r="C707" s="3"/>
      <c r="G707" s="3"/>
    </row>
    <row r="708" spans="1:7" x14ac:dyDescent="0.2">
      <c r="A708" s="3"/>
      <c r="B708" s="3"/>
      <c r="C708" s="3"/>
      <c r="G708" s="3"/>
    </row>
    <row r="709" spans="1:7" x14ac:dyDescent="0.2">
      <c r="A709" s="3"/>
      <c r="B709" s="3"/>
      <c r="C709" s="3"/>
      <c r="G709" s="3"/>
    </row>
    <row r="710" spans="1:7" x14ac:dyDescent="0.2">
      <c r="A710" s="3"/>
      <c r="B710" s="3"/>
      <c r="C710" s="3"/>
      <c r="G710" s="3"/>
    </row>
    <row r="711" spans="1:7" x14ac:dyDescent="0.2">
      <c r="A711" s="3"/>
      <c r="B711" s="3"/>
      <c r="C711" s="3"/>
      <c r="G711" s="3"/>
    </row>
    <row r="712" spans="1:7" x14ac:dyDescent="0.2">
      <c r="A712" s="3"/>
      <c r="B712" s="3"/>
      <c r="C712" s="3"/>
      <c r="G712" s="3"/>
    </row>
    <row r="713" spans="1:7" x14ac:dyDescent="0.2">
      <c r="A713" s="3"/>
      <c r="B713" s="3"/>
      <c r="C713" s="3"/>
      <c r="G713" s="3"/>
    </row>
    <row r="714" spans="1:7" x14ac:dyDescent="0.2">
      <c r="A714" s="3"/>
      <c r="B714" s="3"/>
      <c r="C714" s="3"/>
      <c r="G714" s="3"/>
    </row>
    <row r="715" spans="1:7" x14ac:dyDescent="0.2">
      <c r="A715" s="3"/>
      <c r="B715" s="3"/>
      <c r="C715" s="3"/>
      <c r="G715" s="3"/>
    </row>
    <row r="716" spans="1:7" x14ac:dyDescent="0.2">
      <c r="A716" s="3"/>
      <c r="B716" s="3"/>
      <c r="C716" s="3"/>
      <c r="G716" s="3"/>
    </row>
    <row r="717" spans="1:7" x14ac:dyDescent="0.2">
      <c r="A717" s="3"/>
      <c r="B717" s="3"/>
      <c r="C717" s="3"/>
      <c r="G717" s="3"/>
    </row>
    <row r="718" spans="1:7" x14ac:dyDescent="0.2">
      <c r="A718" s="3"/>
      <c r="B718" s="3"/>
      <c r="C718" s="3"/>
      <c r="G718" s="3"/>
    </row>
    <row r="719" spans="1:7" x14ac:dyDescent="0.2">
      <c r="A719" s="3"/>
      <c r="B719" s="3"/>
      <c r="C719" s="3"/>
      <c r="G719" s="3"/>
    </row>
    <row r="720" spans="1:7" x14ac:dyDescent="0.2">
      <c r="A720" s="3"/>
      <c r="B720" s="3"/>
      <c r="C720" s="3"/>
      <c r="G720" s="3"/>
    </row>
    <row r="721" spans="1:7" x14ac:dyDescent="0.2">
      <c r="A721" s="3"/>
      <c r="B721" s="3"/>
      <c r="C721" s="3"/>
      <c r="G721" s="3"/>
    </row>
    <row r="722" spans="1:7" x14ac:dyDescent="0.2">
      <c r="A722" s="3"/>
      <c r="B722" s="3"/>
      <c r="C722" s="3"/>
      <c r="G722" s="3"/>
    </row>
    <row r="723" spans="1:7" x14ac:dyDescent="0.2">
      <c r="A723" s="3"/>
      <c r="B723" s="3"/>
      <c r="C723" s="3"/>
      <c r="G723" s="3"/>
    </row>
    <row r="724" spans="1:7" x14ac:dyDescent="0.2">
      <c r="A724" s="3"/>
      <c r="B724" s="3"/>
      <c r="C724" s="3"/>
      <c r="G724" s="3"/>
    </row>
    <row r="725" spans="1:7" x14ac:dyDescent="0.2">
      <c r="A725" s="3"/>
      <c r="B725" s="3"/>
      <c r="C725" s="3"/>
      <c r="G725" s="3"/>
    </row>
    <row r="726" spans="1:7" x14ac:dyDescent="0.2">
      <c r="A726" s="3"/>
      <c r="B726" s="3"/>
      <c r="C726" s="3"/>
      <c r="G726" s="3"/>
    </row>
    <row r="727" spans="1:7" x14ac:dyDescent="0.2">
      <c r="A727" s="3"/>
      <c r="B727" s="3"/>
      <c r="C727" s="3"/>
      <c r="G727" s="3"/>
    </row>
    <row r="728" spans="1:7" x14ac:dyDescent="0.2">
      <c r="A728" s="3"/>
      <c r="B728" s="3"/>
      <c r="C728" s="3"/>
      <c r="G728" s="3"/>
    </row>
    <row r="729" spans="1:7" x14ac:dyDescent="0.2">
      <c r="A729" s="3"/>
      <c r="B729" s="3"/>
      <c r="C729" s="3"/>
      <c r="G729" s="3"/>
    </row>
    <row r="730" spans="1:7" x14ac:dyDescent="0.2">
      <c r="A730" s="3"/>
      <c r="B730" s="3"/>
      <c r="C730" s="3"/>
    </row>
    <row r="731" spans="1:7" x14ac:dyDescent="0.2">
      <c r="A731" s="3"/>
      <c r="B731" s="3"/>
      <c r="C731" s="3"/>
    </row>
    <row r="732" spans="1:7" x14ac:dyDescent="0.2">
      <c r="A732" s="3"/>
      <c r="B732" s="3"/>
      <c r="C732" s="3"/>
    </row>
    <row r="733" spans="1:7" x14ac:dyDescent="0.2">
      <c r="A733" s="3"/>
      <c r="B733" s="3"/>
      <c r="C733" s="3"/>
    </row>
    <row r="734" spans="1:7" x14ac:dyDescent="0.2">
      <c r="A734" s="3"/>
      <c r="B734" s="3"/>
      <c r="C734" s="3"/>
    </row>
    <row r="735" spans="1:7" x14ac:dyDescent="0.2">
      <c r="A735" s="3"/>
      <c r="B735" s="3"/>
      <c r="C735" s="3"/>
    </row>
    <row r="736" spans="1:7" x14ac:dyDescent="0.2">
      <c r="A736" s="3"/>
      <c r="B736" s="3"/>
      <c r="C736" s="3"/>
    </row>
    <row r="737" spans="1:3" x14ac:dyDescent="0.2">
      <c r="A737" s="3"/>
      <c r="B737" s="3"/>
      <c r="C737" s="3"/>
    </row>
    <row r="738" spans="1:3" x14ac:dyDescent="0.2">
      <c r="A738" s="3"/>
      <c r="B738" s="3"/>
      <c r="C738" s="3"/>
    </row>
    <row r="739" spans="1:3" x14ac:dyDescent="0.2">
      <c r="A739" s="3"/>
      <c r="B739" s="3"/>
      <c r="C739" s="3"/>
    </row>
    <row r="740" spans="1:3" x14ac:dyDescent="0.2">
      <c r="A740" s="3"/>
      <c r="B740" s="3"/>
      <c r="C740" s="3"/>
    </row>
    <row r="741" spans="1:3" x14ac:dyDescent="0.2">
      <c r="A741" s="3"/>
      <c r="B741" s="3"/>
      <c r="C741" s="3"/>
    </row>
    <row r="742" spans="1:3" x14ac:dyDescent="0.2">
      <c r="A742" s="3"/>
      <c r="B742" s="3"/>
      <c r="C742" s="3"/>
    </row>
    <row r="743" spans="1:3" x14ac:dyDescent="0.2">
      <c r="A743" s="3"/>
      <c r="B743" s="3"/>
      <c r="C743" s="3"/>
    </row>
    <row r="744" spans="1:3" x14ac:dyDescent="0.2">
      <c r="A744" s="3"/>
      <c r="B744" s="3"/>
      <c r="C744" s="3"/>
    </row>
    <row r="745" spans="1:3" x14ac:dyDescent="0.2">
      <c r="A745" s="3"/>
      <c r="B745" s="3"/>
      <c r="C745" s="3"/>
    </row>
    <row r="746" spans="1:3" x14ac:dyDescent="0.2">
      <c r="A746" s="3"/>
      <c r="B746" s="3"/>
      <c r="C746" s="3"/>
    </row>
    <row r="747" spans="1:3" x14ac:dyDescent="0.2">
      <c r="A747" s="3"/>
      <c r="B747" s="3"/>
      <c r="C747" s="3"/>
    </row>
    <row r="748" spans="1:3" x14ac:dyDescent="0.2">
      <c r="A748" s="3"/>
      <c r="B748" s="3"/>
      <c r="C748" s="3"/>
    </row>
    <row r="749" spans="1:3" x14ac:dyDescent="0.2">
      <c r="A749" s="3"/>
      <c r="B749" s="3"/>
      <c r="C749" s="3"/>
    </row>
    <row r="750" spans="1:3" x14ac:dyDescent="0.2">
      <c r="A750" s="3"/>
      <c r="B750" s="3"/>
      <c r="C750" s="3"/>
    </row>
    <row r="751" spans="1:3" x14ac:dyDescent="0.2">
      <c r="A751" s="3"/>
      <c r="B751" s="3"/>
      <c r="C751" s="3"/>
    </row>
    <row r="752" spans="1:3" x14ac:dyDescent="0.2">
      <c r="A752" s="3"/>
      <c r="B752" s="3"/>
      <c r="C752" s="3"/>
    </row>
    <row r="753" spans="1:3" x14ac:dyDescent="0.2">
      <c r="A753" s="3"/>
      <c r="B753" s="3"/>
      <c r="C753" s="3"/>
    </row>
    <row r="754" spans="1:3" x14ac:dyDescent="0.2">
      <c r="A754" s="3"/>
      <c r="B754" s="3"/>
      <c r="C754" s="3"/>
    </row>
    <row r="755" spans="1:3" x14ac:dyDescent="0.2">
      <c r="A755" s="3"/>
      <c r="B755" s="3"/>
      <c r="C755" s="3"/>
    </row>
    <row r="756" spans="1:3" x14ac:dyDescent="0.2">
      <c r="A756" s="3"/>
      <c r="B756" s="3"/>
      <c r="C756" s="3"/>
    </row>
    <row r="757" spans="1:3" x14ac:dyDescent="0.2">
      <c r="A757" s="3"/>
      <c r="B757" s="3"/>
      <c r="C757" s="3"/>
    </row>
    <row r="758" spans="1:3" x14ac:dyDescent="0.2">
      <c r="A758" s="3"/>
      <c r="B758" s="3"/>
      <c r="C758" s="3"/>
    </row>
    <row r="759" spans="1:3" x14ac:dyDescent="0.2">
      <c r="A759" s="3"/>
      <c r="B759" s="3"/>
      <c r="C759" s="3"/>
    </row>
    <row r="760" spans="1:3" x14ac:dyDescent="0.2">
      <c r="A760" s="3"/>
      <c r="B760" s="3"/>
      <c r="C760" s="3"/>
    </row>
    <row r="761" spans="1:3" x14ac:dyDescent="0.2">
      <c r="A761" s="3"/>
      <c r="B761" s="3"/>
      <c r="C761" s="3"/>
    </row>
    <row r="762" spans="1:3" x14ac:dyDescent="0.2">
      <c r="A762" s="3"/>
      <c r="B762" s="3"/>
      <c r="C762" s="3"/>
    </row>
    <row r="763" spans="1:3" x14ac:dyDescent="0.2">
      <c r="A763" s="3"/>
      <c r="B763" s="3"/>
      <c r="C763" s="3"/>
    </row>
    <row r="764" spans="1:3" x14ac:dyDescent="0.2">
      <c r="A764" s="3"/>
      <c r="B764" s="3"/>
      <c r="C764" s="3"/>
    </row>
    <row r="765" spans="1:3" x14ac:dyDescent="0.2">
      <c r="A765" s="3"/>
      <c r="B765" s="3"/>
      <c r="C765" s="3"/>
    </row>
    <row r="766" spans="1:3" x14ac:dyDescent="0.2">
      <c r="A766" s="3"/>
      <c r="B766" s="3"/>
      <c r="C766" s="3"/>
    </row>
    <row r="767" spans="1:3" x14ac:dyDescent="0.2">
      <c r="A767" s="3"/>
      <c r="B767" s="3"/>
      <c r="C767" s="3"/>
    </row>
    <row r="768" spans="1:3" x14ac:dyDescent="0.2">
      <c r="A768" s="3"/>
      <c r="B768" s="3"/>
      <c r="C768" s="3"/>
    </row>
    <row r="769" spans="1:3" x14ac:dyDescent="0.2">
      <c r="A769" s="3"/>
      <c r="B769" s="3"/>
      <c r="C769" s="3"/>
    </row>
    <row r="770" spans="1:3" x14ac:dyDescent="0.2">
      <c r="A770" s="3"/>
      <c r="B770" s="3"/>
      <c r="C770" s="3"/>
    </row>
    <row r="771" spans="1:3" x14ac:dyDescent="0.2">
      <c r="A771" s="3"/>
      <c r="B771" s="3"/>
      <c r="C771" s="3"/>
    </row>
    <row r="772" spans="1:3" x14ac:dyDescent="0.2">
      <c r="A772" s="3"/>
      <c r="B772" s="3"/>
      <c r="C772" s="3"/>
    </row>
    <row r="773" spans="1:3" x14ac:dyDescent="0.2">
      <c r="A773" s="3"/>
      <c r="B773" s="3"/>
      <c r="C773" s="3"/>
    </row>
    <row r="774" spans="1:3" x14ac:dyDescent="0.2">
      <c r="A774" s="3"/>
      <c r="B774" s="3"/>
      <c r="C774" s="3"/>
    </row>
    <row r="775" spans="1:3" x14ac:dyDescent="0.2">
      <c r="A775" s="3"/>
      <c r="B775" s="3"/>
      <c r="C775" s="3"/>
    </row>
    <row r="776" spans="1:3" x14ac:dyDescent="0.2">
      <c r="A776" s="3"/>
      <c r="B776" s="3"/>
      <c r="C776" s="3"/>
    </row>
    <row r="777" spans="1:3" x14ac:dyDescent="0.2">
      <c r="A777" s="3"/>
      <c r="B777" s="3"/>
      <c r="C777" s="3"/>
    </row>
    <row r="778" spans="1:3" x14ac:dyDescent="0.2">
      <c r="A778" s="3"/>
      <c r="B778" s="3"/>
      <c r="C778" s="3"/>
    </row>
    <row r="779" spans="1:3" x14ac:dyDescent="0.2">
      <c r="A779" s="3"/>
      <c r="B779" s="3"/>
      <c r="C779" s="3"/>
    </row>
    <row r="780" spans="1:3" x14ac:dyDescent="0.2">
      <c r="A780" s="3"/>
      <c r="B780" s="3"/>
      <c r="C780" s="3"/>
    </row>
    <row r="781" spans="1:3" x14ac:dyDescent="0.2">
      <c r="A781" s="3"/>
      <c r="B781" s="3"/>
      <c r="C781" s="3"/>
    </row>
    <row r="782" spans="1:3" x14ac:dyDescent="0.2">
      <c r="A782" s="3"/>
      <c r="B782" s="3"/>
      <c r="C782" s="3"/>
    </row>
    <row r="783" spans="1:3" x14ac:dyDescent="0.2">
      <c r="A783" s="3"/>
      <c r="B783" s="3"/>
      <c r="C783" s="3"/>
    </row>
    <row r="784" spans="1:3" x14ac:dyDescent="0.2">
      <c r="A784" s="3"/>
      <c r="B784" s="3"/>
      <c r="C784" s="3"/>
    </row>
    <row r="785" spans="1:3" x14ac:dyDescent="0.2">
      <c r="A785" s="3"/>
      <c r="B785" s="3"/>
      <c r="C785" s="3"/>
    </row>
    <row r="786" spans="1:3" x14ac:dyDescent="0.2">
      <c r="A786" s="3"/>
      <c r="B786" s="3"/>
      <c r="C786" s="3"/>
    </row>
    <row r="787" spans="1:3" x14ac:dyDescent="0.2">
      <c r="A787" s="3"/>
      <c r="B787" s="3"/>
      <c r="C787" s="3"/>
    </row>
    <row r="788" spans="1:3" x14ac:dyDescent="0.2">
      <c r="A788" s="3"/>
      <c r="B788" s="3"/>
      <c r="C788" s="3"/>
    </row>
    <row r="789" spans="1:3" x14ac:dyDescent="0.2">
      <c r="A789" s="3"/>
      <c r="B789" s="3"/>
      <c r="C789" s="3"/>
    </row>
    <row r="790" spans="1:3" x14ac:dyDescent="0.2">
      <c r="A790" s="3"/>
      <c r="B790" s="3"/>
      <c r="C790" s="3"/>
    </row>
    <row r="791" spans="1:3" x14ac:dyDescent="0.2">
      <c r="A791" s="3"/>
      <c r="B791" s="3"/>
      <c r="C791" s="3"/>
    </row>
    <row r="792" spans="1:3" x14ac:dyDescent="0.2">
      <c r="A792" s="3"/>
      <c r="B792" s="3"/>
      <c r="C792" s="3"/>
    </row>
    <row r="793" spans="1:3" x14ac:dyDescent="0.2">
      <c r="A793" s="3"/>
      <c r="B793" s="3"/>
      <c r="C793" s="3"/>
    </row>
    <row r="794" spans="1:3" x14ac:dyDescent="0.2">
      <c r="A794" s="3"/>
      <c r="B794" s="3"/>
      <c r="C794" s="3"/>
    </row>
    <row r="795" spans="1:3" x14ac:dyDescent="0.2">
      <c r="A795" s="3"/>
      <c r="B795" s="3"/>
      <c r="C795" s="3"/>
    </row>
    <row r="796" spans="1:3" x14ac:dyDescent="0.2">
      <c r="A796" s="3"/>
      <c r="B796" s="3"/>
      <c r="C796" s="3"/>
    </row>
    <row r="797" spans="1:3" x14ac:dyDescent="0.2">
      <c r="A797" s="3"/>
      <c r="B797" s="3"/>
      <c r="C797" s="3"/>
    </row>
    <row r="798" spans="1:3" x14ac:dyDescent="0.2">
      <c r="A798" s="3"/>
      <c r="B798" s="3"/>
      <c r="C798" s="3"/>
    </row>
    <row r="799" spans="1:3" x14ac:dyDescent="0.2">
      <c r="A799" s="3"/>
      <c r="B799" s="3"/>
      <c r="C799" s="3"/>
    </row>
    <row r="800" spans="1:3" x14ac:dyDescent="0.2">
      <c r="A800" s="3"/>
      <c r="B800" s="3"/>
      <c r="C800" s="3"/>
    </row>
    <row r="801" spans="1:3" x14ac:dyDescent="0.2">
      <c r="A801" s="3"/>
      <c r="B801" s="3"/>
      <c r="C801" s="3"/>
    </row>
    <row r="802" spans="1:3" x14ac:dyDescent="0.2">
      <c r="A802" s="3"/>
      <c r="B802" s="3"/>
      <c r="C802" s="3"/>
    </row>
    <row r="803" spans="1:3" x14ac:dyDescent="0.2">
      <c r="A803" s="3"/>
      <c r="B803" s="3"/>
      <c r="C803" s="3"/>
    </row>
    <row r="804" spans="1:3" x14ac:dyDescent="0.2">
      <c r="A804" s="3"/>
      <c r="B804" s="3"/>
      <c r="C804" s="3"/>
    </row>
    <row r="805" spans="1:3" x14ac:dyDescent="0.2">
      <c r="A805" s="3"/>
      <c r="B805" s="3"/>
      <c r="C805" s="3"/>
    </row>
    <row r="806" spans="1:3" x14ac:dyDescent="0.2">
      <c r="A806" s="3"/>
      <c r="B806" s="3"/>
      <c r="C806" s="3"/>
    </row>
    <row r="807" spans="1:3" x14ac:dyDescent="0.2">
      <c r="A807" s="3"/>
      <c r="B807" s="3"/>
      <c r="C807" s="3"/>
    </row>
    <row r="808" spans="1:3" x14ac:dyDescent="0.2">
      <c r="A808" s="3"/>
      <c r="B808" s="3"/>
      <c r="C808" s="3"/>
    </row>
    <row r="809" spans="1:3" x14ac:dyDescent="0.2">
      <c r="A809" s="3"/>
      <c r="B809" s="3"/>
      <c r="C809" s="3"/>
    </row>
    <row r="810" spans="1:3" x14ac:dyDescent="0.2">
      <c r="A810" s="3"/>
      <c r="B810" s="3"/>
      <c r="C810" s="3"/>
    </row>
    <row r="811" spans="1:3" x14ac:dyDescent="0.2">
      <c r="A811" s="3"/>
      <c r="B811" s="3"/>
      <c r="C811" s="3"/>
    </row>
    <row r="812" spans="1:3" x14ac:dyDescent="0.2">
      <c r="A812" s="3"/>
      <c r="B812" s="3"/>
      <c r="C812" s="3"/>
    </row>
    <row r="813" spans="1:3" x14ac:dyDescent="0.2">
      <c r="A813" s="3"/>
      <c r="B813" s="3"/>
      <c r="C813" s="3"/>
    </row>
    <row r="814" spans="1:3" x14ac:dyDescent="0.2">
      <c r="A814" s="3"/>
      <c r="B814" s="3"/>
      <c r="C814" s="3"/>
    </row>
    <row r="815" spans="1:3" x14ac:dyDescent="0.2">
      <c r="A815" s="3"/>
      <c r="B815" s="3"/>
      <c r="C815" s="3"/>
    </row>
    <row r="816" spans="1:3" x14ac:dyDescent="0.2">
      <c r="A816" s="3"/>
      <c r="B816" s="3"/>
      <c r="C816" s="3"/>
    </row>
    <row r="817" spans="1:3" x14ac:dyDescent="0.2">
      <c r="A817" s="3"/>
      <c r="B817" s="3"/>
      <c r="C817" s="3"/>
    </row>
    <row r="818" spans="1:3" x14ac:dyDescent="0.2">
      <c r="A818" s="3"/>
      <c r="B818" s="3"/>
      <c r="C818" s="3"/>
    </row>
    <row r="819" spans="1:3" x14ac:dyDescent="0.2">
      <c r="A819" s="3"/>
      <c r="B819" s="3"/>
      <c r="C819" s="3"/>
    </row>
    <row r="820" spans="1:3" x14ac:dyDescent="0.2">
      <c r="A820" s="3"/>
      <c r="B820" s="3"/>
      <c r="C820" s="3"/>
    </row>
    <row r="821" spans="1:3" x14ac:dyDescent="0.2">
      <c r="A821" s="3"/>
      <c r="B821" s="3"/>
      <c r="C821" s="3"/>
    </row>
    <row r="822" spans="1:3" x14ac:dyDescent="0.2">
      <c r="A822" s="3"/>
      <c r="B822" s="3"/>
      <c r="C822" s="3"/>
    </row>
    <row r="823" spans="1:3" x14ac:dyDescent="0.2">
      <c r="A823" s="3"/>
      <c r="B823" s="3"/>
      <c r="C823" s="3"/>
    </row>
    <row r="824" spans="1:3" x14ac:dyDescent="0.2">
      <c r="A824" s="3"/>
      <c r="B824" s="3"/>
      <c r="C824" s="3"/>
    </row>
    <row r="825" spans="1:3" x14ac:dyDescent="0.2">
      <c r="A825" s="3"/>
      <c r="B825" s="3"/>
      <c r="C825" s="3"/>
    </row>
    <row r="826" spans="1:3" x14ac:dyDescent="0.2">
      <c r="A826" s="3"/>
      <c r="B826" s="3"/>
      <c r="C826" s="3"/>
    </row>
    <row r="827" spans="1:3" x14ac:dyDescent="0.2">
      <c r="A827" s="3"/>
      <c r="B827" s="3"/>
      <c r="C827" s="3"/>
    </row>
    <row r="828" spans="1:3" x14ac:dyDescent="0.2">
      <c r="A828" s="3"/>
      <c r="B828" s="3"/>
      <c r="C828" s="3"/>
    </row>
    <row r="829" spans="1:3" x14ac:dyDescent="0.2">
      <c r="A829" s="3"/>
      <c r="B829" s="3"/>
      <c r="C829" s="3"/>
    </row>
    <row r="830" spans="1:3" x14ac:dyDescent="0.2">
      <c r="A830" s="3"/>
      <c r="B830" s="3"/>
      <c r="C830" s="3"/>
    </row>
    <row r="831" spans="1:3" x14ac:dyDescent="0.2">
      <c r="A831" s="3"/>
      <c r="B831" s="3"/>
      <c r="C831" s="3"/>
    </row>
    <row r="832" spans="1:3" x14ac:dyDescent="0.2">
      <c r="A832" s="3"/>
      <c r="B832" s="3"/>
      <c r="C832" s="3"/>
    </row>
    <row r="833" spans="1:3" x14ac:dyDescent="0.2">
      <c r="A833" s="3"/>
      <c r="B833" s="3"/>
      <c r="C833" s="3"/>
    </row>
    <row r="834" spans="1:3" x14ac:dyDescent="0.2">
      <c r="A834" s="3"/>
      <c r="B834" s="3"/>
      <c r="C834" s="3"/>
    </row>
    <row r="835" spans="1:3" x14ac:dyDescent="0.2">
      <c r="A835" s="3"/>
      <c r="B835" s="3"/>
      <c r="C835" s="3"/>
    </row>
    <row r="836" spans="1:3" x14ac:dyDescent="0.2">
      <c r="A836" s="3"/>
      <c r="B836" s="3"/>
      <c r="C836" s="3"/>
    </row>
    <row r="837" spans="1:3" x14ac:dyDescent="0.2">
      <c r="A837" s="3"/>
      <c r="B837" s="3"/>
      <c r="C837" s="3"/>
    </row>
    <row r="838" spans="1:3" x14ac:dyDescent="0.2">
      <c r="A838" s="3"/>
      <c r="B838" s="3"/>
      <c r="C838" s="3"/>
    </row>
    <row r="839" spans="1:3" x14ac:dyDescent="0.2">
      <c r="A839" s="3"/>
      <c r="B839" s="3"/>
      <c r="C839" s="3"/>
    </row>
    <row r="840" spans="1:3" x14ac:dyDescent="0.2">
      <c r="A840" s="3"/>
      <c r="B840" s="3"/>
      <c r="C840" s="3"/>
    </row>
    <row r="841" spans="1:3" x14ac:dyDescent="0.2">
      <c r="A841" s="3"/>
      <c r="B841" s="3"/>
      <c r="C841" s="3"/>
    </row>
    <row r="842" spans="1:3" x14ac:dyDescent="0.2">
      <c r="A842" s="3"/>
      <c r="B842" s="3"/>
      <c r="C842" s="3"/>
    </row>
    <row r="843" spans="1:3" x14ac:dyDescent="0.2">
      <c r="A843" s="3"/>
      <c r="B843" s="3"/>
      <c r="C843" s="3"/>
    </row>
    <row r="844" spans="1:3" x14ac:dyDescent="0.2">
      <c r="A844" s="3"/>
      <c r="B844" s="3"/>
      <c r="C844" s="3"/>
    </row>
    <row r="845" spans="1:3" x14ac:dyDescent="0.2">
      <c r="A845" s="3"/>
      <c r="B845" s="3"/>
      <c r="C845" s="3"/>
    </row>
    <row r="846" spans="1:3" x14ac:dyDescent="0.2">
      <c r="A846" s="3"/>
      <c r="B846" s="3"/>
      <c r="C846" s="3"/>
    </row>
    <row r="847" spans="1:3" x14ac:dyDescent="0.2">
      <c r="A847" s="3"/>
      <c r="B847" s="3"/>
      <c r="C847" s="3"/>
    </row>
    <row r="848" spans="1:3" x14ac:dyDescent="0.2">
      <c r="A848" s="3"/>
      <c r="B848" s="3"/>
      <c r="C848" s="3"/>
    </row>
    <row r="849" spans="1:3" x14ac:dyDescent="0.2">
      <c r="A849" s="3"/>
      <c r="B849" s="3"/>
      <c r="C849" s="3"/>
    </row>
    <row r="850" spans="1:3" x14ac:dyDescent="0.2">
      <c r="A850" s="3"/>
      <c r="B850" s="3"/>
      <c r="C850" s="3"/>
    </row>
    <row r="851" spans="1:3" x14ac:dyDescent="0.2">
      <c r="A851" s="3"/>
      <c r="B851" s="3"/>
      <c r="C851" s="3"/>
    </row>
    <row r="852" spans="1:3" x14ac:dyDescent="0.2">
      <c r="A852" s="3"/>
      <c r="B852" s="3"/>
      <c r="C852" s="3"/>
    </row>
    <row r="853" spans="1:3" x14ac:dyDescent="0.2">
      <c r="A853" s="3"/>
      <c r="B853" s="3"/>
      <c r="C853" s="3"/>
    </row>
    <row r="854" spans="1:3" x14ac:dyDescent="0.2">
      <c r="A854" s="3"/>
      <c r="B854" s="3"/>
      <c r="C854" s="3"/>
    </row>
    <row r="855" spans="1:3" x14ac:dyDescent="0.2">
      <c r="A855" s="3"/>
      <c r="B855" s="3"/>
      <c r="C855" s="3"/>
    </row>
    <row r="856" spans="1:3" x14ac:dyDescent="0.2">
      <c r="A856" s="3"/>
      <c r="B856" s="3"/>
      <c r="C856" s="3"/>
    </row>
    <row r="857" spans="1:3" x14ac:dyDescent="0.2">
      <c r="A857" s="3"/>
      <c r="B857" s="3"/>
      <c r="C857" s="3"/>
    </row>
    <row r="858" spans="1:3" x14ac:dyDescent="0.2">
      <c r="A858" s="3"/>
      <c r="B858" s="3"/>
      <c r="C858" s="3"/>
    </row>
    <row r="859" spans="1:3" x14ac:dyDescent="0.2">
      <c r="A859" s="3"/>
      <c r="B859" s="3"/>
      <c r="C859" s="3"/>
    </row>
    <row r="860" spans="1:3" x14ac:dyDescent="0.2">
      <c r="A860" s="3"/>
      <c r="B860" s="3"/>
      <c r="C860" s="3"/>
    </row>
    <row r="861" spans="1:3" x14ac:dyDescent="0.2">
      <c r="A861" s="3"/>
      <c r="B861" s="3"/>
      <c r="C861" s="3"/>
    </row>
    <row r="862" spans="1:3" x14ac:dyDescent="0.2">
      <c r="A862" s="3"/>
      <c r="B862" s="3"/>
      <c r="C862" s="3"/>
    </row>
    <row r="863" spans="1:3" x14ac:dyDescent="0.2">
      <c r="A863" s="3"/>
      <c r="B863" s="3"/>
      <c r="C863" s="3"/>
    </row>
    <row r="864" spans="1:3" x14ac:dyDescent="0.2">
      <c r="A864" s="3"/>
      <c r="B864" s="3"/>
      <c r="C864" s="3"/>
    </row>
    <row r="865" spans="1:3" x14ac:dyDescent="0.2">
      <c r="A865" s="3"/>
      <c r="B865" s="3"/>
      <c r="C865" s="3"/>
    </row>
    <row r="866" spans="1:3" x14ac:dyDescent="0.2">
      <c r="A866" s="3"/>
      <c r="B866" s="3"/>
      <c r="C866" s="3"/>
    </row>
    <row r="867" spans="1:3" x14ac:dyDescent="0.2">
      <c r="A867" s="3"/>
      <c r="B867" s="3"/>
      <c r="C867" s="3"/>
    </row>
    <row r="868" spans="1:3" x14ac:dyDescent="0.2">
      <c r="A868" s="3"/>
      <c r="B868" s="3"/>
      <c r="C868" s="3"/>
    </row>
    <row r="869" spans="1:3" x14ac:dyDescent="0.2">
      <c r="A869" s="3"/>
      <c r="B869" s="3"/>
      <c r="C869" s="3"/>
    </row>
    <row r="870" spans="1:3" x14ac:dyDescent="0.2">
      <c r="A870" s="3"/>
      <c r="B870" s="3"/>
      <c r="C870" s="3"/>
    </row>
    <row r="871" spans="1:3" x14ac:dyDescent="0.2">
      <c r="A871" s="3"/>
      <c r="B871" s="3"/>
      <c r="C871" s="3"/>
    </row>
    <row r="872" spans="1:3" x14ac:dyDescent="0.2">
      <c r="A872" s="3"/>
      <c r="B872" s="3"/>
      <c r="C872" s="3"/>
    </row>
    <row r="873" spans="1:3" x14ac:dyDescent="0.2">
      <c r="A873" s="3"/>
      <c r="B873" s="3"/>
      <c r="C873" s="3"/>
    </row>
    <row r="874" spans="1:3" x14ac:dyDescent="0.2">
      <c r="A874" s="3"/>
      <c r="B874" s="3"/>
      <c r="C874" s="3"/>
    </row>
    <row r="875" spans="1:3" x14ac:dyDescent="0.2">
      <c r="A875" s="3"/>
      <c r="B875" s="3"/>
      <c r="C875" s="3"/>
    </row>
    <row r="876" spans="1:3" x14ac:dyDescent="0.2">
      <c r="A876" s="3"/>
      <c r="B876" s="3"/>
      <c r="C876" s="3"/>
    </row>
    <row r="877" spans="1:3" x14ac:dyDescent="0.2">
      <c r="A877" s="3"/>
      <c r="B877" s="3"/>
      <c r="C877" s="3"/>
    </row>
    <row r="878" spans="1:3" x14ac:dyDescent="0.2">
      <c r="A878" s="3"/>
      <c r="B878" s="3"/>
      <c r="C878" s="3"/>
    </row>
    <row r="879" spans="1:3" x14ac:dyDescent="0.2">
      <c r="A879" s="3"/>
      <c r="B879" s="3"/>
      <c r="C879" s="3"/>
    </row>
    <row r="880" spans="1:3" x14ac:dyDescent="0.2">
      <c r="A880" s="3"/>
      <c r="B880" s="3"/>
      <c r="C880" s="3"/>
    </row>
    <row r="881" spans="1:3" x14ac:dyDescent="0.2">
      <c r="A881" s="3"/>
      <c r="B881" s="3"/>
      <c r="C881" s="3"/>
    </row>
    <row r="882" spans="1:3" x14ac:dyDescent="0.2">
      <c r="A882" s="3"/>
      <c r="B882" s="3"/>
      <c r="C882" s="3"/>
    </row>
    <row r="883" spans="1:3" x14ac:dyDescent="0.2">
      <c r="A883" s="3"/>
      <c r="B883" s="3"/>
      <c r="C883" s="3"/>
    </row>
    <row r="884" spans="1:3" x14ac:dyDescent="0.2">
      <c r="A884" s="3"/>
      <c r="B884" s="3"/>
      <c r="C884" s="3"/>
    </row>
    <row r="885" spans="1:3" x14ac:dyDescent="0.2">
      <c r="A885" s="3"/>
      <c r="B885" s="3"/>
      <c r="C885" s="3"/>
    </row>
    <row r="886" spans="1:3" x14ac:dyDescent="0.2">
      <c r="A886" s="3"/>
      <c r="B886" s="3"/>
      <c r="C886" s="3"/>
    </row>
    <row r="887" spans="1:3" x14ac:dyDescent="0.2">
      <c r="A887" s="3"/>
      <c r="B887" s="3"/>
      <c r="C887" s="3"/>
    </row>
    <row r="888" spans="1:3" x14ac:dyDescent="0.2">
      <c r="A888" s="3"/>
      <c r="B888" s="3"/>
      <c r="C888" s="3"/>
    </row>
    <row r="889" spans="1:3" x14ac:dyDescent="0.2">
      <c r="A889" s="3"/>
      <c r="B889" s="3"/>
      <c r="C889" s="3"/>
    </row>
    <row r="890" spans="1:3" x14ac:dyDescent="0.2">
      <c r="A890" s="3"/>
      <c r="B890" s="3"/>
      <c r="C890" s="3"/>
    </row>
    <row r="891" spans="1:3" x14ac:dyDescent="0.2">
      <c r="A891" s="3"/>
      <c r="B891" s="3"/>
      <c r="C891" s="3"/>
    </row>
    <row r="892" spans="1:3" x14ac:dyDescent="0.2">
      <c r="A892" s="3"/>
      <c r="B892" s="3"/>
      <c r="C892" s="3"/>
    </row>
    <row r="893" spans="1:3" x14ac:dyDescent="0.2">
      <c r="A893" s="3"/>
      <c r="B893" s="3"/>
      <c r="C893" s="3"/>
    </row>
    <row r="894" spans="1:3" x14ac:dyDescent="0.2">
      <c r="A894" s="3"/>
      <c r="B894" s="3"/>
      <c r="C894" s="3"/>
    </row>
    <row r="895" spans="1:3" x14ac:dyDescent="0.2">
      <c r="A895" s="3"/>
      <c r="B895" s="3"/>
      <c r="C895" s="3"/>
    </row>
    <row r="896" spans="1:3" x14ac:dyDescent="0.2">
      <c r="A896" s="3"/>
      <c r="B896" s="3"/>
      <c r="C896" s="3"/>
    </row>
    <row r="897" spans="1:3" x14ac:dyDescent="0.2">
      <c r="A897" s="3"/>
      <c r="B897" s="3"/>
      <c r="C897" s="3"/>
    </row>
    <row r="898" spans="1:3" x14ac:dyDescent="0.2">
      <c r="A898" s="3"/>
      <c r="B898" s="3"/>
      <c r="C898" s="3"/>
    </row>
    <row r="899" spans="1:3" x14ac:dyDescent="0.2">
      <c r="A899" s="3"/>
      <c r="B899" s="3"/>
      <c r="C899" s="3"/>
    </row>
    <row r="900" spans="1:3" x14ac:dyDescent="0.2">
      <c r="A900" s="3"/>
      <c r="B900" s="3"/>
      <c r="C900" s="3"/>
    </row>
    <row r="901" spans="1:3" x14ac:dyDescent="0.2">
      <c r="A901" s="3"/>
      <c r="B901" s="3"/>
      <c r="C901" s="3"/>
    </row>
    <row r="902" spans="1:3" x14ac:dyDescent="0.2">
      <c r="A902" s="3"/>
      <c r="B902" s="3"/>
      <c r="C902" s="3"/>
    </row>
    <row r="903" spans="1:3" x14ac:dyDescent="0.2">
      <c r="A903" s="3"/>
      <c r="B903" s="3"/>
      <c r="C903" s="3"/>
    </row>
    <row r="904" spans="1:3" x14ac:dyDescent="0.2">
      <c r="A904" s="3"/>
      <c r="B904" s="3"/>
      <c r="C904" s="3"/>
    </row>
    <row r="905" spans="1:3" x14ac:dyDescent="0.2">
      <c r="A905" s="3"/>
      <c r="B905" s="3"/>
      <c r="C905" s="3"/>
    </row>
    <row r="906" spans="1:3" x14ac:dyDescent="0.2">
      <c r="A906" s="3"/>
      <c r="B906" s="3"/>
      <c r="C906" s="3"/>
    </row>
    <row r="907" spans="1:3" x14ac:dyDescent="0.2">
      <c r="A907" s="3"/>
      <c r="B907" s="3"/>
      <c r="C907" s="3"/>
    </row>
    <row r="908" spans="1:3" x14ac:dyDescent="0.2">
      <c r="A908" s="3"/>
      <c r="B908" s="3"/>
      <c r="C908" s="3"/>
    </row>
    <row r="909" spans="1:3" x14ac:dyDescent="0.2">
      <c r="A909" s="3"/>
      <c r="B909" s="3"/>
      <c r="C909" s="3"/>
    </row>
    <row r="910" spans="1:3" x14ac:dyDescent="0.2">
      <c r="A910" s="3"/>
      <c r="B910" s="3"/>
      <c r="C910" s="3"/>
    </row>
    <row r="911" spans="1:3" x14ac:dyDescent="0.2">
      <c r="A911" s="3"/>
      <c r="B911" s="3"/>
      <c r="C911" s="3"/>
    </row>
    <row r="912" spans="1:3" x14ac:dyDescent="0.2">
      <c r="A912" s="3"/>
      <c r="B912" s="3"/>
      <c r="C912" s="3"/>
    </row>
    <row r="913" spans="1:3" x14ac:dyDescent="0.2">
      <c r="A913" s="3"/>
      <c r="B913" s="3"/>
      <c r="C913" s="3"/>
    </row>
    <row r="914" spans="1:3" x14ac:dyDescent="0.2">
      <c r="A914" s="3"/>
      <c r="B914" s="3"/>
      <c r="C914" s="3"/>
    </row>
    <row r="915" spans="1:3" x14ac:dyDescent="0.2">
      <c r="A915" s="3"/>
      <c r="B915" s="3"/>
      <c r="C915" s="3"/>
    </row>
    <row r="916" spans="1:3" x14ac:dyDescent="0.2">
      <c r="A916" s="3"/>
      <c r="B916" s="3"/>
      <c r="C916" s="3"/>
    </row>
    <row r="917" spans="1:3" x14ac:dyDescent="0.2">
      <c r="A917" s="3"/>
      <c r="B917" s="3"/>
      <c r="C917" s="3"/>
    </row>
    <row r="918" spans="1:3" x14ac:dyDescent="0.2">
      <c r="A918" s="3"/>
      <c r="B918" s="3"/>
      <c r="C918" s="3"/>
    </row>
    <row r="919" spans="1:3" x14ac:dyDescent="0.2">
      <c r="A919" s="3"/>
      <c r="B919" s="3"/>
      <c r="C919" s="3"/>
    </row>
    <row r="920" spans="1:3" x14ac:dyDescent="0.2">
      <c r="A920" s="3"/>
      <c r="B920" s="3"/>
      <c r="C920" s="3"/>
    </row>
    <row r="921" spans="1:3" x14ac:dyDescent="0.2">
      <c r="A921" s="3"/>
      <c r="B921" s="3"/>
      <c r="C921" s="3"/>
    </row>
    <row r="922" spans="1:3" x14ac:dyDescent="0.2">
      <c r="A922" s="3"/>
      <c r="B922" s="3"/>
      <c r="C922" s="3"/>
    </row>
    <row r="923" spans="1:3" x14ac:dyDescent="0.2">
      <c r="A923" s="3"/>
      <c r="B923" s="3"/>
      <c r="C923" s="3"/>
    </row>
    <row r="924" spans="1:3" x14ac:dyDescent="0.2">
      <c r="A924" s="3"/>
      <c r="B924" s="3"/>
      <c r="C924" s="3"/>
    </row>
    <row r="925" spans="1:3" x14ac:dyDescent="0.2">
      <c r="A925" s="3"/>
      <c r="B925" s="3"/>
      <c r="C925" s="3"/>
    </row>
    <row r="926" spans="1:3" x14ac:dyDescent="0.2">
      <c r="A926" s="3"/>
      <c r="B926" s="3"/>
      <c r="C926" s="3"/>
    </row>
    <row r="927" spans="1:3" x14ac:dyDescent="0.2">
      <c r="A927" s="3"/>
      <c r="B927" s="3"/>
      <c r="C927" s="3"/>
    </row>
    <row r="928" spans="1:3" x14ac:dyDescent="0.2">
      <c r="A928" s="3"/>
      <c r="B928" s="3"/>
      <c r="C928" s="3"/>
    </row>
    <row r="929" spans="1:3" x14ac:dyDescent="0.2">
      <c r="A929" s="3"/>
      <c r="B929" s="3"/>
      <c r="C929" s="3"/>
    </row>
    <row r="930" spans="1:3" x14ac:dyDescent="0.2">
      <c r="A930" s="3"/>
      <c r="B930" s="3"/>
      <c r="C930" s="3"/>
    </row>
    <row r="931" spans="1:3" x14ac:dyDescent="0.2">
      <c r="A931" s="3"/>
      <c r="B931" s="3"/>
      <c r="C931" s="3"/>
    </row>
    <row r="932" spans="1:3" x14ac:dyDescent="0.2">
      <c r="A932" s="3"/>
      <c r="B932" s="3"/>
      <c r="C932" s="3"/>
    </row>
    <row r="933" spans="1:3" x14ac:dyDescent="0.2">
      <c r="A933" s="3"/>
      <c r="B933" s="3"/>
      <c r="C933" s="3"/>
    </row>
    <row r="934" spans="1:3" x14ac:dyDescent="0.2">
      <c r="A934" s="3"/>
      <c r="B934" s="3"/>
      <c r="C934" s="3"/>
    </row>
    <row r="935" spans="1:3" x14ac:dyDescent="0.2">
      <c r="A935" s="3"/>
      <c r="B935" s="3"/>
      <c r="C935" s="3"/>
    </row>
    <row r="936" spans="1:3" x14ac:dyDescent="0.2">
      <c r="A936" s="3"/>
      <c r="B936" s="3"/>
      <c r="C936" s="3"/>
    </row>
    <row r="937" spans="1:3" x14ac:dyDescent="0.2">
      <c r="A937" s="3"/>
      <c r="B937" s="3"/>
      <c r="C937" s="3"/>
    </row>
    <row r="938" spans="1:3" x14ac:dyDescent="0.2">
      <c r="A938" s="3"/>
      <c r="B938" s="3"/>
      <c r="C938" s="3"/>
    </row>
    <row r="939" spans="1:3" x14ac:dyDescent="0.2">
      <c r="A939" s="3"/>
      <c r="B939" s="3"/>
      <c r="C939" s="3"/>
    </row>
    <row r="940" spans="1:3" x14ac:dyDescent="0.2">
      <c r="A940" s="3"/>
      <c r="B940" s="3"/>
      <c r="C940" s="3"/>
    </row>
    <row r="941" spans="1:3" x14ac:dyDescent="0.2">
      <c r="A941" s="3"/>
      <c r="B941" s="3"/>
      <c r="C941" s="3"/>
    </row>
    <row r="942" spans="1:3" x14ac:dyDescent="0.2">
      <c r="A942" s="3"/>
      <c r="B942" s="3"/>
      <c r="C942" s="3"/>
    </row>
    <row r="943" spans="1:3" x14ac:dyDescent="0.2">
      <c r="A943" s="3"/>
      <c r="B943" s="3"/>
      <c r="C943" s="3"/>
    </row>
    <row r="944" spans="1:3" x14ac:dyDescent="0.2">
      <c r="A944" s="3"/>
      <c r="B944" s="3"/>
      <c r="C944" s="3"/>
    </row>
    <row r="945" spans="1:3" x14ac:dyDescent="0.2">
      <c r="A945" s="3"/>
      <c r="B945" s="3"/>
      <c r="C945" s="3"/>
    </row>
    <row r="946" spans="1:3" x14ac:dyDescent="0.2">
      <c r="A946" s="3"/>
      <c r="B946" s="3"/>
      <c r="C946" s="3"/>
    </row>
    <row r="947" spans="1:3" x14ac:dyDescent="0.2">
      <c r="A947" s="3"/>
      <c r="B947" s="3"/>
      <c r="C947" s="3"/>
    </row>
    <row r="948" spans="1:3" x14ac:dyDescent="0.2">
      <c r="A948" s="3"/>
      <c r="B948" s="3"/>
      <c r="C948" s="3"/>
    </row>
    <row r="949" spans="1:3" x14ac:dyDescent="0.2">
      <c r="A949" s="3"/>
      <c r="B949" s="3"/>
      <c r="C949" s="3"/>
    </row>
    <row r="950" spans="1:3" x14ac:dyDescent="0.2">
      <c r="A950" s="3"/>
      <c r="B950" s="3"/>
      <c r="C950" s="3"/>
    </row>
    <row r="951" spans="1:3" x14ac:dyDescent="0.2">
      <c r="A951" s="3"/>
      <c r="B951" s="3"/>
      <c r="C951" s="3"/>
    </row>
    <row r="952" spans="1:3" x14ac:dyDescent="0.2">
      <c r="A952" s="3"/>
      <c r="B952" s="3"/>
      <c r="C952" s="3"/>
    </row>
    <row r="953" spans="1:3" x14ac:dyDescent="0.2">
      <c r="A953" s="3"/>
      <c r="B953" s="3"/>
      <c r="C953" s="3"/>
    </row>
    <row r="954" spans="1:3" x14ac:dyDescent="0.2">
      <c r="A954" s="3"/>
      <c r="B954" s="3"/>
      <c r="C954" s="3"/>
    </row>
    <row r="955" spans="1:3" x14ac:dyDescent="0.2">
      <c r="A955" s="3"/>
      <c r="B955" s="3"/>
      <c r="C955" s="3"/>
    </row>
    <row r="956" spans="1:3" x14ac:dyDescent="0.2">
      <c r="A956" s="3"/>
      <c r="B956" s="3"/>
      <c r="C956" s="3"/>
    </row>
    <row r="957" spans="1:3" x14ac:dyDescent="0.2">
      <c r="A957" s="3"/>
      <c r="B957" s="3"/>
      <c r="C957" s="3"/>
    </row>
    <row r="958" spans="1:3" x14ac:dyDescent="0.2">
      <c r="A958" s="3"/>
      <c r="B958" s="3"/>
      <c r="C958" s="3"/>
    </row>
    <row r="959" spans="1:3" x14ac:dyDescent="0.2">
      <c r="A959" s="3"/>
      <c r="B959" s="3"/>
      <c r="C959" s="3"/>
    </row>
    <row r="960" spans="1:3" x14ac:dyDescent="0.2">
      <c r="A960" s="3"/>
      <c r="B960" s="3"/>
      <c r="C960" s="3"/>
    </row>
    <row r="961" spans="1:3" x14ac:dyDescent="0.2">
      <c r="A961" s="3"/>
      <c r="B961" s="3"/>
      <c r="C961" s="3"/>
    </row>
    <row r="962" spans="1:3" x14ac:dyDescent="0.2">
      <c r="A962" s="3"/>
      <c r="B962" s="3"/>
      <c r="C962" s="3"/>
    </row>
    <row r="963" spans="1:3" x14ac:dyDescent="0.2">
      <c r="A963" s="3"/>
      <c r="B963" s="3"/>
      <c r="C963" s="3"/>
    </row>
    <row r="964" spans="1:3" x14ac:dyDescent="0.2">
      <c r="A964" s="3"/>
      <c r="B964" s="3"/>
      <c r="C964" s="3"/>
    </row>
    <row r="965" spans="1:3" x14ac:dyDescent="0.2">
      <c r="A965" s="3"/>
      <c r="B965" s="3"/>
      <c r="C965" s="3"/>
    </row>
    <row r="966" spans="1:3" x14ac:dyDescent="0.2">
      <c r="A966" s="3"/>
      <c r="B966" s="3"/>
      <c r="C966" s="3"/>
    </row>
    <row r="967" spans="1:3" x14ac:dyDescent="0.2">
      <c r="A967" s="3"/>
      <c r="B967" s="3"/>
      <c r="C967" s="3"/>
    </row>
    <row r="968" spans="1:3" x14ac:dyDescent="0.2">
      <c r="A968" s="3"/>
      <c r="B968" s="3"/>
      <c r="C968" s="3"/>
    </row>
    <row r="969" spans="1:3" x14ac:dyDescent="0.2">
      <c r="A969" s="3"/>
      <c r="B969" s="3"/>
      <c r="C969" s="3"/>
    </row>
    <row r="970" spans="1:3" x14ac:dyDescent="0.2">
      <c r="A970" s="3"/>
      <c r="B970" s="3"/>
      <c r="C970" s="3"/>
    </row>
    <row r="971" spans="1:3" x14ac:dyDescent="0.2">
      <c r="A971" s="3"/>
      <c r="B971" s="3"/>
      <c r="C971" s="3"/>
    </row>
    <row r="972" spans="1:3" x14ac:dyDescent="0.2">
      <c r="A972" s="3"/>
      <c r="B972" s="3"/>
      <c r="C972" s="3"/>
    </row>
    <row r="973" spans="1:3" x14ac:dyDescent="0.2">
      <c r="A973" s="3"/>
      <c r="B973" s="3"/>
      <c r="C973" s="3"/>
    </row>
    <row r="974" spans="1:3" x14ac:dyDescent="0.2">
      <c r="A974" s="3"/>
      <c r="B974" s="3"/>
      <c r="C974" s="3"/>
    </row>
    <row r="975" spans="1:3" x14ac:dyDescent="0.2">
      <c r="A975" s="3"/>
      <c r="B975" s="3"/>
      <c r="C975" s="3"/>
    </row>
    <row r="976" spans="1:3" x14ac:dyDescent="0.2">
      <c r="A976" s="3"/>
      <c r="B976" s="3"/>
      <c r="C976" s="3"/>
    </row>
    <row r="977" spans="1:3" x14ac:dyDescent="0.2">
      <c r="A977" s="3"/>
      <c r="B977" s="3"/>
      <c r="C977" s="3"/>
    </row>
    <row r="978" spans="1:3" x14ac:dyDescent="0.2">
      <c r="A978" s="3"/>
      <c r="B978" s="3"/>
      <c r="C978" s="3"/>
    </row>
    <row r="979" spans="1:3" x14ac:dyDescent="0.2">
      <c r="A979" s="3"/>
      <c r="B979" s="3"/>
      <c r="C979" s="3"/>
    </row>
    <row r="980" spans="1:3" x14ac:dyDescent="0.2">
      <c r="A980" s="3"/>
      <c r="B980" s="3"/>
      <c r="C980" s="3"/>
    </row>
    <row r="981" spans="1:3" x14ac:dyDescent="0.2">
      <c r="A981" s="3"/>
      <c r="B981" s="3"/>
      <c r="C981" s="3"/>
    </row>
    <row r="982" spans="1:3" x14ac:dyDescent="0.2">
      <c r="A982" s="3"/>
      <c r="B982" s="3"/>
      <c r="C982" s="3"/>
    </row>
    <row r="983" spans="1:3" x14ac:dyDescent="0.2">
      <c r="A983" s="3"/>
      <c r="B983" s="3"/>
      <c r="C983" s="3"/>
    </row>
    <row r="984" spans="1:3" x14ac:dyDescent="0.2">
      <c r="A984" s="3"/>
      <c r="B984" s="3"/>
      <c r="C984" s="3"/>
    </row>
    <row r="985" spans="1:3" x14ac:dyDescent="0.2">
      <c r="A985" s="3"/>
      <c r="B985" s="3"/>
      <c r="C985" s="3"/>
    </row>
    <row r="986" spans="1:3" x14ac:dyDescent="0.2">
      <c r="A986" s="3"/>
      <c r="B986" s="3"/>
      <c r="C986" s="3"/>
    </row>
    <row r="987" spans="1:3" x14ac:dyDescent="0.2">
      <c r="A987" s="3"/>
      <c r="B987" s="3"/>
      <c r="C987" s="3"/>
    </row>
    <row r="988" spans="1:3" x14ac:dyDescent="0.2">
      <c r="A988" s="3"/>
      <c r="B988" s="3"/>
      <c r="C988" s="3"/>
    </row>
    <row r="989" spans="1:3" x14ac:dyDescent="0.2">
      <c r="A989" s="3"/>
      <c r="B989" s="3"/>
      <c r="C989" s="3"/>
    </row>
    <row r="990" spans="1:3" x14ac:dyDescent="0.2">
      <c r="A990" s="3"/>
      <c r="B990" s="3"/>
      <c r="C990" s="3"/>
    </row>
    <row r="991" spans="1:3" x14ac:dyDescent="0.2">
      <c r="A991" s="3"/>
      <c r="B991" s="3"/>
      <c r="C991" s="3"/>
    </row>
    <row r="992" spans="1:3" x14ac:dyDescent="0.2">
      <c r="A992" s="3"/>
      <c r="B992" s="3"/>
      <c r="C992" s="3"/>
    </row>
    <row r="993" spans="1:3" x14ac:dyDescent="0.2">
      <c r="A993" s="3"/>
      <c r="B993" s="3"/>
      <c r="C993" s="3"/>
    </row>
    <row r="994" spans="1:3" x14ac:dyDescent="0.2">
      <c r="A994" s="3"/>
      <c r="B994" s="3"/>
      <c r="C994" s="3"/>
    </row>
    <row r="995" spans="1:3" x14ac:dyDescent="0.2">
      <c r="A995" s="3"/>
      <c r="B995" s="3"/>
      <c r="C995" s="3"/>
    </row>
    <row r="996" spans="1:3" x14ac:dyDescent="0.2">
      <c r="A996" s="3"/>
      <c r="B996" s="3"/>
      <c r="C996" s="3"/>
    </row>
    <row r="997" spans="1:3" x14ac:dyDescent="0.2">
      <c r="A997" s="3"/>
      <c r="B997" s="3"/>
      <c r="C997" s="3"/>
    </row>
    <row r="998" spans="1:3" x14ac:dyDescent="0.2">
      <c r="A998" s="3"/>
      <c r="B998" s="3"/>
      <c r="C998" s="3"/>
    </row>
    <row r="999" spans="1:3" x14ac:dyDescent="0.2">
      <c r="A999" s="3"/>
      <c r="B999" s="3"/>
      <c r="C999" s="3"/>
    </row>
    <row r="1000" spans="1:3" x14ac:dyDescent="0.2">
      <c r="A1000" s="3"/>
      <c r="B1000" s="3"/>
      <c r="C1000" s="3"/>
    </row>
    <row r="1001" spans="1:3" x14ac:dyDescent="0.2">
      <c r="A1001" s="3"/>
      <c r="B1001" s="3"/>
      <c r="C1001" s="3"/>
    </row>
    <row r="1002" spans="1:3" x14ac:dyDescent="0.2">
      <c r="A1002" s="3"/>
      <c r="B1002" s="3"/>
      <c r="C1002" s="3"/>
    </row>
    <row r="1003" spans="1:3" x14ac:dyDescent="0.2">
      <c r="A1003" s="3"/>
      <c r="B1003" s="3"/>
      <c r="C1003" s="3"/>
    </row>
    <row r="1004" spans="1:3" x14ac:dyDescent="0.2">
      <c r="A1004" s="3"/>
      <c r="B1004" s="3"/>
      <c r="C1004" s="3"/>
    </row>
    <row r="1005" spans="1:3" x14ac:dyDescent="0.2">
      <c r="A1005" s="3"/>
      <c r="B1005" s="3"/>
      <c r="C1005" s="3"/>
    </row>
    <row r="1006" spans="1:3" x14ac:dyDescent="0.2">
      <c r="A1006" s="3"/>
      <c r="B1006" s="3"/>
      <c r="C1006" s="3"/>
    </row>
    <row r="1007" spans="1:3" x14ac:dyDescent="0.2">
      <c r="A1007" s="3"/>
      <c r="B1007" s="3"/>
      <c r="C1007" s="3"/>
    </row>
    <row r="1008" spans="1:3" x14ac:dyDescent="0.2">
      <c r="A1008" s="3"/>
      <c r="B1008" s="3"/>
      <c r="C1008" s="3"/>
    </row>
    <row r="1009" spans="1:3" x14ac:dyDescent="0.2">
      <c r="A1009" s="3"/>
      <c r="B1009" s="3"/>
      <c r="C1009" s="3"/>
    </row>
    <row r="1010" spans="1:3" x14ac:dyDescent="0.2">
      <c r="A1010" s="3"/>
      <c r="B1010" s="3"/>
      <c r="C1010" s="3"/>
    </row>
    <row r="1011" spans="1:3" x14ac:dyDescent="0.2">
      <c r="A1011" s="3"/>
      <c r="B1011" s="3"/>
      <c r="C1011" s="3"/>
    </row>
    <row r="1012" spans="1:3" x14ac:dyDescent="0.2">
      <c r="A1012" s="3"/>
      <c r="B1012" s="3"/>
      <c r="C1012" s="3"/>
    </row>
    <row r="1013" spans="1:3" x14ac:dyDescent="0.2">
      <c r="A1013" s="3"/>
      <c r="B1013" s="3"/>
      <c r="C1013" s="3"/>
    </row>
    <row r="1014" spans="1:3" x14ac:dyDescent="0.2">
      <c r="A1014" s="3"/>
      <c r="B1014" s="3"/>
      <c r="C1014" s="3"/>
    </row>
    <row r="1015" spans="1:3" x14ac:dyDescent="0.2">
      <c r="A1015" s="3"/>
      <c r="B1015" s="3"/>
      <c r="C1015" s="3"/>
    </row>
    <row r="1016" spans="1:3" x14ac:dyDescent="0.2">
      <c r="A1016" s="3"/>
      <c r="B1016" s="3"/>
      <c r="C1016" s="3"/>
    </row>
    <row r="1017" spans="1:3" x14ac:dyDescent="0.2">
      <c r="A1017" s="3"/>
      <c r="B1017" s="3"/>
      <c r="C1017" s="3"/>
    </row>
    <row r="1018" spans="1:3" x14ac:dyDescent="0.2">
      <c r="A1018" s="3"/>
      <c r="B1018" s="3"/>
      <c r="C1018" s="3"/>
    </row>
    <row r="1019" spans="1:3" x14ac:dyDescent="0.2">
      <c r="A1019" s="3"/>
      <c r="B1019" s="3"/>
      <c r="C1019" s="3"/>
    </row>
    <row r="1020" spans="1:3" x14ac:dyDescent="0.2">
      <c r="A1020" s="3"/>
      <c r="B1020" s="3"/>
      <c r="C1020" s="3"/>
    </row>
    <row r="1021" spans="1:3" x14ac:dyDescent="0.2">
      <c r="A1021" s="3"/>
      <c r="B1021" s="3"/>
      <c r="C1021" s="3"/>
    </row>
    <row r="1022" spans="1:3" x14ac:dyDescent="0.2">
      <c r="A1022" s="3"/>
      <c r="B1022" s="3"/>
      <c r="C1022" s="3"/>
    </row>
    <row r="1023" spans="1:3" x14ac:dyDescent="0.2">
      <c r="A1023" s="3"/>
      <c r="B1023" s="3"/>
      <c r="C1023" s="3"/>
    </row>
    <row r="1024" spans="1:3" x14ac:dyDescent="0.2">
      <c r="A1024" s="3"/>
      <c r="B1024" s="3"/>
      <c r="C1024" s="3"/>
    </row>
    <row r="1025" spans="1:3" x14ac:dyDescent="0.2">
      <c r="A1025" s="3"/>
      <c r="B1025" s="3"/>
      <c r="C1025" s="3"/>
    </row>
    <row r="1026" spans="1:3" x14ac:dyDescent="0.2">
      <c r="A1026" s="3"/>
      <c r="B1026" s="3"/>
      <c r="C1026" s="3"/>
    </row>
    <row r="1027" spans="1:3" x14ac:dyDescent="0.2">
      <c r="A1027" s="3"/>
      <c r="B1027" s="3"/>
      <c r="C1027" s="3"/>
    </row>
    <row r="1028" spans="1:3" x14ac:dyDescent="0.2">
      <c r="A1028" s="3"/>
      <c r="B1028" s="3"/>
      <c r="C1028" s="3"/>
    </row>
    <row r="1029" spans="1:3" x14ac:dyDescent="0.2">
      <c r="A1029" s="3"/>
      <c r="B1029" s="3"/>
      <c r="C1029" s="3"/>
    </row>
    <row r="1030" spans="1:3" x14ac:dyDescent="0.2">
      <c r="A1030" s="3"/>
      <c r="B1030" s="3"/>
      <c r="C1030" s="3"/>
    </row>
    <row r="1031" spans="1:3" x14ac:dyDescent="0.2">
      <c r="A1031" s="3"/>
      <c r="B1031" s="3"/>
      <c r="C1031" s="3"/>
    </row>
    <row r="1032" spans="1:3" x14ac:dyDescent="0.2">
      <c r="A1032" s="3"/>
      <c r="B1032" s="3"/>
      <c r="C1032" s="3"/>
    </row>
    <row r="1033" spans="1:3" x14ac:dyDescent="0.2">
      <c r="A1033" s="3"/>
      <c r="B1033" s="3"/>
      <c r="C1033" s="3"/>
    </row>
    <row r="1034" spans="1:3" x14ac:dyDescent="0.2">
      <c r="A1034" s="3"/>
      <c r="B1034" s="3"/>
      <c r="C1034" s="3"/>
    </row>
    <row r="1035" spans="1:3" x14ac:dyDescent="0.2">
      <c r="A1035" s="3"/>
      <c r="B1035" s="3"/>
      <c r="C1035" s="3"/>
    </row>
    <row r="1036" spans="1:3" x14ac:dyDescent="0.2">
      <c r="A1036" s="3"/>
      <c r="B1036" s="3"/>
      <c r="C1036" s="3"/>
    </row>
    <row r="1037" spans="1:3" x14ac:dyDescent="0.2">
      <c r="A1037" s="3"/>
      <c r="B1037" s="3"/>
      <c r="C1037" s="3"/>
    </row>
    <row r="1038" spans="1:3" x14ac:dyDescent="0.2">
      <c r="A1038" s="3"/>
      <c r="B1038" s="3"/>
      <c r="C1038" s="3"/>
    </row>
    <row r="1039" spans="1:3" x14ac:dyDescent="0.2">
      <c r="A1039" s="3"/>
      <c r="B1039" s="3"/>
      <c r="C1039" s="3"/>
    </row>
    <row r="1040" spans="1:3" x14ac:dyDescent="0.2">
      <c r="A1040" s="3"/>
      <c r="B1040" s="3"/>
      <c r="C1040" s="3"/>
    </row>
    <row r="1041" spans="1:3" x14ac:dyDescent="0.2">
      <c r="A1041" s="3"/>
      <c r="B1041" s="3"/>
      <c r="C1041" s="3"/>
    </row>
    <row r="1042" spans="1:3" x14ac:dyDescent="0.2">
      <c r="A1042" s="3"/>
      <c r="B1042" s="3"/>
      <c r="C1042" s="3"/>
    </row>
    <row r="1043" spans="1:3" x14ac:dyDescent="0.2">
      <c r="A1043" s="3"/>
      <c r="B1043" s="3"/>
      <c r="C1043" s="3"/>
    </row>
    <row r="1044" spans="1:3" x14ac:dyDescent="0.2">
      <c r="A1044" s="3"/>
      <c r="B1044" s="3"/>
      <c r="C1044" s="3"/>
    </row>
    <row r="1045" spans="1:3" x14ac:dyDescent="0.2">
      <c r="A1045" s="3"/>
      <c r="B1045" s="3"/>
      <c r="C1045" s="3"/>
    </row>
    <row r="1046" spans="1:3" x14ac:dyDescent="0.2">
      <c r="A1046" s="3"/>
      <c r="B1046" s="3"/>
      <c r="C1046" s="3"/>
    </row>
    <row r="1047" spans="1:3" x14ac:dyDescent="0.2">
      <c r="A1047" s="3"/>
      <c r="B1047" s="3"/>
      <c r="C1047" s="3"/>
    </row>
    <row r="1048" spans="1:3" x14ac:dyDescent="0.2">
      <c r="A1048" s="3"/>
      <c r="B1048" s="3"/>
      <c r="C1048" s="3"/>
    </row>
    <row r="1049" spans="1:3" x14ac:dyDescent="0.2">
      <c r="A1049" s="3"/>
      <c r="B1049" s="3"/>
      <c r="C1049" s="3"/>
    </row>
    <row r="1050" spans="1:3" x14ac:dyDescent="0.2">
      <c r="A1050" s="3"/>
      <c r="B1050" s="3"/>
      <c r="C1050" s="3"/>
    </row>
    <row r="1051" spans="1:3" x14ac:dyDescent="0.2">
      <c r="A1051" s="3"/>
      <c r="B1051" s="3"/>
      <c r="C1051" s="3"/>
    </row>
    <row r="1052" spans="1:3" x14ac:dyDescent="0.2">
      <c r="A1052" s="3"/>
      <c r="B1052" s="3"/>
      <c r="C1052" s="3"/>
    </row>
    <row r="1053" spans="1:3" x14ac:dyDescent="0.2">
      <c r="A1053" s="3"/>
      <c r="B1053" s="3"/>
      <c r="C1053" s="3"/>
    </row>
    <row r="1054" spans="1:3" x14ac:dyDescent="0.2">
      <c r="A1054" s="3"/>
      <c r="B1054" s="3"/>
      <c r="C1054" s="3"/>
    </row>
    <row r="1055" spans="1:3" x14ac:dyDescent="0.2">
      <c r="A1055" s="3"/>
      <c r="B1055" s="3"/>
      <c r="C1055" s="3"/>
    </row>
    <row r="1056" spans="1:3" x14ac:dyDescent="0.2">
      <c r="A1056" s="3"/>
      <c r="B1056" s="3"/>
      <c r="C1056" s="3"/>
    </row>
    <row r="1057" spans="1:3" x14ac:dyDescent="0.2">
      <c r="A1057" s="3"/>
      <c r="B1057" s="3"/>
      <c r="C1057" s="3"/>
    </row>
    <row r="1058" spans="1:3" x14ac:dyDescent="0.2">
      <c r="A1058" s="3"/>
      <c r="B1058" s="3"/>
      <c r="C1058" s="3"/>
    </row>
    <row r="1059" spans="1:3" x14ac:dyDescent="0.2">
      <c r="A1059" s="3"/>
      <c r="B1059" s="3"/>
      <c r="C1059" s="3"/>
    </row>
    <row r="1060" spans="1:3" x14ac:dyDescent="0.2">
      <c r="A1060" s="3"/>
      <c r="B1060" s="3"/>
      <c r="C1060" s="3"/>
    </row>
    <row r="1061" spans="1:3" x14ac:dyDescent="0.2">
      <c r="A1061" s="3"/>
      <c r="B1061" s="3"/>
      <c r="C1061" s="3"/>
    </row>
    <row r="1062" spans="1:3" x14ac:dyDescent="0.2">
      <c r="A1062" s="3"/>
      <c r="B1062" s="3"/>
      <c r="C1062" s="3"/>
    </row>
    <row r="1063" spans="1:3" x14ac:dyDescent="0.2">
      <c r="A1063" s="3"/>
      <c r="B1063" s="3"/>
      <c r="C1063" s="3"/>
    </row>
    <row r="1064" spans="1:3" x14ac:dyDescent="0.2">
      <c r="A1064" s="3"/>
      <c r="B1064" s="3"/>
      <c r="C1064" s="3"/>
    </row>
    <row r="1065" spans="1:3" x14ac:dyDescent="0.2">
      <c r="A1065" s="3"/>
      <c r="B1065" s="3"/>
      <c r="C1065" s="3"/>
    </row>
    <row r="1066" spans="1:3" x14ac:dyDescent="0.2">
      <c r="A1066" s="3"/>
      <c r="B1066" s="3"/>
      <c r="C1066" s="3"/>
    </row>
    <row r="1067" spans="1:3" x14ac:dyDescent="0.2">
      <c r="A1067" s="3"/>
      <c r="B1067" s="3"/>
      <c r="C1067" s="3"/>
    </row>
    <row r="1068" spans="1:3" x14ac:dyDescent="0.2">
      <c r="A1068" s="3"/>
      <c r="B1068" s="3"/>
      <c r="C1068" s="3"/>
    </row>
    <row r="1069" spans="1:3" x14ac:dyDescent="0.2">
      <c r="A1069" s="3"/>
      <c r="B1069" s="3"/>
      <c r="C1069" s="3"/>
    </row>
    <row r="1070" spans="1:3" x14ac:dyDescent="0.2">
      <c r="A1070" s="3"/>
      <c r="B1070" s="3"/>
      <c r="C1070" s="3"/>
    </row>
    <row r="1071" spans="1:3" x14ac:dyDescent="0.2">
      <c r="A1071" s="3"/>
      <c r="B1071" s="3"/>
      <c r="C1071" s="3"/>
    </row>
    <row r="1072" spans="1:3" x14ac:dyDescent="0.2">
      <c r="A1072" s="3"/>
      <c r="B1072" s="3"/>
      <c r="C1072" s="3"/>
    </row>
    <row r="1073" spans="1:3" x14ac:dyDescent="0.2">
      <c r="A1073" s="3"/>
      <c r="B1073" s="3"/>
      <c r="C1073" s="3"/>
    </row>
    <row r="1074" spans="1:3" x14ac:dyDescent="0.2">
      <c r="A1074" s="3"/>
      <c r="B1074" s="3"/>
      <c r="C1074" s="3"/>
    </row>
    <row r="1075" spans="1:3" x14ac:dyDescent="0.2">
      <c r="A1075" s="3"/>
      <c r="B1075" s="3"/>
      <c r="C1075" s="3"/>
    </row>
    <row r="1076" spans="1:3" x14ac:dyDescent="0.2">
      <c r="A1076" s="3"/>
      <c r="B1076" s="3"/>
      <c r="C1076" s="3"/>
    </row>
    <row r="1077" spans="1:3" x14ac:dyDescent="0.2">
      <c r="A1077" s="3"/>
      <c r="B1077" s="3"/>
      <c r="C1077" s="3"/>
    </row>
    <row r="1078" spans="1:3" x14ac:dyDescent="0.2">
      <c r="A1078" s="3"/>
      <c r="B1078" s="3"/>
      <c r="C1078" s="3"/>
    </row>
    <row r="1079" spans="1:3" x14ac:dyDescent="0.2">
      <c r="A1079" s="3"/>
      <c r="B1079" s="3"/>
      <c r="C1079" s="3"/>
    </row>
    <row r="1080" spans="1:3" x14ac:dyDescent="0.2">
      <c r="A1080" s="3"/>
      <c r="B1080" s="3"/>
      <c r="C1080" s="3"/>
    </row>
    <row r="1081" spans="1:3" x14ac:dyDescent="0.2">
      <c r="A1081" s="3"/>
      <c r="B1081" s="3"/>
      <c r="C1081" s="3"/>
    </row>
    <row r="1082" spans="1:3" x14ac:dyDescent="0.2">
      <c r="A1082" s="3"/>
      <c r="B1082" s="3"/>
      <c r="C1082" s="3"/>
    </row>
    <row r="1083" spans="1:3" x14ac:dyDescent="0.2">
      <c r="A1083" s="3"/>
      <c r="B1083" s="3"/>
      <c r="C1083" s="3"/>
    </row>
    <row r="1084" spans="1:3" x14ac:dyDescent="0.2">
      <c r="A1084" s="3"/>
      <c r="B1084" s="3"/>
      <c r="C1084" s="3"/>
    </row>
    <row r="1085" spans="1:3" x14ac:dyDescent="0.2">
      <c r="A1085" s="3"/>
      <c r="B1085" s="3"/>
      <c r="C1085" s="3"/>
    </row>
    <row r="1086" spans="1:3" x14ac:dyDescent="0.2">
      <c r="A1086" s="3"/>
      <c r="B1086" s="3"/>
      <c r="C1086" s="3"/>
    </row>
    <row r="1087" spans="1:3" x14ac:dyDescent="0.2">
      <c r="A1087" s="3"/>
      <c r="B1087" s="3"/>
      <c r="C1087" s="3"/>
    </row>
    <row r="1088" spans="1:3" x14ac:dyDescent="0.2">
      <c r="A1088" s="3"/>
      <c r="B1088" s="3"/>
      <c r="C1088" s="3"/>
    </row>
    <row r="1089" spans="1:3" x14ac:dyDescent="0.2">
      <c r="A1089" s="3"/>
      <c r="B1089" s="3"/>
      <c r="C1089" s="3"/>
    </row>
    <row r="1090" spans="1:3" x14ac:dyDescent="0.2">
      <c r="A1090" s="3"/>
      <c r="B1090" s="3"/>
      <c r="C1090" s="3"/>
    </row>
    <row r="1091" spans="1:3" x14ac:dyDescent="0.2">
      <c r="A1091" s="3"/>
      <c r="B1091" s="3"/>
      <c r="C1091" s="3"/>
    </row>
    <row r="1092" spans="1:3" x14ac:dyDescent="0.2">
      <c r="A1092" s="3"/>
      <c r="B1092" s="3"/>
      <c r="C1092" s="3"/>
    </row>
    <row r="1093" spans="1:3" x14ac:dyDescent="0.2">
      <c r="A1093" s="3"/>
      <c r="B1093" s="3"/>
      <c r="C1093" s="3"/>
    </row>
    <row r="1094" spans="1:3" x14ac:dyDescent="0.2">
      <c r="A1094" s="3"/>
      <c r="B1094" s="3"/>
      <c r="C1094" s="3"/>
    </row>
    <row r="1095" spans="1:3" x14ac:dyDescent="0.2">
      <c r="A1095" s="3"/>
      <c r="B1095" s="3"/>
      <c r="C1095" s="3"/>
    </row>
    <row r="1096" spans="1:3" x14ac:dyDescent="0.2">
      <c r="A1096" s="3"/>
      <c r="B1096" s="3"/>
      <c r="C1096" s="3"/>
    </row>
    <row r="1097" spans="1:3" x14ac:dyDescent="0.2">
      <c r="A1097" s="3"/>
      <c r="B1097" s="3"/>
      <c r="C1097" s="3"/>
    </row>
    <row r="1098" spans="1:3" x14ac:dyDescent="0.2">
      <c r="A1098" s="3"/>
      <c r="B1098" s="3"/>
      <c r="C1098" s="3"/>
    </row>
    <row r="1099" spans="1:3" x14ac:dyDescent="0.2">
      <c r="A1099" s="3"/>
      <c r="B1099" s="3"/>
      <c r="C1099" s="3"/>
    </row>
    <row r="1100" spans="1:3" x14ac:dyDescent="0.2">
      <c r="A1100" s="3"/>
      <c r="B1100" s="3"/>
      <c r="C1100" s="3"/>
    </row>
    <row r="1101" spans="1:3" x14ac:dyDescent="0.2">
      <c r="A1101" s="3"/>
      <c r="B1101" s="3"/>
      <c r="C1101" s="3"/>
    </row>
    <row r="1102" spans="1:3" x14ac:dyDescent="0.2">
      <c r="A1102" s="3"/>
      <c r="B1102" s="3"/>
      <c r="C1102" s="3"/>
    </row>
    <row r="1103" spans="1:3" x14ac:dyDescent="0.2">
      <c r="A1103" s="3"/>
      <c r="B1103" s="3"/>
      <c r="C1103" s="3"/>
    </row>
    <row r="1104" spans="1:3" x14ac:dyDescent="0.2">
      <c r="A1104" s="3"/>
      <c r="B1104" s="3"/>
      <c r="C1104" s="3"/>
    </row>
    <row r="1105" spans="1:3" x14ac:dyDescent="0.2">
      <c r="A1105" s="3"/>
      <c r="B1105" s="3"/>
      <c r="C1105" s="3"/>
    </row>
    <row r="1106" spans="1:3" x14ac:dyDescent="0.2">
      <c r="A1106" s="3"/>
      <c r="B1106" s="3"/>
      <c r="C1106" s="3"/>
    </row>
    <row r="1107" spans="1:3" x14ac:dyDescent="0.2">
      <c r="A1107" s="3"/>
      <c r="B1107" s="3"/>
      <c r="C1107" s="3"/>
    </row>
    <row r="1108" spans="1:3" x14ac:dyDescent="0.2">
      <c r="A1108" s="3"/>
      <c r="B1108" s="3"/>
      <c r="C1108" s="3"/>
    </row>
    <row r="1109" spans="1:3" x14ac:dyDescent="0.2">
      <c r="A1109" s="3"/>
      <c r="B1109" s="3"/>
      <c r="C1109" s="3"/>
    </row>
    <row r="1110" spans="1:3" x14ac:dyDescent="0.2">
      <c r="A1110" s="3"/>
      <c r="B1110" s="3"/>
      <c r="C1110" s="3"/>
    </row>
    <row r="1111" spans="1:3" x14ac:dyDescent="0.2">
      <c r="A1111" s="3"/>
      <c r="B1111" s="3"/>
      <c r="C1111" s="3"/>
    </row>
    <row r="1112" spans="1:3" x14ac:dyDescent="0.2">
      <c r="A1112" s="3"/>
      <c r="B1112" s="3"/>
      <c r="C1112" s="3"/>
    </row>
    <row r="1113" spans="1:3" x14ac:dyDescent="0.2">
      <c r="A1113" s="3"/>
      <c r="B1113" s="3"/>
      <c r="C1113" s="3"/>
    </row>
    <row r="1114" spans="1:3" x14ac:dyDescent="0.2">
      <c r="A1114" s="3"/>
      <c r="B1114" s="3"/>
      <c r="C1114" s="3"/>
    </row>
    <row r="1115" spans="1:3" x14ac:dyDescent="0.2">
      <c r="A1115" s="3"/>
      <c r="B1115" s="3"/>
      <c r="C1115" s="3"/>
    </row>
    <row r="1116" spans="1:3" x14ac:dyDescent="0.2">
      <c r="A1116" s="3"/>
      <c r="B1116" s="3"/>
      <c r="C1116" s="3"/>
    </row>
    <row r="1117" spans="1:3" x14ac:dyDescent="0.2">
      <c r="A1117" s="3"/>
      <c r="B1117" s="3"/>
      <c r="C1117" s="3"/>
    </row>
    <row r="1118" spans="1:3" x14ac:dyDescent="0.2">
      <c r="A1118" s="3"/>
      <c r="B1118" s="3"/>
      <c r="C1118" s="3"/>
    </row>
    <row r="1119" spans="1:3" x14ac:dyDescent="0.2">
      <c r="A1119" s="3"/>
      <c r="B1119" s="3"/>
      <c r="C1119" s="3"/>
    </row>
    <row r="1120" spans="1:3" x14ac:dyDescent="0.2">
      <c r="A1120" s="3"/>
      <c r="B1120" s="3"/>
      <c r="C1120" s="3"/>
    </row>
    <row r="1121" spans="1:3" x14ac:dyDescent="0.2">
      <c r="A1121" s="3"/>
      <c r="B1121" s="3"/>
      <c r="C1121" s="3"/>
    </row>
    <row r="1122" spans="1:3" x14ac:dyDescent="0.2">
      <c r="A1122" s="3"/>
      <c r="B1122" s="3"/>
      <c r="C1122" s="3"/>
    </row>
    <row r="1123" spans="1:3" x14ac:dyDescent="0.2">
      <c r="A1123" s="3"/>
      <c r="B1123" s="3"/>
      <c r="C1123" s="3"/>
    </row>
    <row r="1124" spans="1:3" x14ac:dyDescent="0.2">
      <c r="A1124" s="3"/>
      <c r="B1124" s="3"/>
      <c r="C1124" s="3"/>
    </row>
    <row r="1125" spans="1:3" x14ac:dyDescent="0.2">
      <c r="A1125" s="3"/>
      <c r="B1125" s="3"/>
      <c r="C1125" s="3"/>
    </row>
    <row r="1126" spans="1:3" x14ac:dyDescent="0.2">
      <c r="A1126" s="3"/>
      <c r="B1126" s="3"/>
      <c r="C1126" s="3"/>
    </row>
    <row r="1127" spans="1:3" x14ac:dyDescent="0.2">
      <c r="A1127" s="3"/>
      <c r="B1127" s="3"/>
      <c r="C1127" s="3"/>
    </row>
    <row r="1128" spans="1:3" x14ac:dyDescent="0.2">
      <c r="A1128" s="3"/>
      <c r="B1128" s="3"/>
      <c r="C1128" s="3"/>
    </row>
    <row r="1129" spans="1:3" x14ac:dyDescent="0.2">
      <c r="A1129" s="3"/>
      <c r="B1129" s="3"/>
      <c r="C1129" s="3"/>
    </row>
    <row r="1130" spans="1:3" x14ac:dyDescent="0.2">
      <c r="A1130" s="3"/>
      <c r="B1130" s="3"/>
      <c r="C1130" s="3"/>
    </row>
    <row r="1131" spans="1:3" x14ac:dyDescent="0.2">
      <c r="A1131" s="3"/>
      <c r="B1131" s="3"/>
      <c r="C1131" s="3"/>
    </row>
    <row r="1132" spans="1:3" x14ac:dyDescent="0.2">
      <c r="A1132" s="3"/>
      <c r="B1132" s="3"/>
      <c r="C1132" s="3"/>
    </row>
    <row r="1133" spans="1:3" x14ac:dyDescent="0.2">
      <c r="A1133" s="3"/>
      <c r="B1133" s="3"/>
      <c r="C1133" s="3"/>
    </row>
    <row r="1134" spans="1:3" x14ac:dyDescent="0.2">
      <c r="A1134" s="3"/>
      <c r="B1134" s="3"/>
      <c r="C1134" s="3"/>
    </row>
    <row r="1135" spans="1:3" x14ac:dyDescent="0.2">
      <c r="A1135" s="3"/>
      <c r="B1135" s="3"/>
      <c r="C1135" s="3"/>
    </row>
    <row r="1136" spans="1:3" x14ac:dyDescent="0.2">
      <c r="A1136" s="3"/>
      <c r="B1136" s="3"/>
      <c r="C1136" s="3"/>
    </row>
    <row r="1137" spans="1:3" x14ac:dyDescent="0.2">
      <c r="A1137" s="3"/>
      <c r="B1137" s="3"/>
      <c r="C1137" s="3"/>
    </row>
    <row r="1138" spans="1:3" x14ac:dyDescent="0.2">
      <c r="A1138" s="3"/>
      <c r="B1138" s="3"/>
      <c r="C1138" s="3"/>
    </row>
    <row r="1139" spans="1:3" x14ac:dyDescent="0.2">
      <c r="A1139" s="3"/>
      <c r="B1139" s="3"/>
      <c r="C1139" s="3"/>
    </row>
    <row r="1140" spans="1:3" x14ac:dyDescent="0.2">
      <c r="A1140" s="3"/>
      <c r="B1140" s="3"/>
      <c r="C1140" s="3"/>
    </row>
    <row r="1141" spans="1:3" x14ac:dyDescent="0.2">
      <c r="A1141" s="3"/>
      <c r="B1141" s="3"/>
      <c r="C1141" s="3"/>
    </row>
    <row r="1142" spans="1:3" x14ac:dyDescent="0.2">
      <c r="A1142" s="3"/>
      <c r="B1142" s="3"/>
      <c r="C1142" s="3"/>
    </row>
    <row r="1143" spans="1:3" x14ac:dyDescent="0.2">
      <c r="A1143" s="3"/>
      <c r="B1143" s="3"/>
      <c r="C1143" s="3"/>
    </row>
    <row r="1144" spans="1:3" x14ac:dyDescent="0.2">
      <c r="A1144" s="3"/>
      <c r="B1144" s="3"/>
      <c r="C1144" s="3"/>
    </row>
    <row r="1145" spans="1:3" x14ac:dyDescent="0.2">
      <c r="A1145" s="3"/>
      <c r="B1145" s="3"/>
      <c r="C1145" s="3"/>
    </row>
    <row r="1146" spans="1:3" x14ac:dyDescent="0.2">
      <c r="A1146" s="3"/>
      <c r="B1146" s="3"/>
      <c r="C1146" s="3"/>
    </row>
    <row r="1147" spans="1:3" x14ac:dyDescent="0.2">
      <c r="A1147" s="3"/>
      <c r="B1147" s="3"/>
      <c r="C1147" s="3"/>
    </row>
    <row r="1148" spans="1:3" x14ac:dyDescent="0.2">
      <c r="A1148" s="3"/>
      <c r="B1148" s="3"/>
      <c r="C1148" s="3"/>
    </row>
    <row r="1149" spans="1:3" x14ac:dyDescent="0.2">
      <c r="A1149" s="3"/>
      <c r="B1149" s="3"/>
      <c r="C1149" s="3"/>
    </row>
    <row r="1150" spans="1:3" x14ac:dyDescent="0.2">
      <c r="A1150" s="3"/>
      <c r="B1150" s="3"/>
      <c r="C1150" s="3"/>
    </row>
    <row r="1151" spans="1:3" x14ac:dyDescent="0.2">
      <c r="A1151" s="3"/>
      <c r="B1151" s="3"/>
      <c r="C1151" s="3"/>
    </row>
    <row r="1152" spans="1:3" x14ac:dyDescent="0.2">
      <c r="A1152" s="3"/>
      <c r="B1152" s="3"/>
      <c r="C1152" s="3"/>
    </row>
    <row r="1153" spans="1:3" x14ac:dyDescent="0.2">
      <c r="A1153" s="3"/>
      <c r="B1153" s="3"/>
      <c r="C1153" s="3"/>
    </row>
    <row r="1154" spans="1:3" x14ac:dyDescent="0.2">
      <c r="A1154" s="3"/>
      <c r="B1154" s="3"/>
      <c r="C1154" s="3"/>
    </row>
    <row r="1155" spans="1:3" x14ac:dyDescent="0.2">
      <c r="A1155" s="3"/>
      <c r="B1155" s="3"/>
      <c r="C1155" s="3"/>
    </row>
    <row r="1156" spans="1:3" x14ac:dyDescent="0.2">
      <c r="A1156" s="3"/>
      <c r="B1156" s="3"/>
      <c r="C1156" s="3"/>
    </row>
    <row r="1157" spans="1:3" x14ac:dyDescent="0.2">
      <c r="A1157" s="3"/>
      <c r="B1157" s="3"/>
      <c r="C1157" s="3"/>
    </row>
    <row r="1158" spans="1:3" x14ac:dyDescent="0.2">
      <c r="A1158" s="3"/>
      <c r="B1158" s="3"/>
      <c r="C1158" s="3"/>
    </row>
    <row r="1159" spans="1:3" x14ac:dyDescent="0.2">
      <c r="A1159" s="3"/>
      <c r="B1159" s="3"/>
      <c r="C1159" s="3"/>
    </row>
    <row r="1160" spans="1:3" x14ac:dyDescent="0.2">
      <c r="A1160" s="3"/>
      <c r="B1160" s="3"/>
      <c r="C1160" s="3"/>
    </row>
    <row r="1161" spans="1:3" x14ac:dyDescent="0.2">
      <c r="A1161" s="3"/>
      <c r="B1161" s="3"/>
      <c r="C1161" s="3"/>
    </row>
    <row r="1162" spans="1:3" x14ac:dyDescent="0.2">
      <c r="A1162" s="3"/>
      <c r="B1162" s="3"/>
      <c r="C1162" s="3"/>
    </row>
    <row r="1163" spans="1:3" x14ac:dyDescent="0.2">
      <c r="A1163" s="3"/>
      <c r="B1163" s="3"/>
      <c r="C1163" s="3"/>
    </row>
    <row r="1164" spans="1:3" x14ac:dyDescent="0.2">
      <c r="A1164" s="3"/>
      <c r="B1164" s="3"/>
      <c r="C1164" s="3"/>
    </row>
    <row r="1165" spans="1:3" x14ac:dyDescent="0.2">
      <c r="A1165" s="3"/>
      <c r="B1165" s="3"/>
      <c r="C1165" s="3"/>
    </row>
    <row r="1166" spans="1:3" x14ac:dyDescent="0.2">
      <c r="A1166" s="3"/>
      <c r="B1166" s="3"/>
      <c r="C1166" s="3"/>
    </row>
    <row r="1167" spans="1:3" x14ac:dyDescent="0.2">
      <c r="A1167" s="3"/>
      <c r="B1167" s="3"/>
      <c r="C1167" s="3"/>
    </row>
    <row r="1168" spans="1:3" x14ac:dyDescent="0.2">
      <c r="A1168" s="3"/>
      <c r="B1168" s="3"/>
      <c r="C1168" s="3"/>
    </row>
    <row r="1169" spans="1:3" x14ac:dyDescent="0.2">
      <c r="A1169" s="3"/>
      <c r="B1169" s="3"/>
      <c r="C1169" s="3"/>
    </row>
    <row r="1170" spans="1:3" x14ac:dyDescent="0.2">
      <c r="A1170" s="3"/>
      <c r="B1170" s="3"/>
      <c r="C1170" s="3"/>
    </row>
    <row r="1171" spans="1:3" x14ac:dyDescent="0.2">
      <c r="A1171" s="3"/>
      <c r="B1171" s="3"/>
      <c r="C1171" s="3"/>
    </row>
    <row r="1172" spans="1:3" x14ac:dyDescent="0.2">
      <c r="A1172" s="3"/>
      <c r="B1172" s="3"/>
      <c r="C1172" s="3"/>
    </row>
    <row r="1173" spans="1:3" x14ac:dyDescent="0.2">
      <c r="A1173" s="3"/>
      <c r="B1173" s="3"/>
      <c r="C1173" s="3"/>
    </row>
    <row r="1174" spans="1:3" x14ac:dyDescent="0.2">
      <c r="A1174" s="3"/>
      <c r="B1174" s="3"/>
      <c r="C1174" s="3"/>
    </row>
    <row r="1175" spans="1:3" x14ac:dyDescent="0.2">
      <c r="A1175" s="3"/>
      <c r="B1175" s="3"/>
      <c r="C1175" s="3"/>
    </row>
    <row r="1176" spans="1:3" x14ac:dyDescent="0.2">
      <c r="A1176" s="3"/>
      <c r="B1176" s="3"/>
      <c r="C1176" s="3"/>
    </row>
    <row r="1177" spans="1:3" x14ac:dyDescent="0.2">
      <c r="A1177" s="3"/>
      <c r="B1177" s="3"/>
      <c r="C1177" s="3"/>
    </row>
    <row r="1178" spans="1:3" x14ac:dyDescent="0.2">
      <c r="A1178" s="3"/>
      <c r="B1178" s="3"/>
      <c r="C1178" s="3"/>
    </row>
    <row r="1179" spans="1:3" x14ac:dyDescent="0.2">
      <c r="A1179" s="3"/>
      <c r="B1179" s="3"/>
      <c r="C1179" s="3"/>
    </row>
    <row r="1180" spans="1:3" x14ac:dyDescent="0.2">
      <c r="A1180" s="3"/>
      <c r="B1180" s="3"/>
      <c r="C1180" s="3"/>
    </row>
    <row r="1181" spans="1:3" x14ac:dyDescent="0.2">
      <c r="A1181" s="3"/>
      <c r="B1181" s="3"/>
      <c r="C1181" s="3"/>
    </row>
    <row r="1182" spans="1:3" x14ac:dyDescent="0.2">
      <c r="A1182" s="3"/>
      <c r="B1182" s="3"/>
      <c r="C1182" s="3"/>
    </row>
    <row r="1183" spans="1:3" x14ac:dyDescent="0.2">
      <c r="A1183" s="3"/>
      <c r="B1183" s="3"/>
      <c r="C1183" s="3"/>
    </row>
    <row r="1184" spans="1:3" x14ac:dyDescent="0.2">
      <c r="A1184" s="3"/>
      <c r="B1184" s="3"/>
      <c r="C1184" s="3"/>
    </row>
    <row r="1185" spans="1:3" x14ac:dyDescent="0.2">
      <c r="A1185" s="3"/>
      <c r="B1185" s="3"/>
      <c r="C1185" s="3"/>
    </row>
    <row r="1186" spans="1:3" x14ac:dyDescent="0.2">
      <c r="A1186" s="3"/>
      <c r="B1186" s="3"/>
      <c r="C1186" s="3"/>
    </row>
    <row r="1187" spans="1:3" x14ac:dyDescent="0.2">
      <c r="A1187" s="3"/>
      <c r="B1187" s="3"/>
      <c r="C1187" s="3"/>
    </row>
    <row r="1188" spans="1:3" x14ac:dyDescent="0.2">
      <c r="A1188" s="3"/>
      <c r="B1188" s="3"/>
      <c r="C1188" s="3"/>
    </row>
    <row r="1189" spans="1:3" x14ac:dyDescent="0.2">
      <c r="A1189" s="3"/>
      <c r="B1189" s="3"/>
      <c r="C1189" s="3"/>
    </row>
    <row r="1190" spans="1:3" x14ac:dyDescent="0.2">
      <c r="A1190" s="3"/>
      <c r="B1190" s="3"/>
      <c r="C1190" s="3"/>
    </row>
    <row r="1191" spans="1:3" x14ac:dyDescent="0.2">
      <c r="A1191" s="3"/>
      <c r="B1191" s="3"/>
      <c r="C1191" s="3"/>
    </row>
  </sheetData>
  <pageMargins left="0.7" right="0.7" top="0.75" bottom="0.75" header="0.3" footer="0.3"/>
  <pageSetup paperSize="9" orientation="portrait" r:id="rId1"/>
  <ignoredErrors>
    <ignoredError sqref="A55 A154 A165 A176 A187 A198"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H426"/>
  <sheetViews>
    <sheetView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7.140625" style="1" customWidth="1"/>
    <col min="4" max="4" width="4.28515625" style="3" customWidth="1"/>
    <col min="5" max="5" width="17.28515625" style="58" customWidth="1"/>
    <col min="6" max="6" width="14.85546875" style="58" customWidth="1"/>
    <col min="7" max="7" width="6.7109375" style="3" customWidth="1"/>
    <col min="8" max="8" width="32.28515625" style="3" customWidth="1"/>
    <col min="9" max="9" width="13.7109375" style="3" customWidth="1"/>
    <col min="10" max="10" width="4" style="3" customWidth="1"/>
    <col min="11" max="11" width="15.85546875" style="3" customWidth="1"/>
    <col min="12" max="12" width="4" style="3" customWidth="1"/>
    <col min="13" max="80" width="9.140625" style="3"/>
    <col min="81" max="16384" width="9.140625" style="1"/>
  </cols>
  <sheetData>
    <row r="1" spans="1:80" s="48" customFormat="1" ht="62.25" customHeight="1" x14ac:dyDescent="0.9">
      <c r="A1" s="48" t="e" vm="1">
        <v>#VALUE!</v>
      </c>
      <c r="B1" s="49" t="s">
        <v>109</v>
      </c>
      <c r="C1" s="50"/>
      <c r="D1" s="51"/>
      <c r="E1" s="51"/>
      <c r="F1" s="50"/>
      <c r="G1" s="51"/>
      <c r="I1" s="52"/>
    </row>
    <row r="2" spans="1:80" s="48" customFormat="1" ht="15.75" customHeight="1" x14ac:dyDescent="0.35">
      <c r="B2" s="53" t="s">
        <v>110</v>
      </c>
      <c r="C2" s="50"/>
      <c r="D2" s="51"/>
      <c r="E2" s="51"/>
      <c r="F2" s="50"/>
      <c r="G2" s="51"/>
      <c r="H2" s="54" t="s">
        <v>66</v>
      </c>
      <c r="I2" s="52"/>
    </row>
    <row r="3" spans="1:80" s="26" customFormat="1" ht="32.25" customHeight="1" x14ac:dyDescent="0.35">
      <c r="A3" s="23" t="s">
        <v>0</v>
      </c>
      <c r="B3" s="27"/>
      <c r="C3" s="20"/>
      <c r="D3" s="20"/>
      <c r="E3" s="20"/>
      <c r="F3" s="20"/>
      <c r="G3" s="55"/>
      <c r="H3" s="24" t="s">
        <v>67</v>
      </c>
      <c r="I3" s="25">
        <f>+F208</f>
        <v>0</v>
      </c>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row>
    <row r="4" spans="1:80" s="26" customFormat="1" ht="32.25" customHeight="1" x14ac:dyDescent="0.35">
      <c r="A4" s="19" t="s">
        <v>103</v>
      </c>
      <c r="B4" s="27"/>
      <c r="C4" s="20"/>
      <c r="D4" s="20"/>
      <c r="E4" s="20"/>
      <c r="F4" s="20"/>
      <c r="G4" s="55"/>
      <c r="H4" s="24"/>
      <c r="I4" s="25"/>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row>
    <row r="5" spans="1:80" s="26" customFormat="1" ht="57.75" customHeight="1" x14ac:dyDescent="0.35">
      <c r="A5" s="28" t="s">
        <v>1</v>
      </c>
      <c r="B5" s="29" t="s">
        <v>2</v>
      </c>
      <c r="C5" s="21" t="s">
        <v>104</v>
      </c>
      <c r="D5" s="20"/>
      <c r="E5" s="20"/>
      <c r="F5" s="20"/>
      <c r="G5" s="55"/>
      <c r="H5" s="24" t="s">
        <v>52</v>
      </c>
      <c r="I5" s="25">
        <f>+F209</f>
        <v>0</v>
      </c>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row>
    <row r="6" spans="1:80" ht="15" customHeight="1" x14ac:dyDescent="0.2">
      <c r="D6" s="1"/>
      <c r="E6" s="1"/>
      <c r="F6" s="1"/>
      <c r="G6" s="1"/>
    </row>
    <row r="7" spans="1:80" ht="15" customHeight="1" x14ac:dyDescent="0.2">
      <c r="C7" s="30" t="s">
        <v>80</v>
      </c>
      <c r="D7" s="7" t="s">
        <v>49</v>
      </c>
      <c r="E7" s="7" t="s">
        <v>33</v>
      </c>
      <c r="F7" s="7" t="s">
        <v>68</v>
      </c>
      <c r="G7" s="2"/>
      <c r="I7" s="4"/>
      <c r="K7" s="5"/>
    </row>
    <row r="8" spans="1:80" ht="15" customHeight="1" x14ac:dyDescent="0.2">
      <c r="A8" s="33" t="s">
        <v>4</v>
      </c>
      <c r="B8" s="1" t="s">
        <v>5</v>
      </c>
      <c r="C8" s="1" t="s">
        <v>81</v>
      </c>
      <c r="D8" s="1">
        <v>0</v>
      </c>
      <c r="E8" s="56">
        <v>879</v>
      </c>
      <c r="F8" s="2">
        <f>+D8*E8</f>
        <v>0</v>
      </c>
      <c r="G8" s="2"/>
      <c r="H8" s="3" t="s">
        <v>85</v>
      </c>
      <c r="I8" s="4"/>
      <c r="K8" s="5"/>
    </row>
    <row r="9" spans="1:80" ht="15" customHeight="1" x14ac:dyDescent="0.2">
      <c r="A9" s="33" t="s">
        <v>6</v>
      </c>
      <c r="B9" s="1" t="s">
        <v>7</v>
      </c>
      <c r="C9" s="1" t="s">
        <v>81</v>
      </c>
      <c r="D9" s="1">
        <v>0</v>
      </c>
      <c r="E9" s="56">
        <v>626</v>
      </c>
      <c r="F9" s="2">
        <f t="shared" ref="F9:F15" si="0">+D9*E9</f>
        <v>0</v>
      </c>
      <c r="G9" s="2"/>
      <c r="H9" s="3" t="s">
        <v>85</v>
      </c>
      <c r="I9" s="4"/>
      <c r="K9" s="5"/>
    </row>
    <row r="10" spans="1:80" ht="15" customHeight="1" x14ac:dyDescent="0.2">
      <c r="A10" s="33" t="s">
        <v>8</v>
      </c>
      <c r="B10" s="1" t="s">
        <v>9</v>
      </c>
      <c r="C10" s="1" t="s">
        <v>81</v>
      </c>
      <c r="D10" s="1">
        <v>0</v>
      </c>
      <c r="E10" s="56">
        <v>423</v>
      </c>
      <c r="F10" s="2">
        <f t="shared" si="0"/>
        <v>0</v>
      </c>
      <c r="G10" s="2"/>
      <c r="H10" s="3" t="s">
        <v>85</v>
      </c>
      <c r="I10" s="4"/>
      <c r="K10" s="5"/>
    </row>
    <row r="11" spans="1:80" ht="15" customHeight="1" x14ac:dyDescent="0.2">
      <c r="A11" s="33" t="s">
        <v>10</v>
      </c>
      <c r="B11" s="1" t="s">
        <v>11</v>
      </c>
      <c r="C11" s="1" t="s">
        <v>81</v>
      </c>
      <c r="D11" s="1">
        <v>0</v>
      </c>
      <c r="E11" s="56">
        <v>327</v>
      </c>
      <c r="F11" s="2">
        <f t="shared" si="0"/>
        <v>0</v>
      </c>
      <c r="G11" s="2"/>
      <c r="H11" s="3" t="s">
        <v>85</v>
      </c>
      <c r="I11" s="4"/>
      <c r="K11" s="5"/>
    </row>
    <row r="12" spans="1:80" ht="15" customHeight="1" x14ac:dyDescent="0.2">
      <c r="A12" s="33" t="s">
        <v>12</v>
      </c>
      <c r="B12" s="1" t="s">
        <v>13</v>
      </c>
      <c r="C12" s="1" t="s">
        <v>81</v>
      </c>
      <c r="D12" s="1">
        <v>0</v>
      </c>
      <c r="E12" s="56">
        <v>258</v>
      </c>
      <c r="F12" s="2">
        <f t="shared" si="0"/>
        <v>0</v>
      </c>
      <c r="G12" s="2"/>
      <c r="H12" s="3" t="s">
        <v>85</v>
      </c>
      <c r="I12" s="4"/>
      <c r="K12" s="5"/>
    </row>
    <row r="13" spans="1:80" ht="15" customHeight="1" x14ac:dyDescent="0.2">
      <c r="C13" s="1" t="s">
        <v>82</v>
      </c>
      <c r="D13" s="1">
        <v>0</v>
      </c>
      <c r="E13" s="56">
        <v>119</v>
      </c>
      <c r="F13" s="2">
        <f t="shared" si="0"/>
        <v>0</v>
      </c>
      <c r="G13" s="2"/>
      <c r="H13" s="3" t="s">
        <v>54</v>
      </c>
      <c r="I13" s="4"/>
      <c r="K13" s="5"/>
    </row>
    <row r="14" spans="1:80" ht="15" customHeight="1" x14ac:dyDescent="0.2">
      <c r="C14" s="1" t="s">
        <v>83</v>
      </c>
      <c r="D14" s="1">
        <v>0</v>
      </c>
      <c r="E14" s="56">
        <v>58</v>
      </c>
      <c r="F14" s="2">
        <f t="shared" si="0"/>
        <v>0</v>
      </c>
      <c r="G14" s="2"/>
      <c r="H14" s="3" t="s">
        <v>55</v>
      </c>
      <c r="I14" s="4"/>
      <c r="K14" s="5"/>
    </row>
    <row r="15" spans="1:80" ht="15" customHeight="1" x14ac:dyDescent="0.2">
      <c r="C15" s="1" t="s">
        <v>84</v>
      </c>
      <c r="D15" s="1">
        <v>0</v>
      </c>
      <c r="E15" s="56">
        <v>21</v>
      </c>
      <c r="F15" s="2">
        <f t="shared" si="0"/>
        <v>0</v>
      </c>
      <c r="G15" s="2"/>
      <c r="I15" s="4"/>
      <c r="K15" s="5"/>
    </row>
    <row r="16" spans="1:80" ht="15" customHeight="1" x14ac:dyDescent="0.2">
      <c r="D16" s="1"/>
      <c r="E16" s="56"/>
      <c r="F16" s="2"/>
      <c r="G16" s="2"/>
      <c r="I16" s="4"/>
      <c r="K16" s="5"/>
    </row>
    <row r="17" spans="1:11" ht="15" customHeight="1" x14ac:dyDescent="0.2">
      <c r="C17" s="1" t="s">
        <v>17</v>
      </c>
      <c r="D17" s="1">
        <v>0</v>
      </c>
      <c r="E17" s="56">
        <v>143</v>
      </c>
      <c r="F17" s="2">
        <f t="shared" ref="F17:F26" si="1">+D17*E17</f>
        <v>0</v>
      </c>
      <c r="G17" s="2"/>
      <c r="H17" s="3" t="s">
        <v>56</v>
      </c>
      <c r="I17" s="4"/>
      <c r="K17" s="5"/>
    </row>
    <row r="18" spans="1:11" ht="15" customHeight="1" x14ac:dyDescent="0.2">
      <c r="C18" s="1" t="s">
        <v>18</v>
      </c>
      <c r="D18" s="1">
        <v>0</v>
      </c>
      <c r="E18" s="56">
        <v>286</v>
      </c>
      <c r="F18" s="2">
        <f t="shared" si="1"/>
        <v>0</v>
      </c>
      <c r="G18" s="2"/>
      <c r="H18" s="3" t="s">
        <v>56</v>
      </c>
      <c r="I18" s="4"/>
      <c r="K18" s="5"/>
    </row>
    <row r="19" spans="1:11" ht="15" customHeight="1" x14ac:dyDescent="0.2">
      <c r="C19" s="1" t="s">
        <v>39</v>
      </c>
      <c r="D19" s="1">
        <v>0</v>
      </c>
      <c r="E19" s="56">
        <v>143</v>
      </c>
      <c r="F19" s="2">
        <f t="shared" si="1"/>
        <v>0</v>
      </c>
      <c r="G19" s="2"/>
      <c r="H19" s="3" t="s">
        <v>56</v>
      </c>
      <c r="I19" s="4"/>
      <c r="K19" s="5"/>
    </row>
    <row r="20" spans="1:11" ht="15" customHeight="1" x14ac:dyDescent="0.2">
      <c r="C20" s="1" t="s">
        <v>19</v>
      </c>
      <c r="D20" s="1">
        <v>0</v>
      </c>
      <c r="E20" s="56">
        <v>430</v>
      </c>
      <c r="F20" s="2">
        <f t="shared" si="1"/>
        <v>0</v>
      </c>
      <c r="G20" s="2"/>
      <c r="H20" s="3" t="s">
        <v>56</v>
      </c>
      <c r="I20" s="4"/>
      <c r="K20" s="5"/>
    </row>
    <row r="21" spans="1:11" ht="15" customHeight="1" x14ac:dyDescent="0.2">
      <c r="C21" s="1" t="s">
        <v>40</v>
      </c>
      <c r="D21" s="1">
        <v>0</v>
      </c>
      <c r="E21" s="56">
        <v>286</v>
      </c>
      <c r="F21" s="2">
        <f t="shared" si="1"/>
        <v>0</v>
      </c>
      <c r="G21" s="2"/>
      <c r="H21" s="3" t="s">
        <v>56</v>
      </c>
      <c r="I21" s="4"/>
      <c r="K21" s="5"/>
    </row>
    <row r="22" spans="1:11" ht="15" customHeight="1" x14ac:dyDescent="0.2">
      <c r="C22" s="1" t="s">
        <v>41</v>
      </c>
      <c r="D22" s="1">
        <v>0</v>
      </c>
      <c r="E22" s="56">
        <v>143</v>
      </c>
      <c r="F22" s="2">
        <f t="shared" si="1"/>
        <v>0</v>
      </c>
      <c r="G22" s="2"/>
      <c r="H22" s="3" t="s">
        <v>56</v>
      </c>
      <c r="I22" s="4"/>
      <c r="K22" s="5"/>
    </row>
    <row r="23" spans="1:11" ht="15" customHeight="1" x14ac:dyDescent="0.2">
      <c r="C23" s="1" t="s">
        <v>45</v>
      </c>
      <c r="D23" s="1">
        <v>0</v>
      </c>
      <c r="E23" s="56">
        <v>948</v>
      </c>
      <c r="F23" s="2">
        <f t="shared" si="1"/>
        <v>0</v>
      </c>
      <c r="G23" s="2"/>
      <c r="H23" s="3" t="s">
        <v>56</v>
      </c>
      <c r="I23" s="4"/>
      <c r="K23" s="5"/>
    </row>
    <row r="24" spans="1:11" ht="15" customHeight="1" x14ac:dyDescent="0.2">
      <c r="C24" s="1" t="s">
        <v>46</v>
      </c>
      <c r="D24" s="1">
        <v>0</v>
      </c>
      <c r="E24" s="56">
        <v>804</v>
      </c>
      <c r="F24" s="2">
        <f t="shared" si="1"/>
        <v>0</v>
      </c>
      <c r="G24" s="2"/>
      <c r="H24" s="3" t="s">
        <v>56</v>
      </c>
      <c r="I24" s="4"/>
      <c r="K24" s="5"/>
    </row>
    <row r="25" spans="1:11" ht="15" customHeight="1" x14ac:dyDescent="0.2">
      <c r="C25" s="1" t="s">
        <v>47</v>
      </c>
      <c r="D25" s="1">
        <v>0</v>
      </c>
      <c r="E25" s="56">
        <v>661</v>
      </c>
      <c r="F25" s="2">
        <f t="shared" si="1"/>
        <v>0</v>
      </c>
      <c r="G25" s="2"/>
      <c r="H25" s="3" t="s">
        <v>56</v>
      </c>
      <c r="I25" s="4"/>
      <c r="K25" s="5"/>
    </row>
    <row r="26" spans="1:11" ht="15" customHeight="1" x14ac:dyDescent="0.2">
      <c r="C26" s="1" t="s">
        <v>48</v>
      </c>
      <c r="D26" s="1">
        <v>0</v>
      </c>
      <c r="E26" s="56">
        <v>518</v>
      </c>
      <c r="F26" s="2">
        <f t="shared" si="1"/>
        <v>0</v>
      </c>
      <c r="G26" s="2"/>
      <c r="H26" s="3" t="s">
        <v>56</v>
      </c>
      <c r="I26" s="4"/>
      <c r="K26" s="5"/>
    </row>
    <row r="27" spans="1:11" ht="15" customHeight="1" x14ac:dyDescent="0.3">
      <c r="D27" s="1"/>
      <c r="E27" s="57"/>
      <c r="F27" s="1"/>
      <c r="G27" s="2"/>
      <c r="I27" s="4"/>
      <c r="K27" s="5"/>
    </row>
    <row r="28" spans="1:11" ht="15" customHeight="1" x14ac:dyDescent="0.2">
      <c r="C28" s="1" t="s">
        <v>20</v>
      </c>
      <c r="D28" s="1">
        <v>0</v>
      </c>
      <c r="E28" s="56">
        <v>36</v>
      </c>
      <c r="F28" s="2">
        <f t="shared" ref="F28:F31" si="2">+D28*E28</f>
        <v>0</v>
      </c>
      <c r="G28" s="2"/>
      <c r="H28" s="3" t="s">
        <v>56</v>
      </c>
      <c r="I28" s="4"/>
      <c r="K28" s="5"/>
    </row>
    <row r="29" spans="1:11" ht="15" customHeight="1" x14ac:dyDescent="0.2">
      <c r="C29" s="1" t="s">
        <v>21</v>
      </c>
      <c r="D29" s="1">
        <v>0</v>
      </c>
      <c r="E29" s="56">
        <v>46</v>
      </c>
      <c r="F29" s="2">
        <f t="shared" si="2"/>
        <v>0</v>
      </c>
      <c r="G29" s="2"/>
      <c r="H29" s="3" t="s">
        <v>56</v>
      </c>
      <c r="I29" s="4"/>
      <c r="K29" s="5"/>
    </row>
    <row r="30" spans="1:11" ht="15" customHeight="1" x14ac:dyDescent="0.2">
      <c r="C30" s="1" t="s">
        <v>22</v>
      </c>
      <c r="D30" s="1">
        <v>0</v>
      </c>
      <c r="E30" s="56">
        <v>85</v>
      </c>
      <c r="F30" s="2">
        <f t="shared" si="2"/>
        <v>0</v>
      </c>
      <c r="G30" s="2"/>
      <c r="H30" s="3" t="s">
        <v>56</v>
      </c>
      <c r="I30" s="4"/>
      <c r="K30" s="5"/>
    </row>
    <row r="31" spans="1:11" ht="15" customHeight="1" x14ac:dyDescent="0.2">
      <c r="C31" s="1" t="s">
        <v>23</v>
      </c>
      <c r="D31" s="1">
        <v>0</v>
      </c>
      <c r="E31" s="56">
        <v>114</v>
      </c>
      <c r="F31" s="2">
        <f t="shared" si="2"/>
        <v>0</v>
      </c>
      <c r="G31" s="2"/>
      <c r="H31" s="3" t="s">
        <v>56</v>
      </c>
      <c r="I31" s="4"/>
      <c r="K31" s="5"/>
    </row>
    <row r="32" spans="1:11" ht="15" customHeight="1" x14ac:dyDescent="0.3">
      <c r="A32" s="35" t="s">
        <v>24</v>
      </c>
      <c r="B32" s="35"/>
      <c r="C32" s="35"/>
      <c r="D32" s="36"/>
      <c r="E32" s="57"/>
      <c r="F32" s="42">
        <f>SUM(F7:F31)</f>
        <v>0</v>
      </c>
      <c r="G32" s="1"/>
    </row>
    <row r="33" spans="1:12" ht="15" customHeight="1" x14ac:dyDescent="0.3">
      <c r="D33" s="1"/>
      <c r="E33" s="57"/>
      <c r="F33" s="1"/>
      <c r="G33" s="1"/>
    </row>
    <row r="34" spans="1:12" ht="15" customHeight="1" x14ac:dyDescent="0.2">
      <c r="C34" s="1" t="s">
        <v>25</v>
      </c>
      <c r="D34" s="1">
        <v>0</v>
      </c>
      <c r="E34" s="38">
        <v>6.6000000000000003E-2</v>
      </c>
      <c r="F34" s="2">
        <f t="shared" ref="F34:F36" si="3">+D34*E34</f>
        <v>0</v>
      </c>
      <c r="G34" s="34"/>
      <c r="H34" s="3" t="s">
        <v>57</v>
      </c>
      <c r="I34" s="4"/>
      <c r="K34" s="11"/>
      <c r="L34" s="11"/>
    </row>
    <row r="35" spans="1:12" ht="15" customHeight="1" x14ac:dyDescent="0.2">
      <c r="C35" s="1" t="s">
        <v>105</v>
      </c>
      <c r="D35" s="1">
        <v>0</v>
      </c>
      <c r="E35" s="38">
        <v>6.6000000000000003E-2</v>
      </c>
      <c r="F35" s="2">
        <f t="shared" ref="F35" si="4">+D35*E35</f>
        <v>0</v>
      </c>
      <c r="G35" s="34"/>
      <c r="H35" s="22" t="s">
        <v>106</v>
      </c>
      <c r="I35" s="4"/>
      <c r="K35" s="11"/>
      <c r="L35" s="11"/>
    </row>
    <row r="36" spans="1:12" ht="15" customHeight="1" x14ac:dyDescent="0.2">
      <c r="C36" s="1" t="s">
        <v>26</v>
      </c>
      <c r="D36" s="1">
        <v>0</v>
      </c>
      <c r="E36" s="56">
        <v>1212</v>
      </c>
      <c r="F36" s="2">
        <f t="shared" si="3"/>
        <v>0</v>
      </c>
      <c r="G36" s="2"/>
      <c r="I36" s="4"/>
      <c r="K36" s="5"/>
    </row>
    <row r="37" spans="1:12" ht="15" customHeight="1" x14ac:dyDescent="0.3">
      <c r="D37" s="1"/>
      <c r="E37" s="57"/>
      <c r="F37" s="1"/>
      <c r="G37" s="1"/>
    </row>
    <row r="38" spans="1:12" ht="15" customHeight="1" x14ac:dyDescent="0.2">
      <c r="C38" s="30" t="s">
        <v>3</v>
      </c>
      <c r="D38" s="7" t="s">
        <v>49</v>
      </c>
      <c r="E38" s="7" t="s">
        <v>33</v>
      </c>
      <c r="F38" s="7" t="s">
        <v>68</v>
      </c>
      <c r="G38" s="7"/>
      <c r="I38" s="9"/>
      <c r="K38" s="9"/>
      <c r="L38" s="10"/>
    </row>
    <row r="39" spans="1:12" ht="15" customHeight="1" x14ac:dyDescent="0.2">
      <c r="C39" s="1" t="s">
        <v>27</v>
      </c>
      <c r="D39" s="1">
        <v>0</v>
      </c>
      <c r="E39" s="56">
        <v>155</v>
      </c>
      <c r="F39" s="2">
        <f t="shared" ref="F39:F43" si="5">+D39*E39</f>
        <v>0</v>
      </c>
      <c r="G39" s="2"/>
      <c r="H39" s="22" t="s">
        <v>58</v>
      </c>
      <c r="I39" s="4"/>
      <c r="K39" s="5"/>
    </row>
    <row r="40" spans="1:12" ht="15" customHeight="1" x14ac:dyDescent="0.2">
      <c r="C40" s="1" t="s">
        <v>28</v>
      </c>
      <c r="D40" s="1">
        <v>0</v>
      </c>
      <c r="E40" s="56">
        <v>82</v>
      </c>
      <c r="F40" s="2">
        <f t="shared" si="5"/>
        <v>0</v>
      </c>
      <c r="G40" s="2"/>
      <c r="H40" s="22" t="s">
        <v>58</v>
      </c>
      <c r="I40" s="4"/>
      <c r="K40" s="5"/>
    </row>
    <row r="41" spans="1:12" ht="15" customHeight="1" x14ac:dyDescent="0.2">
      <c r="C41" s="1" t="s">
        <v>14</v>
      </c>
      <c r="D41" s="1">
        <v>0</v>
      </c>
      <c r="E41" s="56">
        <v>38</v>
      </c>
      <c r="F41" s="2">
        <f t="shared" si="5"/>
        <v>0</v>
      </c>
      <c r="G41" s="2"/>
      <c r="H41" s="3" t="s">
        <v>54</v>
      </c>
      <c r="I41" s="4"/>
      <c r="K41" s="5"/>
    </row>
    <row r="42" spans="1:12" ht="15" customHeight="1" x14ac:dyDescent="0.2">
      <c r="C42" s="1" t="s">
        <v>15</v>
      </c>
      <c r="D42" s="1">
        <v>0</v>
      </c>
      <c r="E42" s="56">
        <v>19</v>
      </c>
      <c r="F42" s="2">
        <f t="shared" si="5"/>
        <v>0</v>
      </c>
      <c r="G42" s="2"/>
      <c r="H42" s="3" t="s">
        <v>55</v>
      </c>
      <c r="I42" s="4"/>
      <c r="K42" s="5"/>
    </row>
    <row r="43" spans="1:12" ht="15" customHeight="1" x14ac:dyDescent="0.2">
      <c r="C43" s="1" t="s">
        <v>16</v>
      </c>
      <c r="D43" s="1">
        <v>0</v>
      </c>
      <c r="E43" s="56">
        <v>7</v>
      </c>
      <c r="F43" s="2">
        <f t="shared" si="5"/>
        <v>0</v>
      </c>
      <c r="G43" s="2"/>
      <c r="I43" s="4"/>
      <c r="K43" s="5"/>
    </row>
    <row r="44" spans="1:12" ht="15" customHeight="1" x14ac:dyDescent="0.3">
      <c r="A44" s="35" t="s">
        <v>24</v>
      </c>
      <c r="B44" s="35"/>
      <c r="C44" s="35"/>
      <c r="D44" s="36"/>
      <c r="E44" s="57"/>
      <c r="F44" s="42">
        <f>SUM(F39:F43)</f>
        <v>0</v>
      </c>
      <c r="G44" s="1"/>
    </row>
    <row r="45" spans="1:12" ht="15" customHeight="1" x14ac:dyDescent="0.3">
      <c r="A45" s="35"/>
      <c r="B45" s="35"/>
      <c r="C45" s="35"/>
      <c r="D45" s="36"/>
      <c r="E45" s="57"/>
      <c r="F45" s="42"/>
      <c r="G45" s="1"/>
    </row>
    <row r="46" spans="1:12" ht="15" customHeight="1" x14ac:dyDescent="0.2">
      <c r="C46" s="30" t="s">
        <v>86</v>
      </c>
      <c r="D46" s="7" t="s">
        <v>49</v>
      </c>
      <c r="E46" s="7" t="s">
        <v>33</v>
      </c>
      <c r="F46" s="7" t="s">
        <v>68</v>
      </c>
      <c r="G46" s="34"/>
      <c r="H46" s="22"/>
      <c r="I46" s="4"/>
      <c r="K46" s="11"/>
      <c r="L46" s="11"/>
    </row>
    <row r="47" spans="1:12" ht="15" customHeight="1" x14ac:dyDescent="0.2">
      <c r="A47" s="33"/>
      <c r="C47" s="1" t="s">
        <v>86</v>
      </c>
      <c r="D47" s="1">
        <v>0</v>
      </c>
      <c r="E47" s="2">
        <v>360</v>
      </c>
      <c r="F47" s="2">
        <f>+D47*E47</f>
        <v>0</v>
      </c>
      <c r="G47" s="34"/>
      <c r="H47" s="22"/>
      <c r="I47" s="4"/>
      <c r="K47" s="11"/>
      <c r="L47" s="11"/>
    </row>
    <row r="48" spans="1:12" ht="15" customHeight="1" x14ac:dyDescent="0.2">
      <c r="C48" s="1" t="s">
        <v>14</v>
      </c>
      <c r="D48" s="1">
        <v>0</v>
      </c>
      <c r="E48" s="2">
        <v>180</v>
      </c>
      <c r="F48" s="2">
        <f t="shared" ref="F48:F50" si="6">+D48*E48</f>
        <v>0</v>
      </c>
      <c r="G48" s="34"/>
      <c r="H48" s="22"/>
      <c r="I48" s="4"/>
      <c r="K48" s="11"/>
      <c r="L48" s="11"/>
    </row>
    <row r="49" spans="1:12" ht="15" customHeight="1" x14ac:dyDescent="0.2">
      <c r="C49" s="1" t="s">
        <v>15</v>
      </c>
      <c r="D49" s="1">
        <v>0</v>
      </c>
      <c r="E49" s="2">
        <v>90</v>
      </c>
      <c r="F49" s="2">
        <f t="shared" si="6"/>
        <v>0</v>
      </c>
      <c r="G49" s="34"/>
      <c r="H49" s="22"/>
      <c r="I49" s="4"/>
      <c r="K49" s="11"/>
      <c r="L49" s="11"/>
    </row>
    <row r="50" spans="1:12" ht="15" customHeight="1" x14ac:dyDescent="0.2">
      <c r="C50" s="1" t="s">
        <v>16</v>
      </c>
      <c r="D50" s="1">
        <v>0</v>
      </c>
      <c r="E50" s="2">
        <v>36</v>
      </c>
      <c r="F50" s="2">
        <f t="shared" si="6"/>
        <v>0</v>
      </c>
      <c r="G50" s="34"/>
      <c r="H50" s="22"/>
      <c r="I50" s="4"/>
      <c r="K50" s="11"/>
      <c r="L50" s="11"/>
    </row>
    <row r="51" spans="1:12" ht="15" customHeight="1" x14ac:dyDescent="0.2">
      <c r="A51" s="35" t="s">
        <v>24</v>
      </c>
      <c r="B51" s="35"/>
      <c r="C51" s="35"/>
      <c r="D51" s="36"/>
      <c r="E51" s="41"/>
      <c r="F51" s="42">
        <f>SUM(F47:F50)</f>
        <v>0</v>
      </c>
      <c r="G51" s="34"/>
      <c r="H51" s="22"/>
      <c r="I51" s="4"/>
      <c r="K51" s="11"/>
      <c r="L51" s="11"/>
    </row>
    <row r="52" spans="1:12" ht="15" customHeight="1" x14ac:dyDescent="0.2">
      <c r="D52" s="1"/>
      <c r="E52" s="38"/>
      <c r="F52" s="2"/>
      <c r="G52" s="34"/>
      <c r="H52" s="22"/>
      <c r="I52" s="4"/>
      <c r="K52" s="11"/>
      <c r="L52" s="11"/>
    </row>
    <row r="53" spans="1:12" ht="15" customHeight="1" x14ac:dyDescent="0.2">
      <c r="C53" s="30" t="s">
        <v>3</v>
      </c>
      <c r="D53" s="7" t="s">
        <v>49</v>
      </c>
      <c r="E53" s="7" t="s">
        <v>33</v>
      </c>
      <c r="F53" s="7" t="s">
        <v>68</v>
      </c>
      <c r="G53" s="7"/>
      <c r="I53" s="9"/>
      <c r="K53" s="9"/>
      <c r="L53" s="10"/>
    </row>
    <row r="54" spans="1:12" ht="15" customHeight="1" x14ac:dyDescent="0.2">
      <c r="A54" s="33" t="s">
        <v>4</v>
      </c>
      <c r="B54" s="1" t="s">
        <v>5</v>
      </c>
      <c r="C54" s="1" t="s">
        <v>29</v>
      </c>
      <c r="D54" s="1">
        <v>0</v>
      </c>
      <c r="E54" s="56">
        <v>577</v>
      </c>
      <c r="F54" s="2">
        <f t="shared" ref="F54:F61" si="7">+D54*E54</f>
        <v>0</v>
      </c>
      <c r="G54" s="2"/>
      <c r="I54" s="4"/>
      <c r="K54" s="5"/>
    </row>
    <row r="55" spans="1:12" ht="15" customHeight="1" x14ac:dyDescent="0.2">
      <c r="A55" s="33" t="s">
        <v>6</v>
      </c>
      <c r="B55" s="1" t="s">
        <v>7</v>
      </c>
      <c r="C55" s="1" t="s">
        <v>29</v>
      </c>
      <c r="D55" s="1">
        <v>0</v>
      </c>
      <c r="E55" s="56">
        <v>422</v>
      </c>
      <c r="F55" s="2">
        <f t="shared" si="7"/>
        <v>0</v>
      </c>
      <c r="G55" s="2"/>
      <c r="I55" s="4"/>
      <c r="K55" s="5"/>
    </row>
    <row r="56" spans="1:12" ht="15" customHeight="1" x14ac:dyDescent="0.2">
      <c r="A56" s="33" t="s">
        <v>8</v>
      </c>
      <c r="B56" s="1" t="s">
        <v>9</v>
      </c>
      <c r="C56" s="1" t="s">
        <v>29</v>
      </c>
      <c r="D56" s="1">
        <v>0</v>
      </c>
      <c r="E56" s="56">
        <v>283</v>
      </c>
      <c r="F56" s="2">
        <f t="shared" si="7"/>
        <v>0</v>
      </c>
      <c r="G56" s="2"/>
      <c r="I56" s="4"/>
      <c r="K56" s="5"/>
    </row>
    <row r="57" spans="1:12" ht="15" customHeight="1" x14ac:dyDescent="0.2">
      <c r="A57" s="33" t="s">
        <v>10</v>
      </c>
      <c r="B57" s="1" t="s">
        <v>11</v>
      </c>
      <c r="C57" s="1" t="s">
        <v>29</v>
      </c>
      <c r="D57" s="1">
        <v>0</v>
      </c>
      <c r="E57" s="56">
        <v>170</v>
      </c>
      <c r="F57" s="2">
        <f t="shared" si="7"/>
        <v>0</v>
      </c>
      <c r="G57" s="2"/>
      <c r="I57" s="4"/>
      <c r="K57" s="5"/>
    </row>
    <row r="58" spans="1:12" ht="15" customHeight="1" x14ac:dyDescent="0.2">
      <c r="A58" s="33" t="s">
        <v>12</v>
      </c>
      <c r="B58" s="1" t="s">
        <v>13</v>
      </c>
      <c r="C58" s="1" t="s">
        <v>29</v>
      </c>
      <c r="D58" s="1">
        <v>0</v>
      </c>
      <c r="E58" s="56">
        <v>124</v>
      </c>
      <c r="F58" s="2">
        <f t="shared" si="7"/>
        <v>0</v>
      </c>
      <c r="G58" s="2"/>
      <c r="I58" s="4"/>
      <c r="K58" s="5"/>
    </row>
    <row r="59" spans="1:12" ht="15" customHeight="1" x14ac:dyDescent="0.2">
      <c r="C59" s="1" t="s">
        <v>14</v>
      </c>
      <c r="D59" s="1">
        <v>0</v>
      </c>
      <c r="E59" s="56">
        <v>61</v>
      </c>
      <c r="F59" s="2">
        <f t="shared" si="7"/>
        <v>0</v>
      </c>
      <c r="G59" s="2"/>
      <c r="H59" s="3" t="s">
        <v>54</v>
      </c>
      <c r="I59" s="4"/>
      <c r="K59" s="5"/>
    </row>
    <row r="60" spans="1:12" ht="15" customHeight="1" x14ac:dyDescent="0.2">
      <c r="C60" s="1" t="s">
        <v>15</v>
      </c>
      <c r="D60" s="1">
        <v>0</v>
      </c>
      <c r="E60" s="56">
        <v>28</v>
      </c>
      <c r="F60" s="2">
        <f t="shared" si="7"/>
        <v>0</v>
      </c>
      <c r="G60" s="2"/>
      <c r="H60" s="3" t="s">
        <v>55</v>
      </c>
      <c r="I60" s="4"/>
      <c r="K60" s="5"/>
    </row>
    <row r="61" spans="1:12" ht="15" customHeight="1" x14ac:dyDescent="0.2">
      <c r="C61" s="1" t="s">
        <v>16</v>
      </c>
      <c r="D61" s="1">
        <v>0</v>
      </c>
      <c r="E61" s="56">
        <v>12</v>
      </c>
      <c r="F61" s="2">
        <f t="shared" si="7"/>
        <v>0</v>
      </c>
      <c r="G61" s="2"/>
      <c r="I61" s="4"/>
      <c r="K61" s="5"/>
    </row>
    <row r="62" spans="1:12" ht="15" customHeight="1" x14ac:dyDescent="0.3">
      <c r="A62" s="35" t="s">
        <v>24</v>
      </c>
      <c r="B62" s="35"/>
      <c r="C62" s="35"/>
      <c r="D62" s="36"/>
      <c r="E62" s="57"/>
      <c r="F62" s="42">
        <f>SUM(F54:F61)</f>
        <v>0</v>
      </c>
      <c r="G62" s="1"/>
    </row>
    <row r="63" spans="1:12" ht="15" customHeight="1" x14ac:dyDescent="0.3">
      <c r="D63" s="1"/>
      <c r="E63" s="57"/>
      <c r="F63" s="1"/>
      <c r="G63" s="1"/>
    </row>
    <row r="64" spans="1:12" ht="15" customHeight="1" x14ac:dyDescent="0.2">
      <c r="C64" s="1" t="s">
        <v>34</v>
      </c>
      <c r="D64" s="1">
        <v>0</v>
      </c>
      <c r="E64" s="38">
        <v>0.13400000000000001</v>
      </c>
      <c r="F64" s="2">
        <f t="shared" ref="F64:F65" si="8">+D64*E64</f>
        <v>0</v>
      </c>
      <c r="G64" s="34"/>
      <c r="H64" s="3" t="s">
        <v>69</v>
      </c>
      <c r="I64" s="4"/>
      <c r="K64" s="11"/>
      <c r="L64" s="11"/>
    </row>
    <row r="65" spans="1:187" ht="15" customHeight="1" x14ac:dyDescent="0.2">
      <c r="C65" s="1" t="s">
        <v>35</v>
      </c>
      <c r="D65" s="1">
        <v>0</v>
      </c>
      <c r="E65" s="38">
        <v>6.6000000000000003E-2</v>
      </c>
      <c r="F65" s="2">
        <f t="shared" si="8"/>
        <v>0</v>
      </c>
      <c r="G65" s="34"/>
      <c r="H65" s="3" t="s">
        <v>60</v>
      </c>
      <c r="I65" s="4"/>
      <c r="K65" s="11"/>
      <c r="L65" s="11"/>
    </row>
    <row r="66" spans="1:187" ht="15" customHeight="1" x14ac:dyDescent="0.3">
      <c r="D66" s="1"/>
      <c r="E66" s="57"/>
      <c r="F66" s="1"/>
      <c r="G66" s="1"/>
    </row>
    <row r="67" spans="1:187" ht="15" customHeight="1" x14ac:dyDescent="0.2">
      <c r="C67" s="30" t="s">
        <v>88</v>
      </c>
      <c r="D67" s="7" t="s">
        <v>49</v>
      </c>
      <c r="E67" s="7" t="s">
        <v>33</v>
      </c>
      <c r="F67" s="7" t="s">
        <v>68</v>
      </c>
      <c r="G67" s="1"/>
    </row>
    <row r="68" spans="1:187" ht="15" customHeight="1" x14ac:dyDescent="0.2">
      <c r="A68" s="33" t="s">
        <v>4</v>
      </c>
      <c r="B68" s="1" t="s">
        <v>5</v>
      </c>
      <c r="C68" s="1" t="s">
        <v>89</v>
      </c>
      <c r="D68" s="1">
        <v>0</v>
      </c>
      <c r="E68" s="56">
        <v>459</v>
      </c>
      <c r="F68" s="2">
        <f t="shared" ref="F68:F75" si="9">+D68*E68</f>
        <v>0</v>
      </c>
      <c r="G68" s="1"/>
      <c r="H68" s="3" t="s">
        <v>90</v>
      </c>
    </row>
    <row r="69" spans="1:187" ht="15" customHeight="1" x14ac:dyDescent="0.2">
      <c r="A69" s="33" t="s">
        <v>6</v>
      </c>
      <c r="B69" s="1" t="s">
        <v>7</v>
      </c>
      <c r="C69" s="1" t="s">
        <v>89</v>
      </c>
      <c r="D69" s="1">
        <v>0</v>
      </c>
      <c r="E69" s="56">
        <v>308</v>
      </c>
      <c r="F69" s="2">
        <f t="shared" si="9"/>
        <v>0</v>
      </c>
      <c r="G69" s="1"/>
      <c r="H69" s="3" t="s">
        <v>90</v>
      </c>
    </row>
    <row r="70" spans="1:187" ht="15" customHeight="1" x14ac:dyDescent="0.2">
      <c r="A70" s="33" t="s">
        <v>8</v>
      </c>
      <c r="B70" s="1" t="s">
        <v>9</v>
      </c>
      <c r="C70" s="1" t="s">
        <v>89</v>
      </c>
      <c r="D70" s="1">
        <v>0</v>
      </c>
      <c r="E70" s="56">
        <v>211</v>
      </c>
      <c r="F70" s="2">
        <f t="shared" si="9"/>
        <v>0</v>
      </c>
      <c r="G70" s="1"/>
      <c r="H70" s="3" t="s">
        <v>90</v>
      </c>
    </row>
    <row r="71" spans="1:187" ht="15" customHeight="1" x14ac:dyDescent="0.2">
      <c r="A71" s="33" t="s">
        <v>10</v>
      </c>
      <c r="B71" s="1" t="s">
        <v>11</v>
      </c>
      <c r="C71" s="1" t="s">
        <v>89</v>
      </c>
      <c r="D71" s="1">
        <v>0</v>
      </c>
      <c r="E71" s="56">
        <v>135</v>
      </c>
      <c r="F71" s="2">
        <f t="shared" si="9"/>
        <v>0</v>
      </c>
      <c r="G71" s="1"/>
      <c r="H71" s="3" t="s">
        <v>90</v>
      </c>
    </row>
    <row r="72" spans="1:187" ht="15" customHeight="1" x14ac:dyDescent="0.2">
      <c r="A72" s="33" t="s">
        <v>12</v>
      </c>
      <c r="B72" s="1" t="s">
        <v>13</v>
      </c>
      <c r="C72" s="1" t="s">
        <v>89</v>
      </c>
      <c r="D72" s="1">
        <v>0</v>
      </c>
      <c r="E72" s="56">
        <v>81</v>
      </c>
      <c r="F72" s="2">
        <f t="shared" si="9"/>
        <v>0</v>
      </c>
      <c r="G72" s="1"/>
      <c r="H72" s="3" t="s">
        <v>90</v>
      </c>
    </row>
    <row r="73" spans="1:187" ht="15" customHeight="1" x14ac:dyDescent="0.2">
      <c r="C73" s="1" t="s">
        <v>82</v>
      </c>
      <c r="D73" s="1">
        <v>0</v>
      </c>
      <c r="E73" s="56">
        <v>40</v>
      </c>
      <c r="F73" s="2">
        <f t="shared" si="9"/>
        <v>0</v>
      </c>
      <c r="G73" s="1"/>
      <c r="H73" s="3" t="s">
        <v>54</v>
      </c>
    </row>
    <row r="74" spans="1:187" ht="15" customHeight="1" x14ac:dyDescent="0.2">
      <c r="C74" s="1" t="s">
        <v>83</v>
      </c>
      <c r="D74" s="1">
        <v>0</v>
      </c>
      <c r="E74" s="56">
        <v>20</v>
      </c>
      <c r="F74" s="2">
        <f t="shared" si="9"/>
        <v>0</v>
      </c>
      <c r="G74" s="1"/>
      <c r="H74" s="3" t="s">
        <v>55</v>
      </c>
    </row>
    <row r="75" spans="1:187" ht="15" customHeight="1" x14ac:dyDescent="0.2">
      <c r="C75" s="1" t="s">
        <v>84</v>
      </c>
      <c r="D75" s="1">
        <v>0</v>
      </c>
      <c r="E75" s="56">
        <v>7</v>
      </c>
      <c r="F75" s="2">
        <f t="shared" si="9"/>
        <v>0</v>
      </c>
      <c r="G75" s="1"/>
    </row>
    <row r="76" spans="1:187" ht="15" customHeight="1" x14ac:dyDescent="0.3">
      <c r="A76" s="35" t="s">
        <v>24</v>
      </c>
      <c r="B76" s="35"/>
      <c r="C76" s="35"/>
      <c r="D76" s="36"/>
      <c r="E76" s="57"/>
      <c r="F76" s="42">
        <f>SUM(F68:F75)</f>
        <v>0</v>
      </c>
      <c r="G76" s="1"/>
    </row>
    <row r="77" spans="1:187" ht="15" customHeight="1" x14ac:dyDescent="0.3">
      <c r="A77" s="35"/>
      <c r="B77" s="35"/>
      <c r="C77" s="35"/>
      <c r="D77" s="36"/>
      <c r="E77" s="57"/>
      <c r="F77" s="42"/>
      <c r="G77" s="7"/>
    </row>
    <row r="78" spans="1:187" ht="15" customHeight="1" x14ac:dyDescent="0.2">
      <c r="C78" s="30" t="s">
        <v>91</v>
      </c>
      <c r="D78" s="7" t="s">
        <v>49</v>
      </c>
      <c r="E78" s="7" t="s">
        <v>33</v>
      </c>
      <c r="F78" s="7" t="s">
        <v>68</v>
      </c>
      <c r="G78" s="7"/>
      <c r="H78" s="10"/>
      <c r="I78" s="5"/>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row>
    <row r="79" spans="1:187" ht="15" customHeight="1" x14ac:dyDescent="0.2">
      <c r="A79" s="33" t="s">
        <v>4</v>
      </c>
      <c r="B79" s="1" t="s">
        <v>5</v>
      </c>
      <c r="C79" s="1" t="s">
        <v>92</v>
      </c>
      <c r="D79" s="1">
        <v>0</v>
      </c>
      <c r="E79" s="2">
        <v>625</v>
      </c>
      <c r="F79" s="2">
        <f>+D79*E79</f>
        <v>0</v>
      </c>
      <c r="G79" s="7"/>
      <c r="H79" s="3" t="s">
        <v>93</v>
      </c>
      <c r="I79" s="5"/>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row>
    <row r="80" spans="1:187" ht="15" customHeight="1" x14ac:dyDescent="0.2">
      <c r="A80" s="33" t="s">
        <v>6</v>
      </c>
      <c r="B80" s="1" t="s">
        <v>7</v>
      </c>
      <c r="C80" s="1" t="s">
        <v>92</v>
      </c>
      <c r="D80" s="1">
        <v>0</v>
      </c>
      <c r="E80" s="2">
        <v>435</v>
      </c>
      <c r="F80" s="2">
        <f t="shared" ref="F80:F86" si="10">+D80*E80</f>
        <v>0</v>
      </c>
      <c r="G80" s="7"/>
      <c r="H80" s="3" t="s">
        <v>93</v>
      </c>
      <c r="I80" s="5"/>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row>
    <row r="81" spans="1:187" ht="15" customHeight="1" x14ac:dyDescent="0.2">
      <c r="A81" s="33" t="s">
        <v>8</v>
      </c>
      <c r="B81" s="1" t="s">
        <v>9</v>
      </c>
      <c r="C81" s="1" t="s">
        <v>92</v>
      </c>
      <c r="D81" s="1">
        <v>0</v>
      </c>
      <c r="E81" s="2">
        <v>315</v>
      </c>
      <c r="F81" s="2">
        <f t="shared" si="10"/>
        <v>0</v>
      </c>
      <c r="G81" s="7"/>
      <c r="H81" s="3" t="s">
        <v>93</v>
      </c>
      <c r="I81" s="5"/>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row>
    <row r="82" spans="1:187" ht="15" customHeight="1" x14ac:dyDescent="0.2">
      <c r="A82" s="33" t="s">
        <v>10</v>
      </c>
      <c r="B82" s="1" t="s">
        <v>11</v>
      </c>
      <c r="C82" s="1" t="s">
        <v>92</v>
      </c>
      <c r="D82" s="1">
        <v>0</v>
      </c>
      <c r="E82" s="2">
        <v>225</v>
      </c>
      <c r="F82" s="2">
        <f t="shared" si="10"/>
        <v>0</v>
      </c>
      <c r="G82" s="7"/>
      <c r="H82" s="3" t="s">
        <v>93</v>
      </c>
      <c r="I82" s="5"/>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row>
    <row r="83" spans="1:187" ht="15" customHeight="1" x14ac:dyDescent="0.2">
      <c r="A83" s="33" t="s">
        <v>12</v>
      </c>
      <c r="B83" s="1" t="s">
        <v>13</v>
      </c>
      <c r="C83" s="1" t="s">
        <v>92</v>
      </c>
      <c r="D83" s="1">
        <v>0</v>
      </c>
      <c r="E83" s="2">
        <v>175</v>
      </c>
      <c r="F83" s="2">
        <f t="shared" si="10"/>
        <v>0</v>
      </c>
      <c r="G83" s="7"/>
      <c r="H83" s="3" t="s">
        <v>93</v>
      </c>
      <c r="I83" s="5"/>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row>
    <row r="84" spans="1:187" ht="15" customHeight="1" x14ac:dyDescent="0.2">
      <c r="C84" s="1" t="s">
        <v>14</v>
      </c>
      <c r="D84" s="1">
        <v>0</v>
      </c>
      <c r="E84" s="2">
        <v>90</v>
      </c>
      <c r="F84" s="2">
        <f t="shared" si="10"/>
        <v>0</v>
      </c>
      <c r="G84" s="7"/>
      <c r="H84" s="3" t="s">
        <v>54</v>
      </c>
      <c r="I84" s="5"/>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row>
    <row r="85" spans="1:187" ht="15" customHeight="1" x14ac:dyDescent="0.2">
      <c r="C85" s="1" t="s">
        <v>15</v>
      </c>
      <c r="D85" s="1">
        <v>0</v>
      </c>
      <c r="E85" s="2">
        <v>45</v>
      </c>
      <c r="F85" s="2">
        <f t="shared" si="10"/>
        <v>0</v>
      </c>
      <c r="G85" s="7"/>
      <c r="H85" s="3" t="s">
        <v>55</v>
      </c>
      <c r="I85" s="5"/>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row>
    <row r="86" spans="1:187" ht="15" customHeight="1" x14ac:dyDescent="0.2">
      <c r="C86" s="1" t="s">
        <v>16</v>
      </c>
      <c r="D86" s="1">
        <v>0</v>
      </c>
      <c r="E86" s="2">
        <v>18</v>
      </c>
      <c r="F86" s="2">
        <f t="shared" si="10"/>
        <v>0</v>
      </c>
      <c r="G86" s="7"/>
      <c r="I86" s="5"/>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row>
    <row r="87" spans="1:187" ht="15" customHeight="1" x14ac:dyDescent="0.2">
      <c r="A87" s="35" t="s">
        <v>24</v>
      </c>
      <c r="B87" s="35"/>
      <c r="C87" s="35"/>
      <c r="D87" s="36"/>
      <c r="E87" s="41"/>
      <c r="F87" s="42">
        <f>SUM(F79:F86)</f>
        <v>0</v>
      </c>
      <c r="G87" s="7"/>
      <c r="I87" s="5"/>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row>
    <row r="88" spans="1:187" ht="15" customHeight="1" x14ac:dyDescent="0.2">
      <c r="A88" s="35"/>
      <c r="B88" s="35"/>
      <c r="C88" s="35"/>
      <c r="D88" s="36"/>
      <c r="E88" s="41"/>
      <c r="F88" s="42"/>
      <c r="G88" s="7"/>
      <c r="I88" s="5"/>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row>
    <row r="89" spans="1:187" ht="15" customHeight="1" x14ac:dyDescent="0.2">
      <c r="A89" s="35"/>
      <c r="B89" s="35"/>
      <c r="C89" s="1" t="s">
        <v>107</v>
      </c>
      <c r="D89" s="1">
        <v>0</v>
      </c>
      <c r="E89" s="38">
        <v>6.6000000000000003E-2</v>
      </c>
      <c r="F89" s="2">
        <f t="shared" ref="F89" si="11">+D89*E89</f>
        <v>0</v>
      </c>
      <c r="G89" s="7"/>
      <c r="H89" s="22" t="s">
        <v>108</v>
      </c>
      <c r="I89" s="5"/>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row>
    <row r="90" spans="1:187" ht="15" customHeight="1" x14ac:dyDescent="0.2">
      <c r="D90" s="2"/>
      <c r="E90" s="2"/>
      <c r="F90" s="1"/>
      <c r="G90" s="7"/>
      <c r="I90" s="5"/>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row>
    <row r="91" spans="1:187" ht="15" customHeight="1" x14ac:dyDescent="0.2">
      <c r="C91" s="30" t="s">
        <v>94</v>
      </c>
      <c r="D91" s="7" t="s">
        <v>49</v>
      </c>
      <c r="E91" s="7" t="s">
        <v>33</v>
      </c>
      <c r="F91" s="7" t="s">
        <v>68</v>
      </c>
      <c r="G91" s="7"/>
      <c r="I91" s="5"/>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row>
    <row r="92" spans="1:187" ht="15" customHeight="1" x14ac:dyDescent="0.2">
      <c r="A92" s="33" t="s">
        <v>4</v>
      </c>
      <c r="B92" s="1" t="s">
        <v>5</v>
      </c>
      <c r="C92" s="1" t="s">
        <v>95</v>
      </c>
      <c r="D92" s="1">
        <v>0</v>
      </c>
      <c r="E92" s="2">
        <v>310</v>
      </c>
      <c r="F92" s="2">
        <f>+D92*E92</f>
        <v>0</v>
      </c>
      <c r="G92" s="7"/>
      <c r="H92" s="3" t="s">
        <v>99</v>
      </c>
      <c r="I92" s="5"/>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row>
    <row r="93" spans="1:187" ht="15" customHeight="1" x14ac:dyDescent="0.2">
      <c r="A93" s="33" t="s">
        <v>6</v>
      </c>
      <c r="B93" s="1" t="s">
        <v>7</v>
      </c>
      <c r="C93" s="1" t="s">
        <v>95</v>
      </c>
      <c r="D93" s="1">
        <v>0</v>
      </c>
      <c r="E93" s="2">
        <v>225</v>
      </c>
      <c r="F93" s="2">
        <f t="shared" ref="F93:F99" si="12">+D93*E93</f>
        <v>0</v>
      </c>
      <c r="G93" s="7"/>
      <c r="H93" s="3" t="s">
        <v>99</v>
      </c>
      <c r="I93" s="5"/>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row>
    <row r="94" spans="1:187" ht="15" customHeight="1" x14ac:dyDescent="0.2">
      <c r="A94" s="33" t="s">
        <v>8</v>
      </c>
      <c r="B94" s="1" t="s">
        <v>9</v>
      </c>
      <c r="C94" s="1" t="s">
        <v>95</v>
      </c>
      <c r="D94" s="1">
        <v>0</v>
      </c>
      <c r="E94" s="2">
        <v>175</v>
      </c>
      <c r="F94" s="2">
        <f t="shared" si="12"/>
        <v>0</v>
      </c>
      <c r="G94" s="7"/>
      <c r="H94" s="3" t="s">
        <v>99</v>
      </c>
      <c r="I94" s="5"/>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row>
    <row r="95" spans="1:187" ht="15" customHeight="1" x14ac:dyDescent="0.2">
      <c r="A95" s="33" t="s">
        <v>10</v>
      </c>
      <c r="B95" s="1" t="s">
        <v>11</v>
      </c>
      <c r="C95" s="1" t="s">
        <v>95</v>
      </c>
      <c r="D95" s="1">
        <v>0</v>
      </c>
      <c r="E95" s="2">
        <v>135</v>
      </c>
      <c r="F95" s="2">
        <f t="shared" si="12"/>
        <v>0</v>
      </c>
      <c r="G95" s="7"/>
      <c r="H95" s="3" t="s">
        <v>99</v>
      </c>
      <c r="I95" s="5"/>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row>
    <row r="96" spans="1:187" ht="15" customHeight="1" x14ac:dyDescent="0.2">
      <c r="A96" s="33" t="s">
        <v>12</v>
      </c>
      <c r="B96" s="1" t="s">
        <v>13</v>
      </c>
      <c r="C96" s="1" t="s">
        <v>95</v>
      </c>
      <c r="D96" s="1">
        <v>0</v>
      </c>
      <c r="E96" s="2">
        <v>110</v>
      </c>
      <c r="F96" s="2">
        <f t="shared" si="12"/>
        <v>0</v>
      </c>
      <c r="G96" s="7"/>
      <c r="H96" s="3" t="s">
        <v>99</v>
      </c>
      <c r="I96" s="5"/>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row>
    <row r="97" spans="1:187" ht="15" customHeight="1" x14ac:dyDescent="0.2">
      <c r="C97" s="1" t="s">
        <v>14</v>
      </c>
      <c r="D97" s="1">
        <v>0</v>
      </c>
      <c r="E97" s="2">
        <v>55</v>
      </c>
      <c r="F97" s="2">
        <f t="shared" si="12"/>
        <v>0</v>
      </c>
      <c r="G97" s="7"/>
      <c r="H97" s="3" t="s">
        <v>54</v>
      </c>
      <c r="I97" s="5"/>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row>
    <row r="98" spans="1:187" ht="15" customHeight="1" x14ac:dyDescent="0.2">
      <c r="C98" s="1" t="s">
        <v>15</v>
      </c>
      <c r="D98" s="1">
        <v>0</v>
      </c>
      <c r="E98" s="2">
        <v>28</v>
      </c>
      <c r="F98" s="2">
        <f t="shared" si="12"/>
        <v>0</v>
      </c>
      <c r="G98" s="7"/>
      <c r="H98" s="3" t="s">
        <v>55</v>
      </c>
      <c r="I98" s="5"/>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row>
    <row r="99" spans="1:187" ht="15" customHeight="1" x14ac:dyDescent="0.2">
      <c r="C99" s="1" t="s">
        <v>16</v>
      </c>
      <c r="D99" s="1">
        <v>0</v>
      </c>
      <c r="E99" s="2">
        <v>11</v>
      </c>
      <c r="F99" s="2">
        <f t="shared" si="12"/>
        <v>0</v>
      </c>
      <c r="G99" s="7"/>
      <c r="I99" s="5"/>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row>
    <row r="100" spans="1:187" ht="15" customHeight="1" x14ac:dyDescent="0.2">
      <c r="A100" s="35" t="s">
        <v>24</v>
      </c>
      <c r="B100" s="35"/>
      <c r="C100" s="35"/>
      <c r="D100" s="36"/>
      <c r="E100" s="41"/>
      <c r="F100" s="42">
        <f>SUM(F92:F99)</f>
        <v>0</v>
      </c>
      <c r="G100" s="7"/>
      <c r="I100" s="5"/>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row>
    <row r="101" spans="1:187" ht="15" customHeight="1" x14ac:dyDescent="0.2">
      <c r="D101" s="2"/>
      <c r="E101" s="2"/>
      <c r="F101" s="1"/>
      <c r="G101" s="7"/>
      <c r="I101" s="5"/>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row>
    <row r="102" spans="1:187" ht="15" customHeight="1" x14ac:dyDescent="0.2">
      <c r="C102" s="30" t="s">
        <v>97</v>
      </c>
      <c r="D102" s="7" t="s">
        <v>49</v>
      </c>
      <c r="E102" s="7" t="s">
        <v>33</v>
      </c>
      <c r="F102" s="7" t="s">
        <v>68</v>
      </c>
      <c r="G102" s="7"/>
      <c r="I102" s="5"/>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row>
    <row r="103" spans="1:187" ht="15" customHeight="1" x14ac:dyDescent="0.2">
      <c r="A103" s="33" t="s">
        <v>4</v>
      </c>
      <c r="B103" s="1" t="s">
        <v>5</v>
      </c>
      <c r="C103" s="1" t="s">
        <v>98</v>
      </c>
      <c r="D103" s="1">
        <v>0</v>
      </c>
      <c r="E103" s="2">
        <v>200</v>
      </c>
      <c r="F103" s="2">
        <f>+D103*E103</f>
        <v>0</v>
      </c>
      <c r="G103" s="7"/>
      <c r="H103" s="3" t="s">
        <v>99</v>
      </c>
      <c r="I103" s="5"/>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row>
    <row r="104" spans="1:187" ht="15" customHeight="1" x14ac:dyDescent="0.2">
      <c r="A104" s="33" t="s">
        <v>6</v>
      </c>
      <c r="B104" s="1" t="s">
        <v>7</v>
      </c>
      <c r="C104" s="1" t="s">
        <v>98</v>
      </c>
      <c r="D104" s="1">
        <v>0</v>
      </c>
      <c r="E104" s="2">
        <v>175</v>
      </c>
      <c r="F104" s="2">
        <f t="shared" ref="F104:F110" si="13">+D104*E104</f>
        <v>0</v>
      </c>
      <c r="G104" s="7"/>
      <c r="H104" s="3" t="s">
        <v>99</v>
      </c>
      <c r="I104" s="5"/>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row>
    <row r="105" spans="1:187" ht="15" customHeight="1" x14ac:dyDescent="0.2">
      <c r="A105" s="33" t="s">
        <v>8</v>
      </c>
      <c r="B105" s="1" t="s">
        <v>9</v>
      </c>
      <c r="C105" s="1" t="s">
        <v>98</v>
      </c>
      <c r="D105" s="1">
        <v>0</v>
      </c>
      <c r="E105" s="2">
        <v>130</v>
      </c>
      <c r="F105" s="2">
        <f t="shared" si="13"/>
        <v>0</v>
      </c>
      <c r="G105" s="7"/>
      <c r="H105" s="3" t="s">
        <v>99</v>
      </c>
      <c r="I105" s="5"/>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row>
    <row r="106" spans="1:187" ht="15" customHeight="1" x14ac:dyDescent="0.2">
      <c r="A106" s="33" t="s">
        <v>10</v>
      </c>
      <c r="B106" s="1" t="s">
        <v>11</v>
      </c>
      <c r="C106" s="1" t="s">
        <v>98</v>
      </c>
      <c r="D106" s="1">
        <v>0</v>
      </c>
      <c r="E106" s="2">
        <v>110</v>
      </c>
      <c r="F106" s="2">
        <f t="shared" si="13"/>
        <v>0</v>
      </c>
      <c r="G106" s="7"/>
      <c r="H106" s="3" t="s">
        <v>99</v>
      </c>
      <c r="I106" s="5"/>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row>
    <row r="107" spans="1:187" ht="15" customHeight="1" x14ac:dyDescent="0.2">
      <c r="A107" s="33" t="s">
        <v>12</v>
      </c>
      <c r="B107" s="1" t="s">
        <v>13</v>
      </c>
      <c r="C107" s="1" t="s">
        <v>98</v>
      </c>
      <c r="D107" s="1">
        <v>0</v>
      </c>
      <c r="E107" s="2">
        <v>85</v>
      </c>
      <c r="F107" s="2">
        <f t="shared" si="13"/>
        <v>0</v>
      </c>
      <c r="G107" s="7"/>
      <c r="H107" s="3" t="s">
        <v>99</v>
      </c>
      <c r="I107" s="5"/>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row>
    <row r="108" spans="1:187" ht="15" customHeight="1" x14ac:dyDescent="0.2">
      <c r="C108" s="1" t="s">
        <v>14</v>
      </c>
      <c r="D108" s="1">
        <v>0</v>
      </c>
      <c r="E108" s="2">
        <v>42</v>
      </c>
      <c r="F108" s="2">
        <f t="shared" si="13"/>
        <v>0</v>
      </c>
      <c r="G108" s="7"/>
      <c r="H108" s="3" t="s">
        <v>54</v>
      </c>
      <c r="I108" s="5"/>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row>
    <row r="109" spans="1:187" ht="15" customHeight="1" x14ac:dyDescent="0.2">
      <c r="C109" s="1" t="s">
        <v>15</v>
      </c>
      <c r="D109" s="1">
        <v>0</v>
      </c>
      <c r="E109" s="2">
        <v>21</v>
      </c>
      <c r="F109" s="2">
        <f t="shared" si="13"/>
        <v>0</v>
      </c>
      <c r="G109" s="7"/>
      <c r="H109" s="3" t="s">
        <v>55</v>
      </c>
      <c r="I109" s="5"/>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row>
    <row r="110" spans="1:187" ht="15" customHeight="1" x14ac:dyDescent="0.2">
      <c r="C110" s="1" t="s">
        <v>16</v>
      </c>
      <c r="D110" s="1">
        <v>0</v>
      </c>
      <c r="E110" s="2">
        <v>8</v>
      </c>
      <c r="F110" s="2">
        <f t="shared" si="13"/>
        <v>0</v>
      </c>
      <c r="G110" s="7"/>
      <c r="I110" s="5"/>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row>
    <row r="111" spans="1:187" ht="15" customHeight="1" x14ac:dyDescent="0.2">
      <c r="A111" s="35" t="s">
        <v>24</v>
      </c>
      <c r="B111" s="35"/>
      <c r="C111" s="35"/>
      <c r="D111" s="36"/>
      <c r="E111" s="41"/>
      <c r="F111" s="42">
        <f>SUM(F103:F110)</f>
        <v>0</v>
      </c>
      <c r="G111" s="7"/>
      <c r="H111" s="40"/>
      <c r="I111" s="5"/>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row>
    <row r="112" spans="1:187" ht="15" customHeight="1" x14ac:dyDescent="0.2">
      <c r="D112" s="2"/>
      <c r="E112" s="2"/>
      <c r="F112" s="1"/>
      <c r="G112" s="7"/>
      <c r="I112" s="5"/>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row>
    <row r="113" spans="1:187" ht="15" customHeight="1" x14ac:dyDescent="0.2">
      <c r="C113" s="30" t="s">
        <v>70</v>
      </c>
      <c r="D113" s="7" t="s">
        <v>49</v>
      </c>
      <c r="E113" s="7" t="s">
        <v>33</v>
      </c>
      <c r="F113" s="7" t="s">
        <v>68</v>
      </c>
      <c r="G113" s="7"/>
      <c r="I113" s="5"/>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row>
    <row r="114" spans="1:187" ht="15" customHeight="1" x14ac:dyDescent="0.2">
      <c r="A114" s="33"/>
      <c r="C114" s="1" t="s">
        <v>71</v>
      </c>
      <c r="D114" s="1">
        <v>0</v>
      </c>
      <c r="E114" s="2">
        <v>0</v>
      </c>
      <c r="F114" s="2">
        <f>+D114*E114</f>
        <v>0</v>
      </c>
      <c r="G114" s="7"/>
      <c r="I114" s="5"/>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row>
    <row r="115" spans="1:187" ht="15" customHeight="1" x14ac:dyDescent="0.2">
      <c r="A115" s="33"/>
      <c r="D115" s="1"/>
      <c r="E115" s="2"/>
      <c r="F115" s="2"/>
      <c r="G115" s="7"/>
      <c r="I115" s="5"/>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row>
    <row r="116" spans="1:187" ht="15" customHeight="1" x14ac:dyDescent="0.2">
      <c r="A116" s="33"/>
      <c r="C116" s="1" t="s">
        <v>72</v>
      </c>
      <c r="D116" s="1">
        <v>0</v>
      </c>
      <c r="E116" s="2">
        <v>75</v>
      </c>
      <c r="F116" s="2">
        <f t="shared" ref="F116:F119" si="14">+D116*E116</f>
        <v>0</v>
      </c>
      <c r="G116" s="7"/>
      <c r="H116" s="3" t="s">
        <v>73</v>
      </c>
      <c r="I116" s="5"/>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row>
    <row r="117" spans="1:187" ht="15" customHeight="1" x14ac:dyDescent="0.2">
      <c r="C117" s="1" t="s">
        <v>14</v>
      </c>
      <c r="D117" s="1">
        <v>0</v>
      </c>
      <c r="E117" s="2">
        <v>28</v>
      </c>
      <c r="F117" s="2">
        <f t="shared" si="14"/>
        <v>0</v>
      </c>
      <c r="G117" s="7"/>
      <c r="H117" s="3" t="s">
        <v>54</v>
      </c>
      <c r="I117" s="5"/>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row>
    <row r="118" spans="1:187" ht="15" customHeight="1" x14ac:dyDescent="0.2">
      <c r="C118" s="1" t="s">
        <v>15</v>
      </c>
      <c r="D118" s="1">
        <v>0</v>
      </c>
      <c r="E118" s="2">
        <v>14</v>
      </c>
      <c r="F118" s="2">
        <f t="shared" si="14"/>
        <v>0</v>
      </c>
      <c r="G118" s="7"/>
      <c r="H118" s="3" t="s">
        <v>55</v>
      </c>
      <c r="I118" s="5"/>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row>
    <row r="119" spans="1:187" ht="15" customHeight="1" x14ac:dyDescent="0.2">
      <c r="C119" s="1" t="s">
        <v>16</v>
      </c>
      <c r="D119" s="1">
        <v>0</v>
      </c>
      <c r="E119" s="2">
        <v>3</v>
      </c>
      <c r="F119" s="2">
        <f t="shared" si="14"/>
        <v>0</v>
      </c>
      <c r="G119" s="7"/>
      <c r="I119" s="5"/>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row>
    <row r="120" spans="1:187" ht="15" customHeight="1" x14ac:dyDescent="0.2">
      <c r="A120" s="35"/>
      <c r="B120" s="35"/>
      <c r="C120" s="35"/>
      <c r="D120" s="36"/>
      <c r="E120" s="41"/>
      <c r="F120" s="42"/>
      <c r="G120" s="7"/>
      <c r="I120" s="5"/>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row>
    <row r="121" spans="1:187" ht="15" customHeight="1" x14ac:dyDescent="0.2">
      <c r="A121" s="33"/>
      <c r="C121" s="1" t="s">
        <v>74</v>
      </c>
      <c r="D121" s="1">
        <v>0</v>
      </c>
      <c r="E121" s="2">
        <v>165</v>
      </c>
      <c r="F121" s="2">
        <f t="shared" ref="F121:F124" si="15">+D121*E121</f>
        <v>0</v>
      </c>
      <c r="G121" s="7"/>
      <c r="H121" s="3" t="s">
        <v>75</v>
      </c>
      <c r="I121" s="5"/>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row>
    <row r="122" spans="1:187" ht="15" customHeight="1" x14ac:dyDescent="0.2">
      <c r="C122" s="1" t="s">
        <v>14</v>
      </c>
      <c r="D122" s="1">
        <v>0</v>
      </c>
      <c r="E122" s="2">
        <v>36</v>
      </c>
      <c r="F122" s="2">
        <f t="shared" si="15"/>
        <v>0</v>
      </c>
      <c r="G122" s="7"/>
      <c r="H122" s="3" t="s">
        <v>54</v>
      </c>
      <c r="I122" s="5"/>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row>
    <row r="123" spans="1:187" ht="15" customHeight="1" x14ac:dyDescent="0.2">
      <c r="C123" s="1" t="s">
        <v>15</v>
      </c>
      <c r="D123" s="1">
        <v>0</v>
      </c>
      <c r="E123" s="2">
        <v>18</v>
      </c>
      <c r="F123" s="2">
        <f t="shared" si="15"/>
        <v>0</v>
      </c>
      <c r="G123" s="7"/>
      <c r="H123" s="3" t="s">
        <v>55</v>
      </c>
      <c r="I123" s="5"/>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row>
    <row r="124" spans="1:187" ht="15" customHeight="1" x14ac:dyDescent="0.2">
      <c r="C124" s="1" t="s">
        <v>16</v>
      </c>
      <c r="D124" s="1">
        <v>0</v>
      </c>
      <c r="E124" s="2">
        <v>4</v>
      </c>
      <c r="F124" s="2">
        <f t="shared" si="15"/>
        <v>0</v>
      </c>
      <c r="G124" s="7"/>
      <c r="I124" s="5"/>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row>
    <row r="125" spans="1:187" ht="15" customHeight="1" x14ac:dyDescent="0.2">
      <c r="C125" s="35"/>
      <c r="D125" s="36"/>
      <c r="E125" s="41"/>
      <c r="F125" s="42"/>
      <c r="G125" s="7"/>
      <c r="I125" s="5"/>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row>
    <row r="126" spans="1:187" ht="15" customHeight="1" x14ac:dyDescent="0.2">
      <c r="C126" s="1" t="s">
        <v>76</v>
      </c>
      <c r="D126" s="1">
        <v>0</v>
      </c>
      <c r="E126" s="2">
        <v>325</v>
      </c>
      <c r="F126" s="2">
        <f t="shared" ref="F126:F129" si="16">+D126*E126</f>
        <v>0</v>
      </c>
      <c r="G126" s="7"/>
      <c r="H126" s="3" t="s">
        <v>77</v>
      </c>
      <c r="I126" s="5"/>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row>
    <row r="127" spans="1:187" ht="15" customHeight="1" x14ac:dyDescent="0.2">
      <c r="C127" s="1" t="s">
        <v>14</v>
      </c>
      <c r="D127" s="1">
        <v>0</v>
      </c>
      <c r="E127" s="2">
        <v>108</v>
      </c>
      <c r="F127" s="2">
        <f t="shared" si="16"/>
        <v>0</v>
      </c>
      <c r="G127" s="7"/>
      <c r="H127" s="3" t="s">
        <v>54</v>
      </c>
      <c r="I127" s="5"/>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row>
    <row r="128" spans="1:187" ht="15" customHeight="1" x14ac:dyDescent="0.2">
      <c r="C128" s="1" t="s">
        <v>15</v>
      </c>
      <c r="D128" s="1">
        <v>0</v>
      </c>
      <c r="E128" s="2">
        <v>54</v>
      </c>
      <c r="F128" s="2">
        <f t="shared" si="16"/>
        <v>0</v>
      </c>
      <c r="G128" s="7"/>
      <c r="H128" s="3" t="s">
        <v>55</v>
      </c>
      <c r="I128" s="5"/>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row>
    <row r="129" spans="1:187" ht="15" customHeight="1" x14ac:dyDescent="0.2">
      <c r="C129" s="1" t="s">
        <v>16</v>
      </c>
      <c r="D129" s="1">
        <v>0</v>
      </c>
      <c r="E129" s="2">
        <v>11</v>
      </c>
      <c r="F129" s="2">
        <f t="shared" si="16"/>
        <v>0</v>
      </c>
      <c r="G129" s="7"/>
      <c r="I129" s="5"/>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row>
    <row r="130" spans="1:187" ht="15" customHeight="1" x14ac:dyDescent="0.2">
      <c r="C130" s="35"/>
      <c r="D130" s="36"/>
      <c r="E130" s="41"/>
      <c r="F130" s="42"/>
      <c r="G130" s="7"/>
      <c r="I130" s="5"/>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row>
    <row r="131" spans="1:187" ht="15" customHeight="1" x14ac:dyDescent="0.2">
      <c r="C131" s="1" t="s">
        <v>78</v>
      </c>
      <c r="D131" s="1">
        <v>0</v>
      </c>
      <c r="E131" s="2">
        <v>542</v>
      </c>
      <c r="F131" s="2">
        <f t="shared" ref="F131:F134" si="17">+D131*E131</f>
        <v>0</v>
      </c>
      <c r="G131" s="7"/>
      <c r="H131" s="3" t="s">
        <v>79</v>
      </c>
      <c r="I131" s="5"/>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row>
    <row r="132" spans="1:187" ht="15" customHeight="1" x14ac:dyDescent="0.2">
      <c r="C132" s="1" t="s">
        <v>14</v>
      </c>
      <c r="D132" s="1">
        <v>0</v>
      </c>
      <c r="E132" s="2">
        <v>180</v>
      </c>
      <c r="F132" s="2">
        <f t="shared" si="17"/>
        <v>0</v>
      </c>
      <c r="G132" s="7"/>
      <c r="H132" s="3" t="s">
        <v>54</v>
      </c>
      <c r="I132" s="5"/>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row>
    <row r="133" spans="1:187" ht="15" customHeight="1" x14ac:dyDescent="0.2">
      <c r="C133" s="1" t="s">
        <v>15</v>
      </c>
      <c r="D133" s="1">
        <v>0</v>
      </c>
      <c r="E133" s="2">
        <v>90</v>
      </c>
      <c r="F133" s="2">
        <f t="shared" si="17"/>
        <v>0</v>
      </c>
      <c r="G133" s="7"/>
      <c r="H133" s="3" t="s">
        <v>55</v>
      </c>
      <c r="I133" s="5"/>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row>
    <row r="134" spans="1:187" ht="15" customHeight="1" x14ac:dyDescent="0.2">
      <c r="C134" s="1" t="s">
        <v>16</v>
      </c>
      <c r="D134" s="1">
        <v>0</v>
      </c>
      <c r="E134" s="2">
        <v>18</v>
      </c>
      <c r="F134" s="2">
        <f t="shared" si="17"/>
        <v>0</v>
      </c>
      <c r="G134" s="7"/>
      <c r="I134" s="5"/>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row>
    <row r="135" spans="1:187" ht="15" customHeight="1" x14ac:dyDescent="0.2">
      <c r="A135" s="35" t="s">
        <v>24</v>
      </c>
      <c r="B135" s="35"/>
      <c r="C135" s="35"/>
      <c r="D135" s="36"/>
      <c r="E135" s="41"/>
      <c r="F135" s="42">
        <f>SUM(F114:F134)</f>
        <v>0</v>
      </c>
      <c r="G135" s="7"/>
      <c r="I135" s="5"/>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row>
    <row r="136" spans="1:187" ht="15" customHeight="1" x14ac:dyDescent="0.2">
      <c r="D136" s="1"/>
      <c r="E136" s="38"/>
      <c r="F136" s="2"/>
      <c r="G136" s="7"/>
      <c r="H136" s="22"/>
      <c r="I136" s="4"/>
      <c r="K136" s="11"/>
      <c r="L136" s="11"/>
    </row>
    <row r="137" spans="1:187" ht="15" customHeight="1" x14ac:dyDescent="0.2">
      <c r="C137" s="30" t="s">
        <v>3</v>
      </c>
      <c r="D137" s="7" t="s">
        <v>49</v>
      </c>
      <c r="E137" s="7" t="s">
        <v>33</v>
      </c>
      <c r="F137" s="7" t="s">
        <v>68</v>
      </c>
      <c r="G137" s="7"/>
      <c r="I137" s="9"/>
      <c r="K137" s="9"/>
      <c r="L137" s="10"/>
    </row>
    <row r="138" spans="1:187" ht="15" customHeight="1" x14ac:dyDescent="0.2">
      <c r="A138" s="33" t="s">
        <v>4</v>
      </c>
      <c r="B138" s="1" t="s">
        <v>5</v>
      </c>
      <c r="C138" s="1" t="s">
        <v>30</v>
      </c>
      <c r="D138" s="1">
        <v>0</v>
      </c>
      <c r="E138" s="56">
        <v>484</v>
      </c>
      <c r="F138" s="2">
        <f t="shared" ref="F138:F145" si="18">+D138*E138</f>
        <v>0</v>
      </c>
      <c r="G138" s="2"/>
      <c r="I138" s="4"/>
      <c r="K138" s="5"/>
    </row>
    <row r="139" spans="1:187" ht="15" customHeight="1" x14ac:dyDescent="0.2">
      <c r="A139" s="33" t="s">
        <v>6</v>
      </c>
      <c r="B139" s="1" t="s">
        <v>7</v>
      </c>
      <c r="C139" s="1" t="s">
        <v>30</v>
      </c>
      <c r="D139" s="1">
        <v>0</v>
      </c>
      <c r="E139" s="56">
        <v>366</v>
      </c>
      <c r="F139" s="2">
        <f t="shared" si="18"/>
        <v>0</v>
      </c>
      <c r="G139" s="2"/>
      <c r="I139" s="4"/>
      <c r="K139" s="5"/>
    </row>
    <row r="140" spans="1:187" ht="15" customHeight="1" x14ac:dyDescent="0.2">
      <c r="A140" s="33" t="s">
        <v>8</v>
      </c>
      <c r="B140" s="1" t="s">
        <v>9</v>
      </c>
      <c r="C140" s="1" t="s">
        <v>30</v>
      </c>
      <c r="D140" s="1">
        <v>0</v>
      </c>
      <c r="E140" s="56">
        <v>263</v>
      </c>
      <c r="F140" s="2">
        <f t="shared" si="18"/>
        <v>0</v>
      </c>
      <c r="G140" s="2"/>
      <c r="I140" s="4"/>
      <c r="K140" s="5"/>
    </row>
    <row r="141" spans="1:187" ht="15" customHeight="1" x14ac:dyDescent="0.2">
      <c r="A141" s="33" t="s">
        <v>10</v>
      </c>
      <c r="B141" s="1" t="s">
        <v>11</v>
      </c>
      <c r="C141" s="1" t="s">
        <v>30</v>
      </c>
      <c r="D141" s="1">
        <v>0</v>
      </c>
      <c r="E141" s="56">
        <v>175</v>
      </c>
      <c r="F141" s="2">
        <f t="shared" si="18"/>
        <v>0</v>
      </c>
      <c r="G141" s="2"/>
      <c r="I141" s="4"/>
      <c r="K141" s="5"/>
    </row>
    <row r="142" spans="1:187" ht="15" customHeight="1" x14ac:dyDescent="0.2">
      <c r="A142" s="33" t="s">
        <v>12</v>
      </c>
      <c r="B142" s="1" t="s">
        <v>13</v>
      </c>
      <c r="C142" s="1" t="s">
        <v>30</v>
      </c>
      <c r="D142" s="1">
        <v>0</v>
      </c>
      <c r="E142" s="56">
        <v>98</v>
      </c>
      <c r="F142" s="2">
        <f t="shared" si="18"/>
        <v>0</v>
      </c>
      <c r="G142" s="2"/>
      <c r="I142" s="4"/>
      <c r="K142" s="5"/>
    </row>
    <row r="143" spans="1:187" ht="15" customHeight="1" x14ac:dyDescent="0.2">
      <c r="C143" s="1" t="s">
        <v>14</v>
      </c>
      <c r="D143" s="1">
        <v>0</v>
      </c>
      <c r="E143" s="56">
        <v>44</v>
      </c>
      <c r="F143" s="2">
        <f t="shared" si="18"/>
        <v>0</v>
      </c>
      <c r="G143" s="2"/>
      <c r="I143" s="4"/>
      <c r="K143" s="5"/>
    </row>
    <row r="144" spans="1:187" ht="15" customHeight="1" x14ac:dyDescent="0.2">
      <c r="C144" s="1" t="s">
        <v>15</v>
      </c>
      <c r="D144" s="1">
        <v>0</v>
      </c>
      <c r="E144" s="56">
        <v>22</v>
      </c>
      <c r="F144" s="2">
        <f t="shared" si="18"/>
        <v>0</v>
      </c>
      <c r="G144" s="2"/>
      <c r="I144" s="4"/>
      <c r="K144" s="5"/>
    </row>
    <row r="145" spans="1:12" ht="15" customHeight="1" x14ac:dyDescent="0.2">
      <c r="C145" s="1" t="s">
        <v>16</v>
      </c>
      <c r="D145" s="1">
        <v>0</v>
      </c>
      <c r="E145" s="56">
        <v>10</v>
      </c>
      <c r="F145" s="2">
        <f t="shared" si="18"/>
        <v>0</v>
      </c>
      <c r="G145" s="2"/>
      <c r="I145" s="4"/>
      <c r="K145" s="5"/>
    </row>
    <row r="146" spans="1:12" ht="15" customHeight="1" x14ac:dyDescent="0.3">
      <c r="A146" s="35" t="s">
        <v>24</v>
      </c>
      <c r="B146" s="35"/>
      <c r="C146" s="35"/>
      <c r="D146" s="36"/>
      <c r="E146" s="57"/>
      <c r="F146" s="42">
        <f>SUM(F138:F145)</f>
        <v>0</v>
      </c>
      <c r="G146" s="1"/>
    </row>
    <row r="147" spans="1:12" ht="15" customHeight="1" x14ac:dyDescent="0.3">
      <c r="A147" s="35"/>
      <c r="B147" s="35"/>
      <c r="C147" s="35"/>
      <c r="D147" s="36"/>
      <c r="E147" s="57"/>
      <c r="F147" s="42"/>
      <c r="G147" s="1"/>
    </row>
    <row r="148" spans="1:12" ht="15" customHeight="1" x14ac:dyDescent="0.2">
      <c r="A148" s="35"/>
      <c r="B148" s="35"/>
      <c r="C148" s="1" t="s">
        <v>107</v>
      </c>
      <c r="D148" s="1">
        <v>0</v>
      </c>
      <c r="E148" s="38">
        <v>6.6000000000000003E-2</v>
      </c>
      <c r="F148" s="2">
        <f t="shared" ref="F148" si="19">+D148*E148</f>
        <v>0</v>
      </c>
      <c r="G148" s="7"/>
      <c r="H148" s="22" t="s">
        <v>108</v>
      </c>
    </row>
    <row r="149" spans="1:12" ht="15" customHeight="1" x14ac:dyDescent="0.3">
      <c r="D149" s="1"/>
      <c r="E149" s="57"/>
      <c r="F149" s="1"/>
      <c r="G149" s="1"/>
    </row>
    <row r="150" spans="1:12" ht="15" customHeight="1" x14ac:dyDescent="0.2">
      <c r="C150" s="30" t="s">
        <v>3</v>
      </c>
      <c r="D150" s="7" t="s">
        <v>49</v>
      </c>
      <c r="E150" s="7" t="s">
        <v>33</v>
      </c>
      <c r="F150" s="7" t="s">
        <v>68</v>
      </c>
      <c r="G150" s="7"/>
      <c r="I150" s="9"/>
      <c r="K150" s="9"/>
      <c r="L150" s="10"/>
    </row>
    <row r="151" spans="1:12" ht="15" customHeight="1" x14ac:dyDescent="0.2">
      <c r="A151" s="33" t="s">
        <v>4</v>
      </c>
      <c r="B151" s="1" t="s">
        <v>5</v>
      </c>
      <c r="C151" s="1" t="s">
        <v>31</v>
      </c>
      <c r="D151" s="1">
        <v>0</v>
      </c>
      <c r="E151" s="56">
        <v>276</v>
      </c>
      <c r="F151" s="2">
        <f t="shared" ref="F151:F158" si="20">+D151*E151</f>
        <v>0</v>
      </c>
      <c r="G151" s="2"/>
      <c r="H151" s="3" t="s">
        <v>61</v>
      </c>
      <c r="I151" s="4"/>
      <c r="K151" s="5"/>
    </row>
    <row r="152" spans="1:12" ht="15" customHeight="1" x14ac:dyDescent="0.2">
      <c r="A152" s="33" t="s">
        <v>6</v>
      </c>
      <c r="B152" s="1" t="s">
        <v>7</v>
      </c>
      <c r="C152" s="1" t="s">
        <v>31</v>
      </c>
      <c r="D152" s="1">
        <v>0</v>
      </c>
      <c r="E152" s="56">
        <v>204</v>
      </c>
      <c r="F152" s="2">
        <f t="shared" si="20"/>
        <v>0</v>
      </c>
      <c r="G152" s="2"/>
      <c r="H152" s="3" t="s">
        <v>61</v>
      </c>
      <c r="I152" s="4"/>
      <c r="K152" s="5"/>
    </row>
    <row r="153" spans="1:12" ht="15" customHeight="1" x14ac:dyDescent="0.2">
      <c r="A153" s="33" t="s">
        <v>8</v>
      </c>
      <c r="B153" s="1" t="s">
        <v>9</v>
      </c>
      <c r="C153" s="1" t="s">
        <v>31</v>
      </c>
      <c r="D153" s="1">
        <v>0</v>
      </c>
      <c r="E153" s="56">
        <v>155</v>
      </c>
      <c r="F153" s="2">
        <f t="shared" si="20"/>
        <v>0</v>
      </c>
      <c r="G153" s="2"/>
      <c r="H153" s="3" t="s">
        <v>61</v>
      </c>
      <c r="I153" s="4"/>
      <c r="K153" s="5"/>
    </row>
    <row r="154" spans="1:12" ht="15" customHeight="1" x14ac:dyDescent="0.2">
      <c r="A154" s="33" t="s">
        <v>10</v>
      </c>
      <c r="B154" s="1" t="s">
        <v>11</v>
      </c>
      <c r="C154" s="1" t="s">
        <v>31</v>
      </c>
      <c r="D154" s="1">
        <v>0</v>
      </c>
      <c r="E154" s="56">
        <v>89</v>
      </c>
      <c r="F154" s="2">
        <f t="shared" si="20"/>
        <v>0</v>
      </c>
      <c r="G154" s="2"/>
      <c r="H154" s="3" t="s">
        <v>61</v>
      </c>
      <c r="I154" s="4"/>
      <c r="K154" s="5"/>
    </row>
    <row r="155" spans="1:12" ht="15" customHeight="1" x14ac:dyDescent="0.2">
      <c r="A155" s="33" t="s">
        <v>12</v>
      </c>
      <c r="B155" s="1" t="s">
        <v>13</v>
      </c>
      <c r="C155" s="1" t="s">
        <v>31</v>
      </c>
      <c r="D155" s="1">
        <v>0</v>
      </c>
      <c r="E155" s="56">
        <v>44</v>
      </c>
      <c r="F155" s="2">
        <f t="shared" si="20"/>
        <v>0</v>
      </c>
      <c r="G155" s="2"/>
      <c r="H155" s="3" t="s">
        <v>61</v>
      </c>
      <c r="I155" s="4"/>
      <c r="K155" s="5"/>
    </row>
    <row r="156" spans="1:12" ht="15" customHeight="1" x14ac:dyDescent="0.2">
      <c r="C156" s="1" t="s">
        <v>14</v>
      </c>
      <c r="D156" s="1">
        <v>0</v>
      </c>
      <c r="E156" s="56">
        <v>25</v>
      </c>
      <c r="F156" s="2">
        <f t="shared" si="20"/>
        <v>0</v>
      </c>
      <c r="G156" s="2"/>
      <c r="I156" s="4"/>
      <c r="K156" s="5"/>
    </row>
    <row r="157" spans="1:12" ht="15" customHeight="1" x14ac:dyDescent="0.2">
      <c r="C157" s="1" t="s">
        <v>15</v>
      </c>
      <c r="D157" s="1">
        <v>0</v>
      </c>
      <c r="E157" s="56">
        <v>12</v>
      </c>
      <c r="F157" s="2">
        <f t="shared" si="20"/>
        <v>0</v>
      </c>
      <c r="G157" s="2"/>
      <c r="I157" s="4"/>
      <c r="K157" s="5"/>
    </row>
    <row r="158" spans="1:12" ht="15" customHeight="1" x14ac:dyDescent="0.2">
      <c r="C158" s="1" t="s">
        <v>16</v>
      </c>
      <c r="D158" s="1">
        <v>0</v>
      </c>
      <c r="E158" s="56">
        <v>5</v>
      </c>
      <c r="F158" s="2">
        <f t="shared" si="20"/>
        <v>0</v>
      </c>
      <c r="G158" s="2"/>
      <c r="I158" s="4"/>
      <c r="K158" s="5"/>
    </row>
    <row r="159" spans="1:12" ht="15" customHeight="1" x14ac:dyDescent="0.3">
      <c r="A159" s="35" t="s">
        <v>24</v>
      </c>
      <c r="B159" s="35"/>
      <c r="C159" s="35"/>
      <c r="D159" s="36"/>
      <c r="E159" s="57"/>
      <c r="F159" s="42">
        <f>SUM(F151:F158)</f>
        <v>0</v>
      </c>
      <c r="G159" s="1"/>
    </row>
    <row r="160" spans="1:12" ht="15" customHeight="1" x14ac:dyDescent="0.3">
      <c r="A160" s="35"/>
      <c r="B160" s="35"/>
      <c r="C160" s="35"/>
      <c r="D160" s="1"/>
      <c r="E160" s="57"/>
      <c r="F160" s="1"/>
      <c r="G160" s="1"/>
    </row>
    <row r="161" spans="1:12" ht="15" customHeight="1" x14ac:dyDescent="0.2">
      <c r="C161" s="30" t="s">
        <v>3</v>
      </c>
      <c r="D161" s="7" t="s">
        <v>49</v>
      </c>
      <c r="E161" s="7" t="s">
        <v>33</v>
      </c>
      <c r="F161" s="7" t="s">
        <v>68</v>
      </c>
      <c r="G161" s="7"/>
      <c r="I161" s="9"/>
      <c r="K161" s="9"/>
      <c r="L161" s="10"/>
    </row>
    <row r="162" spans="1:12" ht="15" customHeight="1" x14ac:dyDescent="0.2">
      <c r="A162" s="33" t="s">
        <v>4</v>
      </c>
      <c r="B162" s="1" t="s">
        <v>5</v>
      </c>
      <c r="C162" s="1" t="s">
        <v>36</v>
      </c>
      <c r="D162" s="1">
        <v>0</v>
      </c>
      <c r="E162" s="56">
        <v>125</v>
      </c>
      <c r="F162" s="2">
        <f t="shared" ref="F162:F169" si="21">+D162*E162</f>
        <v>0</v>
      </c>
      <c r="G162" s="2"/>
      <c r="H162" s="3" t="s">
        <v>61</v>
      </c>
      <c r="I162" s="4"/>
      <c r="K162" s="5"/>
    </row>
    <row r="163" spans="1:12" ht="15" customHeight="1" x14ac:dyDescent="0.2">
      <c r="A163" s="33" t="s">
        <v>6</v>
      </c>
      <c r="B163" s="1" t="s">
        <v>7</v>
      </c>
      <c r="C163" s="1" t="s">
        <v>36</v>
      </c>
      <c r="D163" s="1">
        <v>0</v>
      </c>
      <c r="E163" s="56">
        <v>110</v>
      </c>
      <c r="F163" s="2">
        <f t="shared" si="21"/>
        <v>0</v>
      </c>
      <c r="G163" s="2"/>
      <c r="H163" s="3" t="s">
        <v>61</v>
      </c>
      <c r="I163" s="4"/>
      <c r="K163" s="5"/>
    </row>
    <row r="164" spans="1:12" ht="15" customHeight="1" x14ac:dyDescent="0.2">
      <c r="A164" s="33" t="s">
        <v>8</v>
      </c>
      <c r="B164" s="1" t="s">
        <v>9</v>
      </c>
      <c r="C164" s="1" t="s">
        <v>36</v>
      </c>
      <c r="D164" s="1">
        <v>0</v>
      </c>
      <c r="E164" s="56">
        <v>95</v>
      </c>
      <c r="F164" s="2">
        <f t="shared" si="21"/>
        <v>0</v>
      </c>
      <c r="G164" s="2"/>
      <c r="H164" s="3" t="s">
        <v>61</v>
      </c>
      <c r="I164" s="4"/>
      <c r="K164" s="5"/>
    </row>
    <row r="165" spans="1:12" ht="15" customHeight="1" x14ac:dyDescent="0.2">
      <c r="A165" s="33" t="s">
        <v>10</v>
      </c>
      <c r="B165" s="1" t="s">
        <v>11</v>
      </c>
      <c r="C165" s="1" t="s">
        <v>36</v>
      </c>
      <c r="D165" s="1">
        <v>0</v>
      </c>
      <c r="E165" s="56">
        <v>75</v>
      </c>
      <c r="F165" s="2">
        <f t="shared" si="21"/>
        <v>0</v>
      </c>
      <c r="G165" s="2"/>
      <c r="H165" s="3" t="s">
        <v>61</v>
      </c>
      <c r="I165" s="4"/>
      <c r="K165" s="5"/>
    </row>
    <row r="166" spans="1:12" ht="15" customHeight="1" x14ac:dyDescent="0.2">
      <c r="A166" s="33" t="s">
        <v>12</v>
      </c>
      <c r="B166" s="1" t="s">
        <v>13</v>
      </c>
      <c r="C166" s="1" t="s">
        <v>36</v>
      </c>
      <c r="D166" s="1">
        <v>0</v>
      </c>
      <c r="E166" s="56">
        <v>62</v>
      </c>
      <c r="F166" s="2">
        <f t="shared" si="21"/>
        <v>0</v>
      </c>
      <c r="G166" s="2"/>
      <c r="H166" s="3" t="s">
        <v>61</v>
      </c>
      <c r="I166" s="4"/>
      <c r="K166" s="5"/>
    </row>
    <row r="167" spans="1:12" ht="15" customHeight="1" x14ac:dyDescent="0.2">
      <c r="C167" s="1" t="s">
        <v>14</v>
      </c>
      <c r="D167" s="1">
        <v>0</v>
      </c>
      <c r="E167" s="56">
        <v>31</v>
      </c>
      <c r="F167" s="2">
        <f t="shared" si="21"/>
        <v>0</v>
      </c>
      <c r="G167" s="2"/>
      <c r="I167" s="4"/>
      <c r="K167" s="5"/>
    </row>
    <row r="168" spans="1:12" ht="15" customHeight="1" x14ac:dyDescent="0.2">
      <c r="C168" s="1" t="s">
        <v>15</v>
      </c>
      <c r="D168" s="1">
        <v>0</v>
      </c>
      <c r="E168" s="56">
        <v>16</v>
      </c>
      <c r="F168" s="2">
        <f t="shared" si="21"/>
        <v>0</v>
      </c>
      <c r="G168" s="2"/>
      <c r="I168" s="4"/>
      <c r="K168" s="5"/>
    </row>
    <row r="169" spans="1:12" ht="15" customHeight="1" x14ac:dyDescent="0.2">
      <c r="C169" s="1" t="s">
        <v>16</v>
      </c>
      <c r="D169" s="1">
        <v>0</v>
      </c>
      <c r="E169" s="56">
        <v>6</v>
      </c>
      <c r="F169" s="2">
        <f t="shared" si="21"/>
        <v>0</v>
      </c>
      <c r="G169" s="2"/>
      <c r="I169" s="4"/>
      <c r="K169" s="5"/>
    </row>
    <row r="170" spans="1:12" ht="15" customHeight="1" x14ac:dyDescent="0.3">
      <c r="A170" s="35" t="s">
        <v>24</v>
      </c>
      <c r="B170" s="35"/>
      <c r="C170" s="35"/>
      <c r="D170" s="36"/>
      <c r="E170" s="57"/>
      <c r="F170" s="42">
        <f>SUM(F162:F169)</f>
        <v>0</v>
      </c>
      <c r="G170" s="1"/>
    </row>
    <row r="171" spans="1:12" ht="15" customHeight="1" x14ac:dyDescent="0.3">
      <c r="A171" s="35"/>
      <c r="B171" s="35"/>
      <c r="C171" s="35"/>
      <c r="D171" s="1"/>
      <c r="E171" s="57"/>
      <c r="F171" s="1"/>
      <c r="G171" s="1"/>
    </row>
    <row r="172" spans="1:12" ht="15" customHeight="1" x14ac:dyDescent="0.2">
      <c r="C172" s="30" t="s">
        <v>3</v>
      </c>
      <c r="D172" s="7" t="s">
        <v>49</v>
      </c>
      <c r="E172" s="7" t="s">
        <v>33</v>
      </c>
      <c r="F172" s="7" t="s">
        <v>68</v>
      </c>
      <c r="G172" s="7"/>
      <c r="I172" s="9"/>
      <c r="K172" s="9"/>
      <c r="L172" s="10"/>
    </row>
    <row r="173" spans="1:12" ht="15" customHeight="1" x14ac:dyDescent="0.2">
      <c r="A173" s="33" t="s">
        <v>4</v>
      </c>
      <c r="B173" s="1" t="s">
        <v>5</v>
      </c>
      <c r="C173" s="1" t="s">
        <v>37</v>
      </c>
      <c r="D173" s="1">
        <v>0</v>
      </c>
      <c r="E173" s="56">
        <v>125</v>
      </c>
      <c r="F173" s="2">
        <f t="shared" ref="F173:F180" si="22">+D173*E173</f>
        <v>0</v>
      </c>
      <c r="G173" s="2"/>
      <c r="H173" s="3" t="s">
        <v>61</v>
      </c>
      <c r="I173" s="4"/>
      <c r="K173" s="5"/>
    </row>
    <row r="174" spans="1:12" ht="15" customHeight="1" x14ac:dyDescent="0.2">
      <c r="A174" s="33" t="s">
        <v>6</v>
      </c>
      <c r="B174" s="1" t="s">
        <v>7</v>
      </c>
      <c r="C174" s="1" t="s">
        <v>37</v>
      </c>
      <c r="D174" s="1">
        <v>0</v>
      </c>
      <c r="E174" s="56">
        <v>110</v>
      </c>
      <c r="F174" s="2">
        <f t="shared" si="22"/>
        <v>0</v>
      </c>
      <c r="G174" s="2"/>
      <c r="H174" s="3" t="s">
        <v>61</v>
      </c>
      <c r="I174" s="4"/>
      <c r="K174" s="5"/>
    </row>
    <row r="175" spans="1:12" ht="15" customHeight="1" x14ac:dyDescent="0.2">
      <c r="A175" s="33" t="s">
        <v>8</v>
      </c>
      <c r="B175" s="1" t="s">
        <v>9</v>
      </c>
      <c r="C175" s="1" t="s">
        <v>37</v>
      </c>
      <c r="D175" s="1">
        <v>0</v>
      </c>
      <c r="E175" s="56">
        <v>95</v>
      </c>
      <c r="F175" s="2">
        <f t="shared" si="22"/>
        <v>0</v>
      </c>
      <c r="G175" s="2"/>
      <c r="H175" s="3" t="s">
        <v>61</v>
      </c>
      <c r="I175" s="4"/>
      <c r="K175" s="5"/>
    </row>
    <row r="176" spans="1:12" ht="15" customHeight="1" x14ac:dyDescent="0.2">
      <c r="A176" s="33" t="s">
        <v>10</v>
      </c>
      <c r="B176" s="1" t="s">
        <v>11</v>
      </c>
      <c r="C176" s="1" t="s">
        <v>37</v>
      </c>
      <c r="D176" s="1">
        <v>0</v>
      </c>
      <c r="E176" s="56">
        <v>75</v>
      </c>
      <c r="F176" s="2">
        <f t="shared" si="22"/>
        <v>0</v>
      </c>
      <c r="G176" s="2"/>
      <c r="H176" s="3" t="s">
        <v>61</v>
      </c>
      <c r="I176" s="4"/>
      <c r="K176" s="5"/>
    </row>
    <row r="177" spans="1:12" ht="15" customHeight="1" x14ac:dyDescent="0.2">
      <c r="A177" s="33" t="s">
        <v>12</v>
      </c>
      <c r="B177" s="1" t="s">
        <v>13</v>
      </c>
      <c r="C177" s="1" t="s">
        <v>37</v>
      </c>
      <c r="D177" s="1">
        <v>0</v>
      </c>
      <c r="E177" s="56">
        <v>62</v>
      </c>
      <c r="F177" s="2">
        <f t="shared" si="22"/>
        <v>0</v>
      </c>
      <c r="G177" s="2"/>
      <c r="H177" s="3" t="s">
        <v>61</v>
      </c>
      <c r="I177" s="4"/>
      <c r="K177" s="5"/>
    </row>
    <row r="178" spans="1:12" ht="15" customHeight="1" x14ac:dyDescent="0.2">
      <c r="C178" s="1" t="s">
        <v>14</v>
      </c>
      <c r="D178" s="1">
        <v>0</v>
      </c>
      <c r="E178" s="56">
        <v>31</v>
      </c>
      <c r="F178" s="2">
        <f t="shared" si="22"/>
        <v>0</v>
      </c>
      <c r="G178" s="2"/>
      <c r="I178" s="4"/>
      <c r="K178" s="5"/>
    </row>
    <row r="179" spans="1:12" ht="15" customHeight="1" x14ac:dyDescent="0.2">
      <c r="C179" s="1" t="s">
        <v>15</v>
      </c>
      <c r="D179" s="1">
        <v>0</v>
      </c>
      <c r="E179" s="56">
        <v>16</v>
      </c>
      <c r="F179" s="2">
        <f t="shared" si="22"/>
        <v>0</v>
      </c>
      <c r="G179" s="2"/>
      <c r="I179" s="4"/>
      <c r="K179" s="5"/>
    </row>
    <row r="180" spans="1:12" ht="15" customHeight="1" x14ac:dyDescent="0.2">
      <c r="C180" s="1" t="s">
        <v>16</v>
      </c>
      <c r="D180" s="1">
        <v>0</v>
      </c>
      <c r="E180" s="56">
        <v>6</v>
      </c>
      <c r="F180" s="2">
        <f t="shared" si="22"/>
        <v>0</v>
      </c>
      <c r="G180" s="2"/>
      <c r="I180" s="4"/>
      <c r="K180" s="5"/>
    </row>
    <row r="181" spans="1:12" ht="15" customHeight="1" x14ac:dyDescent="0.3">
      <c r="A181" s="35" t="s">
        <v>24</v>
      </c>
      <c r="B181" s="35"/>
      <c r="C181" s="35"/>
      <c r="D181" s="36"/>
      <c r="E181" s="57"/>
      <c r="F181" s="42">
        <f>SUM(F173:F180)</f>
        <v>0</v>
      </c>
      <c r="G181" s="1"/>
    </row>
    <row r="182" spans="1:12" ht="15" customHeight="1" x14ac:dyDescent="0.3">
      <c r="A182" s="35"/>
      <c r="B182" s="35"/>
      <c r="C182" s="35"/>
      <c r="D182" s="1"/>
      <c r="E182" s="57"/>
      <c r="F182" s="1"/>
      <c r="G182" s="1"/>
    </row>
    <row r="183" spans="1:12" ht="15" customHeight="1" x14ac:dyDescent="0.2">
      <c r="C183" s="30" t="s">
        <v>3</v>
      </c>
      <c r="D183" s="7" t="s">
        <v>49</v>
      </c>
      <c r="E183" s="7" t="s">
        <v>33</v>
      </c>
      <c r="F183" s="7" t="s">
        <v>68</v>
      </c>
      <c r="G183" s="7"/>
      <c r="I183" s="9"/>
      <c r="K183" s="9"/>
      <c r="L183" s="10"/>
    </row>
    <row r="184" spans="1:12" ht="15" customHeight="1" x14ac:dyDescent="0.2">
      <c r="A184" s="33" t="s">
        <v>4</v>
      </c>
      <c r="B184" s="1" t="s">
        <v>5</v>
      </c>
      <c r="C184" s="1" t="s">
        <v>38</v>
      </c>
      <c r="D184" s="1">
        <v>0</v>
      </c>
      <c r="E184" s="56">
        <v>125</v>
      </c>
      <c r="F184" s="2">
        <f t="shared" ref="F184:F191" si="23">+D184*E184</f>
        <v>0</v>
      </c>
      <c r="G184" s="2"/>
      <c r="H184" s="3" t="s">
        <v>61</v>
      </c>
      <c r="I184" s="4"/>
      <c r="K184" s="5"/>
    </row>
    <row r="185" spans="1:12" ht="15" customHeight="1" x14ac:dyDescent="0.2">
      <c r="A185" s="33" t="s">
        <v>6</v>
      </c>
      <c r="B185" s="1" t="s">
        <v>7</v>
      </c>
      <c r="C185" s="1" t="s">
        <v>38</v>
      </c>
      <c r="D185" s="1">
        <v>0</v>
      </c>
      <c r="E185" s="56">
        <v>110</v>
      </c>
      <c r="F185" s="2">
        <f t="shared" si="23"/>
        <v>0</v>
      </c>
      <c r="G185" s="2"/>
      <c r="H185" s="3" t="s">
        <v>61</v>
      </c>
      <c r="I185" s="4"/>
      <c r="K185" s="5"/>
    </row>
    <row r="186" spans="1:12" ht="15" customHeight="1" x14ac:dyDescent="0.2">
      <c r="A186" s="33" t="s">
        <v>8</v>
      </c>
      <c r="B186" s="1" t="s">
        <v>9</v>
      </c>
      <c r="C186" s="1" t="s">
        <v>38</v>
      </c>
      <c r="D186" s="1">
        <v>0</v>
      </c>
      <c r="E186" s="56">
        <v>95</v>
      </c>
      <c r="F186" s="2">
        <f t="shared" si="23"/>
        <v>0</v>
      </c>
      <c r="G186" s="2"/>
      <c r="H186" s="3" t="s">
        <v>61</v>
      </c>
      <c r="I186" s="4"/>
      <c r="K186" s="5"/>
    </row>
    <row r="187" spans="1:12" ht="15" customHeight="1" x14ac:dyDescent="0.2">
      <c r="A187" s="33" t="s">
        <v>10</v>
      </c>
      <c r="B187" s="1" t="s">
        <v>11</v>
      </c>
      <c r="C187" s="1" t="s">
        <v>38</v>
      </c>
      <c r="D187" s="1">
        <v>0</v>
      </c>
      <c r="E187" s="56">
        <v>75</v>
      </c>
      <c r="F187" s="2">
        <f t="shared" si="23"/>
        <v>0</v>
      </c>
      <c r="G187" s="2"/>
      <c r="H187" s="3" t="s">
        <v>61</v>
      </c>
      <c r="I187" s="4"/>
      <c r="K187" s="5"/>
    </row>
    <row r="188" spans="1:12" ht="15" customHeight="1" x14ac:dyDescent="0.2">
      <c r="A188" s="33" t="s">
        <v>12</v>
      </c>
      <c r="B188" s="1" t="s">
        <v>13</v>
      </c>
      <c r="C188" s="1" t="s">
        <v>38</v>
      </c>
      <c r="D188" s="1">
        <v>0</v>
      </c>
      <c r="E188" s="56">
        <v>62</v>
      </c>
      <c r="F188" s="2">
        <f t="shared" si="23"/>
        <v>0</v>
      </c>
      <c r="G188" s="2"/>
      <c r="H188" s="3" t="s">
        <v>61</v>
      </c>
      <c r="I188" s="4"/>
      <c r="K188" s="5"/>
    </row>
    <row r="189" spans="1:12" ht="15" customHeight="1" x14ac:dyDescent="0.2">
      <c r="C189" s="1" t="s">
        <v>14</v>
      </c>
      <c r="D189" s="1">
        <v>0</v>
      </c>
      <c r="E189" s="56">
        <v>31</v>
      </c>
      <c r="F189" s="2">
        <f t="shared" si="23"/>
        <v>0</v>
      </c>
      <c r="G189" s="2"/>
      <c r="I189" s="4"/>
      <c r="K189" s="5"/>
    </row>
    <row r="190" spans="1:12" ht="15" customHeight="1" x14ac:dyDescent="0.2">
      <c r="C190" s="1" t="s">
        <v>15</v>
      </c>
      <c r="D190" s="1">
        <v>0</v>
      </c>
      <c r="E190" s="56">
        <v>16</v>
      </c>
      <c r="F190" s="2">
        <f t="shared" si="23"/>
        <v>0</v>
      </c>
      <c r="G190" s="2"/>
      <c r="I190" s="4"/>
      <c r="K190" s="5"/>
    </row>
    <row r="191" spans="1:12" ht="15" customHeight="1" x14ac:dyDescent="0.2">
      <c r="C191" s="1" t="s">
        <v>16</v>
      </c>
      <c r="D191" s="1">
        <v>0</v>
      </c>
      <c r="E191" s="56">
        <v>6</v>
      </c>
      <c r="F191" s="2">
        <f t="shared" si="23"/>
        <v>0</v>
      </c>
      <c r="G191" s="2"/>
      <c r="I191" s="4"/>
      <c r="K191" s="5"/>
    </row>
    <row r="192" spans="1:12" ht="15" customHeight="1" x14ac:dyDescent="0.3">
      <c r="A192" s="35" t="s">
        <v>24</v>
      </c>
      <c r="B192" s="35"/>
      <c r="C192" s="35"/>
      <c r="D192" s="36"/>
      <c r="E192" s="57"/>
      <c r="F192" s="42">
        <f>SUM(F184:F191)</f>
        <v>0</v>
      </c>
      <c r="G192" s="1"/>
    </row>
    <row r="193" spans="1:216" ht="15" customHeight="1" x14ac:dyDescent="0.3">
      <c r="A193" s="35"/>
      <c r="B193" s="35"/>
      <c r="C193" s="35"/>
      <c r="D193" s="1"/>
      <c r="E193" s="57"/>
      <c r="F193" s="1"/>
      <c r="G193" s="1"/>
    </row>
    <row r="194" spans="1:216" ht="15" customHeight="1" x14ac:dyDescent="0.2">
      <c r="C194" s="30" t="s">
        <v>3</v>
      </c>
      <c r="D194" s="7" t="s">
        <v>49</v>
      </c>
      <c r="E194" s="7" t="s">
        <v>33</v>
      </c>
      <c r="F194" s="7" t="s">
        <v>68</v>
      </c>
      <c r="G194" s="7"/>
      <c r="I194" s="9"/>
      <c r="K194" s="9"/>
      <c r="L194" s="10"/>
    </row>
    <row r="195" spans="1:216" ht="15" customHeight="1" x14ac:dyDescent="0.2">
      <c r="A195" s="33" t="s">
        <v>4</v>
      </c>
      <c r="B195" s="1" t="s">
        <v>5</v>
      </c>
      <c r="C195" s="1" t="s">
        <v>32</v>
      </c>
      <c r="D195" s="1">
        <v>0</v>
      </c>
      <c r="E195" s="56">
        <v>522</v>
      </c>
      <c r="F195" s="2">
        <f t="shared" ref="F195:F202" si="24">+D195*E195</f>
        <v>0</v>
      </c>
      <c r="G195" s="2"/>
      <c r="H195" s="3" t="s">
        <v>62</v>
      </c>
      <c r="I195" s="4"/>
      <c r="K195" s="5"/>
    </row>
    <row r="196" spans="1:216" ht="15" customHeight="1" x14ac:dyDescent="0.2">
      <c r="A196" s="33" t="s">
        <v>6</v>
      </c>
      <c r="B196" s="1" t="s">
        <v>7</v>
      </c>
      <c r="C196" s="1" t="s">
        <v>32</v>
      </c>
      <c r="D196" s="1">
        <v>0</v>
      </c>
      <c r="E196" s="56">
        <v>418</v>
      </c>
      <c r="F196" s="2">
        <f t="shared" si="24"/>
        <v>0</v>
      </c>
      <c r="G196" s="2"/>
      <c r="H196" s="3" t="s">
        <v>62</v>
      </c>
      <c r="I196" s="4"/>
      <c r="K196" s="5"/>
    </row>
    <row r="197" spans="1:216" ht="15" customHeight="1" x14ac:dyDescent="0.2">
      <c r="A197" s="33" t="s">
        <v>8</v>
      </c>
      <c r="B197" s="1" t="s">
        <v>9</v>
      </c>
      <c r="C197" s="1" t="s">
        <v>32</v>
      </c>
      <c r="D197" s="1">
        <v>0</v>
      </c>
      <c r="E197" s="56">
        <v>341</v>
      </c>
      <c r="F197" s="2">
        <f t="shared" si="24"/>
        <v>0</v>
      </c>
      <c r="G197" s="2"/>
      <c r="H197" s="3" t="s">
        <v>62</v>
      </c>
      <c r="I197" s="4"/>
      <c r="K197" s="5"/>
    </row>
    <row r="198" spans="1:216" ht="15" customHeight="1" x14ac:dyDescent="0.2">
      <c r="A198" s="33" t="s">
        <v>10</v>
      </c>
      <c r="B198" s="1" t="s">
        <v>11</v>
      </c>
      <c r="C198" s="1" t="s">
        <v>32</v>
      </c>
      <c r="D198" s="1">
        <v>0</v>
      </c>
      <c r="E198" s="56">
        <v>247</v>
      </c>
      <c r="F198" s="2">
        <f t="shared" si="24"/>
        <v>0</v>
      </c>
      <c r="G198" s="2"/>
      <c r="H198" s="3" t="s">
        <v>62</v>
      </c>
      <c r="I198" s="4"/>
      <c r="K198" s="5"/>
    </row>
    <row r="199" spans="1:216" ht="15" customHeight="1" x14ac:dyDescent="0.2">
      <c r="A199" s="33" t="s">
        <v>12</v>
      </c>
      <c r="B199" s="1" t="s">
        <v>13</v>
      </c>
      <c r="C199" s="1" t="s">
        <v>32</v>
      </c>
      <c r="D199" s="1">
        <v>0</v>
      </c>
      <c r="E199" s="56">
        <v>180</v>
      </c>
      <c r="F199" s="2">
        <f t="shared" si="24"/>
        <v>0</v>
      </c>
      <c r="G199" s="2"/>
      <c r="H199" s="3" t="s">
        <v>62</v>
      </c>
      <c r="I199" s="4"/>
      <c r="K199" s="5"/>
    </row>
    <row r="200" spans="1:216" ht="15" customHeight="1" x14ac:dyDescent="0.2">
      <c r="C200" s="1" t="s">
        <v>14</v>
      </c>
      <c r="D200" s="1">
        <v>0</v>
      </c>
      <c r="E200" s="56">
        <v>58</v>
      </c>
      <c r="F200" s="2">
        <f t="shared" si="24"/>
        <v>0</v>
      </c>
      <c r="G200" s="2"/>
      <c r="H200" s="5"/>
      <c r="I200" s="4"/>
      <c r="K200" s="5"/>
    </row>
    <row r="201" spans="1:216" ht="15" customHeight="1" x14ac:dyDescent="0.2">
      <c r="C201" s="1" t="s">
        <v>15</v>
      </c>
      <c r="D201" s="1">
        <v>0</v>
      </c>
      <c r="E201" s="56">
        <v>30</v>
      </c>
      <c r="F201" s="2">
        <f t="shared" si="24"/>
        <v>0</v>
      </c>
      <c r="G201" s="2"/>
      <c r="H201" s="5"/>
      <c r="I201" s="4"/>
      <c r="K201" s="5"/>
    </row>
    <row r="202" spans="1:216" ht="15" customHeight="1" x14ac:dyDescent="0.2">
      <c r="C202" s="1" t="s">
        <v>16</v>
      </c>
      <c r="D202" s="1">
        <v>0</v>
      </c>
      <c r="E202" s="56">
        <v>12</v>
      </c>
      <c r="F202" s="2">
        <f t="shared" si="24"/>
        <v>0</v>
      </c>
      <c r="G202" s="2"/>
      <c r="H202" s="5"/>
      <c r="I202" s="4"/>
      <c r="K202" s="5"/>
    </row>
    <row r="203" spans="1:216" ht="15" customHeight="1" x14ac:dyDescent="0.3">
      <c r="A203" s="35" t="s">
        <v>24</v>
      </c>
      <c r="D203" s="1"/>
      <c r="E203" s="57"/>
      <c r="F203" s="42">
        <f>SUM(F195:F202)</f>
        <v>0</v>
      </c>
      <c r="G203" s="1"/>
      <c r="H203" s="59"/>
    </row>
    <row r="204" spans="1:216" ht="15" customHeight="1" x14ac:dyDescent="0.3">
      <c r="A204" s="35"/>
      <c r="D204" s="1"/>
      <c r="E204" s="57"/>
      <c r="F204" s="42"/>
      <c r="G204" s="1"/>
      <c r="H204" s="59"/>
    </row>
    <row r="205" spans="1:216" s="3" customFormat="1" ht="38.25" customHeight="1" x14ac:dyDescent="0.3">
      <c r="A205" s="43" t="s">
        <v>43</v>
      </c>
      <c r="B205" s="12"/>
      <c r="C205" s="12"/>
      <c r="D205" s="12"/>
      <c r="E205" s="12"/>
      <c r="F205" s="60"/>
      <c r="G205" s="1"/>
    </row>
    <row r="206" spans="1:216" s="3" customFormat="1" ht="12" x14ac:dyDescent="0.2">
      <c r="A206" s="1" t="s">
        <v>44</v>
      </c>
      <c r="B206" s="1"/>
      <c r="C206" s="1"/>
      <c r="D206" s="1">
        <v>0</v>
      </c>
      <c r="E206" s="56">
        <v>1102</v>
      </c>
      <c r="F206" s="2">
        <f t="shared" ref="F206" si="25">+D206*E206</f>
        <v>0</v>
      </c>
      <c r="G206" s="1"/>
      <c r="H206" s="3" t="s">
        <v>63</v>
      </c>
    </row>
    <row r="207" spans="1:216" ht="12" x14ac:dyDescent="0.2">
      <c r="D207" s="1"/>
      <c r="E207" s="1"/>
      <c r="F207" s="1"/>
      <c r="G207" s="1"/>
    </row>
    <row r="208" spans="1:216" ht="12" x14ac:dyDescent="0.2">
      <c r="A208" s="44" t="s">
        <v>64</v>
      </c>
      <c r="B208" s="44"/>
      <c r="C208" s="44"/>
      <c r="D208" s="44"/>
      <c r="E208" s="44"/>
      <c r="F208" s="45">
        <f>+F203+F192+F181+F170+F159+F146+F62+F44+F32+F135+F111+F100+F87+F76+F51</f>
        <v>0</v>
      </c>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row>
    <row r="209" spans="1:216" ht="12" x14ac:dyDescent="0.2">
      <c r="A209" s="46" t="s">
        <v>65</v>
      </c>
      <c r="B209" s="46"/>
      <c r="C209" s="46"/>
      <c r="D209" s="46"/>
      <c r="E209" s="46"/>
      <c r="F209" s="47">
        <f>+F65+F64+F36+F34+F206+F148+F89+F35</f>
        <v>0</v>
      </c>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row>
    <row r="210" spans="1:216" ht="12" x14ac:dyDescent="0.2">
      <c r="A210" s="3"/>
      <c r="B210" s="3"/>
      <c r="C210" s="3"/>
      <c r="E210" s="3"/>
      <c r="F210" s="3"/>
    </row>
    <row r="211" spans="1:216" ht="12" x14ac:dyDescent="0.2">
      <c r="A211" s="3"/>
      <c r="B211" s="3"/>
      <c r="C211" s="3"/>
      <c r="E211" s="3"/>
      <c r="F211" s="3"/>
    </row>
    <row r="212" spans="1:216" ht="12" x14ac:dyDescent="0.2">
      <c r="A212" s="3"/>
      <c r="B212" s="3"/>
      <c r="C212" s="3"/>
      <c r="E212" s="3"/>
      <c r="F212" s="3"/>
    </row>
    <row r="213" spans="1:216" ht="12" x14ac:dyDescent="0.2">
      <c r="A213" s="3"/>
      <c r="B213" s="3"/>
      <c r="C213" s="3"/>
      <c r="E213" s="3"/>
      <c r="F213" s="3"/>
    </row>
    <row r="214" spans="1:216" x14ac:dyDescent="0.3">
      <c r="A214" s="3"/>
      <c r="B214" s="3"/>
      <c r="C214" s="3"/>
    </row>
    <row r="215" spans="1:216" x14ac:dyDescent="0.3">
      <c r="A215" s="3"/>
      <c r="B215" s="3"/>
      <c r="C215" s="3"/>
    </row>
    <row r="216" spans="1:216" x14ac:dyDescent="0.3">
      <c r="A216" s="3"/>
      <c r="B216" s="3"/>
      <c r="C216" s="3"/>
    </row>
    <row r="217" spans="1:216" x14ac:dyDescent="0.3">
      <c r="A217" s="3"/>
      <c r="B217" s="3"/>
      <c r="C217" s="3"/>
    </row>
    <row r="218" spans="1:216" x14ac:dyDescent="0.3">
      <c r="A218" s="3"/>
      <c r="B218" s="3"/>
      <c r="C218" s="3"/>
    </row>
    <row r="219" spans="1:216" x14ac:dyDescent="0.3">
      <c r="A219" s="3"/>
      <c r="B219" s="3"/>
      <c r="C219" s="3"/>
    </row>
    <row r="220" spans="1:216" x14ac:dyDescent="0.3">
      <c r="A220" s="3"/>
      <c r="B220" s="3"/>
      <c r="C220" s="3"/>
    </row>
    <row r="221" spans="1:216" x14ac:dyDescent="0.3">
      <c r="A221" s="3"/>
      <c r="B221" s="3"/>
      <c r="C221" s="3"/>
    </row>
    <row r="222" spans="1:216" x14ac:dyDescent="0.3">
      <c r="A222" s="3"/>
      <c r="B222" s="3"/>
      <c r="C222" s="3"/>
    </row>
    <row r="223" spans="1:216" x14ac:dyDescent="0.3">
      <c r="A223" s="3"/>
      <c r="B223" s="3"/>
      <c r="C223" s="3"/>
    </row>
    <row r="224" spans="1:216"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sheetData>
  <pageMargins left="0.7" right="0.7" top="0.75" bottom="0.75" header="0.3" footer="0.3"/>
  <pageSetup paperSize="9" orientation="portrait" r:id="rId1"/>
  <ignoredErrors>
    <ignoredError sqref="A187 A198 A176 A165 A154 A141 A57"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Props1.xml><?xml version="1.0" encoding="utf-8"?>
<ds:datastoreItem xmlns:ds="http://schemas.openxmlformats.org/officeDocument/2006/customXml" ds:itemID="{A145DD2A-B618-4C7C-8E6F-A604448A7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8E4EB613-B16A-42DF-BEF9-AE032A595BFF}">
  <ds:schemaRefs>
    <ds:schemaRef ds:uri="9a7ce427-c149-401c-96e5-ced12dab5020"/>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1a88adab-a546-4adf-b5d1-74c59bb30c81"/>
    <ds:schemaRef ds:uri="b1b3962a-c7b8-462f-8940-bec1b890f1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2024-08-09T09:13:47Z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