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tiniasoftware9000.sharepoint.com/sites/ContiniaCore/Delte dokumenter/General/365 Prices/OCT 2022 and 2023 PRICING/External Documents/"/>
    </mc:Choice>
  </mc:AlternateContent>
  <xr:revisionPtr revIDLastSave="36" documentId="8_{DA68209A-30B1-47D1-8EEE-DF8008C299F0}" xr6:coauthVersionLast="47" xr6:coauthVersionMax="47" xr10:uidLastSave="{102D953C-4415-4C91-8100-F5FF705E9F76}"/>
  <bookViews>
    <workbookView xWindow="57480" yWindow="-120" windowWidth="29040" windowHeight="15840" xr2:uid="{00000000-000D-0000-FFFF-FFFF00000000}"/>
  </bookViews>
  <sheets>
    <sheet name="Purchase License" sheetId="4" r:id="rId1"/>
    <sheet name="Subscription License" sheetId="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5" l="1"/>
  <c r="F80" i="4"/>
  <c r="F156" i="5"/>
  <c r="F155" i="5"/>
  <c r="F154" i="5"/>
  <c r="F153" i="5"/>
  <c r="F152" i="5"/>
  <c r="F151" i="5"/>
  <c r="F150" i="5"/>
  <c r="F149" i="5"/>
  <c r="F145" i="5"/>
  <c r="F144" i="5"/>
  <c r="F143" i="5"/>
  <c r="F142" i="5"/>
  <c r="F141" i="5"/>
  <c r="F140" i="5"/>
  <c r="F139" i="5"/>
  <c r="F138" i="5"/>
  <c r="F134" i="5"/>
  <c r="F133" i="5"/>
  <c r="F132" i="5"/>
  <c r="F131" i="5"/>
  <c r="F130" i="5"/>
  <c r="F129" i="5"/>
  <c r="F128" i="5"/>
  <c r="F127" i="5"/>
  <c r="F146" i="5" l="1"/>
  <c r="F135" i="5"/>
  <c r="F157" i="5"/>
  <c r="F77" i="5" l="1"/>
  <c r="F36" i="5"/>
  <c r="F35" i="5"/>
  <c r="F34" i="5"/>
  <c r="F33" i="5"/>
  <c r="F32" i="5"/>
  <c r="F31" i="5"/>
  <c r="F30" i="5"/>
  <c r="F29" i="5"/>
  <c r="F158" i="4"/>
  <c r="F157" i="4"/>
  <c r="F156" i="4"/>
  <c r="F155" i="4"/>
  <c r="F154" i="4"/>
  <c r="F153" i="4"/>
  <c r="F152" i="4"/>
  <c r="F151" i="4"/>
  <c r="F147" i="4"/>
  <c r="F146" i="4"/>
  <c r="F145" i="4"/>
  <c r="F144" i="4"/>
  <c r="F143" i="4"/>
  <c r="F142" i="4"/>
  <c r="F141" i="4"/>
  <c r="F140" i="4"/>
  <c r="F136" i="4"/>
  <c r="F135" i="4"/>
  <c r="F134" i="4"/>
  <c r="F133" i="4"/>
  <c r="F132" i="4"/>
  <c r="F131" i="4"/>
  <c r="F130" i="4"/>
  <c r="F129" i="4"/>
  <c r="F79" i="4"/>
  <c r="F38" i="4"/>
  <c r="F37" i="4"/>
  <c r="F36" i="4"/>
  <c r="F35" i="4"/>
  <c r="F34" i="4"/>
  <c r="F33" i="4"/>
  <c r="F32" i="4"/>
  <c r="F31" i="4"/>
  <c r="F60" i="4"/>
  <c r="F58" i="5"/>
  <c r="F167" i="5"/>
  <c r="F166" i="5"/>
  <c r="F165" i="5"/>
  <c r="F164" i="5"/>
  <c r="F163" i="5"/>
  <c r="F162" i="5"/>
  <c r="F161" i="5"/>
  <c r="F160" i="5"/>
  <c r="F123" i="5"/>
  <c r="F122" i="5"/>
  <c r="F121" i="5"/>
  <c r="F120" i="5"/>
  <c r="F119" i="5"/>
  <c r="F118" i="5"/>
  <c r="F117" i="5"/>
  <c r="F116" i="5"/>
  <c r="F112" i="5"/>
  <c r="F111" i="5"/>
  <c r="F110" i="5"/>
  <c r="F109" i="5"/>
  <c r="F108" i="5"/>
  <c r="F107" i="5"/>
  <c r="F106" i="5"/>
  <c r="F105" i="5"/>
  <c r="F88" i="5"/>
  <c r="F87" i="5"/>
  <c r="F86" i="5"/>
  <c r="F85" i="5"/>
  <c r="F84" i="5"/>
  <c r="F83" i="5"/>
  <c r="F82" i="5"/>
  <c r="F81" i="5"/>
  <c r="F74" i="5"/>
  <c r="F73" i="5"/>
  <c r="F72" i="5"/>
  <c r="F71" i="5"/>
  <c r="F70" i="5"/>
  <c r="F69" i="5"/>
  <c r="F68" i="5"/>
  <c r="F67" i="5"/>
  <c r="F63" i="5"/>
  <c r="F62" i="5"/>
  <c r="F61" i="5"/>
  <c r="F102" i="5"/>
  <c r="F99" i="5"/>
  <c r="F98" i="5"/>
  <c r="F97" i="5"/>
  <c r="F96" i="5"/>
  <c r="F95" i="5"/>
  <c r="F94" i="5"/>
  <c r="F93" i="5"/>
  <c r="F92" i="5"/>
  <c r="F55" i="5"/>
  <c r="F54" i="5"/>
  <c r="F53" i="5"/>
  <c r="F52" i="5"/>
  <c r="F51" i="5"/>
  <c r="F50" i="5"/>
  <c r="F49" i="5"/>
  <c r="F48" i="5"/>
  <c r="F44" i="5"/>
  <c r="F43" i="5"/>
  <c r="F42" i="5"/>
  <c r="F41" i="5"/>
  <c r="F40" i="5"/>
  <c r="F26" i="5"/>
  <c r="F25" i="5"/>
  <c r="F22" i="5"/>
  <c r="F21" i="5"/>
  <c r="F20" i="5"/>
  <c r="F19" i="5"/>
  <c r="F17" i="5"/>
  <c r="F16" i="5"/>
  <c r="F15" i="5"/>
  <c r="F13" i="5"/>
  <c r="F12" i="5"/>
  <c r="F11" i="5"/>
  <c r="F10" i="5"/>
  <c r="F9" i="5"/>
  <c r="F8" i="5"/>
  <c r="F7" i="5"/>
  <c r="F6" i="5"/>
  <c r="F37" i="5" l="1"/>
  <c r="F171" i="5"/>
  <c r="J3" i="5" s="1"/>
  <c r="F148" i="4"/>
  <c r="H148" i="4" s="1"/>
  <c r="F159" i="4"/>
  <c r="H159" i="4" s="1"/>
  <c r="F137" i="4"/>
  <c r="H137" i="4" s="1"/>
  <c r="F39" i="4"/>
  <c r="H39" i="4" s="1"/>
  <c r="F56" i="5"/>
  <c r="F100" i="5"/>
  <c r="F75" i="5"/>
  <c r="F64" i="5"/>
  <c r="F23" i="5"/>
  <c r="F113" i="5"/>
  <c r="F124" i="5"/>
  <c r="F168" i="5"/>
  <c r="F89" i="5"/>
  <c r="F45" i="5"/>
  <c r="F21" i="4"/>
  <c r="F22" i="4"/>
  <c r="F23" i="4"/>
  <c r="F20" i="4"/>
  <c r="F95" i="4"/>
  <c r="F96" i="4"/>
  <c r="F97" i="4"/>
  <c r="F98" i="4"/>
  <c r="F99" i="4"/>
  <c r="F100" i="4"/>
  <c r="F101" i="4"/>
  <c r="F94" i="4"/>
  <c r="F50" i="4"/>
  <c r="F28" i="4"/>
  <c r="F27" i="4"/>
  <c r="F170" i="5" l="1"/>
  <c r="J2" i="5" s="1"/>
  <c r="F102" i="4"/>
  <c r="H102" i="4" s="1"/>
  <c r="F104" i="4" l="1"/>
  <c r="F57" i="4" l="1"/>
  <c r="F56" i="4"/>
  <c r="F55" i="4"/>
  <c r="F54" i="4"/>
  <c r="F53" i="4"/>
  <c r="F52" i="4"/>
  <c r="F51" i="4"/>
  <c r="F58" i="4" l="1"/>
  <c r="F163" i="4"/>
  <c r="F119" i="4"/>
  <c r="F108" i="4"/>
  <c r="F84" i="4"/>
  <c r="F70" i="4"/>
  <c r="F8" i="4"/>
  <c r="F114" i="4"/>
  <c r="F113" i="4"/>
  <c r="F112" i="4"/>
  <c r="F111" i="4"/>
  <c r="F110" i="4"/>
  <c r="F109" i="4"/>
  <c r="F174" i="4"/>
  <c r="F76" i="4"/>
  <c r="F75" i="4"/>
  <c r="F74" i="4"/>
  <c r="F73" i="4"/>
  <c r="F72" i="4"/>
  <c r="F71" i="4"/>
  <c r="F69" i="4"/>
  <c r="F90" i="4"/>
  <c r="F89" i="4"/>
  <c r="F88" i="4"/>
  <c r="F87" i="4"/>
  <c r="F86" i="4"/>
  <c r="F85" i="4"/>
  <c r="F83" i="4"/>
  <c r="F169" i="4"/>
  <c r="F168" i="4"/>
  <c r="F167" i="4"/>
  <c r="F166" i="4"/>
  <c r="F165" i="4"/>
  <c r="F164" i="4"/>
  <c r="F162" i="4"/>
  <c r="F125" i="4"/>
  <c r="F124" i="4"/>
  <c r="F123" i="4"/>
  <c r="F122" i="4"/>
  <c r="F121" i="4"/>
  <c r="F120" i="4"/>
  <c r="F118" i="4"/>
  <c r="F107" i="4"/>
  <c r="F65" i="4"/>
  <c r="F64" i="4"/>
  <c r="F63" i="4"/>
  <c r="F46" i="4"/>
  <c r="F45" i="4"/>
  <c r="F44" i="4"/>
  <c r="F43" i="4"/>
  <c r="F42" i="4"/>
  <c r="F14" i="4"/>
  <c r="F13" i="4"/>
  <c r="F12" i="4"/>
  <c r="F18" i="4"/>
  <c r="F17" i="4"/>
  <c r="F16" i="4"/>
  <c r="F11" i="4"/>
  <c r="F10" i="4"/>
  <c r="F9" i="4"/>
  <c r="F7" i="4"/>
  <c r="K4" i="4" l="1"/>
  <c r="H58" i="4"/>
  <c r="F25" i="4"/>
  <c r="F47" i="4"/>
  <c r="H47" i="4" s="1"/>
  <c r="F115" i="4"/>
  <c r="H115" i="4" s="1"/>
  <c r="F170" i="4"/>
  <c r="H170" i="4" s="1"/>
  <c r="F91" i="4"/>
  <c r="H91" i="4" s="1"/>
  <c r="F77" i="4"/>
  <c r="H77" i="4" s="1"/>
  <c r="F66" i="4"/>
  <c r="H66" i="4" s="1"/>
  <c r="F126" i="4"/>
  <c r="H25" i="4" l="1"/>
  <c r="F172" i="4"/>
  <c r="F173" i="4" s="1"/>
  <c r="K3" i="4" s="1"/>
  <c r="H126" i="4"/>
  <c r="K2" i="4" l="1"/>
</calcChain>
</file>

<file path=xl/sharedStrings.xml><?xml version="1.0" encoding="utf-8"?>
<sst xmlns="http://schemas.openxmlformats.org/spreadsheetml/2006/main" count="789" uniqueCount="81">
  <si>
    <t>Purchase Licenses for NAV &amp; Business Central on premises</t>
  </si>
  <si>
    <t>TOTAL</t>
  </si>
  <si>
    <t>DKK</t>
  </si>
  <si>
    <t>License price</t>
  </si>
  <si>
    <t>Enhancement Plan is mandatory, and 16% of Purchase License value. Current yearly indexation rate is 2%</t>
  </si>
  <si>
    <t>Yearly Enhancement Plan</t>
  </si>
  <si>
    <t>NAV Full or BC Essential &amp; Premium Users</t>
  </si>
  <si>
    <t>Size</t>
  </si>
  <si>
    <t>VALID FROM OCTOBER 2022</t>
  </si>
  <si>
    <t>Extra Usage &amp; fees</t>
  </si>
  <si>
    <t>Description</t>
  </si>
  <si>
    <t>Qty.</t>
  </si>
  <si>
    <t>Price</t>
  </si>
  <si>
    <t>Total Price</t>
  </si>
  <si>
    <t>Enhancement Plan</t>
  </si>
  <si>
    <t>Comment</t>
  </si>
  <si>
    <t>100-</t>
  </si>
  <si>
    <t>XXL</t>
  </si>
  <si>
    <t>Continia Document Capture - Base</t>
  </si>
  <si>
    <t>50-99</t>
  </si>
  <si>
    <t>XL</t>
  </si>
  <si>
    <t>20-49</t>
  </si>
  <si>
    <t>L</t>
  </si>
  <si>
    <t>6-19</t>
  </si>
  <si>
    <t>M</t>
  </si>
  <si>
    <t>1-5</t>
  </si>
  <si>
    <t>S</t>
  </si>
  <si>
    <t>Additional Companies (2.-4.)</t>
  </si>
  <si>
    <t>Max 3</t>
  </si>
  <si>
    <t>Additional Companies (5.-19.)</t>
  </si>
  <si>
    <t>Max 15</t>
  </si>
  <si>
    <t>Additional Companies (20.)</t>
  </si>
  <si>
    <t>15,000 Additional OCR pages</t>
  </si>
  <si>
    <t>Only applicable for On Premise OCR</t>
  </si>
  <si>
    <t>40,000 Additional OCR pages</t>
  </si>
  <si>
    <t>65,000 Additional OCR pages</t>
  </si>
  <si>
    <t>10,000 OCR Pages Language Add-on module</t>
  </si>
  <si>
    <t>15,000 OCR Pages Language Add-on module</t>
  </si>
  <si>
    <t>40,000 OCR Pages Language Add-on module</t>
  </si>
  <si>
    <t>65,000 OCR Pages Language Add-on module</t>
  </si>
  <si>
    <t>Total</t>
  </si>
  <si>
    <t>Continia Cloud OCR, additional pages, each</t>
  </si>
  <si>
    <t>All licenses purchased from Nov 1, 2016, have 1,000 OCR pages included in Base License</t>
  </si>
  <si>
    <t>Fee for switching from one OCR type to another</t>
  </si>
  <si>
    <t>Purchase Contracts</t>
  </si>
  <si>
    <t xml:space="preserve">Requires Document Capture Base and/or Expense Management License </t>
  </si>
  <si>
    <t>Continia Web Portal - Unlimited (&gt;=20 Named Approvers)</t>
  </si>
  <si>
    <t>Users accessing Continia Web Approval Portal, must be properly licensed in accordance with Microsoft licensing guide.</t>
  </si>
  <si>
    <t>Continia Web Portal - Limited (1-19 Named Approvers)</t>
  </si>
  <si>
    <t>XML Import</t>
  </si>
  <si>
    <t>Requires Document Capture Base License - 100 documents per month included in Continia Delivery Network</t>
  </si>
  <si>
    <t>Additional documents for XML Import</t>
  </si>
  <si>
    <t>Base License have 100 Continia Delivery Network documents per month included</t>
  </si>
  <si>
    <t>e-Documents Import - Additional Companies (2.-4.)</t>
  </si>
  <si>
    <t>e-Documents Import - Additional Companies (5.-19.)</t>
  </si>
  <si>
    <t>e-Documents Import - Additional Companies (20.)</t>
  </si>
  <si>
    <t>Continia Expense Management - Base</t>
  </si>
  <si>
    <t>Additional Mileage submissions, each</t>
  </si>
  <si>
    <t xml:space="preserve">Base license have 2,000 Mileage submissions per year included </t>
  </si>
  <si>
    <t>Continia Document Output - Base</t>
  </si>
  <si>
    <t>XML Export</t>
  </si>
  <si>
    <t>Requires Document Output Base License - 100 documents per month included in Continia Delivery Network</t>
  </si>
  <si>
    <t>Additional documents for XML Export</t>
  </si>
  <si>
    <t>Continia Payment Management - Base</t>
  </si>
  <si>
    <t>Continia Payment Management - Statement Intelligence</t>
  </si>
  <si>
    <t>Requires Payment Management Base License</t>
  </si>
  <si>
    <t>Continia Payment Management - Payment Approval</t>
  </si>
  <si>
    <t>Continia Payment Management - Direct Debit</t>
  </si>
  <si>
    <t>Continia Collection Management - Base</t>
  </si>
  <si>
    <t>License Prices, Total</t>
  </si>
  <si>
    <t>Enhancement Plan, Total</t>
  </si>
  <si>
    <t>Extra Usage, Total</t>
  </si>
  <si>
    <t>All prices are recommended prices excluding VAT and subject to change and availability</t>
  </si>
  <si>
    <t>Subscription Licenses for NAV &amp; Business Central on-premises</t>
  </si>
  <si>
    <t>Subscription License price pr. month</t>
  </si>
  <si>
    <t>Price pr. month</t>
  </si>
  <si>
    <t>Applicable for On Premise OCR only</t>
  </si>
  <si>
    <t>Additional SmartScans, each</t>
  </si>
  <si>
    <t xml:space="preserve">Base license have 1,000 SmartScans per year included </t>
  </si>
  <si>
    <t>Continia Payment Management - Service Provider Import</t>
  </si>
  <si>
    <t>All Communication Modules are included in the Base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</si>
</sst>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0" tint="-4.9989318521683403E-2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i/>
      <sz val="9"/>
      <color theme="0" tint="-4.9989318521683403E-2"/>
      <name val="Segoe UI"/>
      <family val="2"/>
    </font>
    <font>
      <b/>
      <sz val="9"/>
      <color theme="0"/>
      <name val="Segoe UI"/>
      <family val="2"/>
    </font>
    <font>
      <i/>
      <sz val="10"/>
      <color theme="0" tint="-4.9989318521683403E-2"/>
      <name val="Segoe UI"/>
      <family val="2"/>
    </font>
    <font>
      <u/>
      <sz val="9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9"/>
      <color rgb="FF000000"/>
      <name val="Segoe UI"/>
      <family val="2"/>
    </font>
    <font>
      <sz val="24"/>
      <color theme="0" tint="-4.9989318521683403E-2"/>
      <name val="Segoe UI Semibold"/>
      <family val="2"/>
    </font>
    <font>
      <b/>
      <sz val="11"/>
      <color theme="0" tint="-4.9989318521683403E-2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006FD2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253977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quotePrefix="1" applyFont="1"/>
    <xf numFmtId="3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3" fontId="8" fillId="0" borderId="0" xfId="0" applyNumberFormat="1" applyFont="1"/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11" fillId="2" borderId="0" xfId="0" applyFont="1" applyFill="1"/>
    <xf numFmtId="3" fontId="2" fillId="2" borderId="0" xfId="0" applyNumberFormat="1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/>
    <xf numFmtId="3" fontId="2" fillId="3" borderId="0" xfId="0" applyNumberFormat="1" applyFont="1" applyFill="1"/>
    <xf numFmtId="0" fontId="1" fillId="4" borderId="0" xfId="0" applyFont="1" applyFill="1"/>
    <xf numFmtId="0" fontId="4" fillId="4" borderId="0" xfId="0" applyFont="1" applyFill="1"/>
    <xf numFmtId="0" fontId="2" fillId="4" borderId="0" xfId="0" applyFont="1" applyFill="1"/>
    <xf numFmtId="0" fontId="5" fillId="4" borderId="0" xfId="0" applyFont="1" applyFill="1"/>
    <xf numFmtId="3" fontId="2" fillId="4" borderId="0" xfId="0" applyNumberFormat="1" applyFont="1" applyFill="1"/>
    <xf numFmtId="0" fontId="11" fillId="4" borderId="0" xfId="0" applyFont="1" applyFill="1"/>
    <xf numFmtId="3" fontId="1" fillId="4" borderId="0" xfId="0" applyNumberFormat="1" applyFont="1" applyFill="1"/>
    <xf numFmtId="0" fontId="12" fillId="2" borderId="0" xfId="0" applyFont="1" applyFill="1"/>
    <xf numFmtId="0" fontId="12" fillId="4" borderId="0" xfId="0" applyFont="1" applyFill="1"/>
    <xf numFmtId="0" fontId="2" fillId="5" borderId="0" xfId="0" applyFont="1" applyFill="1"/>
    <xf numFmtId="0" fontId="0" fillId="5" borderId="0" xfId="0" applyFill="1"/>
    <xf numFmtId="0" fontId="3" fillId="5" borderId="0" xfId="0" applyFont="1" applyFill="1"/>
    <xf numFmtId="0" fontId="7" fillId="5" borderId="0" xfId="0" applyFont="1" applyFill="1"/>
    <xf numFmtId="0" fontId="10" fillId="5" borderId="0" xfId="0" applyFont="1" applyFill="1"/>
    <xf numFmtId="3" fontId="2" fillId="5" borderId="0" xfId="0" applyNumberFormat="1" applyFont="1" applyFill="1"/>
    <xf numFmtId="3" fontId="2" fillId="5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53977"/>
      <color rgb="FFBCBCBC"/>
      <color rgb="FF006F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FD2"/>
  </sheetPr>
  <dimension ref="A1:WS783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.1328125" defaultRowHeight="13.15" x14ac:dyDescent="0.45"/>
  <cols>
    <col min="1" max="1" width="37.73046875" style="1" bestFit="1" customWidth="1"/>
    <col min="2" max="2" width="6.73046875" style="1" customWidth="1"/>
    <col min="3" max="3" width="51.86328125" style="1" customWidth="1"/>
    <col min="4" max="4" width="4.86328125" style="1" customWidth="1"/>
    <col min="5" max="5" width="11.59765625" style="1" customWidth="1"/>
    <col min="6" max="6" width="14.1328125" style="1" customWidth="1"/>
    <col min="7" max="7" width="3.265625" style="1" customWidth="1"/>
    <col min="8" max="8" width="15.73046875" style="1" customWidth="1"/>
    <col min="9" max="9" width="9.1328125" style="1" customWidth="1"/>
    <col min="10" max="10" width="26.1328125" style="1" customWidth="1"/>
    <col min="11" max="11" width="15.265625" style="1" customWidth="1"/>
    <col min="12" max="14" width="9.1328125" style="36" customWidth="1"/>
    <col min="15" max="617" width="9.1328125" style="36"/>
    <col min="618" max="16384" width="9.1328125" style="1"/>
  </cols>
  <sheetData>
    <row r="1" spans="1:11" ht="54" customHeight="1" x14ac:dyDescent="1.1499999999999999">
      <c r="A1" s="22" t="s">
        <v>0</v>
      </c>
      <c r="B1" s="17"/>
      <c r="C1" s="17"/>
      <c r="D1" s="18"/>
      <c r="E1" s="17"/>
      <c r="F1" s="17"/>
      <c r="G1" s="20"/>
      <c r="H1" s="20"/>
      <c r="I1" s="20"/>
      <c r="J1" s="21" t="s">
        <v>1</v>
      </c>
      <c r="K1" s="23"/>
    </row>
    <row r="2" spans="1:11" ht="28.5" customHeight="1" x14ac:dyDescent="0.6">
      <c r="A2" s="34" t="s">
        <v>2</v>
      </c>
      <c r="B2" s="20"/>
      <c r="C2" s="20"/>
      <c r="D2" s="20"/>
      <c r="E2" s="20"/>
      <c r="F2" s="20"/>
      <c r="G2" s="20"/>
      <c r="H2" s="20"/>
      <c r="I2" s="20"/>
      <c r="J2" s="25" t="s">
        <v>3</v>
      </c>
      <c r="K2" s="26">
        <f>+F172</f>
        <v>0</v>
      </c>
    </row>
    <row r="3" spans="1:11" ht="22.15" customHeight="1" x14ac:dyDescent="0.55000000000000004">
      <c r="A3" s="18" t="s">
        <v>4</v>
      </c>
      <c r="B3" s="19"/>
      <c r="C3" s="20"/>
      <c r="D3" s="20"/>
      <c r="E3" s="20"/>
      <c r="F3" s="20"/>
      <c r="G3" s="20"/>
      <c r="H3" s="20"/>
      <c r="I3" s="20"/>
      <c r="J3" s="25" t="s">
        <v>5</v>
      </c>
      <c r="K3" s="26">
        <f>+F173</f>
        <v>0</v>
      </c>
    </row>
    <row r="4" spans="1:11" ht="20.65" customHeight="1" x14ac:dyDescent="0.45">
      <c r="A4" s="24" t="s">
        <v>6</v>
      </c>
      <c r="B4" s="24" t="s">
        <v>7</v>
      </c>
      <c r="C4" s="21" t="s">
        <v>8</v>
      </c>
      <c r="D4" s="20"/>
      <c r="E4" s="20"/>
      <c r="F4" s="20"/>
      <c r="G4" s="20"/>
      <c r="H4" s="20"/>
      <c r="I4" s="20"/>
      <c r="J4" s="25" t="s">
        <v>9</v>
      </c>
      <c r="K4" s="26">
        <f>F174</f>
        <v>0</v>
      </c>
    </row>
    <row r="5" spans="1:11" ht="14.25" customHeight="1" x14ac:dyDescent="0.45">
      <c r="D5" s="2"/>
      <c r="E5" s="2"/>
    </row>
    <row r="6" spans="1:11" ht="14.25" customHeight="1" x14ac:dyDescent="0.45">
      <c r="C6" s="7" t="s">
        <v>10</v>
      </c>
      <c r="D6" s="8" t="s">
        <v>11</v>
      </c>
      <c r="E6" s="8" t="s">
        <v>12</v>
      </c>
      <c r="F6" s="8" t="s">
        <v>13</v>
      </c>
      <c r="G6" s="7"/>
      <c r="H6" s="9" t="s">
        <v>14</v>
      </c>
      <c r="I6" s="38" t="s">
        <v>15</v>
      </c>
      <c r="J6" s="36"/>
      <c r="K6" s="36"/>
    </row>
    <row r="7" spans="1:11" ht="14.25" customHeight="1" x14ac:dyDescent="0.45">
      <c r="A7" s="4" t="s">
        <v>16</v>
      </c>
      <c r="B7" s="1" t="s">
        <v>17</v>
      </c>
      <c r="C7" s="1" t="s">
        <v>18</v>
      </c>
      <c r="D7" s="5">
        <v>0</v>
      </c>
      <c r="E7" s="5">
        <v>90000</v>
      </c>
      <c r="F7" s="5">
        <f t="shared" ref="F7:F11" si="0">+D7*E7</f>
        <v>0</v>
      </c>
      <c r="I7" s="36"/>
      <c r="J7" s="36"/>
      <c r="K7" s="36"/>
    </row>
    <row r="8" spans="1:11" ht="14.25" customHeight="1" x14ac:dyDescent="0.45">
      <c r="A8" s="4" t="s">
        <v>19</v>
      </c>
      <c r="B8" s="1" t="s">
        <v>20</v>
      </c>
      <c r="C8" s="1" t="s">
        <v>18</v>
      </c>
      <c r="D8" s="5">
        <v>0</v>
      </c>
      <c r="E8" s="5">
        <v>65000</v>
      </c>
      <c r="F8" s="5">
        <f t="shared" ref="F8" si="1">+D8*E8</f>
        <v>0</v>
      </c>
      <c r="I8" s="36"/>
      <c r="J8" s="36"/>
      <c r="K8" s="36"/>
    </row>
    <row r="9" spans="1:11" ht="14.25" customHeight="1" x14ac:dyDescent="0.45">
      <c r="A9" s="4" t="s">
        <v>21</v>
      </c>
      <c r="B9" s="1" t="s">
        <v>22</v>
      </c>
      <c r="C9" s="1" t="s">
        <v>18</v>
      </c>
      <c r="D9" s="5">
        <v>0</v>
      </c>
      <c r="E9" s="5">
        <v>45000</v>
      </c>
      <c r="F9" s="5">
        <f t="shared" si="0"/>
        <v>0</v>
      </c>
      <c r="I9" s="36"/>
      <c r="J9" s="36"/>
      <c r="K9" s="36"/>
    </row>
    <row r="10" spans="1:11" ht="14.25" customHeight="1" x14ac:dyDescent="0.45">
      <c r="A10" s="4" t="s">
        <v>23</v>
      </c>
      <c r="B10" s="1" t="s">
        <v>24</v>
      </c>
      <c r="C10" s="1" t="s">
        <v>18</v>
      </c>
      <c r="D10" s="5">
        <v>0</v>
      </c>
      <c r="E10" s="5">
        <v>35000</v>
      </c>
      <c r="F10" s="5">
        <f t="shared" si="0"/>
        <v>0</v>
      </c>
      <c r="I10" s="36"/>
      <c r="J10" s="36"/>
      <c r="K10" s="36"/>
    </row>
    <row r="11" spans="1:11" ht="14.25" customHeight="1" x14ac:dyDescent="0.45">
      <c r="A11" s="4" t="s">
        <v>25</v>
      </c>
      <c r="B11" s="1" t="s">
        <v>26</v>
      </c>
      <c r="C11" s="1" t="s">
        <v>18</v>
      </c>
      <c r="D11" s="5">
        <v>0</v>
      </c>
      <c r="E11" s="5">
        <v>27500</v>
      </c>
      <c r="F11" s="5">
        <f t="shared" si="0"/>
        <v>0</v>
      </c>
      <c r="I11" s="36"/>
      <c r="J11" s="36"/>
      <c r="K11" s="36"/>
    </row>
    <row r="12" spans="1:11" ht="14.25" customHeight="1" x14ac:dyDescent="0.45">
      <c r="C12" s="1" t="s">
        <v>27</v>
      </c>
      <c r="D12" s="5">
        <v>0</v>
      </c>
      <c r="E12" s="5">
        <v>9500</v>
      </c>
      <c r="F12" s="5">
        <f>+D12*E12</f>
        <v>0</v>
      </c>
      <c r="I12" s="36" t="s">
        <v>28</v>
      </c>
      <c r="J12" s="36"/>
      <c r="K12" s="36"/>
    </row>
    <row r="13" spans="1:11" ht="14.25" customHeight="1" x14ac:dyDescent="0.45">
      <c r="C13" s="1" t="s">
        <v>29</v>
      </c>
      <c r="D13" s="5">
        <v>0</v>
      </c>
      <c r="E13" s="5">
        <v>4750</v>
      </c>
      <c r="F13" s="5">
        <f>+D13*E13</f>
        <v>0</v>
      </c>
      <c r="I13" s="36" t="s">
        <v>30</v>
      </c>
      <c r="J13" s="36"/>
      <c r="K13" s="36"/>
    </row>
    <row r="14" spans="1:11" ht="14.25" customHeight="1" x14ac:dyDescent="0.45">
      <c r="C14" s="1" t="s">
        <v>31</v>
      </c>
      <c r="D14" s="5">
        <v>0</v>
      </c>
      <c r="E14" s="5">
        <v>1900</v>
      </c>
      <c r="F14" s="5">
        <f>+D14*E14</f>
        <v>0</v>
      </c>
      <c r="I14" s="36"/>
      <c r="J14" s="36"/>
      <c r="K14" s="36"/>
    </row>
    <row r="15" spans="1:11" ht="14.25" customHeight="1" x14ac:dyDescent="0.45">
      <c r="D15" s="5"/>
      <c r="E15" s="5"/>
      <c r="F15" s="5"/>
      <c r="I15" s="36"/>
      <c r="J15" s="36"/>
      <c r="K15" s="36"/>
    </row>
    <row r="16" spans="1:11" ht="14.25" customHeight="1" x14ac:dyDescent="0.45">
      <c r="C16" s="1" t="s">
        <v>32</v>
      </c>
      <c r="D16" s="5">
        <v>0</v>
      </c>
      <c r="E16" s="5">
        <v>15000</v>
      </c>
      <c r="F16" s="5">
        <f>+D16*E16</f>
        <v>0</v>
      </c>
      <c r="I16" s="36" t="s">
        <v>33</v>
      </c>
      <c r="J16" s="36"/>
      <c r="K16" s="36"/>
    </row>
    <row r="17" spans="1:11" ht="14.25" customHeight="1" x14ac:dyDescent="0.45">
      <c r="C17" s="1" t="s">
        <v>34</v>
      </c>
      <c r="D17" s="5">
        <v>0</v>
      </c>
      <c r="E17" s="5">
        <v>30000</v>
      </c>
      <c r="F17" s="5">
        <f>+D17*E17</f>
        <v>0</v>
      </c>
      <c r="I17" s="36" t="s">
        <v>33</v>
      </c>
      <c r="J17" s="36"/>
      <c r="K17" s="36"/>
    </row>
    <row r="18" spans="1:11" ht="14.25" customHeight="1" x14ac:dyDescent="0.45">
      <c r="C18" s="1" t="s">
        <v>35</v>
      </c>
      <c r="D18" s="5">
        <v>0</v>
      </c>
      <c r="E18" s="5">
        <v>45000</v>
      </c>
      <c r="F18" s="5">
        <f>+D18*E18</f>
        <v>0</v>
      </c>
      <c r="I18" s="36" t="s">
        <v>33</v>
      </c>
      <c r="J18" s="36"/>
      <c r="K18" s="36"/>
    </row>
    <row r="19" spans="1:11" ht="14.25" customHeight="1" x14ac:dyDescent="0.45">
      <c r="D19" s="5"/>
      <c r="E19" s="5"/>
      <c r="F19" s="5"/>
      <c r="I19" s="36"/>
      <c r="J19" s="36"/>
      <c r="K19" s="36"/>
    </row>
    <row r="20" spans="1:11" ht="14.25" customHeight="1" x14ac:dyDescent="0.45">
      <c r="C20" s="1" t="s">
        <v>36</v>
      </c>
      <c r="D20" s="1">
        <v>0</v>
      </c>
      <c r="E20" s="5">
        <v>3500</v>
      </c>
      <c r="F20" s="1">
        <f>E20*D20</f>
        <v>0</v>
      </c>
      <c r="I20" s="36" t="s">
        <v>33</v>
      </c>
      <c r="J20" s="36"/>
      <c r="K20" s="36"/>
    </row>
    <row r="21" spans="1:11" ht="14.25" customHeight="1" x14ac:dyDescent="0.45">
      <c r="C21" s="1" t="s">
        <v>37</v>
      </c>
      <c r="D21" s="1">
        <v>0</v>
      </c>
      <c r="E21" s="5">
        <v>4500</v>
      </c>
      <c r="F21" s="1">
        <f t="shared" ref="F21:F23" si="2">E21*D21</f>
        <v>0</v>
      </c>
      <c r="I21" s="36" t="s">
        <v>33</v>
      </c>
      <c r="J21" s="36"/>
      <c r="K21" s="36"/>
    </row>
    <row r="22" spans="1:11" ht="14.25" customHeight="1" x14ac:dyDescent="0.45">
      <c r="C22" s="1" t="s">
        <v>38</v>
      </c>
      <c r="D22" s="1">
        <v>0</v>
      </c>
      <c r="E22" s="5">
        <v>8700</v>
      </c>
      <c r="F22" s="1">
        <f t="shared" si="2"/>
        <v>0</v>
      </c>
      <c r="I22" s="36" t="s">
        <v>33</v>
      </c>
      <c r="J22" s="36"/>
      <c r="K22" s="36"/>
    </row>
    <row r="23" spans="1:11" ht="14.25" customHeight="1" x14ac:dyDescent="0.45">
      <c r="C23" s="1" t="s">
        <v>39</v>
      </c>
      <c r="D23" s="1">
        <v>0</v>
      </c>
      <c r="E23" s="5">
        <v>13000</v>
      </c>
      <c r="F23" s="1">
        <f t="shared" si="2"/>
        <v>0</v>
      </c>
      <c r="I23" s="36" t="s">
        <v>33</v>
      </c>
      <c r="J23" s="36"/>
      <c r="K23" s="36"/>
    </row>
    <row r="24" spans="1:11" ht="14.25" customHeight="1" x14ac:dyDescent="0.45">
      <c r="I24" s="36"/>
      <c r="J24" s="36"/>
      <c r="K24" s="36"/>
    </row>
    <row r="25" spans="1:11" ht="14.25" customHeight="1" x14ac:dyDescent="0.45">
      <c r="A25" s="10" t="s">
        <v>40</v>
      </c>
      <c r="B25" s="10"/>
      <c r="C25" s="10"/>
      <c r="D25" s="11"/>
      <c r="E25" s="11"/>
      <c r="F25" s="11">
        <f>SUM(F7:F23)</f>
        <v>0</v>
      </c>
      <c r="G25" s="10"/>
      <c r="H25" s="10">
        <f>0.16*F25</f>
        <v>0</v>
      </c>
      <c r="I25" s="39"/>
      <c r="J25" s="36"/>
      <c r="K25" s="36"/>
    </row>
    <row r="26" spans="1:11" ht="14.25" customHeight="1" x14ac:dyDescent="0.45">
      <c r="D26" s="5"/>
      <c r="E26" s="5"/>
      <c r="F26" s="5"/>
      <c r="I26" s="36"/>
      <c r="J26" s="36"/>
      <c r="K26" s="36"/>
    </row>
    <row r="27" spans="1:11" ht="14.25" customHeight="1" x14ac:dyDescent="0.45">
      <c r="C27" s="1" t="s">
        <v>41</v>
      </c>
      <c r="D27" s="5">
        <v>0</v>
      </c>
      <c r="E27" s="6">
        <v>0.25</v>
      </c>
      <c r="F27" s="5">
        <f>+D27*E27</f>
        <v>0</v>
      </c>
      <c r="I27" s="36" t="s">
        <v>42</v>
      </c>
      <c r="J27" s="36"/>
      <c r="K27" s="36"/>
    </row>
    <row r="28" spans="1:11" ht="14.25" customHeight="1" x14ac:dyDescent="0.45">
      <c r="C28" s="1" t="s">
        <v>43</v>
      </c>
      <c r="D28" s="5">
        <v>0</v>
      </c>
      <c r="E28" s="5">
        <v>5000</v>
      </c>
      <c r="F28" s="5">
        <f>+D28*E28</f>
        <v>0</v>
      </c>
      <c r="I28" s="36"/>
      <c r="J28" s="36"/>
      <c r="K28" s="36"/>
    </row>
    <row r="29" spans="1:11" ht="14.25" customHeight="1" x14ac:dyDescent="0.45">
      <c r="D29" s="5"/>
      <c r="E29" s="5"/>
      <c r="F29" s="5"/>
      <c r="I29" s="36"/>
      <c r="J29" s="36"/>
      <c r="K29" s="36"/>
    </row>
    <row r="30" spans="1:11" ht="14.25" customHeight="1" x14ac:dyDescent="0.45">
      <c r="C30" s="7" t="s">
        <v>10</v>
      </c>
      <c r="D30" s="8" t="s">
        <v>11</v>
      </c>
      <c r="E30" s="8" t="s">
        <v>12</v>
      </c>
      <c r="F30" s="8" t="s">
        <v>13</v>
      </c>
      <c r="I30" s="36"/>
      <c r="J30" s="36"/>
      <c r="K30" s="36"/>
    </row>
    <row r="31" spans="1:11" ht="14.25" customHeight="1" x14ac:dyDescent="0.45">
      <c r="A31" s="4" t="s">
        <v>16</v>
      </c>
      <c r="B31" s="1" t="s">
        <v>17</v>
      </c>
      <c r="C31" s="1" t="s">
        <v>44</v>
      </c>
      <c r="D31" s="5">
        <v>0</v>
      </c>
      <c r="E31" s="5">
        <v>27500</v>
      </c>
      <c r="F31" s="5">
        <f>+D31*E31</f>
        <v>0</v>
      </c>
      <c r="I31" s="36" t="s">
        <v>45</v>
      </c>
      <c r="J31" s="36"/>
      <c r="K31" s="36"/>
    </row>
    <row r="32" spans="1:11" ht="14.25" customHeight="1" x14ac:dyDescent="0.45">
      <c r="A32" s="4" t="s">
        <v>19</v>
      </c>
      <c r="B32" s="1" t="s">
        <v>20</v>
      </c>
      <c r="C32" s="1" t="s">
        <v>44</v>
      </c>
      <c r="D32" s="5">
        <v>0</v>
      </c>
      <c r="E32" s="5">
        <v>22500</v>
      </c>
      <c r="F32" s="5">
        <f t="shared" ref="F32:F38" si="3">+D32*E32</f>
        <v>0</v>
      </c>
      <c r="I32" s="36" t="s">
        <v>45</v>
      </c>
      <c r="J32" s="36"/>
      <c r="K32" s="36"/>
    </row>
    <row r="33" spans="1:11" ht="14.25" customHeight="1" x14ac:dyDescent="0.45">
      <c r="A33" s="4" t="s">
        <v>21</v>
      </c>
      <c r="B33" s="1" t="s">
        <v>22</v>
      </c>
      <c r="C33" s="1" t="s">
        <v>44</v>
      </c>
      <c r="D33" s="5">
        <v>0</v>
      </c>
      <c r="E33" s="5">
        <v>17500</v>
      </c>
      <c r="F33" s="5">
        <f t="shared" si="3"/>
        <v>0</v>
      </c>
      <c r="I33" s="36" t="s">
        <v>45</v>
      </c>
      <c r="J33" s="36"/>
      <c r="K33" s="36"/>
    </row>
    <row r="34" spans="1:11" ht="14.25" customHeight="1" x14ac:dyDescent="0.45">
      <c r="A34" s="4" t="s">
        <v>23</v>
      </c>
      <c r="B34" s="1" t="s">
        <v>24</v>
      </c>
      <c r="C34" s="1" t="s">
        <v>44</v>
      </c>
      <c r="D34" s="5">
        <v>0</v>
      </c>
      <c r="E34" s="5">
        <v>12500</v>
      </c>
      <c r="F34" s="5">
        <f t="shared" si="3"/>
        <v>0</v>
      </c>
      <c r="I34" s="36" t="s">
        <v>45</v>
      </c>
      <c r="J34" s="36"/>
      <c r="K34" s="36"/>
    </row>
    <row r="35" spans="1:11" ht="14.25" customHeight="1" x14ac:dyDescent="0.45">
      <c r="A35" s="4" t="s">
        <v>25</v>
      </c>
      <c r="B35" s="1" t="s">
        <v>26</v>
      </c>
      <c r="C35" s="1" t="s">
        <v>44</v>
      </c>
      <c r="D35" s="5">
        <v>0</v>
      </c>
      <c r="E35" s="5">
        <v>7500</v>
      </c>
      <c r="F35" s="5">
        <f t="shared" si="3"/>
        <v>0</v>
      </c>
      <c r="I35" s="36" t="s">
        <v>45</v>
      </c>
      <c r="J35" s="36"/>
      <c r="K35" s="36"/>
    </row>
    <row r="36" spans="1:11" ht="14.25" customHeight="1" x14ac:dyDescent="0.45">
      <c r="C36" s="1" t="s">
        <v>27</v>
      </c>
      <c r="D36" s="5">
        <v>0</v>
      </c>
      <c r="E36" s="5">
        <v>3750</v>
      </c>
      <c r="F36" s="5">
        <f t="shared" si="3"/>
        <v>0</v>
      </c>
      <c r="I36" s="36" t="s">
        <v>28</v>
      </c>
      <c r="J36" s="36"/>
      <c r="K36" s="36"/>
    </row>
    <row r="37" spans="1:11" ht="14.25" customHeight="1" x14ac:dyDescent="0.45">
      <c r="C37" s="1" t="s">
        <v>29</v>
      </c>
      <c r="D37" s="5">
        <v>0</v>
      </c>
      <c r="E37" s="3">
        <v>1875</v>
      </c>
      <c r="F37" s="5">
        <f t="shared" si="3"/>
        <v>0</v>
      </c>
      <c r="I37" s="36" t="s">
        <v>30</v>
      </c>
      <c r="J37" s="36"/>
      <c r="K37" s="36"/>
    </row>
    <row r="38" spans="1:11" ht="14.25" customHeight="1" x14ac:dyDescent="0.45">
      <c r="C38" s="1" t="s">
        <v>31</v>
      </c>
      <c r="D38" s="5">
        <v>0</v>
      </c>
      <c r="E38" s="3">
        <v>750</v>
      </c>
      <c r="F38" s="5">
        <f t="shared" si="3"/>
        <v>0</v>
      </c>
      <c r="I38" s="36"/>
      <c r="J38" s="36"/>
      <c r="K38" s="36"/>
    </row>
    <row r="39" spans="1:11" ht="14.25" customHeight="1" x14ac:dyDescent="0.45">
      <c r="A39" s="10" t="s">
        <v>40</v>
      </c>
      <c r="B39" s="10"/>
      <c r="C39" s="10"/>
      <c r="D39" s="11"/>
      <c r="E39" s="11"/>
      <c r="F39" s="11">
        <f>SUM(F31:F38)</f>
        <v>0</v>
      </c>
      <c r="G39" s="10"/>
      <c r="H39" s="10">
        <f>0.16*F39</f>
        <v>0</v>
      </c>
      <c r="I39" s="39"/>
      <c r="J39" s="36"/>
      <c r="K39" s="36"/>
    </row>
    <row r="40" spans="1:11" ht="14.25" customHeight="1" x14ac:dyDescent="0.45">
      <c r="D40" s="5"/>
      <c r="E40" s="5"/>
      <c r="F40" s="5"/>
      <c r="I40" s="36"/>
      <c r="J40" s="36"/>
      <c r="K40" s="36"/>
    </row>
    <row r="41" spans="1:11" ht="14.25" customHeight="1" x14ac:dyDescent="0.45">
      <c r="C41" s="7" t="s">
        <v>10</v>
      </c>
      <c r="D41" s="8" t="s">
        <v>11</v>
      </c>
      <c r="E41" s="8" t="s">
        <v>12</v>
      </c>
      <c r="F41" s="8" t="s">
        <v>13</v>
      </c>
      <c r="I41" s="36"/>
      <c r="J41" s="36"/>
      <c r="K41" s="36"/>
    </row>
    <row r="42" spans="1:11" ht="14.25" customHeight="1" x14ac:dyDescent="0.45">
      <c r="C42" s="1" t="s">
        <v>46</v>
      </c>
      <c r="D42" s="5">
        <v>0</v>
      </c>
      <c r="E42" s="5">
        <v>19500</v>
      </c>
      <c r="F42" s="5">
        <f t="shared" ref="F42:F46" si="4">+D42*E42</f>
        <v>0</v>
      </c>
      <c r="I42" s="40" t="s">
        <v>47</v>
      </c>
      <c r="J42" s="36"/>
      <c r="K42" s="36"/>
    </row>
    <row r="43" spans="1:11" ht="14.25" customHeight="1" x14ac:dyDescent="0.45">
      <c r="C43" s="1" t="s">
        <v>48</v>
      </c>
      <c r="D43" s="5">
        <v>0</v>
      </c>
      <c r="E43" s="5">
        <v>12500</v>
      </c>
      <c r="F43" s="5">
        <f t="shared" si="4"/>
        <v>0</v>
      </c>
      <c r="I43" s="40" t="s">
        <v>47</v>
      </c>
      <c r="J43" s="36"/>
      <c r="K43" s="36"/>
    </row>
    <row r="44" spans="1:11" ht="14.25" customHeight="1" x14ac:dyDescent="0.45">
      <c r="C44" s="1" t="s">
        <v>27</v>
      </c>
      <c r="D44" s="5">
        <v>0</v>
      </c>
      <c r="E44" s="5">
        <v>6250</v>
      </c>
      <c r="F44" s="5">
        <f t="shared" si="4"/>
        <v>0</v>
      </c>
      <c r="I44" s="36" t="s">
        <v>28</v>
      </c>
      <c r="J44" s="36"/>
      <c r="K44" s="36"/>
    </row>
    <row r="45" spans="1:11" ht="14.25" customHeight="1" x14ac:dyDescent="0.45">
      <c r="C45" s="1" t="s">
        <v>29</v>
      </c>
      <c r="D45" s="5">
        <v>0</v>
      </c>
      <c r="E45" s="3">
        <v>3125</v>
      </c>
      <c r="F45" s="5">
        <f t="shared" si="4"/>
        <v>0</v>
      </c>
      <c r="I45" s="36" t="s">
        <v>30</v>
      </c>
      <c r="J45" s="36"/>
      <c r="K45" s="36"/>
    </row>
    <row r="46" spans="1:11" ht="14.25" customHeight="1" x14ac:dyDescent="0.45">
      <c r="C46" s="1" t="s">
        <v>31</v>
      </c>
      <c r="D46" s="5">
        <v>0</v>
      </c>
      <c r="E46" s="3">
        <v>1250</v>
      </c>
      <c r="F46" s="5">
        <f t="shared" si="4"/>
        <v>0</v>
      </c>
      <c r="I46" s="36"/>
      <c r="J46" s="36"/>
      <c r="K46" s="36"/>
    </row>
    <row r="47" spans="1:11" ht="14.25" customHeight="1" x14ac:dyDescent="0.45">
      <c r="A47" s="10" t="s">
        <v>40</v>
      </c>
      <c r="B47" s="10"/>
      <c r="C47" s="10"/>
      <c r="D47" s="11"/>
      <c r="E47" s="11"/>
      <c r="F47" s="11">
        <f>SUM(F42:F46)</f>
        <v>0</v>
      </c>
      <c r="G47" s="10"/>
      <c r="H47" s="10">
        <f>0.16*F47</f>
        <v>0</v>
      </c>
      <c r="I47" s="39"/>
      <c r="J47" s="36"/>
      <c r="K47" s="36"/>
    </row>
    <row r="48" spans="1:11" ht="14.25" customHeight="1" x14ac:dyDescent="0.45">
      <c r="D48" s="5"/>
      <c r="E48" s="5"/>
      <c r="F48" s="5"/>
      <c r="I48" s="36"/>
      <c r="J48" s="36"/>
      <c r="K48" s="36"/>
    </row>
    <row r="49" spans="1:11" ht="14.25" customHeight="1" x14ac:dyDescent="0.45">
      <c r="C49" s="7" t="s">
        <v>10</v>
      </c>
      <c r="D49" s="8" t="s">
        <v>11</v>
      </c>
      <c r="E49" s="8" t="s">
        <v>12</v>
      </c>
      <c r="F49" s="8" t="s">
        <v>13</v>
      </c>
      <c r="I49" s="36"/>
      <c r="J49" s="36"/>
      <c r="K49" s="36"/>
    </row>
    <row r="50" spans="1:11" ht="14.25" customHeight="1" x14ac:dyDescent="0.45">
      <c r="A50" s="4" t="s">
        <v>16</v>
      </c>
      <c r="B50" s="1" t="s">
        <v>17</v>
      </c>
      <c r="C50" s="1" t="s">
        <v>49</v>
      </c>
      <c r="D50" s="5">
        <v>0</v>
      </c>
      <c r="E50" s="5">
        <v>27500</v>
      </c>
      <c r="F50" s="5">
        <f>+D50*E50</f>
        <v>0</v>
      </c>
      <c r="I50" s="36" t="s">
        <v>50</v>
      </c>
      <c r="J50" s="36"/>
      <c r="K50" s="36"/>
    </row>
    <row r="51" spans="1:11" ht="14.25" customHeight="1" x14ac:dyDescent="0.45">
      <c r="A51" s="4" t="s">
        <v>19</v>
      </c>
      <c r="B51" s="1" t="s">
        <v>20</v>
      </c>
      <c r="C51" s="1" t="s">
        <v>49</v>
      </c>
      <c r="D51" s="5">
        <v>0</v>
      </c>
      <c r="E51" s="5">
        <v>22500</v>
      </c>
      <c r="F51" s="5">
        <f t="shared" ref="F51:F57" si="5">+D51*E51</f>
        <v>0</v>
      </c>
      <c r="I51" s="36" t="s">
        <v>50</v>
      </c>
      <c r="J51" s="36"/>
      <c r="K51" s="36"/>
    </row>
    <row r="52" spans="1:11" ht="14.25" customHeight="1" x14ac:dyDescent="0.45">
      <c r="A52" s="4" t="s">
        <v>21</v>
      </c>
      <c r="B52" s="1" t="s">
        <v>22</v>
      </c>
      <c r="C52" s="1" t="s">
        <v>49</v>
      </c>
      <c r="D52" s="5">
        <v>0</v>
      </c>
      <c r="E52" s="5">
        <v>17500</v>
      </c>
      <c r="F52" s="5">
        <f t="shared" si="5"/>
        <v>0</v>
      </c>
      <c r="I52" s="36" t="s">
        <v>50</v>
      </c>
      <c r="J52" s="36"/>
      <c r="K52" s="36"/>
    </row>
    <row r="53" spans="1:11" ht="14.25" customHeight="1" x14ac:dyDescent="0.45">
      <c r="A53" s="4" t="s">
        <v>23</v>
      </c>
      <c r="B53" s="1" t="s">
        <v>24</v>
      </c>
      <c r="C53" s="1" t="s">
        <v>49</v>
      </c>
      <c r="D53" s="5">
        <v>0</v>
      </c>
      <c r="E53" s="5">
        <v>12500</v>
      </c>
      <c r="F53" s="5">
        <f t="shared" si="5"/>
        <v>0</v>
      </c>
      <c r="I53" s="36" t="s">
        <v>50</v>
      </c>
      <c r="J53" s="36"/>
      <c r="K53" s="36"/>
    </row>
    <row r="54" spans="1:11" ht="14.25" customHeight="1" x14ac:dyDescent="0.45">
      <c r="A54" s="4" t="s">
        <v>25</v>
      </c>
      <c r="B54" s="1" t="s">
        <v>26</v>
      </c>
      <c r="C54" s="1" t="s">
        <v>49</v>
      </c>
      <c r="D54" s="5">
        <v>0</v>
      </c>
      <c r="E54" s="5">
        <v>7500</v>
      </c>
      <c r="F54" s="5">
        <f t="shared" si="5"/>
        <v>0</v>
      </c>
      <c r="I54" s="36" t="s">
        <v>50</v>
      </c>
      <c r="J54" s="36"/>
      <c r="K54" s="36"/>
    </row>
    <row r="55" spans="1:11" ht="14.25" customHeight="1" x14ac:dyDescent="0.45">
      <c r="C55" s="1" t="s">
        <v>27</v>
      </c>
      <c r="D55" s="5">
        <v>0</v>
      </c>
      <c r="E55" s="5">
        <v>3750</v>
      </c>
      <c r="F55" s="5">
        <f t="shared" si="5"/>
        <v>0</v>
      </c>
      <c r="I55" s="36" t="s">
        <v>28</v>
      </c>
      <c r="J55" s="36"/>
      <c r="K55" s="36"/>
    </row>
    <row r="56" spans="1:11" ht="14.25" customHeight="1" x14ac:dyDescent="0.45">
      <c r="C56" s="1" t="s">
        <v>29</v>
      </c>
      <c r="D56" s="5">
        <v>0</v>
      </c>
      <c r="E56" s="3">
        <v>1875</v>
      </c>
      <c r="F56" s="5">
        <f t="shared" si="5"/>
        <v>0</v>
      </c>
      <c r="I56" s="36" t="s">
        <v>30</v>
      </c>
      <c r="J56" s="36"/>
      <c r="K56" s="36"/>
    </row>
    <row r="57" spans="1:11" ht="14.25" customHeight="1" x14ac:dyDescent="0.45">
      <c r="C57" s="1" t="s">
        <v>31</v>
      </c>
      <c r="D57" s="5">
        <v>0</v>
      </c>
      <c r="E57" s="3">
        <v>750</v>
      </c>
      <c r="F57" s="5">
        <f t="shared" si="5"/>
        <v>0</v>
      </c>
      <c r="I57" s="36"/>
      <c r="J57" s="36"/>
      <c r="K57" s="36"/>
    </row>
    <row r="58" spans="1:11" ht="14.25" customHeight="1" x14ac:dyDescent="0.45">
      <c r="A58" s="10" t="s">
        <v>40</v>
      </c>
      <c r="B58" s="10"/>
      <c r="C58" s="10"/>
      <c r="D58" s="11"/>
      <c r="E58" s="11"/>
      <c r="F58" s="11">
        <f>SUM(F50:F57)</f>
        <v>0</v>
      </c>
      <c r="G58" s="10"/>
      <c r="H58" s="10">
        <f>0.16*F58</f>
        <v>0</v>
      </c>
      <c r="I58" s="39"/>
      <c r="J58" s="36"/>
      <c r="K58" s="36"/>
    </row>
    <row r="59" spans="1:11" ht="14.25" customHeight="1" x14ac:dyDescent="0.45">
      <c r="D59" s="5"/>
      <c r="E59" s="5"/>
      <c r="F59" s="5"/>
      <c r="I59" s="36"/>
      <c r="J59" s="36"/>
      <c r="K59" s="36"/>
    </row>
    <row r="60" spans="1:11" ht="14.25" customHeight="1" x14ac:dyDescent="0.45">
      <c r="C60" s="1" t="s">
        <v>51</v>
      </c>
      <c r="D60" s="5">
        <v>0</v>
      </c>
      <c r="E60" s="6">
        <v>0.25</v>
      </c>
      <c r="F60" s="5">
        <f t="shared" ref="F60" si="6">+D60*E60</f>
        <v>0</v>
      </c>
      <c r="I60" s="40" t="s">
        <v>52</v>
      </c>
      <c r="J60" s="36"/>
      <c r="K60" s="36"/>
    </row>
    <row r="61" spans="1:11" ht="14.25" customHeight="1" x14ac:dyDescent="0.45">
      <c r="D61" s="5"/>
      <c r="E61" s="6"/>
      <c r="F61" s="5"/>
      <c r="I61" s="36"/>
      <c r="J61" s="36"/>
      <c r="K61" s="36"/>
    </row>
    <row r="62" spans="1:11" ht="14.25" customHeight="1" x14ac:dyDescent="0.45">
      <c r="C62" s="7" t="s">
        <v>10</v>
      </c>
      <c r="D62" s="8" t="s">
        <v>11</v>
      </c>
      <c r="E62" s="8" t="s">
        <v>12</v>
      </c>
      <c r="F62" s="8" t="s">
        <v>13</v>
      </c>
      <c r="I62" s="36"/>
      <c r="J62" s="36"/>
      <c r="K62" s="36"/>
    </row>
    <row r="63" spans="1:11" ht="14.25" customHeight="1" x14ac:dyDescent="0.45">
      <c r="C63" s="1" t="s">
        <v>53</v>
      </c>
      <c r="D63" s="5">
        <v>0</v>
      </c>
      <c r="E63" s="5">
        <v>2500</v>
      </c>
      <c r="F63" s="5">
        <f t="shared" ref="F63:F65" si="7">+D63*E63</f>
        <v>0</v>
      </c>
      <c r="I63" s="36" t="s">
        <v>28</v>
      </c>
      <c r="J63" s="36"/>
      <c r="K63" s="36"/>
    </row>
    <row r="64" spans="1:11" ht="14.25" customHeight="1" x14ac:dyDescent="0.45">
      <c r="C64" s="1" t="s">
        <v>54</v>
      </c>
      <c r="D64" s="5">
        <v>0</v>
      </c>
      <c r="E64" s="3">
        <v>1250</v>
      </c>
      <c r="F64" s="5">
        <f t="shared" si="7"/>
        <v>0</v>
      </c>
      <c r="I64" s="36" t="s">
        <v>30</v>
      </c>
      <c r="J64" s="36"/>
      <c r="K64" s="36"/>
    </row>
    <row r="65" spans="1:11" ht="14.25" customHeight="1" x14ac:dyDescent="0.45">
      <c r="C65" s="1" t="s">
        <v>55</v>
      </c>
      <c r="D65" s="5">
        <v>0</v>
      </c>
      <c r="E65" s="3">
        <v>500</v>
      </c>
      <c r="F65" s="5">
        <f t="shared" si="7"/>
        <v>0</v>
      </c>
      <c r="I65" s="36"/>
      <c r="J65" s="36"/>
      <c r="K65" s="36"/>
    </row>
    <row r="66" spans="1:11" ht="14.25" customHeight="1" x14ac:dyDescent="0.45">
      <c r="A66" s="10" t="s">
        <v>40</v>
      </c>
      <c r="B66" s="10"/>
      <c r="C66" s="10"/>
      <c r="D66" s="11"/>
      <c r="E66" s="11"/>
      <c r="F66" s="11">
        <f>SUM(F63:F65)</f>
        <v>0</v>
      </c>
      <c r="G66" s="10"/>
      <c r="H66" s="10">
        <f>0.16*F66</f>
        <v>0</v>
      </c>
      <c r="I66" s="39"/>
      <c r="J66" s="36"/>
      <c r="K66" s="36"/>
    </row>
    <row r="67" spans="1:11" ht="14.25" customHeight="1" x14ac:dyDescent="0.45">
      <c r="D67" s="5"/>
      <c r="E67" s="5"/>
      <c r="F67" s="5"/>
      <c r="I67" s="36"/>
      <c r="J67" s="36"/>
      <c r="K67" s="36"/>
    </row>
    <row r="68" spans="1:11" ht="14.25" customHeight="1" x14ac:dyDescent="0.45">
      <c r="C68" s="7" t="s">
        <v>10</v>
      </c>
      <c r="D68" s="8" t="s">
        <v>11</v>
      </c>
      <c r="E68" s="8" t="s">
        <v>12</v>
      </c>
      <c r="F68" s="8" t="s">
        <v>13</v>
      </c>
      <c r="I68" s="36"/>
      <c r="J68" s="36"/>
      <c r="K68" s="36"/>
    </row>
    <row r="69" spans="1:11" ht="14.25" customHeight="1" x14ac:dyDescent="0.45">
      <c r="A69" s="4" t="s">
        <v>16</v>
      </c>
      <c r="B69" s="1" t="s">
        <v>17</v>
      </c>
      <c r="C69" s="1" t="s">
        <v>56</v>
      </c>
      <c r="D69" s="5">
        <v>0</v>
      </c>
      <c r="E69" s="5">
        <v>60000</v>
      </c>
      <c r="F69" s="5">
        <f t="shared" ref="F69:F76" si="8">+D69*E69</f>
        <v>0</v>
      </c>
      <c r="I69" s="36"/>
      <c r="J69" s="36"/>
      <c r="K69" s="36"/>
    </row>
    <row r="70" spans="1:11" ht="14.25" customHeight="1" x14ac:dyDescent="0.45">
      <c r="A70" s="4" t="s">
        <v>19</v>
      </c>
      <c r="B70" s="1" t="s">
        <v>20</v>
      </c>
      <c r="C70" s="1" t="s">
        <v>56</v>
      </c>
      <c r="D70" s="5">
        <v>0</v>
      </c>
      <c r="E70" s="5">
        <v>44500</v>
      </c>
      <c r="F70" s="5">
        <f t="shared" ref="F70" si="9">+D70*E70</f>
        <v>0</v>
      </c>
      <c r="I70" s="36"/>
      <c r="J70" s="36"/>
      <c r="K70" s="36"/>
    </row>
    <row r="71" spans="1:11" ht="14.25" customHeight="1" x14ac:dyDescent="0.45">
      <c r="A71" s="4" t="s">
        <v>21</v>
      </c>
      <c r="B71" s="1" t="s">
        <v>22</v>
      </c>
      <c r="C71" s="1" t="s">
        <v>56</v>
      </c>
      <c r="D71" s="5">
        <v>0</v>
      </c>
      <c r="E71" s="5">
        <v>29000</v>
      </c>
      <c r="F71" s="5">
        <f t="shared" si="8"/>
        <v>0</v>
      </c>
      <c r="I71" s="36"/>
      <c r="J71" s="36"/>
      <c r="K71" s="36"/>
    </row>
    <row r="72" spans="1:11" ht="14.25" customHeight="1" x14ac:dyDescent="0.45">
      <c r="A72" s="4" t="s">
        <v>23</v>
      </c>
      <c r="B72" s="1" t="s">
        <v>24</v>
      </c>
      <c r="C72" s="1" t="s">
        <v>56</v>
      </c>
      <c r="D72" s="5">
        <v>0</v>
      </c>
      <c r="E72" s="5">
        <v>18500</v>
      </c>
      <c r="F72" s="5">
        <f t="shared" si="8"/>
        <v>0</v>
      </c>
      <c r="I72" s="36"/>
      <c r="J72" s="36"/>
      <c r="K72" s="36"/>
    </row>
    <row r="73" spans="1:11" ht="14.25" customHeight="1" x14ac:dyDescent="0.45">
      <c r="A73" s="4" t="s">
        <v>25</v>
      </c>
      <c r="B73" s="1" t="s">
        <v>26</v>
      </c>
      <c r="C73" s="1" t="s">
        <v>56</v>
      </c>
      <c r="D73" s="5">
        <v>0</v>
      </c>
      <c r="E73" s="5">
        <v>12500</v>
      </c>
      <c r="F73" s="5">
        <f t="shared" si="8"/>
        <v>0</v>
      </c>
      <c r="I73" s="36"/>
      <c r="J73" s="36"/>
      <c r="K73" s="36"/>
    </row>
    <row r="74" spans="1:11" ht="14.25" customHeight="1" x14ac:dyDescent="0.45">
      <c r="C74" s="1" t="s">
        <v>27</v>
      </c>
      <c r="D74" s="5">
        <v>0</v>
      </c>
      <c r="E74" s="5">
        <v>6250</v>
      </c>
      <c r="F74" s="5">
        <f t="shared" si="8"/>
        <v>0</v>
      </c>
      <c r="I74" s="36" t="s">
        <v>28</v>
      </c>
      <c r="J74" s="36"/>
      <c r="K74" s="36"/>
    </row>
    <row r="75" spans="1:11" ht="14.25" customHeight="1" x14ac:dyDescent="0.45">
      <c r="C75" s="1" t="s">
        <v>29</v>
      </c>
      <c r="D75" s="5">
        <v>0</v>
      </c>
      <c r="E75" s="3">
        <v>3125</v>
      </c>
      <c r="F75" s="5">
        <f t="shared" si="8"/>
        <v>0</v>
      </c>
      <c r="I75" s="36" t="s">
        <v>30</v>
      </c>
      <c r="J75" s="36"/>
      <c r="K75" s="36"/>
    </row>
    <row r="76" spans="1:11" ht="14.25" customHeight="1" x14ac:dyDescent="0.45">
      <c r="C76" s="1" t="s">
        <v>31</v>
      </c>
      <c r="D76" s="5">
        <v>0</v>
      </c>
      <c r="E76" s="3">
        <v>1250</v>
      </c>
      <c r="F76" s="5">
        <f t="shared" si="8"/>
        <v>0</v>
      </c>
      <c r="I76" s="36"/>
      <c r="J76" s="36"/>
      <c r="K76" s="36"/>
    </row>
    <row r="77" spans="1:11" ht="14.25" customHeight="1" x14ac:dyDescent="0.45">
      <c r="A77" s="10" t="s">
        <v>40</v>
      </c>
      <c r="B77" s="10"/>
      <c r="C77" s="10"/>
      <c r="D77" s="11"/>
      <c r="E77" s="11"/>
      <c r="F77" s="11">
        <f>SUM(F69:F76)</f>
        <v>0</v>
      </c>
      <c r="G77" s="10"/>
      <c r="H77" s="10">
        <f>0.16*F77</f>
        <v>0</v>
      </c>
      <c r="I77" s="39"/>
      <c r="J77" s="36"/>
      <c r="K77" s="36"/>
    </row>
    <row r="78" spans="1:11" ht="14.25" customHeight="1" x14ac:dyDescent="0.45">
      <c r="D78" s="5"/>
      <c r="E78" s="5"/>
      <c r="F78" s="5"/>
      <c r="I78" s="36"/>
      <c r="J78" s="36"/>
      <c r="K78" s="36"/>
    </row>
    <row r="79" spans="1:11" ht="14.25" customHeight="1" x14ac:dyDescent="0.45">
      <c r="C79" s="1" t="s">
        <v>57</v>
      </c>
      <c r="D79" s="5">
        <v>0</v>
      </c>
      <c r="E79" s="6">
        <v>0.6</v>
      </c>
      <c r="F79" s="5">
        <f t="shared" ref="F79:F80" si="10">+D79*E79</f>
        <v>0</v>
      </c>
      <c r="I79" s="36" t="s">
        <v>58</v>
      </c>
      <c r="J79" s="36"/>
      <c r="K79" s="36"/>
    </row>
    <row r="80" spans="1:11" ht="14.25" customHeight="1" x14ac:dyDescent="0.45">
      <c r="C80" s="1" t="s">
        <v>77</v>
      </c>
      <c r="D80" s="5">
        <v>0</v>
      </c>
      <c r="E80" s="6">
        <v>0.28999999999999998</v>
      </c>
      <c r="F80" s="5">
        <f t="shared" si="10"/>
        <v>0</v>
      </c>
      <c r="I80" s="36" t="s">
        <v>78</v>
      </c>
      <c r="J80" s="36"/>
      <c r="K80" s="36"/>
    </row>
    <row r="81" spans="1:11" ht="14.25" customHeight="1" x14ac:dyDescent="0.45">
      <c r="D81" s="5"/>
      <c r="E81" s="5"/>
      <c r="F81" s="5"/>
      <c r="I81" s="36"/>
      <c r="J81" s="36"/>
      <c r="K81" s="36"/>
    </row>
    <row r="82" spans="1:11" ht="14.25" customHeight="1" x14ac:dyDescent="0.45">
      <c r="C82" s="7" t="s">
        <v>10</v>
      </c>
      <c r="D82" s="8" t="s">
        <v>11</v>
      </c>
      <c r="E82" s="8" t="s">
        <v>12</v>
      </c>
      <c r="F82" s="8" t="s">
        <v>13</v>
      </c>
      <c r="I82" s="36"/>
      <c r="J82" s="36"/>
      <c r="K82" s="36"/>
    </row>
    <row r="83" spans="1:11" ht="14.25" customHeight="1" x14ac:dyDescent="0.45">
      <c r="A83" s="4" t="s">
        <v>16</v>
      </c>
      <c r="B83" s="1" t="s">
        <v>17</v>
      </c>
      <c r="C83" s="1" t="s">
        <v>59</v>
      </c>
      <c r="D83" s="5">
        <v>0</v>
      </c>
      <c r="E83" s="5">
        <v>48000</v>
      </c>
      <c r="F83" s="5">
        <f t="shared" ref="F83:F90" si="11">+D83*E83</f>
        <v>0</v>
      </c>
      <c r="I83" s="36"/>
      <c r="J83" s="36"/>
      <c r="K83" s="36"/>
    </row>
    <row r="84" spans="1:11" ht="14.25" customHeight="1" x14ac:dyDescent="0.45">
      <c r="A84" s="4" t="s">
        <v>19</v>
      </c>
      <c r="B84" s="1" t="s">
        <v>20</v>
      </c>
      <c r="C84" s="1" t="s">
        <v>59</v>
      </c>
      <c r="D84" s="5">
        <v>0</v>
      </c>
      <c r="E84" s="5">
        <v>34500</v>
      </c>
      <c r="F84" s="5">
        <f t="shared" ref="F84" si="12">+D84*E84</f>
        <v>0</v>
      </c>
      <c r="I84" s="36"/>
      <c r="J84" s="36"/>
      <c r="K84" s="36"/>
    </row>
    <row r="85" spans="1:11" ht="14.25" customHeight="1" x14ac:dyDescent="0.45">
      <c r="A85" s="4" t="s">
        <v>21</v>
      </c>
      <c r="B85" s="1" t="s">
        <v>22</v>
      </c>
      <c r="C85" s="1" t="s">
        <v>59</v>
      </c>
      <c r="D85" s="5">
        <v>0</v>
      </c>
      <c r="E85" s="5">
        <v>22500</v>
      </c>
      <c r="F85" s="5">
        <f t="shared" si="11"/>
        <v>0</v>
      </c>
      <c r="I85" s="36"/>
      <c r="J85" s="36"/>
      <c r="K85" s="36"/>
    </row>
    <row r="86" spans="1:11" ht="14.25" customHeight="1" x14ac:dyDescent="0.45">
      <c r="A86" s="4" t="s">
        <v>23</v>
      </c>
      <c r="B86" s="1" t="s">
        <v>24</v>
      </c>
      <c r="C86" s="1" t="s">
        <v>59</v>
      </c>
      <c r="D86" s="5">
        <v>0</v>
      </c>
      <c r="E86" s="5">
        <v>14500</v>
      </c>
      <c r="F86" s="5">
        <f t="shared" si="11"/>
        <v>0</v>
      </c>
      <c r="I86" s="36"/>
      <c r="J86" s="36"/>
      <c r="K86" s="36"/>
    </row>
    <row r="87" spans="1:11" ht="14.25" customHeight="1" x14ac:dyDescent="0.45">
      <c r="A87" s="4" t="s">
        <v>25</v>
      </c>
      <c r="B87" s="1" t="s">
        <v>26</v>
      </c>
      <c r="C87" s="1" t="s">
        <v>59</v>
      </c>
      <c r="D87" s="5">
        <v>0</v>
      </c>
      <c r="E87" s="5">
        <v>8500</v>
      </c>
      <c r="F87" s="5">
        <f t="shared" si="11"/>
        <v>0</v>
      </c>
      <c r="I87" s="36"/>
      <c r="J87" s="36"/>
      <c r="K87" s="36"/>
    </row>
    <row r="88" spans="1:11" ht="14.25" customHeight="1" x14ac:dyDescent="0.45">
      <c r="C88" s="1" t="s">
        <v>27</v>
      </c>
      <c r="D88" s="5">
        <v>0</v>
      </c>
      <c r="E88" s="5">
        <v>4250</v>
      </c>
      <c r="F88" s="5">
        <f t="shared" si="11"/>
        <v>0</v>
      </c>
      <c r="I88" s="36" t="s">
        <v>28</v>
      </c>
      <c r="J88" s="36"/>
      <c r="K88" s="36"/>
    </row>
    <row r="89" spans="1:11" ht="14.25" customHeight="1" x14ac:dyDescent="0.45">
      <c r="C89" s="1" t="s">
        <v>29</v>
      </c>
      <c r="D89" s="5">
        <v>0</v>
      </c>
      <c r="E89" s="3">
        <v>2125</v>
      </c>
      <c r="F89" s="5">
        <f t="shared" si="11"/>
        <v>0</v>
      </c>
      <c r="I89" s="36" t="s">
        <v>30</v>
      </c>
      <c r="J89" s="36"/>
      <c r="K89" s="36"/>
    </row>
    <row r="90" spans="1:11" ht="14.25" customHeight="1" x14ac:dyDescent="0.45">
      <c r="C90" s="1" t="s">
        <v>31</v>
      </c>
      <c r="D90" s="5">
        <v>0</v>
      </c>
      <c r="E90" s="3">
        <v>850</v>
      </c>
      <c r="F90" s="5">
        <f t="shared" si="11"/>
        <v>0</v>
      </c>
      <c r="I90" s="36"/>
      <c r="J90" s="36"/>
      <c r="K90" s="36"/>
    </row>
    <row r="91" spans="1:11" ht="14.25" customHeight="1" x14ac:dyDescent="0.45">
      <c r="A91" s="10" t="s">
        <v>40</v>
      </c>
      <c r="B91" s="10"/>
      <c r="C91" s="10"/>
      <c r="D91" s="11"/>
      <c r="E91" s="11"/>
      <c r="F91" s="11">
        <f>SUM(F83:F90)</f>
        <v>0</v>
      </c>
      <c r="G91" s="10"/>
      <c r="H91" s="10">
        <f>0.16*F91</f>
        <v>0</v>
      </c>
      <c r="I91" s="39"/>
      <c r="J91" s="36"/>
      <c r="K91" s="36"/>
    </row>
    <row r="92" spans="1:11" ht="14.25" customHeight="1" x14ac:dyDescent="0.45">
      <c r="D92" s="5"/>
      <c r="E92" s="5"/>
      <c r="F92" s="5"/>
      <c r="I92" s="36"/>
      <c r="J92" s="36"/>
      <c r="K92" s="36"/>
    </row>
    <row r="93" spans="1:11" ht="14.25" customHeight="1" x14ac:dyDescent="0.45">
      <c r="C93" s="7" t="s">
        <v>10</v>
      </c>
      <c r="D93" s="8" t="s">
        <v>11</v>
      </c>
      <c r="E93" s="8" t="s">
        <v>12</v>
      </c>
      <c r="F93" s="8" t="s">
        <v>13</v>
      </c>
      <c r="I93" s="36"/>
      <c r="J93" s="36"/>
      <c r="K93" s="36"/>
    </row>
    <row r="94" spans="1:11" ht="14.25" customHeight="1" x14ac:dyDescent="0.45">
      <c r="A94" s="1" t="s">
        <v>16</v>
      </c>
      <c r="B94" s="1" t="s">
        <v>17</v>
      </c>
      <c r="C94" s="1" t="s">
        <v>60</v>
      </c>
      <c r="D94" s="1">
        <v>0</v>
      </c>
      <c r="E94" s="5">
        <v>25000</v>
      </c>
      <c r="F94" s="1">
        <f>E94*D94</f>
        <v>0</v>
      </c>
      <c r="I94" s="36" t="s">
        <v>61</v>
      </c>
      <c r="J94" s="36"/>
      <c r="K94" s="36"/>
    </row>
    <row r="95" spans="1:11" ht="14.25" customHeight="1" x14ac:dyDescent="0.45">
      <c r="A95" s="1" t="s">
        <v>19</v>
      </c>
      <c r="B95" s="1" t="s">
        <v>20</v>
      </c>
      <c r="C95" s="1" t="s">
        <v>60</v>
      </c>
      <c r="D95" s="1">
        <v>0</v>
      </c>
      <c r="E95" s="5">
        <v>20000</v>
      </c>
      <c r="F95" s="1">
        <f t="shared" ref="F95:F101" si="13">E95*D95</f>
        <v>0</v>
      </c>
      <c r="I95" s="36" t="s">
        <v>61</v>
      </c>
      <c r="J95" s="36"/>
      <c r="K95" s="36"/>
    </row>
    <row r="96" spans="1:11" ht="14.25" customHeight="1" x14ac:dyDescent="0.45">
      <c r="A96" s="1" t="s">
        <v>21</v>
      </c>
      <c r="B96" s="1" t="s">
        <v>22</v>
      </c>
      <c r="C96" s="1" t="s">
        <v>60</v>
      </c>
      <c r="D96" s="1">
        <v>0</v>
      </c>
      <c r="E96" s="5">
        <v>15000</v>
      </c>
      <c r="F96" s="1">
        <f t="shared" si="13"/>
        <v>0</v>
      </c>
      <c r="I96" s="36" t="s">
        <v>61</v>
      </c>
      <c r="J96" s="36"/>
      <c r="K96" s="36"/>
    </row>
    <row r="97" spans="1:11" ht="14.25" customHeight="1" x14ac:dyDescent="0.45">
      <c r="A97" s="4" t="s">
        <v>23</v>
      </c>
      <c r="B97" s="1" t="s">
        <v>24</v>
      </c>
      <c r="C97" s="1" t="s">
        <v>60</v>
      </c>
      <c r="D97" s="1">
        <v>0</v>
      </c>
      <c r="E97" s="5">
        <v>10000</v>
      </c>
      <c r="F97" s="1">
        <f t="shared" si="13"/>
        <v>0</v>
      </c>
      <c r="I97" s="36" t="s">
        <v>61</v>
      </c>
      <c r="J97" s="36"/>
      <c r="K97" s="36"/>
    </row>
    <row r="98" spans="1:11" ht="14.25" customHeight="1" x14ac:dyDescent="0.45">
      <c r="A98" s="4" t="s">
        <v>25</v>
      </c>
      <c r="B98" s="1" t="s">
        <v>26</v>
      </c>
      <c r="C98" s="1" t="s">
        <v>60</v>
      </c>
      <c r="D98" s="1">
        <v>0</v>
      </c>
      <c r="E98" s="5">
        <v>5000</v>
      </c>
      <c r="F98" s="1">
        <f t="shared" si="13"/>
        <v>0</v>
      </c>
      <c r="I98" s="36" t="s">
        <v>61</v>
      </c>
      <c r="J98" s="36"/>
      <c r="K98" s="36"/>
    </row>
    <row r="99" spans="1:11" ht="14.25" customHeight="1" x14ac:dyDescent="0.45">
      <c r="C99" s="1" t="s">
        <v>27</v>
      </c>
      <c r="D99" s="5">
        <v>0</v>
      </c>
      <c r="E99" s="5">
        <v>2500</v>
      </c>
      <c r="F99" s="1">
        <f t="shared" si="13"/>
        <v>0</v>
      </c>
      <c r="I99" s="36" t="s">
        <v>28</v>
      </c>
      <c r="J99" s="36"/>
      <c r="K99" s="36"/>
    </row>
    <row r="100" spans="1:11" ht="14.25" customHeight="1" x14ac:dyDescent="0.45">
      <c r="C100" s="1" t="s">
        <v>29</v>
      </c>
      <c r="D100" s="5">
        <v>0</v>
      </c>
      <c r="E100" s="3">
        <v>1250</v>
      </c>
      <c r="F100" s="1">
        <f t="shared" si="13"/>
        <v>0</v>
      </c>
      <c r="I100" s="36" t="s">
        <v>30</v>
      </c>
      <c r="J100" s="36"/>
      <c r="K100" s="36"/>
    </row>
    <row r="101" spans="1:11" ht="14.25" customHeight="1" x14ac:dyDescent="0.45">
      <c r="C101" s="1" t="s">
        <v>31</v>
      </c>
      <c r="D101" s="5">
        <v>0</v>
      </c>
      <c r="E101" s="3">
        <v>500</v>
      </c>
      <c r="F101" s="1">
        <f t="shared" si="13"/>
        <v>0</v>
      </c>
      <c r="I101" s="36"/>
      <c r="J101" s="36"/>
      <c r="K101" s="36"/>
    </row>
    <row r="102" spans="1:11" ht="14.25" customHeight="1" x14ac:dyDescent="0.45">
      <c r="A102" s="10" t="s">
        <v>40</v>
      </c>
      <c r="B102" s="10"/>
      <c r="C102" s="10"/>
      <c r="D102" s="11"/>
      <c r="E102" s="12"/>
      <c r="F102" s="11">
        <f>SUM(F94:F101)</f>
        <v>0</v>
      </c>
      <c r="G102" s="10"/>
      <c r="H102" s="10">
        <f>0.16*F102</f>
        <v>0</v>
      </c>
      <c r="I102" s="39"/>
      <c r="J102" s="36"/>
      <c r="K102" s="36"/>
    </row>
    <row r="103" spans="1:11" ht="14.25" customHeight="1" x14ac:dyDescent="0.45">
      <c r="D103" s="5"/>
      <c r="E103" s="3"/>
      <c r="F103" s="5"/>
      <c r="I103" s="36"/>
      <c r="J103" s="36"/>
      <c r="K103" s="36"/>
    </row>
    <row r="104" spans="1:11" ht="14.25" customHeight="1" x14ac:dyDescent="0.45">
      <c r="C104" s="1" t="s">
        <v>62</v>
      </c>
      <c r="D104" s="5">
        <v>0</v>
      </c>
      <c r="E104" s="6">
        <v>0.25</v>
      </c>
      <c r="F104" s="5">
        <f t="shared" ref="F104" si="14">+D104*E104</f>
        <v>0</v>
      </c>
      <c r="I104" s="40" t="s">
        <v>52</v>
      </c>
      <c r="J104" s="36"/>
      <c r="K104" s="36"/>
    </row>
    <row r="105" spans="1:11" ht="14.25" customHeight="1" x14ac:dyDescent="0.45">
      <c r="D105" s="5"/>
      <c r="E105" s="6"/>
      <c r="F105" s="5"/>
      <c r="I105" s="40"/>
      <c r="J105" s="36"/>
      <c r="K105" s="36"/>
    </row>
    <row r="106" spans="1:11" ht="14.25" customHeight="1" x14ac:dyDescent="0.45">
      <c r="C106" s="7" t="s">
        <v>10</v>
      </c>
      <c r="D106" s="8" t="s">
        <v>11</v>
      </c>
      <c r="E106" s="8" t="s">
        <v>12</v>
      </c>
      <c r="F106" s="8" t="s">
        <v>13</v>
      </c>
      <c r="I106" s="36"/>
      <c r="J106" s="36"/>
      <c r="K106" s="36"/>
    </row>
    <row r="107" spans="1:11" ht="14.25" customHeight="1" x14ac:dyDescent="0.45">
      <c r="A107" s="4" t="s">
        <v>16</v>
      </c>
      <c r="B107" s="1" t="s">
        <v>17</v>
      </c>
      <c r="C107" s="1" t="s">
        <v>63</v>
      </c>
      <c r="D107" s="5">
        <v>0</v>
      </c>
      <c r="E107" s="5">
        <v>48500</v>
      </c>
      <c r="F107" s="5">
        <f t="shared" ref="F107:F114" si="15">+D107*E107</f>
        <v>0</v>
      </c>
      <c r="I107" s="36"/>
      <c r="J107" s="36"/>
      <c r="K107" s="36"/>
    </row>
    <row r="108" spans="1:11" ht="14.25" customHeight="1" x14ac:dyDescent="0.45">
      <c r="A108" s="4" t="s">
        <v>19</v>
      </c>
      <c r="B108" s="1" t="s">
        <v>20</v>
      </c>
      <c r="C108" s="1" t="s">
        <v>63</v>
      </c>
      <c r="D108" s="5">
        <v>0</v>
      </c>
      <c r="E108" s="5">
        <v>36500</v>
      </c>
      <c r="F108" s="5">
        <f t="shared" ref="F108" si="16">+D108*E108</f>
        <v>0</v>
      </c>
      <c r="I108" s="36"/>
      <c r="J108" s="36"/>
      <c r="K108" s="36"/>
    </row>
    <row r="109" spans="1:11" ht="14.25" customHeight="1" x14ac:dyDescent="0.45">
      <c r="A109" s="4" t="s">
        <v>21</v>
      </c>
      <c r="B109" s="1" t="s">
        <v>22</v>
      </c>
      <c r="C109" s="1" t="s">
        <v>63</v>
      </c>
      <c r="D109" s="5">
        <v>0</v>
      </c>
      <c r="E109" s="5">
        <v>27500</v>
      </c>
      <c r="F109" s="5">
        <f t="shared" si="15"/>
        <v>0</v>
      </c>
      <c r="I109" s="36"/>
      <c r="J109" s="36"/>
      <c r="K109" s="36"/>
    </row>
    <row r="110" spans="1:11" ht="14.25" customHeight="1" x14ac:dyDescent="0.45">
      <c r="A110" s="4" t="s">
        <v>23</v>
      </c>
      <c r="B110" s="1" t="s">
        <v>24</v>
      </c>
      <c r="C110" s="1" t="s">
        <v>63</v>
      </c>
      <c r="D110" s="5">
        <v>0</v>
      </c>
      <c r="E110" s="5">
        <v>18500</v>
      </c>
      <c r="F110" s="5">
        <f t="shared" si="15"/>
        <v>0</v>
      </c>
      <c r="I110" s="36"/>
      <c r="J110" s="36"/>
      <c r="K110" s="36"/>
    </row>
    <row r="111" spans="1:11" ht="14.25" customHeight="1" x14ac:dyDescent="0.45">
      <c r="A111" s="4" t="s">
        <v>25</v>
      </c>
      <c r="B111" s="1" t="s">
        <v>26</v>
      </c>
      <c r="C111" s="1" t="s">
        <v>63</v>
      </c>
      <c r="D111" s="5">
        <v>0</v>
      </c>
      <c r="E111" s="5">
        <v>12950</v>
      </c>
      <c r="F111" s="5">
        <f t="shared" si="15"/>
        <v>0</v>
      </c>
      <c r="I111" s="36"/>
      <c r="J111" s="36"/>
      <c r="K111" s="36"/>
    </row>
    <row r="112" spans="1:11" ht="14.25" customHeight="1" x14ac:dyDescent="0.45">
      <c r="C112" s="1" t="s">
        <v>27</v>
      </c>
      <c r="D112" s="5">
        <v>0</v>
      </c>
      <c r="E112" s="5">
        <v>6500</v>
      </c>
      <c r="F112" s="5">
        <f t="shared" si="15"/>
        <v>0</v>
      </c>
      <c r="I112" s="36" t="s">
        <v>28</v>
      </c>
      <c r="J112" s="36"/>
      <c r="K112" s="36"/>
    </row>
    <row r="113" spans="1:11" ht="14.25" customHeight="1" x14ac:dyDescent="0.45">
      <c r="C113" s="1" t="s">
        <v>29</v>
      </c>
      <c r="D113" s="5">
        <v>0</v>
      </c>
      <c r="E113" s="5">
        <v>3250</v>
      </c>
      <c r="F113" s="5">
        <f t="shared" si="15"/>
        <v>0</v>
      </c>
      <c r="I113" s="36" t="s">
        <v>30</v>
      </c>
      <c r="J113" s="36"/>
      <c r="K113" s="36"/>
    </row>
    <row r="114" spans="1:11" ht="14.25" customHeight="1" x14ac:dyDescent="0.45">
      <c r="C114" s="1" t="s">
        <v>31</v>
      </c>
      <c r="D114" s="5">
        <v>0</v>
      </c>
      <c r="E114" s="5">
        <v>1300</v>
      </c>
      <c r="F114" s="5">
        <f t="shared" si="15"/>
        <v>0</v>
      </c>
      <c r="I114" s="36"/>
      <c r="J114" s="36"/>
      <c r="K114" s="36"/>
    </row>
    <row r="115" spans="1:11" ht="14.25" customHeight="1" x14ac:dyDescent="0.45">
      <c r="A115" s="10" t="s">
        <v>40</v>
      </c>
      <c r="B115" s="10"/>
      <c r="C115" s="10"/>
      <c r="D115" s="11"/>
      <c r="E115" s="10"/>
      <c r="F115" s="11">
        <f>SUM(F107:F114)</f>
        <v>0</v>
      </c>
      <c r="G115" s="10"/>
      <c r="H115" s="10">
        <f>0.16*F115</f>
        <v>0</v>
      </c>
      <c r="I115" s="39"/>
      <c r="J115" s="36"/>
      <c r="K115" s="36"/>
    </row>
    <row r="116" spans="1:11" ht="14.25" customHeight="1" x14ac:dyDescent="0.45">
      <c r="D116" s="5"/>
      <c r="E116" s="5"/>
      <c r="F116" s="5"/>
      <c r="I116" s="36"/>
      <c r="J116" s="36"/>
      <c r="K116" s="36"/>
    </row>
    <row r="117" spans="1:11" ht="14.25" customHeight="1" x14ac:dyDescent="0.45">
      <c r="C117" s="7" t="s">
        <v>10</v>
      </c>
      <c r="D117" s="8" t="s">
        <v>11</v>
      </c>
      <c r="E117" s="8" t="s">
        <v>12</v>
      </c>
      <c r="F117" s="8" t="s">
        <v>13</v>
      </c>
      <c r="I117" s="36"/>
      <c r="J117" s="36"/>
      <c r="K117" s="36"/>
    </row>
    <row r="118" spans="1:11" ht="14.25" customHeight="1" x14ac:dyDescent="0.45">
      <c r="A118" s="4" t="s">
        <v>16</v>
      </c>
      <c r="B118" s="1" t="s">
        <v>17</v>
      </c>
      <c r="C118" s="1" t="s">
        <v>64</v>
      </c>
      <c r="D118" s="5">
        <v>0</v>
      </c>
      <c r="E118" s="5">
        <v>29000</v>
      </c>
      <c r="F118" s="5">
        <f t="shared" ref="F118:F125" si="17">+D118*E118</f>
        <v>0</v>
      </c>
      <c r="I118" s="36" t="s">
        <v>65</v>
      </c>
      <c r="J118" s="36"/>
      <c r="K118" s="36"/>
    </row>
    <row r="119" spans="1:11" ht="14.25" customHeight="1" x14ac:dyDescent="0.45">
      <c r="A119" s="4" t="s">
        <v>19</v>
      </c>
      <c r="B119" s="1" t="s">
        <v>20</v>
      </c>
      <c r="C119" s="1" t="s">
        <v>64</v>
      </c>
      <c r="D119" s="5">
        <v>0</v>
      </c>
      <c r="E119" s="5">
        <v>21500</v>
      </c>
      <c r="F119" s="5">
        <f t="shared" ref="F119" si="18">+D119*E119</f>
        <v>0</v>
      </c>
      <c r="I119" s="36" t="s">
        <v>65</v>
      </c>
      <c r="J119" s="36"/>
      <c r="K119" s="36"/>
    </row>
    <row r="120" spans="1:11" ht="14.25" customHeight="1" x14ac:dyDescent="0.45">
      <c r="A120" s="4" t="s">
        <v>21</v>
      </c>
      <c r="B120" s="1" t="s">
        <v>22</v>
      </c>
      <c r="C120" s="1" t="s">
        <v>64</v>
      </c>
      <c r="D120" s="5">
        <v>0</v>
      </c>
      <c r="E120" s="5">
        <v>16500</v>
      </c>
      <c r="F120" s="5">
        <f t="shared" si="17"/>
        <v>0</v>
      </c>
      <c r="I120" s="36" t="s">
        <v>65</v>
      </c>
      <c r="J120" s="36"/>
      <c r="K120" s="36"/>
    </row>
    <row r="121" spans="1:11" ht="14.25" customHeight="1" x14ac:dyDescent="0.45">
      <c r="A121" s="4" t="s">
        <v>23</v>
      </c>
      <c r="B121" s="1" t="s">
        <v>24</v>
      </c>
      <c r="C121" s="1" t="s">
        <v>64</v>
      </c>
      <c r="D121" s="5">
        <v>0</v>
      </c>
      <c r="E121" s="5">
        <v>10500</v>
      </c>
      <c r="F121" s="5">
        <f t="shared" si="17"/>
        <v>0</v>
      </c>
      <c r="I121" s="36" t="s">
        <v>65</v>
      </c>
      <c r="J121" s="36"/>
      <c r="K121" s="36"/>
    </row>
    <row r="122" spans="1:11" ht="14.25" customHeight="1" x14ac:dyDescent="0.45">
      <c r="A122" s="4" t="s">
        <v>25</v>
      </c>
      <c r="B122" s="1" t="s">
        <v>26</v>
      </c>
      <c r="C122" s="1" t="s">
        <v>64</v>
      </c>
      <c r="D122" s="5">
        <v>0</v>
      </c>
      <c r="E122" s="5">
        <v>7500</v>
      </c>
      <c r="F122" s="5">
        <f t="shared" si="17"/>
        <v>0</v>
      </c>
      <c r="I122" s="36" t="s">
        <v>65</v>
      </c>
      <c r="J122" s="36"/>
      <c r="K122" s="36"/>
    </row>
    <row r="123" spans="1:11" ht="14.25" customHeight="1" x14ac:dyDescent="0.45">
      <c r="C123" s="1" t="s">
        <v>27</v>
      </c>
      <c r="D123" s="5">
        <v>0</v>
      </c>
      <c r="E123" s="5">
        <v>4750</v>
      </c>
      <c r="F123" s="5">
        <f t="shared" si="17"/>
        <v>0</v>
      </c>
      <c r="I123" s="36" t="s">
        <v>28</v>
      </c>
      <c r="J123" s="36"/>
      <c r="K123" s="36"/>
    </row>
    <row r="124" spans="1:11" ht="14.25" customHeight="1" x14ac:dyDescent="0.45">
      <c r="C124" s="1" t="s">
        <v>29</v>
      </c>
      <c r="D124" s="5">
        <v>0</v>
      </c>
      <c r="E124" s="5">
        <v>2375</v>
      </c>
      <c r="F124" s="5">
        <f t="shared" si="17"/>
        <v>0</v>
      </c>
      <c r="I124" s="36" t="s">
        <v>30</v>
      </c>
      <c r="J124" s="36"/>
      <c r="K124" s="36"/>
    </row>
    <row r="125" spans="1:11" ht="14.25" customHeight="1" x14ac:dyDescent="0.45">
      <c r="C125" s="1" t="s">
        <v>31</v>
      </c>
      <c r="D125" s="5">
        <v>0</v>
      </c>
      <c r="E125" s="5">
        <v>950</v>
      </c>
      <c r="F125" s="5">
        <f t="shared" si="17"/>
        <v>0</v>
      </c>
      <c r="I125" s="36"/>
      <c r="J125" s="36"/>
      <c r="K125" s="36"/>
    </row>
    <row r="126" spans="1:11" ht="14.25" customHeight="1" x14ac:dyDescent="0.45">
      <c r="A126" s="10" t="s">
        <v>40</v>
      </c>
      <c r="B126" s="10"/>
      <c r="C126" s="10"/>
      <c r="D126" s="11"/>
      <c r="E126" s="11"/>
      <c r="F126" s="11">
        <f>SUM(F118:F125)</f>
        <v>0</v>
      </c>
      <c r="G126" s="10"/>
      <c r="H126" s="10">
        <f>0.16*F126</f>
        <v>0</v>
      </c>
      <c r="I126" s="39"/>
      <c r="J126" s="36"/>
      <c r="K126" s="36"/>
    </row>
    <row r="127" spans="1:11" ht="14.25" customHeight="1" x14ac:dyDescent="0.45">
      <c r="A127" s="10"/>
      <c r="B127" s="10"/>
      <c r="C127" s="10"/>
      <c r="D127" s="11"/>
      <c r="E127" s="11"/>
      <c r="F127" s="11"/>
      <c r="G127" s="10"/>
      <c r="H127" s="10"/>
      <c r="I127" s="39"/>
      <c r="J127" s="36"/>
      <c r="K127" s="36"/>
    </row>
    <row r="128" spans="1:11" ht="14.25" customHeight="1" x14ac:dyDescent="0.45">
      <c r="C128" s="7" t="s">
        <v>10</v>
      </c>
      <c r="D128" s="8" t="s">
        <v>11</v>
      </c>
      <c r="E128" s="8" t="s">
        <v>12</v>
      </c>
      <c r="F128" s="8" t="s">
        <v>13</v>
      </c>
      <c r="I128" s="36"/>
      <c r="J128" s="36"/>
      <c r="K128" s="36"/>
    </row>
    <row r="129" spans="1:11" ht="14.25" customHeight="1" x14ac:dyDescent="0.45">
      <c r="A129" s="4" t="s">
        <v>16</v>
      </c>
      <c r="B129" s="1" t="s">
        <v>17</v>
      </c>
      <c r="C129" s="1" t="s">
        <v>66</v>
      </c>
      <c r="D129" s="5">
        <v>0</v>
      </c>
      <c r="E129" s="5">
        <v>13500</v>
      </c>
      <c r="F129" s="5">
        <f t="shared" ref="F129:F136" si="19">+D129*E129</f>
        <v>0</v>
      </c>
      <c r="I129" s="36" t="s">
        <v>65</v>
      </c>
      <c r="J129" s="36"/>
      <c r="K129" s="36"/>
    </row>
    <row r="130" spans="1:11" ht="14.25" customHeight="1" x14ac:dyDescent="0.45">
      <c r="A130" s="4" t="s">
        <v>19</v>
      </c>
      <c r="B130" s="1" t="s">
        <v>20</v>
      </c>
      <c r="C130" s="1" t="s">
        <v>66</v>
      </c>
      <c r="D130" s="5">
        <v>0</v>
      </c>
      <c r="E130" s="5">
        <v>12000</v>
      </c>
      <c r="F130" s="5">
        <f t="shared" si="19"/>
        <v>0</v>
      </c>
      <c r="I130" s="36" t="s">
        <v>65</v>
      </c>
      <c r="J130" s="36"/>
      <c r="K130" s="36"/>
    </row>
    <row r="131" spans="1:11" ht="14.25" customHeight="1" x14ac:dyDescent="0.45">
      <c r="A131" s="4" t="s">
        <v>21</v>
      </c>
      <c r="B131" s="1" t="s">
        <v>22</v>
      </c>
      <c r="C131" s="1" t="s">
        <v>66</v>
      </c>
      <c r="D131" s="5">
        <v>0</v>
      </c>
      <c r="E131" s="5">
        <v>10500</v>
      </c>
      <c r="F131" s="5">
        <f t="shared" si="19"/>
        <v>0</v>
      </c>
      <c r="I131" s="36" t="s">
        <v>65</v>
      </c>
      <c r="J131" s="36"/>
      <c r="K131" s="36"/>
    </row>
    <row r="132" spans="1:11" ht="14.25" customHeight="1" x14ac:dyDescent="0.45">
      <c r="A132" s="4" t="s">
        <v>23</v>
      </c>
      <c r="B132" s="1" t="s">
        <v>24</v>
      </c>
      <c r="C132" s="1" t="s">
        <v>66</v>
      </c>
      <c r="D132" s="5">
        <v>0</v>
      </c>
      <c r="E132" s="5">
        <v>9000</v>
      </c>
      <c r="F132" s="5">
        <f t="shared" si="19"/>
        <v>0</v>
      </c>
      <c r="I132" s="36" t="s">
        <v>65</v>
      </c>
      <c r="J132" s="36"/>
      <c r="K132" s="36"/>
    </row>
    <row r="133" spans="1:11" ht="14.25" customHeight="1" x14ac:dyDescent="0.45">
      <c r="A133" s="4" t="s">
        <v>25</v>
      </c>
      <c r="B133" s="1" t="s">
        <v>26</v>
      </c>
      <c r="C133" s="1" t="s">
        <v>66</v>
      </c>
      <c r="D133" s="5">
        <v>0</v>
      </c>
      <c r="E133" s="5">
        <v>7500</v>
      </c>
      <c r="F133" s="5">
        <f t="shared" si="19"/>
        <v>0</v>
      </c>
      <c r="I133" s="36" t="s">
        <v>65</v>
      </c>
      <c r="J133" s="36"/>
      <c r="K133" s="36"/>
    </row>
    <row r="134" spans="1:11" ht="14.25" customHeight="1" x14ac:dyDescent="0.45">
      <c r="C134" s="1" t="s">
        <v>27</v>
      </c>
      <c r="D134" s="5">
        <v>0</v>
      </c>
      <c r="E134" s="5">
        <v>3750</v>
      </c>
      <c r="F134" s="5">
        <f t="shared" si="19"/>
        <v>0</v>
      </c>
      <c r="I134" s="36" t="s">
        <v>28</v>
      </c>
      <c r="J134" s="36"/>
      <c r="K134" s="36"/>
    </row>
    <row r="135" spans="1:11" ht="14.25" customHeight="1" x14ac:dyDescent="0.45">
      <c r="C135" s="1" t="s">
        <v>29</v>
      </c>
      <c r="D135" s="5">
        <v>0</v>
      </c>
      <c r="E135" s="5">
        <v>1875</v>
      </c>
      <c r="F135" s="5">
        <f t="shared" si="19"/>
        <v>0</v>
      </c>
      <c r="I135" s="36" t="s">
        <v>30</v>
      </c>
      <c r="J135" s="36"/>
      <c r="K135" s="36"/>
    </row>
    <row r="136" spans="1:11" ht="14.25" customHeight="1" x14ac:dyDescent="0.45">
      <c r="C136" s="1" t="s">
        <v>31</v>
      </c>
      <c r="D136" s="5">
        <v>0</v>
      </c>
      <c r="E136" s="5">
        <v>750</v>
      </c>
      <c r="F136" s="5">
        <f t="shared" si="19"/>
        <v>0</v>
      </c>
      <c r="I136" s="36"/>
      <c r="J136" s="36"/>
      <c r="K136" s="36"/>
    </row>
    <row r="137" spans="1:11" ht="14.25" customHeight="1" x14ac:dyDescent="0.45">
      <c r="A137" s="10" t="s">
        <v>40</v>
      </c>
      <c r="B137" s="10"/>
      <c r="C137" s="10"/>
      <c r="D137" s="11"/>
      <c r="E137" s="11"/>
      <c r="F137" s="11">
        <f>SUM(F129:F136)</f>
        <v>0</v>
      </c>
      <c r="G137" s="10"/>
      <c r="H137" s="10">
        <f>0.16*F137</f>
        <v>0</v>
      </c>
      <c r="I137" s="39"/>
      <c r="J137" s="36"/>
      <c r="K137" s="36"/>
    </row>
    <row r="138" spans="1:11" ht="14.25" customHeight="1" x14ac:dyDescent="0.45">
      <c r="A138" s="10"/>
      <c r="B138" s="10"/>
      <c r="C138" s="10"/>
      <c r="D138" s="11"/>
      <c r="E138" s="11"/>
      <c r="F138" s="11"/>
      <c r="G138" s="10"/>
      <c r="H138" s="10"/>
      <c r="I138" s="39"/>
      <c r="J138" s="36"/>
      <c r="K138" s="36"/>
    </row>
    <row r="139" spans="1:11" ht="14.25" customHeight="1" x14ac:dyDescent="0.45">
      <c r="C139" s="7" t="s">
        <v>10</v>
      </c>
      <c r="D139" s="8" t="s">
        <v>11</v>
      </c>
      <c r="E139" s="8" t="s">
        <v>12</v>
      </c>
      <c r="F139" s="8" t="s">
        <v>13</v>
      </c>
      <c r="I139" s="36"/>
      <c r="J139" s="36"/>
      <c r="K139" s="36"/>
    </row>
    <row r="140" spans="1:11" ht="14.25" customHeight="1" x14ac:dyDescent="0.45">
      <c r="A140" s="4" t="s">
        <v>16</v>
      </c>
      <c r="B140" s="1" t="s">
        <v>17</v>
      </c>
      <c r="C140" s="1" t="s">
        <v>79</v>
      </c>
      <c r="D140" s="5">
        <v>0</v>
      </c>
      <c r="E140" s="5">
        <v>13500</v>
      </c>
      <c r="F140" s="5">
        <f t="shared" ref="F140:F147" si="20">+D140*E140</f>
        <v>0</v>
      </c>
      <c r="I140" s="36" t="s">
        <v>65</v>
      </c>
      <c r="J140" s="36"/>
      <c r="K140" s="36"/>
    </row>
    <row r="141" spans="1:11" ht="14.25" customHeight="1" x14ac:dyDescent="0.45">
      <c r="A141" s="4" t="s">
        <v>19</v>
      </c>
      <c r="B141" s="1" t="s">
        <v>20</v>
      </c>
      <c r="C141" s="1" t="s">
        <v>79</v>
      </c>
      <c r="D141" s="5">
        <v>0</v>
      </c>
      <c r="E141" s="5">
        <v>12000</v>
      </c>
      <c r="F141" s="5">
        <f t="shared" si="20"/>
        <v>0</v>
      </c>
      <c r="I141" s="36" t="s">
        <v>65</v>
      </c>
      <c r="J141" s="36"/>
      <c r="K141" s="36"/>
    </row>
    <row r="142" spans="1:11" ht="14.25" customHeight="1" x14ac:dyDescent="0.45">
      <c r="A142" s="4" t="s">
        <v>21</v>
      </c>
      <c r="B142" s="1" t="s">
        <v>22</v>
      </c>
      <c r="C142" s="1" t="s">
        <v>79</v>
      </c>
      <c r="D142" s="5">
        <v>0</v>
      </c>
      <c r="E142" s="5">
        <v>10500</v>
      </c>
      <c r="F142" s="5">
        <f t="shared" si="20"/>
        <v>0</v>
      </c>
      <c r="I142" s="36" t="s">
        <v>65</v>
      </c>
      <c r="J142" s="36"/>
      <c r="K142" s="36"/>
    </row>
    <row r="143" spans="1:11" ht="14.25" customHeight="1" x14ac:dyDescent="0.45">
      <c r="A143" s="4" t="s">
        <v>23</v>
      </c>
      <c r="B143" s="1" t="s">
        <v>24</v>
      </c>
      <c r="C143" s="1" t="s">
        <v>79</v>
      </c>
      <c r="D143" s="5">
        <v>0</v>
      </c>
      <c r="E143" s="5">
        <v>9000</v>
      </c>
      <c r="F143" s="5">
        <f t="shared" si="20"/>
        <v>0</v>
      </c>
      <c r="I143" s="36" t="s">
        <v>65</v>
      </c>
      <c r="J143" s="36"/>
      <c r="K143" s="36"/>
    </row>
    <row r="144" spans="1:11" ht="14.25" customHeight="1" x14ac:dyDescent="0.45">
      <c r="A144" s="4" t="s">
        <v>25</v>
      </c>
      <c r="B144" s="1" t="s">
        <v>26</v>
      </c>
      <c r="C144" s="1" t="s">
        <v>79</v>
      </c>
      <c r="D144" s="5">
        <v>0</v>
      </c>
      <c r="E144" s="5">
        <v>7500</v>
      </c>
      <c r="F144" s="5">
        <f t="shared" si="20"/>
        <v>0</v>
      </c>
      <c r="I144" s="36" t="s">
        <v>65</v>
      </c>
      <c r="J144" s="36"/>
      <c r="K144" s="36"/>
    </row>
    <row r="145" spans="1:11" ht="14.25" customHeight="1" x14ac:dyDescent="0.45">
      <c r="C145" s="1" t="s">
        <v>27</v>
      </c>
      <c r="D145" s="5">
        <v>0</v>
      </c>
      <c r="E145" s="5">
        <v>3750</v>
      </c>
      <c r="F145" s="5">
        <f t="shared" si="20"/>
        <v>0</v>
      </c>
      <c r="I145" s="36" t="s">
        <v>28</v>
      </c>
      <c r="J145" s="36"/>
      <c r="K145" s="36"/>
    </row>
    <row r="146" spans="1:11" ht="14.25" customHeight="1" x14ac:dyDescent="0.45">
      <c r="C146" s="1" t="s">
        <v>29</v>
      </c>
      <c r="D146" s="5">
        <v>0</v>
      </c>
      <c r="E146" s="5">
        <v>1875</v>
      </c>
      <c r="F146" s="5">
        <f t="shared" si="20"/>
        <v>0</v>
      </c>
      <c r="I146" s="36" t="s">
        <v>30</v>
      </c>
      <c r="J146" s="36"/>
      <c r="K146" s="36"/>
    </row>
    <row r="147" spans="1:11" ht="14.25" customHeight="1" x14ac:dyDescent="0.45">
      <c r="C147" s="1" t="s">
        <v>31</v>
      </c>
      <c r="D147" s="5">
        <v>0</v>
      </c>
      <c r="E147" s="5">
        <v>750</v>
      </c>
      <c r="F147" s="5">
        <f t="shared" si="20"/>
        <v>0</v>
      </c>
      <c r="I147" s="36"/>
      <c r="J147" s="36"/>
      <c r="K147" s="36"/>
    </row>
    <row r="148" spans="1:11" ht="14.25" customHeight="1" x14ac:dyDescent="0.45">
      <c r="A148" s="10" t="s">
        <v>40</v>
      </c>
      <c r="B148" s="10"/>
      <c r="C148" s="10"/>
      <c r="D148" s="11"/>
      <c r="E148" s="11"/>
      <c r="F148" s="11">
        <f>SUM(F140:F147)</f>
        <v>0</v>
      </c>
      <c r="G148" s="10"/>
      <c r="H148" s="10">
        <f>0.16*F148</f>
        <v>0</v>
      </c>
      <c r="I148" s="39"/>
      <c r="J148" s="36"/>
      <c r="K148" s="36"/>
    </row>
    <row r="149" spans="1:11" ht="14.25" customHeight="1" x14ac:dyDescent="0.45">
      <c r="A149" s="10"/>
      <c r="B149" s="10"/>
      <c r="C149" s="10"/>
      <c r="D149" s="11"/>
      <c r="E149" s="11"/>
      <c r="F149" s="11"/>
      <c r="G149" s="10"/>
      <c r="H149" s="10"/>
      <c r="I149" s="39"/>
      <c r="J149" s="36"/>
      <c r="K149" s="36"/>
    </row>
    <row r="150" spans="1:11" ht="14.25" customHeight="1" x14ac:dyDescent="0.45">
      <c r="C150" s="7" t="s">
        <v>10</v>
      </c>
      <c r="D150" s="8" t="s">
        <v>11</v>
      </c>
      <c r="E150" s="8" t="s">
        <v>12</v>
      </c>
      <c r="F150" s="8" t="s">
        <v>13</v>
      </c>
      <c r="I150" s="36"/>
      <c r="J150" s="36"/>
      <c r="K150" s="36"/>
    </row>
    <row r="151" spans="1:11" ht="14.25" customHeight="1" x14ac:dyDescent="0.45">
      <c r="A151" s="4" t="s">
        <v>16</v>
      </c>
      <c r="B151" s="1" t="s">
        <v>17</v>
      </c>
      <c r="C151" s="1" t="s">
        <v>67</v>
      </c>
      <c r="D151" s="5">
        <v>0</v>
      </c>
      <c r="E151" s="5">
        <v>13500</v>
      </c>
      <c r="F151" s="5">
        <f t="shared" ref="F151:F158" si="21">+D151*E151</f>
        <v>0</v>
      </c>
      <c r="I151" s="36" t="s">
        <v>65</v>
      </c>
      <c r="J151" s="36"/>
      <c r="K151" s="36"/>
    </row>
    <row r="152" spans="1:11" ht="14.25" customHeight="1" x14ac:dyDescent="0.45">
      <c r="A152" s="4" t="s">
        <v>19</v>
      </c>
      <c r="B152" s="1" t="s">
        <v>20</v>
      </c>
      <c r="C152" s="1" t="s">
        <v>67</v>
      </c>
      <c r="D152" s="5">
        <v>0</v>
      </c>
      <c r="E152" s="5">
        <v>12000</v>
      </c>
      <c r="F152" s="5">
        <f t="shared" si="21"/>
        <v>0</v>
      </c>
      <c r="I152" s="36" t="s">
        <v>65</v>
      </c>
      <c r="J152" s="36"/>
      <c r="K152" s="36"/>
    </row>
    <row r="153" spans="1:11" ht="14.25" customHeight="1" x14ac:dyDescent="0.45">
      <c r="A153" s="4" t="s">
        <v>21</v>
      </c>
      <c r="B153" s="1" t="s">
        <v>22</v>
      </c>
      <c r="C153" s="1" t="s">
        <v>67</v>
      </c>
      <c r="D153" s="5">
        <v>0</v>
      </c>
      <c r="E153" s="5">
        <v>10500</v>
      </c>
      <c r="F153" s="5">
        <f t="shared" si="21"/>
        <v>0</v>
      </c>
      <c r="I153" s="36" t="s">
        <v>65</v>
      </c>
      <c r="J153" s="36"/>
      <c r="K153" s="36"/>
    </row>
    <row r="154" spans="1:11" ht="14.25" customHeight="1" x14ac:dyDescent="0.45">
      <c r="A154" s="4" t="s">
        <v>23</v>
      </c>
      <c r="B154" s="1" t="s">
        <v>24</v>
      </c>
      <c r="C154" s="1" t="s">
        <v>67</v>
      </c>
      <c r="D154" s="5">
        <v>0</v>
      </c>
      <c r="E154" s="5">
        <v>9000</v>
      </c>
      <c r="F154" s="5">
        <f t="shared" si="21"/>
        <v>0</v>
      </c>
      <c r="I154" s="36" t="s">
        <v>65</v>
      </c>
      <c r="J154" s="36"/>
      <c r="K154" s="36"/>
    </row>
    <row r="155" spans="1:11" ht="14.25" customHeight="1" x14ac:dyDescent="0.45">
      <c r="A155" s="4" t="s">
        <v>25</v>
      </c>
      <c r="B155" s="1" t="s">
        <v>26</v>
      </c>
      <c r="C155" s="1" t="s">
        <v>67</v>
      </c>
      <c r="D155" s="5">
        <v>0</v>
      </c>
      <c r="E155" s="5">
        <v>7500</v>
      </c>
      <c r="F155" s="5">
        <f t="shared" si="21"/>
        <v>0</v>
      </c>
      <c r="I155" s="36" t="s">
        <v>65</v>
      </c>
      <c r="J155" s="36"/>
      <c r="K155" s="36"/>
    </row>
    <row r="156" spans="1:11" ht="14.25" customHeight="1" x14ac:dyDescent="0.45">
      <c r="C156" s="1" t="s">
        <v>27</v>
      </c>
      <c r="D156" s="5">
        <v>0</v>
      </c>
      <c r="E156" s="5">
        <v>3750</v>
      </c>
      <c r="F156" s="5">
        <f t="shared" si="21"/>
        <v>0</v>
      </c>
      <c r="I156" s="36" t="s">
        <v>28</v>
      </c>
      <c r="J156" s="36"/>
      <c r="K156" s="36"/>
    </row>
    <row r="157" spans="1:11" ht="14.25" customHeight="1" x14ac:dyDescent="0.45">
      <c r="C157" s="1" t="s">
        <v>29</v>
      </c>
      <c r="D157" s="5">
        <v>0</v>
      </c>
      <c r="E157" s="5">
        <v>1875</v>
      </c>
      <c r="F157" s="5">
        <f t="shared" si="21"/>
        <v>0</v>
      </c>
      <c r="I157" s="36" t="s">
        <v>30</v>
      </c>
      <c r="J157" s="36"/>
      <c r="K157" s="36"/>
    </row>
    <row r="158" spans="1:11" ht="14.25" customHeight="1" x14ac:dyDescent="0.45">
      <c r="C158" s="1" t="s">
        <v>31</v>
      </c>
      <c r="D158" s="5">
        <v>0</v>
      </c>
      <c r="E158" s="5">
        <v>750</v>
      </c>
      <c r="F158" s="5">
        <f t="shared" si="21"/>
        <v>0</v>
      </c>
      <c r="I158" s="36"/>
      <c r="J158" s="36"/>
      <c r="K158" s="36"/>
    </row>
    <row r="159" spans="1:11" ht="14.25" customHeight="1" x14ac:dyDescent="0.45">
      <c r="A159" s="10" t="s">
        <v>40</v>
      </c>
      <c r="B159" s="10"/>
      <c r="C159" s="10"/>
      <c r="D159" s="11"/>
      <c r="E159" s="11"/>
      <c r="F159" s="11">
        <f>SUM(F151:F158)</f>
        <v>0</v>
      </c>
      <c r="G159" s="10"/>
      <c r="H159" s="10">
        <f>0.16*F159</f>
        <v>0</v>
      </c>
      <c r="I159" s="39"/>
      <c r="J159" s="36"/>
      <c r="K159" s="36"/>
    </row>
    <row r="160" spans="1:11" ht="14.25" customHeight="1" x14ac:dyDescent="0.45">
      <c r="A160" s="10"/>
      <c r="B160" s="10"/>
      <c r="C160" s="10"/>
      <c r="D160" s="11"/>
      <c r="E160" s="11"/>
      <c r="F160" s="11"/>
      <c r="G160" s="10"/>
      <c r="H160" s="10"/>
      <c r="I160" s="39"/>
      <c r="J160" s="36"/>
      <c r="K160" s="36"/>
    </row>
    <row r="161" spans="1:11" ht="14.25" customHeight="1" x14ac:dyDescent="0.45">
      <c r="C161" s="7" t="s">
        <v>10</v>
      </c>
      <c r="D161" s="8" t="s">
        <v>11</v>
      </c>
      <c r="E161" s="8" t="s">
        <v>12</v>
      </c>
      <c r="F161" s="8" t="s">
        <v>13</v>
      </c>
      <c r="I161" s="36"/>
      <c r="J161" s="36"/>
      <c r="K161" s="36"/>
    </row>
    <row r="162" spans="1:11" ht="14.25" customHeight="1" x14ac:dyDescent="0.45">
      <c r="A162" s="4" t="s">
        <v>16</v>
      </c>
      <c r="B162" s="1" t="s">
        <v>17</v>
      </c>
      <c r="C162" s="1" t="s">
        <v>68</v>
      </c>
      <c r="D162" s="5">
        <v>0</v>
      </c>
      <c r="E162" s="5">
        <v>65000</v>
      </c>
      <c r="F162" s="5">
        <f t="shared" ref="F162:F169" si="22">+D162*E162</f>
        <v>0</v>
      </c>
      <c r="I162" s="36" t="s">
        <v>80</v>
      </c>
      <c r="J162" s="36"/>
      <c r="K162" s="36"/>
    </row>
    <row r="163" spans="1:11" ht="14.25" customHeight="1" x14ac:dyDescent="0.45">
      <c r="A163" s="4" t="s">
        <v>19</v>
      </c>
      <c r="B163" s="1" t="s">
        <v>20</v>
      </c>
      <c r="C163" s="1" t="s">
        <v>68</v>
      </c>
      <c r="D163" s="5">
        <v>0</v>
      </c>
      <c r="E163" s="5">
        <v>52500</v>
      </c>
      <c r="F163" s="5">
        <f t="shared" ref="F163" si="23">+D163*E163</f>
        <v>0</v>
      </c>
      <c r="I163" s="36" t="s">
        <v>80</v>
      </c>
      <c r="J163" s="36"/>
      <c r="K163" s="36"/>
    </row>
    <row r="164" spans="1:11" ht="14.25" customHeight="1" x14ac:dyDescent="0.45">
      <c r="A164" s="4" t="s">
        <v>21</v>
      </c>
      <c r="B164" s="1" t="s">
        <v>22</v>
      </c>
      <c r="C164" s="1" t="s">
        <v>68</v>
      </c>
      <c r="D164" s="5">
        <v>0</v>
      </c>
      <c r="E164" s="5">
        <v>42500</v>
      </c>
      <c r="F164" s="5">
        <f t="shared" si="22"/>
        <v>0</v>
      </c>
      <c r="I164" s="36" t="s">
        <v>80</v>
      </c>
      <c r="J164" s="36"/>
      <c r="K164" s="36"/>
    </row>
    <row r="165" spans="1:11" ht="14.25" customHeight="1" x14ac:dyDescent="0.45">
      <c r="A165" s="4" t="s">
        <v>23</v>
      </c>
      <c r="B165" s="1" t="s">
        <v>24</v>
      </c>
      <c r="C165" s="1" t="s">
        <v>68</v>
      </c>
      <c r="D165" s="5">
        <v>0</v>
      </c>
      <c r="E165" s="5">
        <v>29500</v>
      </c>
      <c r="F165" s="5">
        <f t="shared" si="22"/>
        <v>0</v>
      </c>
      <c r="I165" s="36" t="s">
        <v>80</v>
      </c>
      <c r="J165" s="36"/>
      <c r="K165" s="36"/>
    </row>
    <row r="166" spans="1:11" ht="14.25" customHeight="1" x14ac:dyDescent="0.45">
      <c r="A166" s="4" t="s">
        <v>25</v>
      </c>
      <c r="B166" s="1" t="s">
        <v>26</v>
      </c>
      <c r="C166" s="1" t="s">
        <v>68</v>
      </c>
      <c r="D166" s="5">
        <v>0</v>
      </c>
      <c r="E166" s="5">
        <v>24500</v>
      </c>
      <c r="F166" s="5">
        <f t="shared" si="22"/>
        <v>0</v>
      </c>
      <c r="I166" s="36" t="s">
        <v>80</v>
      </c>
      <c r="J166" s="36"/>
      <c r="K166" s="36"/>
    </row>
    <row r="167" spans="1:11" ht="14.25" customHeight="1" x14ac:dyDescent="0.45">
      <c r="C167" s="1" t="s">
        <v>27</v>
      </c>
      <c r="D167" s="5">
        <v>0</v>
      </c>
      <c r="E167" s="5">
        <v>7250</v>
      </c>
      <c r="F167" s="5">
        <f t="shared" si="22"/>
        <v>0</v>
      </c>
      <c r="I167" s="36" t="s">
        <v>28</v>
      </c>
      <c r="J167" s="36"/>
      <c r="K167" s="36"/>
    </row>
    <row r="168" spans="1:11" ht="14.25" customHeight="1" x14ac:dyDescent="0.45">
      <c r="C168" s="1" t="s">
        <v>29</v>
      </c>
      <c r="D168" s="5">
        <v>0</v>
      </c>
      <c r="E168" s="5">
        <v>3625</v>
      </c>
      <c r="F168" s="5">
        <f t="shared" si="22"/>
        <v>0</v>
      </c>
      <c r="I168" s="36" t="s">
        <v>30</v>
      </c>
      <c r="J168" s="36"/>
      <c r="K168" s="36"/>
    </row>
    <row r="169" spans="1:11" ht="14.25" customHeight="1" x14ac:dyDescent="0.45">
      <c r="C169" s="1" t="s">
        <v>31</v>
      </c>
      <c r="D169" s="5">
        <v>0</v>
      </c>
      <c r="E169" s="5">
        <v>1450</v>
      </c>
      <c r="F169" s="5">
        <f t="shared" si="22"/>
        <v>0</v>
      </c>
      <c r="I169" s="36"/>
      <c r="J169" s="36"/>
      <c r="K169" s="36"/>
    </row>
    <row r="170" spans="1:11" ht="14.25" customHeight="1" x14ac:dyDescent="0.45">
      <c r="A170" s="1" t="s">
        <v>40</v>
      </c>
      <c r="D170" s="5"/>
      <c r="E170" s="5"/>
      <c r="F170" s="11">
        <f>SUM(F162:F169)</f>
        <v>0</v>
      </c>
      <c r="H170" s="10">
        <f>0.16*F170</f>
        <v>0</v>
      </c>
      <c r="I170" s="36"/>
      <c r="J170" s="36"/>
      <c r="K170" s="36"/>
    </row>
    <row r="171" spans="1:11" ht="14.25" customHeight="1" x14ac:dyDescent="0.45">
      <c r="D171" s="5"/>
      <c r="E171" s="5"/>
      <c r="F171" s="5"/>
      <c r="I171" s="36"/>
      <c r="J171" s="36"/>
      <c r="K171" s="36"/>
    </row>
    <row r="172" spans="1:11" ht="16.5" x14ac:dyDescent="0.6">
      <c r="A172" s="13" t="s">
        <v>69</v>
      </c>
      <c r="B172" s="14"/>
      <c r="C172" s="14"/>
      <c r="D172" s="15"/>
      <c r="E172" s="15"/>
      <c r="F172" s="16">
        <f>+F25+F47+F66+F115+F126+F170+F91+F77+F58+F102+F159+F148+F137+F39</f>
        <v>0</v>
      </c>
      <c r="I172" s="36"/>
      <c r="J172" s="36"/>
      <c r="K172" s="36"/>
    </row>
    <row r="173" spans="1:11" ht="16.5" x14ac:dyDescent="0.6">
      <c r="A173" s="13" t="s">
        <v>70</v>
      </c>
      <c r="B173" s="14"/>
      <c r="C173" s="14"/>
      <c r="D173" s="14"/>
      <c r="E173" s="14"/>
      <c r="F173" s="16">
        <f>0.16*F172</f>
        <v>0</v>
      </c>
      <c r="I173" s="36"/>
      <c r="J173" s="36"/>
      <c r="K173" s="36"/>
    </row>
    <row r="174" spans="1:11" ht="16.5" x14ac:dyDescent="0.6">
      <c r="A174" s="13" t="s">
        <v>71</v>
      </c>
      <c r="B174" s="14"/>
      <c r="C174" s="14"/>
      <c r="D174" s="14"/>
      <c r="E174" s="14"/>
      <c r="F174" s="16">
        <f>SUM(F79,F104,F27,F28,F60)</f>
        <v>0</v>
      </c>
      <c r="I174" s="36"/>
      <c r="J174" s="36"/>
      <c r="K174" s="36"/>
    </row>
    <row r="175" spans="1:11" s="36" customFormat="1" x14ac:dyDescent="0.45">
      <c r="D175" s="42"/>
      <c r="E175" s="42"/>
      <c r="F175" s="42"/>
    </row>
    <row r="176" spans="1:11" s="36" customFormat="1" x14ac:dyDescent="0.45">
      <c r="A176" s="40" t="s">
        <v>72</v>
      </c>
      <c r="D176" s="41"/>
      <c r="E176" s="41"/>
      <c r="F176" s="41"/>
    </row>
    <row r="177" spans="4:6" s="36" customFormat="1" x14ac:dyDescent="0.45">
      <c r="D177" s="41"/>
      <c r="E177" s="41"/>
      <c r="F177" s="41"/>
    </row>
    <row r="178" spans="4:6" s="36" customFormat="1" x14ac:dyDescent="0.45">
      <c r="D178" s="41"/>
      <c r="E178" s="42"/>
      <c r="F178" s="41"/>
    </row>
    <row r="179" spans="4:6" s="36" customFormat="1" x14ac:dyDescent="0.45">
      <c r="D179" s="41"/>
      <c r="E179" s="42"/>
      <c r="F179" s="41"/>
    </row>
    <row r="180" spans="4:6" s="36" customFormat="1" x14ac:dyDescent="0.45">
      <c r="D180" s="41"/>
      <c r="E180" s="42"/>
      <c r="F180" s="41"/>
    </row>
    <row r="181" spans="4:6" s="36" customFormat="1" x14ac:dyDescent="0.45">
      <c r="D181" s="41"/>
      <c r="E181" s="42"/>
      <c r="F181" s="41"/>
    </row>
    <row r="182" spans="4:6" s="36" customFormat="1" x14ac:dyDescent="0.45">
      <c r="D182" s="41"/>
      <c r="E182" s="41"/>
      <c r="F182" s="41"/>
    </row>
    <row r="183" spans="4:6" s="36" customFormat="1" x14ac:dyDescent="0.45"/>
    <row r="184" spans="4:6" s="36" customFormat="1" x14ac:dyDescent="0.45">
      <c r="D184" s="42"/>
      <c r="E184" s="42"/>
      <c r="F184" s="42"/>
    </row>
    <row r="185" spans="4:6" s="36" customFormat="1" x14ac:dyDescent="0.45">
      <c r="D185" s="41"/>
      <c r="E185" s="41"/>
      <c r="F185" s="41"/>
    </row>
    <row r="186" spans="4:6" s="36" customFormat="1" x14ac:dyDescent="0.45">
      <c r="D186" s="41"/>
      <c r="E186" s="41"/>
      <c r="F186" s="41"/>
    </row>
    <row r="187" spans="4:6" s="36" customFormat="1" x14ac:dyDescent="0.45">
      <c r="D187" s="41"/>
      <c r="E187" s="42"/>
      <c r="F187" s="41"/>
    </row>
    <row r="188" spans="4:6" s="36" customFormat="1" x14ac:dyDescent="0.45">
      <c r="D188" s="41"/>
      <c r="E188" s="42"/>
      <c r="F188" s="41"/>
    </row>
    <row r="189" spans="4:6" s="36" customFormat="1" x14ac:dyDescent="0.45">
      <c r="D189" s="41"/>
      <c r="E189" s="42"/>
      <c r="F189" s="41"/>
    </row>
    <row r="190" spans="4:6" s="36" customFormat="1" x14ac:dyDescent="0.45">
      <c r="D190" s="41"/>
      <c r="E190" s="42"/>
      <c r="F190" s="41"/>
    </row>
    <row r="191" spans="4:6" s="36" customFormat="1" x14ac:dyDescent="0.45">
      <c r="D191" s="41"/>
      <c r="E191" s="41"/>
      <c r="F191" s="41"/>
    </row>
    <row r="192" spans="4:6" s="36" customFormat="1" x14ac:dyDescent="0.45"/>
    <row r="193" spans="6:6" s="36" customFormat="1" x14ac:dyDescent="0.45">
      <c r="F193" s="41"/>
    </row>
    <row r="194" spans="6:6" s="36" customFormat="1" x14ac:dyDescent="0.45">
      <c r="F194" s="41"/>
    </row>
    <row r="195" spans="6:6" s="36" customFormat="1" x14ac:dyDescent="0.45">
      <c r="F195" s="41"/>
    </row>
    <row r="196" spans="6:6" s="36" customFormat="1" x14ac:dyDescent="0.45"/>
    <row r="197" spans="6:6" s="36" customFormat="1" x14ac:dyDescent="0.45">
      <c r="F197" s="41"/>
    </row>
    <row r="198" spans="6:6" s="36" customFormat="1" x14ac:dyDescent="0.45"/>
    <row r="199" spans="6:6" s="36" customFormat="1" x14ac:dyDescent="0.45"/>
    <row r="200" spans="6:6" s="36" customFormat="1" x14ac:dyDescent="0.45"/>
    <row r="201" spans="6:6" s="36" customFormat="1" x14ac:dyDescent="0.45"/>
    <row r="202" spans="6:6" s="36" customFormat="1" x14ac:dyDescent="0.45"/>
    <row r="203" spans="6:6" s="36" customFormat="1" x14ac:dyDescent="0.45"/>
    <row r="204" spans="6:6" s="36" customFormat="1" x14ac:dyDescent="0.45"/>
    <row r="205" spans="6:6" s="36" customFormat="1" x14ac:dyDescent="0.45"/>
    <row r="206" spans="6:6" s="36" customFormat="1" x14ac:dyDescent="0.45"/>
    <row r="207" spans="6:6" s="36" customFormat="1" x14ac:dyDescent="0.45"/>
    <row r="208" spans="6:6" s="36" customFormat="1" x14ac:dyDescent="0.45"/>
    <row r="209" s="36" customFormat="1" x14ac:dyDescent="0.45"/>
    <row r="210" s="36" customFormat="1" x14ac:dyDescent="0.45"/>
    <row r="211" s="36" customFormat="1" x14ac:dyDescent="0.45"/>
    <row r="212" s="36" customFormat="1" x14ac:dyDescent="0.45"/>
    <row r="213" s="36" customFormat="1" x14ac:dyDescent="0.45"/>
    <row r="214" s="36" customFormat="1" x14ac:dyDescent="0.45"/>
    <row r="215" s="36" customFormat="1" x14ac:dyDescent="0.45"/>
    <row r="216" s="36" customFormat="1" x14ac:dyDescent="0.45"/>
    <row r="217" s="36" customFormat="1" x14ac:dyDescent="0.45"/>
    <row r="218" s="36" customFormat="1" x14ac:dyDescent="0.45"/>
    <row r="219" s="36" customFormat="1" x14ac:dyDescent="0.45"/>
    <row r="220" s="36" customFormat="1" x14ac:dyDescent="0.45"/>
    <row r="221" s="36" customFormat="1" x14ac:dyDescent="0.45"/>
    <row r="222" s="36" customFormat="1" x14ac:dyDescent="0.45"/>
    <row r="223" s="36" customFormat="1" x14ac:dyDescent="0.45"/>
    <row r="224" s="36" customFormat="1" x14ac:dyDescent="0.45"/>
    <row r="225" s="36" customFormat="1" x14ac:dyDescent="0.45"/>
    <row r="226" s="36" customFormat="1" x14ac:dyDescent="0.45"/>
    <row r="227" s="36" customFormat="1" x14ac:dyDescent="0.45"/>
    <row r="228" s="36" customFormat="1" x14ac:dyDescent="0.45"/>
    <row r="229" s="36" customFormat="1" x14ac:dyDescent="0.45"/>
    <row r="230" s="36" customFormat="1" x14ac:dyDescent="0.45"/>
    <row r="231" s="36" customFormat="1" x14ac:dyDescent="0.45"/>
    <row r="232" s="36" customFormat="1" x14ac:dyDescent="0.45"/>
    <row r="233" s="36" customFormat="1" x14ac:dyDescent="0.45"/>
    <row r="234" s="36" customFormat="1" x14ac:dyDescent="0.45"/>
    <row r="235" s="36" customFormat="1" x14ac:dyDescent="0.45"/>
    <row r="236" s="36" customFormat="1" x14ac:dyDescent="0.45"/>
    <row r="237" s="36" customFormat="1" x14ac:dyDescent="0.45"/>
    <row r="238" s="36" customFormat="1" x14ac:dyDescent="0.45"/>
    <row r="239" s="36" customFormat="1" x14ac:dyDescent="0.45"/>
    <row r="240" s="36" customFormat="1" x14ac:dyDescent="0.45"/>
    <row r="241" s="36" customFormat="1" x14ac:dyDescent="0.45"/>
    <row r="242" s="36" customFormat="1" x14ac:dyDescent="0.45"/>
    <row r="243" s="36" customFormat="1" x14ac:dyDescent="0.45"/>
    <row r="244" s="36" customFormat="1" x14ac:dyDescent="0.45"/>
    <row r="245" s="36" customFormat="1" x14ac:dyDescent="0.45"/>
    <row r="246" s="36" customFormat="1" x14ac:dyDescent="0.45"/>
    <row r="247" s="36" customFormat="1" x14ac:dyDescent="0.45"/>
    <row r="248" s="36" customFormat="1" x14ac:dyDescent="0.45"/>
    <row r="249" s="36" customFormat="1" x14ac:dyDescent="0.45"/>
    <row r="250" s="36" customFormat="1" x14ac:dyDescent="0.45"/>
    <row r="251" s="36" customFormat="1" x14ac:dyDescent="0.45"/>
    <row r="252" s="36" customFormat="1" x14ac:dyDescent="0.45"/>
    <row r="253" s="36" customFormat="1" x14ac:dyDescent="0.45"/>
    <row r="254" s="36" customFormat="1" x14ac:dyDescent="0.45"/>
    <row r="255" s="36" customFormat="1" x14ac:dyDescent="0.45"/>
    <row r="256" s="36" customFormat="1" x14ac:dyDescent="0.45"/>
    <row r="257" s="36" customFormat="1" x14ac:dyDescent="0.45"/>
    <row r="258" s="36" customFormat="1" x14ac:dyDescent="0.45"/>
    <row r="259" s="36" customFormat="1" x14ac:dyDescent="0.45"/>
    <row r="260" s="36" customFormat="1" x14ac:dyDescent="0.45"/>
    <row r="261" s="36" customFormat="1" x14ac:dyDescent="0.45"/>
    <row r="262" s="36" customFormat="1" x14ac:dyDescent="0.45"/>
    <row r="263" s="36" customFormat="1" x14ac:dyDescent="0.45"/>
    <row r="264" s="36" customFormat="1" x14ac:dyDescent="0.45"/>
    <row r="265" s="36" customFormat="1" x14ac:dyDescent="0.45"/>
    <row r="266" s="36" customFormat="1" x14ac:dyDescent="0.45"/>
    <row r="267" s="36" customFormat="1" x14ac:dyDescent="0.45"/>
    <row r="268" s="36" customFormat="1" x14ac:dyDescent="0.45"/>
    <row r="269" s="36" customFormat="1" x14ac:dyDescent="0.45"/>
    <row r="270" s="36" customFormat="1" x14ac:dyDescent="0.45"/>
    <row r="271" s="36" customFormat="1" x14ac:dyDescent="0.45"/>
    <row r="272" s="36" customFormat="1" x14ac:dyDescent="0.45"/>
    <row r="273" s="36" customFormat="1" x14ac:dyDescent="0.45"/>
    <row r="274" s="36" customFormat="1" x14ac:dyDescent="0.45"/>
    <row r="275" s="36" customFormat="1" x14ac:dyDescent="0.45"/>
    <row r="276" s="36" customFormat="1" x14ac:dyDescent="0.45"/>
    <row r="277" s="36" customFormat="1" x14ac:dyDescent="0.45"/>
    <row r="278" s="36" customFormat="1" x14ac:dyDescent="0.45"/>
    <row r="279" s="36" customFormat="1" x14ac:dyDescent="0.45"/>
    <row r="280" s="36" customFormat="1" x14ac:dyDescent="0.45"/>
    <row r="281" s="36" customFormat="1" x14ac:dyDescent="0.45"/>
    <row r="282" s="36" customFormat="1" x14ac:dyDescent="0.45"/>
    <row r="283" s="36" customFormat="1" x14ac:dyDescent="0.45"/>
    <row r="284" s="36" customFormat="1" x14ac:dyDescent="0.45"/>
    <row r="285" s="36" customFormat="1" x14ac:dyDescent="0.45"/>
    <row r="286" s="36" customFormat="1" x14ac:dyDescent="0.45"/>
    <row r="287" s="36" customFormat="1" x14ac:dyDescent="0.45"/>
    <row r="288" s="36" customFormat="1" x14ac:dyDescent="0.45"/>
    <row r="289" s="36" customFormat="1" x14ac:dyDescent="0.45"/>
    <row r="290" s="36" customFormat="1" x14ac:dyDescent="0.45"/>
    <row r="291" s="36" customFormat="1" x14ac:dyDescent="0.45"/>
    <row r="292" s="36" customFormat="1" x14ac:dyDescent="0.45"/>
    <row r="293" s="36" customFormat="1" x14ac:dyDescent="0.45"/>
    <row r="294" s="36" customFormat="1" x14ac:dyDescent="0.45"/>
    <row r="295" s="36" customFormat="1" x14ac:dyDescent="0.45"/>
    <row r="296" s="36" customFormat="1" x14ac:dyDescent="0.45"/>
    <row r="297" s="36" customFormat="1" x14ac:dyDescent="0.45"/>
    <row r="298" s="36" customFormat="1" x14ac:dyDescent="0.45"/>
    <row r="299" s="36" customFormat="1" x14ac:dyDescent="0.45"/>
    <row r="300" s="36" customFormat="1" x14ac:dyDescent="0.45"/>
    <row r="301" s="36" customFormat="1" x14ac:dyDescent="0.45"/>
    <row r="302" s="36" customFormat="1" x14ac:dyDescent="0.45"/>
    <row r="303" s="36" customFormat="1" x14ac:dyDescent="0.45"/>
    <row r="304" s="36" customFormat="1" x14ac:dyDescent="0.45"/>
    <row r="305" s="36" customFormat="1" x14ac:dyDescent="0.45"/>
    <row r="306" s="36" customFormat="1" x14ac:dyDescent="0.45"/>
    <row r="307" s="36" customFormat="1" x14ac:dyDescent="0.45"/>
    <row r="308" s="36" customFormat="1" x14ac:dyDescent="0.45"/>
    <row r="309" s="36" customFormat="1" x14ac:dyDescent="0.45"/>
    <row r="310" s="36" customFormat="1" x14ac:dyDescent="0.45"/>
    <row r="311" s="36" customFormat="1" x14ac:dyDescent="0.45"/>
    <row r="312" s="36" customFormat="1" x14ac:dyDescent="0.45"/>
    <row r="313" s="36" customFormat="1" x14ac:dyDescent="0.45"/>
    <row r="314" s="36" customFormat="1" x14ac:dyDescent="0.45"/>
    <row r="315" s="36" customFormat="1" x14ac:dyDescent="0.45"/>
    <row r="316" s="36" customFormat="1" x14ac:dyDescent="0.45"/>
    <row r="317" s="36" customFormat="1" x14ac:dyDescent="0.45"/>
    <row r="318" s="36" customFormat="1" x14ac:dyDescent="0.45"/>
    <row r="319" s="36" customFormat="1" x14ac:dyDescent="0.45"/>
    <row r="320" s="36" customFormat="1" x14ac:dyDescent="0.45"/>
    <row r="321" s="36" customFormat="1" x14ac:dyDescent="0.45"/>
    <row r="322" s="36" customFormat="1" x14ac:dyDescent="0.45"/>
    <row r="323" s="36" customFormat="1" x14ac:dyDescent="0.45"/>
    <row r="324" s="36" customFormat="1" x14ac:dyDescent="0.45"/>
    <row r="325" s="36" customFormat="1" x14ac:dyDescent="0.45"/>
    <row r="326" s="36" customFormat="1" x14ac:dyDescent="0.45"/>
    <row r="327" s="36" customFormat="1" x14ac:dyDescent="0.45"/>
    <row r="328" s="36" customFormat="1" x14ac:dyDescent="0.45"/>
    <row r="329" s="36" customFormat="1" x14ac:dyDescent="0.45"/>
    <row r="330" s="36" customFormat="1" x14ac:dyDescent="0.45"/>
    <row r="331" s="36" customFormat="1" x14ac:dyDescent="0.45"/>
    <row r="332" s="36" customFormat="1" x14ac:dyDescent="0.45"/>
    <row r="333" s="36" customFormat="1" x14ac:dyDescent="0.45"/>
    <row r="334" s="36" customFormat="1" x14ac:dyDescent="0.45"/>
    <row r="335" s="36" customFormat="1" x14ac:dyDescent="0.45"/>
    <row r="336" s="36" customFormat="1" x14ac:dyDescent="0.45"/>
    <row r="337" s="36" customFormat="1" x14ac:dyDescent="0.45"/>
    <row r="338" s="36" customFormat="1" x14ac:dyDescent="0.45"/>
    <row r="339" s="36" customFormat="1" x14ac:dyDescent="0.45"/>
    <row r="340" s="36" customFormat="1" x14ac:dyDescent="0.45"/>
    <row r="341" s="36" customFormat="1" x14ac:dyDescent="0.45"/>
    <row r="342" s="36" customFormat="1" x14ac:dyDescent="0.45"/>
    <row r="343" s="36" customFormat="1" x14ac:dyDescent="0.45"/>
    <row r="344" s="36" customFormat="1" x14ac:dyDescent="0.45"/>
    <row r="345" s="36" customFormat="1" x14ac:dyDescent="0.45"/>
    <row r="346" s="36" customFormat="1" x14ac:dyDescent="0.45"/>
    <row r="347" s="36" customFormat="1" x14ac:dyDescent="0.45"/>
    <row r="348" s="36" customFormat="1" x14ac:dyDescent="0.45"/>
    <row r="349" s="36" customFormat="1" x14ac:dyDescent="0.45"/>
    <row r="350" s="36" customFormat="1" x14ac:dyDescent="0.45"/>
    <row r="351" s="36" customFormat="1" x14ac:dyDescent="0.45"/>
    <row r="352" s="36" customFormat="1" x14ac:dyDescent="0.45"/>
    <row r="353" s="36" customFormat="1" x14ac:dyDescent="0.45"/>
    <row r="354" s="36" customFormat="1" x14ac:dyDescent="0.45"/>
    <row r="355" s="36" customFormat="1" x14ac:dyDescent="0.45"/>
    <row r="356" s="36" customFormat="1" x14ac:dyDescent="0.45"/>
    <row r="357" s="36" customFormat="1" x14ac:dyDescent="0.45"/>
    <row r="358" s="36" customFormat="1" x14ac:dyDescent="0.45"/>
    <row r="359" s="36" customFormat="1" x14ac:dyDescent="0.45"/>
    <row r="360" s="36" customFormat="1" x14ac:dyDescent="0.45"/>
    <row r="361" s="36" customFormat="1" x14ac:dyDescent="0.45"/>
    <row r="362" s="36" customFormat="1" x14ac:dyDescent="0.45"/>
    <row r="363" s="36" customFormat="1" x14ac:dyDescent="0.45"/>
    <row r="364" s="36" customFormat="1" x14ac:dyDescent="0.45"/>
    <row r="365" s="36" customFormat="1" x14ac:dyDescent="0.45"/>
    <row r="366" s="36" customFormat="1" x14ac:dyDescent="0.45"/>
    <row r="367" s="36" customFormat="1" x14ac:dyDescent="0.45"/>
    <row r="368" s="36" customFormat="1" x14ac:dyDescent="0.45"/>
    <row r="369" s="36" customFormat="1" x14ac:dyDescent="0.45"/>
    <row r="370" s="36" customFormat="1" x14ac:dyDescent="0.45"/>
    <row r="371" s="36" customFormat="1" x14ac:dyDescent="0.45"/>
    <row r="372" s="36" customFormat="1" x14ac:dyDescent="0.45"/>
    <row r="373" s="36" customFormat="1" x14ac:dyDescent="0.45"/>
    <row r="374" s="36" customFormat="1" x14ac:dyDescent="0.45"/>
    <row r="375" s="36" customFormat="1" x14ac:dyDescent="0.45"/>
    <row r="376" s="36" customFormat="1" x14ac:dyDescent="0.45"/>
    <row r="377" s="36" customFormat="1" x14ac:dyDescent="0.45"/>
    <row r="378" s="36" customFormat="1" x14ac:dyDescent="0.45"/>
    <row r="379" s="36" customFormat="1" x14ac:dyDescent="0.45"/>
    <row r="380" s="36" customFormat="1" x14ac:dyDescent="0.45"/>
    <row r="381" s="36" customFormat="1" x14ac:dyDescent="0.45"/>
    <row r="382" s="36" customFormat="1" x14ac:dyDescent="0.45"/>
    <row r="383" s="36" customFormat="1" x14ac:dyDescent="0.45"/>
    <row r="384" s="36" customFormat="1" x14ac:dyDescent="0.45"/>
    <row r="385" s="36" customFormat="1" x14ac:dyDescent="0.45"/>
    <row r="386" s="36" customFormat="1" x14ac:dyDescent="0.45"/>
    <row r="387" s="36" customFormat="1" x14ac:dyDescent="0.45"/>
    <row r="388" s="36" customFormat="1" x14ac:dyDescent="0.45"/>
    <row r="389" s="36" customFormat="1" x14ac:dyDescent="0.45"/>
    <row r="390" s="36" customFormat="1" x14ac:dyDescent="0.45"/>
    <row r="391" s="36" customFormat="1" x14ac:dyDescent="0.45"/>
    <row r="392" s="36" customFormat="1" x14ac:dyDescent="0.45"/>
    <row r="393" s="36" customFormat="1" x14ac:dyDescent="0.45"/>
    <row r="394" s="36" customFormat="1" x14ac:dyDescent="0.45"/>
    <row r="395" s="36" customFormat="1" x14ac:dyDescent="0.45"/>
    <row r="396" s="36" customFormat="1" x14ac:dyDescent="0.45"/>
    <row r="397" s="36" customFormat="1" x14ac:dyDescent="0.45"/>
    <row r="398" s="36" customFormat="1" x14ac:dyDescent="0.45"/>
    <row r="399" s="36" customFormat="1" x14ac:dyDescent="0.45"/>
    <row r="400" s="36" customFormat="1" x14ac:dyDescent="0.45"/>
    <row r="401" s="36" customFormat="1" x14ac:dyDescent="0.45"/>
    <row r="402" s="36" customFormat="1" x14ac:dyDescent="0.45"/>
    <row r="403" s="36" customFormat="1" x14ac:dyDescent="0.45"/>
    <row r="404" s="36" customFormat="1" x14ac:dyDescent="0.45"/>
    <row r="405" s="36" customFormat="1" x14ac:dyDescent="0.45"/>
    <row r="406" s="36" customFormat="1" x14ac:dyDescent="0.45"/>
    <row r="407" s="36" customFormat="1" x14ac:dyDescent="0.45"/>
    <row r="408" s="36" customFormat="1" x14ac:dyDescent="0.45"/>
    <row r="409" s="36" customFormat="1" x14ac:dyDescent="0.45"/>
    <row r="410" s="36" customFormat="1" x14ac:dyDescent="0.45"/>
    <row r="411" s="36" customFormat="1" x14ac:dyDescent="0.45"/>
    <row r="412" s="36" customFormat="1" x14ac:dyDescent="0.45"/>
    <row r="413" s="36" customFormat="1" x14ac:dyDescent="0.45"/>
    <row r="414" s="36" customFormat="1" x14ac:dyDescent="0.45"/>
    <row r="415" s="36" customFormat="1" x14ac:dyDescent="0.45"/>
    <row r="416" s="36" customFormat="1" x14ac:dyDescent="0.45"/>
    <row r="417" s="36" customFormat="1" x14ac:dyDescent="0.45"/>
    <row r="418" s="36" customFormat="1" x14ac:dyDescent="0.45"/>
    <row r="419" s="36" customFormat="1" x14ac:dyDescent="0.45"/>
    <row r="420" s="36" customFormat="1" x14ac:dyDescent="0.45"/>
    <row r="421" s="36" customFormat="1" x14ac:dyDescent="0.45"/>
    <row r="422" s="36" customFormat="1" x14ac:dyDescent="0.45"/>
    <row r="423" s="36" customFormat="1" x14ac:dyDescent="0.45"/>
    <row r="424" s="36" customFormat="1" x14ac:dyDescent="0.45"/>
    <row r="425" s="36" customFormat="1" x14ac:dyDescent="0.45"/>
    <row r="426" s="36" customFormat="1" x14ac:dyDescent="0.45"/>
    <row r="427" s="36" customFormat="1" x14ac:dyDescent="0.45"/>
    <row r="428" s="36" customFormat="1" x14ac:dyDescent="0.45"/>
    <row r="429" s="36" customFormat="1" x14ac:dyDescent="0.45"/>
    <row r="430" s="36" customFormat="1" x14ac:dyDescent="0.45"/>
    <row r="431" s="36" customFormat="1" x14ac:dyDescent="0.45"/>
    <row r="432" s="36" customFormat="1" x14ac:dyDescent="0.45"/>
    <row r="433" s="36" customFormat="1" x14ac:dyDescent="0.45"/>
    <row r="434" s="36" customFormat="1" x14ac:dyDescent="0.45"/>
    <row r="435" s="36" customFormat="1" x14ac:dyDescent="0.45"/>
    <row r="436" s="36" customFormat="1" x14ac:dyDescent="0.45"/>
    <row r="437" s="36" customFormat="1" x14ac:dyDescent="0.45"/>
    <row r="438" s="36" customFormat="1" x14ac:dyDescent="0.45"/>
    <row r="439" s="36" customFormat="1" x14ac:dyDescent="0.45"/>
    <row r="440" s="36" customFormat="1" x14ac:dyDescent="0.45"/>
    <row r="441" s="36" customFormat="1" x14ac:dyDescent="0.45"/>
    <row r="442" s="36" customFormat="1" x14ac:dyDescent="0.45"/>
    <row r="443" s="36" customFormat="1" x14ac:dyDescent="0.45"/>
    <row r="444" s="36" customFormat="1" x14ac:dyDescent="0.45"/>
    <row r="445" s="36" customFormat="1" x14ac:dyDescent="0.45"/>
    <row r="446" s="36" customFormat="1" x14ac:dyDescent="0.45"/>
    <row r="447" s="36" customFormat="1" x14ac:dyDescent="0.45"/>
    <row r="448" s="36" customFormat="1" x14ac:dyDescent="0.45"/>
    <row r="449" s="36" customFormat="1" x14ac:dyDescent="0.45"/>
    <row r="450" s="36" customFormat="1" x14ac:dyDescent="0.45"/>
    <row r="451" s="36" customFormat="1" x14ac:dyDescent="0.45"/>
    <row r="452" s="36" customFormat="1" x14ac:dyDescent="0.45"/>
    <row r="453" s="36" customFormat="1" x14ac:dyDescent="0.45"/>
    <row r="454" s="36" customFormat="1" x14ac:dyDescent="0.45"/>
    <row r="455" s="36" customFormat="1" x14ac:dyDescent="0.45"/>
    <row r="456" s="36" customFormat="1" x14ac:dyDescent="0.45"/>
    <row r="457" s="36" customFormat="1" x14ac:dyDescent="0.45"/>
    <row r="458" s="36" customFormat="1" x14ac:dyDescent="0.45"/>
    <row r="459" s="36" customFormat="1" x14ac:dyDescent="0.45"/>
    <row r="460" s="36" customFormat="1" x14ac:dyDescent="0.45"/>
    <row r="461" s="36" customFormat="1" x14ac:dyDescent="0.45"/>
    <row r="462" s="36" customFormat="1" x14ac:dyDescent="0.45"/>
    <row r="463" s="36" customFormat="1" x14ac:dyDescent="0.45"/>
    <row r="464" s="36" customFormat="1" x14ac:dyDescent="0.45"/>
    <row r="465" s="36" customFormat="1" x14ac:dyDescent="0.45"/>
    <row r="466" s="36" customFormat="1" x14ac:dyDescent="0.45"/>
    <row r="467" s="36" customFormat="1" x14ac:dyDescent="0.45"/>
    <row r="468" s="36" customFormat="1" x14ac:dyDescent="0.45"/>
    <row r="469" s="36" customFormat="1" x14ac:dyDescent="0.45"/>
    <row r="470" s="36" customFormat="1" x14ac:dyDescent="0.45"/>
    <row r="471" s="36" customFormat="1" x14ac:dyDescent="0.45"/>
    <row r="472" s="36" customFormat="1" x14ac:dyDescent="0.45"/>
    <row r="473" s="36" customFormat="1" x14ac:dyDescent="0.45"/>
    <row r="474" s="36" customFormat="1" x14ac:dyDescent="0.45"/>
    <row r="475" s="36" customFormat="1" x14ac:dyDescent="0.45"/>
    <row r="476" s="36" customFormat="1" x14ac:dyDescent="0.45"/>
    <row r="477" s="36" customFormat="1" x14ac:dyDescent="0.45"/>
    <row r="478" s="36" customFormat="1" x14ac:dyDescent="0.45"/>
    <row r="479" s="36" customFormat="1" x14ac:dyDescent="0.45"/>
    <row r="480" s="36" customFormat="1" x14ac:dyDescent="0.45"/>
    <row r="481" s="36" customFormat="1" x14ac:dyDescent="0.45"/>
    <row r="482" s="36" customFormat="1" x14ac:dyDescent="0.45"/>
    <row r="483" s="36" customFormat="1" x14ac:dyDescent="0.45"/>
    <row r="484" s="36" customFormat="1" x14ac:dyDescent="0.45"/>
    <row r="485" s="36" customFormat="1" x14ac:dyDescent="0.45"/>
    <row r="486" s="36" customFormat="1" x14ac:dyDescent="0.45"/>
    <row r="487" s="36" customFormat="1" x14ac:dyDescent="0.45"/>
    <row r="488" s="36" customFormat="1" x14ac:dyDescent="0.45"/>
    <row r="489" s="36" customFormat="1" x14ac:dyDescent="0.45"/>
    <row r="490" s="36" customFormat="1" x14ac:dyDescent="0.45"/>
    <row r="491" s="36" customFormat="1" x14ac:dyDescent="0.45"/>
    <row r="492" s="36" customFormat="1" x14ac:dyDescent="0.45"/>
    <row r="493" s="36" customFormat="1" x14ac:dyDescent="0.45"/>
    <row r="494" s="36" customFormat="1" x14ac:dyDescent="0.45"/>
    <row r="495" s="36" customFormat="1" x14ac:dyDescent="0.45"/>
    <row r="496" s="36" customFormat="1" x14ac:dyDescent="0.45"/>
    <row r="497" s="36" customFormat="1" x14ac:dyDescent="0.45"/>
    <row r="498" s="36" customFormat="1" x14ac:dyDescent="0.45"/>
    <row r="499" s="36" customFormat="1" x14ac:dyDescent="0.45"/>
    <row r="500" s="36" customFormat="1" x14ac:dyDescent="0.45"/>
    <row r="501" s="36" customFormat="1" x14ac:dyDescent="0.45"/>
    <row r="502" s="36" customFormat="1" x14ac:dyDescent="0.45"/>
    <row r="503" s="36" customFormat="1" x14ac:dyDescent="0.45"/>
    <row r="504" s="36" customFormat="1" x14ac:dyDescent="0.45"/>
    <row r="505" s="36" customFormat="1" x14ac:dyDescent="0.45"/>
    <row r="506" s="36" customFormat="1" x14ac:dyDescent="0.45"/>
    <row r="507" s="36" customFormat="1" x14ac:dyDescent="0.45"/>
    <row r="508" s="36" customFormat="1" x14ac:dyDescent="0.45"/>
    <row r="509" s="36" customFormat="1" x14ac:dyDescent="0.45"/>
    <row r="510" s="36" customFormat="1" x14ac:dyDescent="0.45"/>
    <row r="511" s="36" customFormat="1" x14ac:dyDescent="0.45"/>
    <row r="512" s="36" customFormat="1" x14ac:dyDescent="0.45"/>
    <row r="513" s="36" customFormat="1" x14ac:dyDescent="0.45"/>
    <row r="514" s="36" customFormat="1" x14ac:dyDescent="0.45"/>
    <row r="515" s="36" customFormat="1" x14ac:dyDescent="0.45"/>
    <row r="516" s="36" customFormat="1" x14ac:dyDescent="0.45"/>
    <row r="517" s="36" customFormat="1" x14ac:dyDescent="0.45"/>
    <row r="518" s="36" customFormat="1" x14ac:dyDescent="0.45"/>
    <row r="519" s="36" customFormat="1" x14ac:dyDescent="0.45"/>
    <row r="520" s="36" customFormat="1" x14ac:dyDescent="0.45"/>
    <row r="521" s="36" customFormat="1" x14ac:dyDescent="0.45"/>
    <row r="522" s="36" customFormat="1" x14ac:dyDescent="0.45"/>
    <row r="523" s="36" customFormat="1" x14ac:dyDescent="0.45"/>
    <row r="524" s="36" customFormat="1" x14ac:dyDescent="0.45"/>
    <row r="525" s="36" customFormat="1" x14ac:dyDescent="0.45"/>
    <row r="526" s="36" customFormat="1" x14ac:dyDescent="0.45"/>
    <row r="527" s="36" customFormat="1" x14ac:dyDescent="0.45"/>
    <row r="528" s="36" customFormat="1" x14ac:dyDescent="0.45"/>
    <row r="529" s="36" customFormat="1" x14ac:dyDescent="0.45"/>
    <row r="530" s="36" customFormat="1" x14ac:dyDescent="0.45"/>
    <row r="531" s="36" customFormat="1" x14ac:dyDescent="0.45"/>
    <row r="532" s="36" customFormat="1" x14ac:dyDescent="0.45"/>
    <row r="533" s="36" customFormat="1" x14ac:dyDescent="0.45"/>
    <row r="534" s="36" customFormat="1" x14ac:dyDescent="0.45"/>
    <row r="535" s="36" customFormat="1" x14ac:dyDescent="0.45"/>
    <row r="536" s="36" customFormat="1" x14ac:dyDescent="0.45"/>
    <row r="537" s="36" customFormat="1" x14ac:dyDescent="0.45"/>
    <row r="538" s="36" customFormat="1" x14ac:dyDescent="0.45"/>
    <row r="539" s="36" customFormat="1" x14ac:dyDescent="0.45"/>
    <row r="540" s="36" customFormat="1" x14ac:dyDescent="0.45"/>
    <row r="541" s="36" customFormat="1" x14ac:dyDescent="0.45"/>
    <row r="542" s="36" customFormat="1" x14ac:dyDescent="0.45"/>
    <row r="543" s="36" customFormat="1" x14ac:dyDescent="0.45"/>
    <row r="544" s="36" customFormat="1" x14ac:dyDescent="0.45"/>
    <row r="545" s="36" customFormat="1" x14ac:dyDescent="0.45"/>
    <row r="546" s="36" customFormat="1" x14ac:dyDescent="0.45"/>
    <row r="547" s="36" customFormat="1" x14ac:dyDescent="0.45"/>
    <row r="548" s="36" customFormat="1" x14ac:dyDescent="0.45"/>
    <row r="549" s="36" customFormat="1" x14ac:dyDescent="0.45"/>
    <row r="550" s="36" customFormat="1" x14ac:dyDescent="0.45"/>
    <row r="551" s="36" customFormat="1" x14ac:dyDescent="0.45"/>
    <row r="552" s="36" customFormat="1" x14ac:dyDescent="0.45"/>
    <row r="553" s="36" customFormat="1" x14ac:dyDescent="0.45"/>
    <row r="554" s="36" customFormat="1" x14ac:dyDescent="0.45"/>
    <row r="555" s="36" customFormat="1" x14ac:dyDescent="0.45"/>
    <row r="556" s="36" customFormat="1" x14ac:dyDescent="0.45"/>
    <row r="557" s="36" customFormat="1" x14ac:dyDescent="0.45"/>
    <row r="558" s="36" customFormat="1" x14ac:dyDescent="0.45"/>
    <row r="559" s="36" customFormat="1" x14ac:dyDescent="0.45"/>
    <row r="560" s="36" customFormat="1" x14ac:dyDescent="0.45"/>
    <row r="561" s="36" customFormat="1" x14ac:dyDescent="0.45"/>
    <row r="562" s="36" customFormat="1" x14ac:dyDescent="0.45"/>
    <row r="563" s="36" customFormat="1" x14ac:dyDescent="0.45"/>
    <row r="564" s="36" customFormat="1" x14ac:dyDescent="0.45"/>
    <row r="565" s="36" customFormat="1" x14ac:dyDescent="0.45"/>
    <row r="566" s="36" customFormat="1" x14ac:dyDescent="0.45"/>
    <row r="567" s="36" customFormat="1" x14ac:dyDescent="0.45"/>
    <row r="568" s="36" customFormat="1" x14ac:dyDescent="0.45"/>
    <row r="569" s="36" customFormat="1" x14ac:dyDescent="0.45"/>
    <row r="570" s="36" customFormat="1" x14ac:dyDescent="0.45"/>
    <row r="571" s="36" customFormat="1" x14ac:dyDescent="0.45"/>
    <row r="572" s="36" customFormat="1" x14ac:dyDescent="0.45"/>
    <row r="573" s="36" customFormat="1" x14ac:dyDescent="0.45"/>
    <row r="574" s="36" customFormat="1" x14ac:dyDescent="0.45"/>
    <row r="575" s="36" customFormat="1" x14ac:dyDescent="0.45"/>
    <row r="576" s="36" customFormat="1" x14ac:dyDescent="0.45"/>
    <row r="577" s="36" customFormat="1" x14ac:dyDescent="0.45"/>
    <row r="578" s="36" customFormat="1" x14ac:dyDescent="0.45"/>
    <row r="579" s="36" customFormat="1" x14ac:dyDescent="0.45"/>
    <row r="580" s="36" customFormat="1" x14ac:dyDescent="0.45"/>
    <row r="581" s="36" customFormat="1" x14ac:dyDescent="0.45"/>
    <row r="582" s="36" customFormat="1" x14ac:dyDescent="0.45"/>
    <row r="583" s="36" customFormat="1" x14ac:dyDescent="0.45"/>
    <row r="584" s="36" customFormat="1" x14ac:dyDescent="0.45"/>
    <row r="585" s="36" customFormat="1" x14ac:dyDescent="0.45"/>
    <row r="586" s="36" customFormat="1" x14ac:dyDescent="0.45"/>
    <row r="587" s="36" customFormat="1" x14ac:dyDescent="0.45"/>
    <row r="588" s="36" customFormat="1" x14ac:dyDescent="0.45"/>
    <row r="589" s="36" customFormat="1" x14ac:dyDescent="0.45"/>
    <row r="590" s="36" customFormat="1" x14ac:dyDescent="0.45"/>
    <row r="591" s="36" customFormat="1" x14ac:dyDescent="0.45"/>
    <row r="592" s="36" customFormat="1" x14ac:dyDescent="0.45"/>
    <row r="593" s="36" customFormat="1" x14ac:dyDescent="0.45"/>
    <row r="594" s="36" customFormat="1" x14ac:dyDescent="0.45"/>
    <row r="595" s="36" customFormat="1" x14ac:dyDescent="0.45"/>
    <row r="596" s="36" customFormat="1" x14ac:dyDescent="0.45"/>
    <row r="597" s="36" customFormat="1" x14ac:dyDescent="0.45"/>
    <row r="598" s="36" customFormat="1" x14ac:dyDescent="0.45"/>
    <row r="599" s="36" customFormat="1" x14ac:dyDescent="0.45"/>
    <row r="600" s="36" customFormat="1" x14ac:dyDescent="0.45"/>
    <row r="601" s="36" customFormat="1" x14ac:dyDescent="0.45"/>
    <row r="602" s="36" customFormat="1" x14ac:dyDescent="0.45"/>
    <row r="603" s="36" customFormat="1" x14ac:dyDescent="0.45"/>
    <row r="604" s="36" customFormat="1" x14ac:dyDescent="0.45"/>
    <row r="605" s="36" customFormat="1" x14ac:dyDescent="0.45"/>
    <row r="606" s="36" customFormat="1" x14ac:dyDescent="0.45"/>
    <row r="607" s="36" customFormat="1" x14ac:dyDescent="0.45"/>
    <row r="608" s="36" customFormat="1" x14ac:dyDescent="0.45"/>
    <row r="609" s="36" customFormat="1" x14ac:dyDescent="0.45"/>
    <row r="610" s="36" customFormat="1" x14ac:dyDescent="0.45"/>
    <row r="611" s="36" customFormat="1" x14ac:dyDescent="0.45"/>
    <row r="612" s="36" customFormat="1" x14ac:dyDescent="0.45"/>
    <row r="613" s="36" customFormat="1" x14ac:dyDescent="0.45"/>
    <row r="614" s="36" customFormat="1" x14ac:dyDescent="0.45"/>
    <row r="615" s="36" customFormat="1" x14ac:dyDescent="0.45"/>
    <row r="616" s="36" customFormat="1" x14ac:dyDescent="0.45"/>
    <row r="617" s="36" customFormat="1" x14ac:dyDescent="0.45"/>
    <row r="618" s="36" customFormat="1" x14ac:dyDescent="0.45"/>
    <row r="619" s="36" customFormat="1" x14ac:dyDescent="0.45"/>
    <row r="620" s="36" customFormat="1" x14ac:dyDescent="0.45"/>
    <row r="621" s="36" customFormat="1" x14ac:dyDescent="0.45"/>
    <row r="622" s="36" customFormat="1" x14ac:dyDescent="0.45"/>
    <row r="623" s="36" customFormat="1" x14ac:dyDescent="0.45"/>
    <row r="624" s="36" customFormat="1" x14ac:dyDescent="0.45"/>
    <row r="625" s="36" customFormat="1" x14ac:dyDescent="0.45"/>
    <row r="626" s="36" customFormat="1" x14ac:dyDescent="0.45"/>
    <row r="627" s="36" customFormat="1" x14ac:dyDescent="0.45"/>
    <row r="628" s="36" customFormat="1" x14ac:dyDescent="0.45"/>
    <row r="629" s="36" customFormat="1" x14ac:dyDescent="0.45"/>
    <row r="630" s="36" customFormat="1" x14ac:dyDescent="0.45"/>
    <row r="631" s="36" customFormat="1" x14ac:dyDescent="0.45"/>
    <row r="632" s="36" customFormat="1" x14ac:dyDescent="0.45"/>
    <row r="633" s="36" customFormat="1" x14ac:dyDescent="0.45"/>
    <row r="634" s="36" customFormat="1" x14ac:dyDescent="0.45"/>
    <row r="635" s="36" customFormat="1" x14ac:dyDescent="0.45"/>
    <row r="636" s="36" customFormat="1" x14ac:dyDescent="0.45"/>
    <row r="637" s="36" customFormat="1" x14ac:dyDescent="0.45"/>
    <row r="638" s="36" customFormat="1" x14ac:dyDescent="0.45"/>
    <row r="639" s="36" customFormat="1" x14ac:dyDescent="0.45"/>
    <row r="640" s="36" customFormat="1" x14ac:dyDescent="0.45"/>
    <row r="641" s="36" customFormat="1" x14ac:dyDescent="0.45"/>
    <row r="642" s="36" customFormat="1" x14ac:dyDescent="0.45"/>
    <row r="643" s="36" customFormat="1" x14ac:dyDescent="0.45"/>
    <row r="644" s="36" customFormat="1" x14ac:dyDescent="0.45"/>
    <row r="645" s="36" customFormat="1" x14ac:dyDescent="0.45"/>
    <row r="646" s="36" customFormat="1" x14ac:dyDescent="0.45"/>
    <row r="647" s="36" customFormat="1" x14ac:dyDescent="0.45"/>
    <row r="648" s="36" customFormat="1" x14ac:dyDescent="0.45"/>
    <row r="649" s="36" customFormat="1" x14ac:dyDescent="0.45"/>
    <row r="650" s="36" customFormat="1" x14ac:dyDescent="0.45"/>
    <row r="651" s="36" customFormat="1" x14ac:dyDescent="0.45"/>
    <row r="652" s="36" customFormat="1" x14ac:dyDescent="0.45"/>
    <row r="653" s="36" customFormat="1" x14ac:dyDescent="0.45"/>
    <row r="654" s="36" customFormat="1" x14ac:dyDescent="0.45"/>
    <row r="655" s="36" customFormat="1" x14ac:dyDescent="0.45"/>
    <row r="656" s="36" customFormat="1" x14ac:dyDescent="0.45"/>
    <row r="657" s="36" customFormat="1" x14ac:dyDescent="0.45"/>
    <row r="658" s="36" customFormat="1" x14ac:dyDescent="0.45"/>
    <row r="659" s="36" customFormat="1" x14ac:dyDescent="0.45"/>
    <row r="660" s="36" customFormat="1" x14ac:dyDescent="0.45"/>
    <row r="661" s="36" customFormat="1" x14ac:dyDescent="0.45"/>
    <row r="662" s="36" customFormat="1" x14ac:dyDescent="0.45"/>
    <row r="663" s="36" customFormat="1" x14ac:dyDescent="0.45"/>
    <row r="664" s="36" customFormat="1" x14ac:dyDescent="0.45"/>
    <row r="665" s="36" customFormat="1" x14ac:dyDescent="0.45"/>
    <row r="666" s="36" customFormat="1" x14ac:dyDescent="0.45"/>
    <row r="667" s="36" customFormat="1" x14ac:dyDescent="0.45"/>
    <row r="668" s="36" customFormat="1" x14ac:dyDescent="0.45"/>
    <row r="669" s="36" customFormat="1" x14ac:dyDescent="0.45"/>
    <row r="670" s="36" customFormat="1" x14ac:dyDescent="0.45"/>
    <row r="671" s="36" customFormat="1" x14ac:dyDescent="0.45"/>
    <row r="672" s="36" customFormat="1" x14ac:dyDescent="0.45"/>
    <row r="673" s="36" customFormat="1" x14ac:dyDescent="0.45"/>
    <row r="674" s="36" customFormat="1" x14ac:dyDescent="0.45"/>
    <row r="675" s="36" customFormat="1" x14ac:dyDescent="0.45"/>
    <row r="676" s="36" customFormat="1" x14ac:dyDescent="0.45"/>
    <row r="677" s="36" customFormat="1" x14ac:dyDescent="0.45"/>
    <row r="678" s="36" customFormat="1" x14ac:dyDescent="0.45"/>
    <row r="679" s="36" customFormat="1" x14ac:dyDescent="0.45"/>
    <row r="680" s="36" customFormat="1" x14ac:dyDescent="0.45"/>
    <row r="681" s="36" customFormat="1" x14ac:dyDescent="0.45"/>
    <row r="682" s="36" customFormat="1" x14ac:dyDescent="0.45"/>
    <row r="683" s="36" customFormat="1" x14ac:dyDescent="0.45"/>
    <row r="684" s="36" customFormat="1" x14ac:dyDescent="0.45"/>
    <row r="685" s="36" customFormat="1" x14ac:dyDescent="0.45"/>
    <row r="686" s="36" customFormat="1" x14ac:dyDescent="0.45"/>
    <row r="687" s="36" customFormat="1" x14ac:dyDescent="0.45"/>
    <row r="688" s="36" customFormat="1" x14ac:dyDescent="0.45"/>
    <row r="689" s="36" customFormat="1" x14ac:dyDescent="0.45"/>
    <row r="690" s="36" customFormat="1" x14ac:dyDescent="0.45"/>
    <row r="691" s="36" customFormat="1" x14ac:dyDescent="0.45"/>
    <row r="692" s="36" customFormat="1" x14ac:dyDescent="0.45"/>
    <row r="693" s="36" customFormat="1" x14ac:dyDescent="0.45"/>
    <row r="694" s="36" customFormat="1" x14ac:dyDescent="0.45"/>
    <row r="695" s="36" customFormat="1" x14ac:dyDescent="0.45"/>
    <row r="696" s="36" customFormat="1" x14ac:dyDescent="0.45"/>
    <row r="697" s="36" customFormat="1" x14ac:dyDescent="0.45"/>
    <row r="698" s="36" customFormat="1" x14ac:dyDescent="0.45"/>
    <row r="699" s="36" customFormat="1" x14ac:dyDescent="0.45"/>
    <row r="700" s="36" customFormat="1" x14ac:dyDescent="0.45"/>
    <row r="701" s="36" customFormat="1" x14ac:dyDescent="0.45"/>
    <row r="702" s="36" customFormat="1" x14ac:dyDescent="0.45"/>
    <row r="703" s="36" customFormat="1" x14ac:dyDescent="0.45"/>
    <row r="704" s="36" customFormat="1" x14ac:dyDescent="0.45"/>
    <row r="705" s="36" customFormat="1" x14ac:dyDescent="0.45"/>
    <row r="706" s="36" customFormat="1" x14ac:dyDescent="0.45"/>
    <row r="707" s="36" customFormat="1" x14ac:dyDescent="0.45"/>
    <row r="708" s="36" customFormat="1" x14ac:dyDescent="0.45"/>
    <row r="709" s="36" customFormat="1" x14ac:dyDescent="0.45"/>
    <row r="710" s="36" customFormat="1" x14ac:dyDescent="0.45"/>
    <row r="711" s="36" customFormat="1" x14ac:dyDescent="0.45"/>
    <row r="712" s="36" customFormat="1" x14ac:dyDescent="0.45"/>
    <row r="713" s="36" customFormat="1" x14ac:dyDescent="0.45"/>
    <row r="714" s="36" customFormat="1" x14ac:dyDescent="0.45"/>
    <row r="715" s="36" customFormat="1" x14ac:dyDescent="0.45"/>
    <row r="716" s="36" customFormat="1" x14ac:dyDescent="0.45"/>
    <row r="717" s="36" customFormat="1" x14ac:dyDescent="0.45"/>
    <row r="718" s="36" customFormat="1" x14ac:dyDescent="0.45"/>
    <row r="719" s="36" customFormat="1" x14ac:dyDescent="0.45"/>
    <row r="720" s="36" customFormat="1" x14ac:dyDescent="0.45"/>
    <row r="721" s="36" customFormat="1" x14ac:dyDescent="0.45"/>
    <row r="722" s="36" customFormat="1" x14ac:dyDescent="0.45"/>
    <row r="723" s="36" customFormat="1" x14ac:dyDescent="0.45"/>
    <row r="724" s="36" customFormat="1" x14ac:dyDescent="0.45"/>
    <row r="725" s="36" customFormat="1" x14ac:dyDescent="0.45"/>
    <row r="726" s="36" customFormat="1" x14ac:dyDescent="0.45"/>
    <row r="727" s="36" customFormat="1" x14ac:dyDescent="0.45"/>
    <row r="728" s="36" customFormat="1" x14ac:dyDescent="0.45"/>
    <row r="729" s="36" customFormat="1" x14ac:dyDescent="0.45"/>
    <row r="730" s="36" customFormat="1" x14ac:dyDescent="0.45"/>
    <row r="731" s="36" customFormat="1" x14ac:dyDescent="0.45"/>
    <row r="732" s="36" customFormat="1" x14ac:dyDescent="0.45"/>
    <row r="733" s="36" customFormat="1" x14ac:dyDescent="0.45"/>
    <row r="734" s="36" customFormat="1" x14ac:dyDescent="0.45"/>
    <row r="735" s="36" customFormat="1" x14ac:dyDescent="0.45"/>
    <row r="736" s="36" customFormat="1" x14ac:dyDescent="0.45"/>
    <row r="737" s="36" customFormat="1" x14ac:dyDescent="0.45"/>
    <row r="738" s="36" customFormat="1" x14ac:dyDescent="0.45"/>
    <row r="739" s="36" customFormat="1" x14ac:dyDescent="0.45"/>
    <row r="740" s="36" customFormat="1" x14ac:dyDescent="0.45"/>
    <row r="741" s="36" customFormat="1" x14ac:dyDescent="0.45"/>
    <row r="742" s="36" customFormat="1" x14ac:dyDescent="0.45"/>
    <row r="743" s="36" customFormat="1" x14ac:dyDescent="0.45"/>
    <row r="744" s="36" customFormat="1" x14ac:dyDescent="0.45"/>
    <row r="745" s="36" customFormat="1" x14ac:dyDescent="0.45"/>
    <row r="746" s="36" customFormat="1" x14ac:dyDescent="0.45"/>
    <row r="747" s="36" customFormat="1" x14ac:dyDescent="0.45"/>
    <row r="748" s="36" customFormat="1" x14ac:dyDescent="0.45"/>
    <row r="749" s="36" customFormat="1" x14ac:dyDescent="0.45"/>
    <row r="750" s="36" customFormat="1" x14ac:dyDescent="0.45"/>
    <row r="751" s="36" customFormat="1" x14ac:dyDescent="0.45"/>
    <row r="752" s="36" customFormat="1" x14ac:dyDescent="0.45"/>
    <row r="753" s="36" customFormat="1" x14ac:dyDescent="0.45"/>
    <row r="754" s="36" customFormat="1" x14ac:dyDescent="0.45"/>
    <row r="755" s="36" customFormat="1" x14ac:dyDescent="0.45"/>
    <row r="756" s="36" customFormat="1" x14ac:dyDescent="0.45"/>
    <row r="757" s="36" customFormat="1" x14ac:dyDescent="0.45"/>
    <row r="758" s="36" customFormat="1" x14ac:dyDescent="0.45"/>
    <row r="759" s="36" customFormat="1" x14ac:dyDescent="0.45"/>
    <row r="760" s="36" customFormat="1" x14ac:dyDescent="0.45"/>
    <row r="761" s="36" customFormat="1" x14ac:dyDescent="0.45"/>
    <row r="762" s="36" customFormat="1" x14ac:dyDescent="0.45"/>
    <row r="763" s="36" customFormat="1" x14ac:dyDescent="0.45"/>
    <row r="764" s="36" customFormat="1" x14ac:dyDescent="0.45"/>
    <row r="765" s="36" customFormat="1" x14ac:dyDescent="0.45"/>
    <row r="766" s="36" customFormat="1" x14ac:dyDescent="0.45"/>
    <row r="767" s="36" customFormat="1" x14ac:dyDescent="0.45"/>
    <row r="768" s="36" customFormat="1" x14ac:dyDescent="0.45"/>
    <row r="769" s="36" customFormat="1" x14ac:dyDescent="0.45"/>
    <row r="770" s="36" customFormat="1" x14ac:dyDescent="0.45"/>
    <row r="771" s="36" customFormat="1" x14ac:dyDescent="0.45"/>
    <row r="772" s="36" customFormat="1" x14ac:dyDescent="0.45"/>
    <row r="773" s="36" customFormat="1" x14ac:dyDescent="0.45"/>
    <row r="774" s="36" customFormat="1" x14ac:dyDescent="0.45"/>
    <row r="775" s="36" customFormat="1" x14ac:dyDescent="0.45"/>
    <row r="776" s="36" customFormat="1" x14ac:dyDescent="0.45"/>
    <row r="777" s="36" customFormat="1" x14ac:dyDescent="0.45"/>
    <row r="778" s="36" customFormat="1" x14ac:dyDescent="0.45"/>
    <row r="779" s="36" customFormat="1" x14ac:dyDescent="0.45"/>
    <row r="780" s="36" customFormat="1" x14ac:dyDescent="0.45"/>
    <row r="781" s="36" customFormat="1" x14ac:dyDescent="0.45"/>
    <row r="782" s="36" customFormat="1" x14ac:dyDescent="0.45"/>
    <row r="783" s="36" customFormat="1" x14ac:dyDescent="0.45"/>
  </sheetData>
  <pageMargins left="0.7" right="0.7" top="0.75" bottom="0.75" header="0.3" footer="0.3"/>
  <pageSetup paperSize="9" orientation="portrait" r:id="rId1"/>
  <ignoredErrors>
    <ignoredError sqref="A10 A5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53977"/>
  </sheetPr>
  <dimension ref="A1:HN1683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1328125" defaultRowHeight="13.15" x14ac:dyDescent="0.45"/>
  <cols>
    <col min="1" max="1" width="35.86328125" style="1" customWidth="1"/>
    <col min="2" max="2" width="6.73046875" style="1" customWidth="1"/>
    <col min="3" max="3" width="49.86328125" style="1" customWidth="1"/>
    <col min="4" max="4" width="4.86328125" style="1" customWidth="1"/>
    <col min="5" max="5" width="15.73046875" style="5" bestFit="1" customWidth="1"/>
    <col min="6" max="6" width="14.1328125" style="1" customWidth="1"/>
    <col min="7" max="7" width="4.3984375" style="1" customWidth="1"/>
    <col min="8" max="8" width="16.73046875" style="1" customWidth="1"/>
    <col min="9" max="9" width="36.59765625" style="1" customWidth="1"/>
    <col min="10" max="10" width="15.265625" style="1" customWidth="1"/>
    <col min="11" max="11" width="77.3984375" style="36" customWidth="1"/>
    <col min="12" max="12" width="9.1328125" style="36" customWidth="1"/>
    <col min="13" max="222" width="9.1328125" style="36"/>
    <col min="223" max="16384" width="9.1328125" style="1"/>
  </cols>
  <sheetData>
    <row r="1" spans="1:10" ht="58.5" customHeight="1" x14ac:dyDescent="1.1499999999999999">
      <c r="A1" s="32" t="s">
        <v>73</v>
      </c>
      <c r="B1" s="27"/>
      <c r="C1" s="27"/>
      <c r="D1" s="27"/>
      <c r="E1" s="33"/>
      <c r="F1" s="27"/>
      <c r="G1" s="27"/>
      <c r="H1" s="29"/>
      <c r="I1" s="30" t="s">
        <v>1</v>
      </c>
      <c r="J1" s="31"/>
    </row>
    <row r="2" spans="1:10" ht="29.25" customHeight="1" x14ac:dyDescent="0.6">
      <c r="A2" s="35" t="s">
        <v>2</v>
      </c>
      <c r="B2" s="28"/>
      <c r="C2" s="29"/>
      <c r="D2" s="29"/>
      <c r="E2" s="31"/>
      <c r="F2" s="29"/>
      <c r="G2" s="29"/>
      <c r="H2" s="29"/>
      <c r="I2" s="25" t="s">
        <v>74</v>
      </c>
      <c r="J2" s="26">
        <f>+F170</f>
        <v>0</v>
      </c>
    </row>
    <row r="3" spans="1:10" ht="24" customHeight="1" x14ac:dyDescent="0.45">
      <c r="A3" s="24" t="s">
        <v>6</v>
      </c>
      <c r="B3" s="24" t="s">
        <v>7</v>
      </c>
      <c r="C3" s="30" t="s">
        <v>8</v>
      </c>
      <c r="D3" s="29"/>
      <c r="E3" s="31"/>
      <c r="F3" s="29"/>
      <c r="G3" s="29"/>
      <c r="H3" s="29"/>
      <c r="I3" s="25" t="s">
        <v>9</v>
      </c>
      <c r="J3" s="26">
        <f>F171</f>
        <v>0</v>
      </c>
    </row>
    <row r="4" spans="1:10" x14ac:dyDescent="0.45">
      <c r="D4" s="2"/>
      <c r="E4" s="3"/>
    </row>
    <row r="5" spans="1:10" x14ac:dyDescent="0.45">
      <c r="C5" s="7" t="s">
        <v>10</v>
      </c>
      <c r="D5" s="8" t="s">
        <v>11</v>
      </c>
      <c r="E5" s="8" t="s">
        <v>75</v>
      </c>
      <c r="F5" s="8" t="s">
        <v>13</v>
      </c>
      <c r="G5" s="8"/>
      <c r="H5" s="38" t="s">
        <v>15</v>
      </c>
      <c r="I5" s="36"/>
      <c r="J5" s="36"/>
    </row>
    <row r="6" spans="1:10" x14ac:dyDescent="0.45">
      <c r="A6" s="4" t="s">
        <v>16</v>
      </c>
      <c r="B6" s="1" t="s">
        <v>17</v>
      </c>
      <c r="C6" s="1" t="s">
        <v>18</v>
      </c>
      <c r="D6" s="5">
        <v>0</v>
      </c>
      <c r="E6" s="5">
        <v>3330</v>
      </c>
      <c r="F6" s="5">
        <f t="shared" ref="F6:F10" si="0">+D6*E6</f>
        <v>0</v>
      </c>
      <c r="G6" s="5"/>
      <c r="H6" s="36"/>
      <c r="I6" s="36"/>
      <c r="J6" s="36"/>
    </row>
    <row r="7" spans="1:10" x14ac:dyDescent="0.45">
      <c r="A7" s="4" t="s">
        <v>19</v>
      </c>
      <c r="B7" s="1" t="s">
        <v>20</v>
      </c>
      <c r="C7" s="1" t="s">
        <v>18</v>
      </c>
      <c r="D7" s="5">
        <v>0</v>
      </c>
      <c r="E7" s="5">
        <v>2425</v>
      </c>
      <c r="F7" s="5">
        <f t="shared" si="0"/>
        <v>0</v>
      </c>
      <c r="G7" s="5"/>
      <c r="H7" s="36"/>
      <c r="I7" s="36"/>
      <c r="J7" s="36"/>
    </row>
    <row r="8" spans="1:10" x14ac:dyDescent="0.45">
      <c r="A8" s="4" t="s">
        <v>21</v>
      </c>
      <c r="B8" s="1" t="s">
        <v>22</v>
      </c>
      <c r="C8" s="1" t="s">
        <v>18</v>
      </c>
      <c r="D8" s="5">
        <v>0</v>
      </c>
      <c r="E8" s="5">
        <v>1650</v>
      </c>
      <c r="F8" s="5">
        <f t="shared" si="0"/>
        <v>0</v>
      </c>
      <c r="G8" s="5"/>
      <c r="H8" s="36"/>
      <c r="I8" s="36"/>
      <c r="J8" s="36"/>
    </row>
    <row r="9" spans="1:10" x14ac:dyDescent="0.45">
      <c r="A9" s="4" t="s">
        <v>23</v>
      </c>
      <c r="B9" s="1" t="s">
        <v>24</v>
      </c>
      <c r="C9" s="1" t="s">
        <v>18</v>
      </c>
      <c r="D9" s="5">
        <v>0</v>
      </c>
      <c r="E9" s="5">
        <v>1275</v>
      </c>
      <c r="F9" s="5">
        <f t="shared" si="0"/>
        <v>0</v>
      </c>
      <c r="G9" s="5"/>
      <c r="H9" s="36"/>
      <c r="I9" s="36"/>
      <c r="J9" s="36"/>
    </row>
    <row r="10" spans="1:10" x14ac:dyDescent="0.45">
      <c r="A10" s="4" t="s">
        <v>25</v>
      </c>
      <c r="B10" s="1" t="s">
        <v>26</v>
      </c>
      <c r="C10" s="1" t="s">
        <v>18</v>
      </c>
      <c r="D10" s="5">
        <v>0</v>
      </c>
      <c r="E10" s="5">
        <v>1025</v>
      </c>
      <c r="F10" s="5">
        <f t="shared" si="0"/>
        <v>0</v>
      </c>
      <c r="G10" s="5"/>
      <c r="H10" s="36"/>
      <c r="I10" s="36"/>
      <c r="J10" s="36"/>
    </row>
    <row r="11" spans="1:10" x14ac:dyDescent="0.45">
      <c r="C11" s="1" t="s">
        <v>27</v>
      </c>
      <c r="D11" s="5">
        <v>0</v>
      </c>
      <c r="E11" s="5">
        <v>420</v>
      </c>
      <c r="F11" s="5">
        <f>+D11*E11</f>
        <v>0</v>
      </c>
      <c r="G11" s="5"/>
      <c r="H11" s="36" t="s">
        <v>28</v>
      </c>
      <c r="I11" s="36"/>
      <c r="J11" s="36"/>
    </row>
    <row r="12" spans="1:10" x14ac:dyDescent="0.45">
      <c r="C12" s="1" t="s">
        <v>29</v>
      </c>
      <c r="D12" s="5">
        <v>0</v>
      </c>
      <c r="E12" s="5">
        <v>210</v>
      </c>
      <c r="F12" s="5">
        <f>+D12*E12</f>
        <v>0</v>
      </c>
      <c r="G12" s="5"/>
      <c r="H12" s="36" t="s">
        <v>30</v>
      </c>
      <c r="I12" s="36"/>
      <c r="J12" s="36"/>
    </row>
    <row r="13" spans="1:10" x14ac:dyDescent="0.45">
      <c r="C13" s="1" t="s">
        <v>31</v>
      </c>
      <c r="D13" s="5">
        <v>0</v>
      </c>
      <c r="E13" s="5">
        <v>85</v>
      </c>
      <c r="F13" s="5">
        <f>+D13*E13</f>
        <v>0</v>
      </c>
      <c r="G13" s="5"/>
      <c r="H13" s="36"/>
      <c r="I13" s="36"/>
      <c r="J13" s="36"/>
    </row>
    <row r="14" spans="1:10" x14ac:dyDescent="0.45">
      <c r="D14" s="5"/>
      <c r="F14" s="5"/>
      <c r="G14" s="5"/>
      <c r="H14" s="36"/>
      <c r="I14" s="36"/>
      <c r="J14" s="36"/>
    </row>
    <row r="15" spans="1:10" x14ac:dyDescent="0.45">
      <c r="C15" s="1" t="s">
        <v>32</v>
      </c>
      <c r="D15" s="5">
        <v>0</v>
      </c>
      <c r="E15" s="5">
        <v>575</v>
      </c>
      <c r="F15" s="5">
        <f>+D15*E15</f>
        <v>0</v>
      </c>
      <c r="G15" s="5"/>
      <c r="H15" s="36" t="s">
        <v>76</v>
      </c>
      <c r="I15" s="36"/>
      <c r="J15" s="36"/>
    </row>
    <row r="16" spans="1:10" x14ac:dyDescent="0.45">
      <c r="C16" s="1" t="s">
        <v>34</v>
      </c>
      <c r="D16" s="5">
        <v>0</v>
      </c>
      <c r="E16" s="5">
        <v>1100</v>
      </c>
      <c r="F16" s="5">
        <f>+D16*E16</f>
        <v>0</v>
      </c>
      <c r="G16" s="5"/>
      <c r="H16" s="36" t="s">
        <v>76</v>
      </c>
      <c r="I16" s="36"/>
      <c r="J16" s="36"/>
    </row>
    <row r="17" spans="1:10" x14ac:dyDescent="0.45">
      <c r="C17" s="1" t="s">
        <v>35</v>
      </c>
      <c r="D17" s="5">
        <v>0</v>
      </c>
      <c r="E17" s="5">
        <v>1670</v>
      </c>
      <c r="F17" s="5">
        <f>+D17*E17</f>
        <v>0</v>
      </c>
      <c r="G17" s="5"/>
      <c r="H17" s="36" t="s">
        <v>76</v>
      </c>
      <c r="I17" s="36"/>
      <c r="J17" s="36"/>
    </row>
    <row r="18" spans="1:10" x14ac:dyDescent="0.45">
      <c r="D18" s="5"/>
      <c r="F18" s="5"/>
      <c r="G18" s="5"/>
      <c r="H18" s="36"/>
      <c r="I18" s="36"/>
      <c r="J18" s="36"/>
    </row>
    <row r="19" spans="1:10" x14ac:dyDescent="0.45">
      <c r="C19" s="1" t="s">
        <v>36</v>
      </c>
      <c r="D19" s="1">
        <v>0</v>
      </c>
      <c r="E19" s="5">
        <v>130</v>
      </c>
      <c r="F19" s="1">
        <f>E19*D19</f>
        <v>0</v>
      </c>
      <c r="H19" s="36" t="s">
        <v>76</v>
      </c>
      <c r="I19" s="36"/>
      <c r="J19" s="36"/>
    </row>
    <row r="20" spans="1:10" x14ac:dyDescent="0.45">
      <c r="C20" s="1" t="s">
        <v>37</v>
      </c>
      <c r="D20" s="1">
        <v>0</v>
      </c>
      <c r="E20" s="5">
        <v>170</v>
      </c>
      <c r="F20" s="1">
        <f t="shared" ref="F20:F22" si="1">E20*D20</f>
        <v>0</v>
      </c>
      <c r="H20" s="36" t="s">
        <v>76</v>
      </c>
      <c r="I20" s="36"/>
      <c r="J20" s="36"/>
    </row>
    <row r="21" spans="1:10" x14ac:dyDescent="0.45">
      <c r="C21" s="1" t="s">
        <v>38</v>
      </c>
      <c r="D21" s="1">
        <v>0</v>
      </c>
      <c r="E21" s="5">
        <v>320</v>
      </c>
      <c r="F21" s="1">
        <f t="shared" si="1"/>
        <v>0</v>
      </c>
      <c r="H21" s="36" t="s">
        <v>76</v>
      </c>
      <c r="I21" s="36"/>
      <c r="J21" s="36"/>
    </row>
    <row r="22" spans="1:10" x14ac:dyDescent="0.45">
      <c r="C22" s="1" t="s">
        <v>39</v>
      </c>
      <c r="D22" s="1">
        <v>0</v>
      </c>
      <c r="E22" s="5">
        <v>480</v>
      </c>
      <c r="F22" s="1">
        <f t="shared" si="1"/>
        <v>0</v>
      </c>
      <c r="H22" s="36" t="s">
        <v>76</v>
      </c>
      <c r="I22" s="36"/>
      <c r="J22" s="36"/>
    </row>
    <row r="23" spans="1:10" x14ac:dyDescent="0.45">
      <c r="A23" s="10" t="s">
        <v>40</v>
      </c>
      <c r="B23" s="10"/>
      <c r="C23" s="10"/>
      <c r="D23" s="11"/>
      <c r="E23" s="11"/>
      <c r="F23" s="11">
        <f>SUM(F6:F22)</f>
        <v>0</v>
      </c>
      <c r="G23" s="11"/>
      <c r="H23" s="39"/>
      <c r="I23" s="36"/>
      <c r="J23" s="36"/>
    </row>
    <row r="24" spans="1:10" x14ac:dyDescent="0.45">
      <c r="D24" s="5"/>
      <c r="F24" s="5"/>
      <c r="G24" s="5"/>
      <c r="H24" s="36"/>
      <c r="I24" s="36"/>
      <c r="J24" s="36"/>
    </row>
    <row r="25" spans="1:10" x14ac:dyDescent="0.45">
      <c r="C25" s="1" t="s">
        <v>41</v>
      </c>
      <c r="D25" s="5">
        <v>0</v>
      </c>
      <c r="E25" s="6">
        <v>0.25</v>
      </c>
      <c r="F25" s="5">
        <f>+D25*E25</f>
        <v>0</v>
      </c>
      <c r="G25" s="5"/>
      <c r="H25" s="36" t="s">
        <v>42</v>
      </c>
      <c r="I25" s="36"/>
      <c r="J25" s="36"/>
    </row>
    <row r="26" spans="1:10" x14ac:dyDescent="0.45">
      <c r="C26" s="1" t="s">
        <v>43</v>
      </c>
      <c r="D26" s="5">
        <v>0</v>
      </c>
      <c r="E26" s="5">
        <v>5000</v>
      </c>
      <c r="F26" s="5">
        <f>+D26*E26</f>
        <v>0</v>
      </c>
      <c r="G26" s="5"/>
      <c r="H26" s="36"/>
      <c r="I26" s="36"/>
      <c r="J26" s="36"/>
    </row>
    <row r="27" spans="1:10" x14ac:dyDescent="0.45">
      <c r="D27" s="5"/>
      <c r="F27" s="5"/>
      <c r="G27" s="5"/>
      <c r="H27" s="36"/>
      <c r="I27" s="36"/>
      <c r="J27" s="36"/>
    </row>
    <row r="28" spans="1:10" x14ac:dyDescent="0.45">
      <c r="C28" s="7" t="s">
        <v>10</v>
      </c>
      <c r="D28" s="8" t="s">
        <v>11</v>
      </c>
      <c r="F28" s="5"/>
      <c r="G28" s="5"/>
      <c r="H28" s="36"/>
      <c r="I28" s="36"/>
      <c r="J28" s="36"/>
    </row>
    <row r="29" spans="1:10" x14ac:dyDescent="0.45">
      <c r="A29" s="4" t="s">
        <v>16</v>
      </c>
      <c r="B29" s="1" t="s">
        <v>17</v>
      </c>
      <c r="C29" s="1" t="s">
        <v>44</v>
      </c>
      <c r="D29" s="5">
        <v>0</v>
      </c>
      <c r="E29" s="5">
        <v>1000</v>
      </c>
      <c r="F29" s="5">
        <f>+D29*E29</f>
        <v>0</v>
      </c>
      <c r="G29" s="5"/>
      <c r="H29" s="36" t="s">
        <v>45</v>
      </c>
      <c r="I29" s="36"/>
      <c r="J29" s="36"/>
    </row>
    <row r="30" spans="1:10" x14ac:dyDescent="0.45">
      <c r="A30" s="4" t="s">
        <v>19</v>
      </c>
      <c r="B30" s="1" t="s">
        <v>20</v>
      </c>
      <c r="C30" s="1" t="s">
        <v>44</v>
      </c>
      <c r="D30" s="5">
        <v>0</v>
      </c>
      <c r="E30" s="5">
        <v>825</v>
      </c>
      <c r="F30" s="5">
        <f t="shared" ref="F30:F36" si="2">+D30*E30</f>
        <v>0</v>
      </c>
      <c r="G30" s="5"/>
      <c r="H30" s="36" t="s">
        <v>45</v>
      </c>
      <c r="I30" s="36"/>
      <c r="J30" s="36"/>
    </row>
    <row r="31" spans="1:10" x14ac:dyDescent="0.45">
      <c r="A31" s="4" t="s">
        <v>21</v>
      </c>
      <c r="B31" s="1" t="s">
        <v>22</v>
      </c>
      <c r="C31" s="1" t="s">
        <v>44</v>
      </c>
      <c r="D31" s="5">
        <v>0</v>
      </c>
      <c r="E31" s="5">
        <v>650</v>
      </c>
      <c r="F31" s="5">
        <f t="shared" si="2"/>
        <v>0</v>
      </c>
      <c r="G31" s="5"/>
      <c r="H31" s="36" t="s">
        <v>45</v>
      </c>
      <c r="I31" s="36"/>
      <c r="J31" s="36"/>
    </row>
    <row r="32" spans="1:10" x14ac:dyDescent="0.45">
      <c r="A32" s="4" t="s">
        <v>23</v>
      </c>
      <c r="B32" s="1" t="s">
        <v>24</v>
      </c>
      <c r="C32" s="1" t="s">
        <v>44</v>
      </c>
      <c r="D32" s="5">
        <v>0</v>
      </c>
      <c r="E32" s="5">
        <v>475</v>
      </c>
      <c r="F32" s="5">
        <f t="shared" si="2"/>
        <v>0</v>
      </c>
      <c r="G32" s="5"/>
      <c r="H32" s="36" t="s">
        <v>45</v>
      </c>
      <c r="I32" s="36"/>
      <c r="J32" s="36"/>
    </row>
    <row r="33" spans="1:10" x14ac:dyDescent="0.45">
      <c r="A33" s="4" t="s">
        <v>25</v>
      </c>
      <c r="B33" s="1" t="s">
        <v>26</v>
      </c>
      <c r="C33" s="1" t="s">
        <v>44</v>
      </c>
      <c r="D33" s="5">
        <v>0</v>
      </c>
      <c r="E33" s="5">
        <v>275</v>
      </c>
      <c r="F33" s="5">
        <f t="shared" si="2"/>
        <v>0</v>
      </c>
      <c r="G33" s="5"/>
      <c r="H33" s="36" t="s">
        <v>45</v>
      </c>
      <c r="I33" s="36"/>
      <c r="J33" s="36"/>
    </row>
    <row r="34" spans="1:10" x14ac:dyDescent="0.45">
      <c r="C34" s="1" t="s">
        <v>27</v>
      </c>
      <c r="D34" s="5">
        <v>0</v>
      </c>
      <c r="E34" s="5">
        <v>135</v>
      </c>
      <c r="F34" s="5">
        <f t="shared" si="2"/>
        <v>0</v>
      </c>
      <c r="G34" s="5"/>
      <c r="H34" s="36"/>
      <c r="I34" s="36"/>
      <c r="J34" s="36"/>
    </row>
    <row r="35" spans="1:10" x14ac:dyDescent="0.45">
      <c r="C35" s="1" t="s">
        <v>29</v>
      </c>
      <c r="D35" s="5">
        <v>0</v>
      </c>
      <c r="E35" s="5">
        <v>68</v>
      </c>
      <c r="F35" s="5">
        <f t="shared" si="2"/>
        <v>0</v>
      </c>
      <c r="G35" s="5"/>
      <c r="H35" s="36"/>
      <c r="I35" s="36"/>
      <c r="J35" s="36"/>
    </row>
    <row r="36" spans="1:10" x14ac:dyDescent="0.45">
      <c r="C36" s="1" t="s">
        <v>31</v>
      </c>
      <c r="D36" s="5">
        <v>0</v>
      </c>
      <c r="E36" s="5">
        <v>28</v>
      </c>
      <c r="F36" s="5">
        <f t="shared" si="2"/>
        <v>0</v>
      </c>
      <c r="G36" s="5"/>
      <c r="H36" s="36"/>
      <c r="I36" s="36"/>
      <c r="J36" s="36"/>
    </row>
    <row r="37" spans="1:10" x14ac:dyDescent="0.45">
      <c r="A37" s="10" t="s">
        <v>40</v>
      </c>
      <c r="B37" s="10"/>
      <c r="C37" s="10"/>
      <c r="D37" s="11"/>
      <c r="E37" s="11"/>
      <c r="F37" s="11">
        <f>SUM(F29:F36)</f>
        <v>0</v>
      </c>
      <c r="G37" s="5"/>
      <c r="H37" s="36"/>
      <c r="I37" s="36"/>
      <c r="J37" s="36"/>
    </row>
    <row r="38" spans="1:10" x14ac:dyDescent="0.45">
      <c r="D38" s="5"/>
      <c r="F38" s="5"/>
      <c r="G38" s="5"/>
      <c r="H38" s="36"/>
      <c r="I38" s="36"/>
      <c r="J38" s="36"/>
    </row>
    <row r="39" spans="1:10" x14ac:dyDescent="0.45">
      <c r="C39" s="7" t="s">
        <v>10</v>
      </c>
      <c r="D39" s="8" t="s">
        <v>11</v>
      </c>
      <c r="E39" s="8" t="s">
        <v>12</v>
      </c>
      <c r="F39" s="8" t="s">
        <v>13</v>
      </c>
      <c r="G39" s="8"/>
      <c r="H39" s="36"/>
      <c r="I39" s="36"/>
      <c r="J39" s="36"/>
    </row>
    <row r="40" spans="1:10" x14ac:dyDescent="0.45">
      <c r="C40" s="1" t="s">
        <v>46</v>
      </c>
      <c r="D40" s="5">
        <v>0</v>
      </c>
      <c r="E40" s="5">
        <v>650</v>
      </c>
      <c r="F40" s="5">
        <f t="shared" ref="F40:F44" si="3">+D40*E40</f>
        <v>0</v>
      </c>
      <c r="G40" s="5"/>
      <c r="H40" s="40" t="s">
        <v>47</v>
      </c>
      <c r="I40" s="36"/>
      <c r="J40" s="36"/>
    </row>
    <row r="41" spans="1:10" x14ac:dyDescent="0.45">
      <c r="C41" s="1" t="s">
        <v>48</v>
      </c>
      <c r="D41" s="5">
        <v>0</v>
      </c>
      <c r="E41" s="5">
        <v>325</v>
      </c>
      <c r="F41" s="5">
        <f t="shared" si="3"/>
        <v>0</v>
      </c>
      <c r="G41" s="5"/>
      <c r="H41" s="40" t="s">
        <v>47</v>
      </c>
      <c r="I41" s="36"/>
      <c r="J41" s="36"/>
    </row>
    <row r="42" spans="1:10" x14ac:dyDescent="0.45">
      <c r="C42" s="1" t="s">
        <v>27</v>
      </c>
      <c r="D42" s="5">
        <v>0</v>
      </c>
      <c r="E42" s="5">
        <v>165</v>
      </c>
      <c r="F42" s="5">
        <f t="shared" si="3"/>
        <v>0</v>
      </c>
      <c r="G42" s="5"/>
      <c r="H42" s="36" t="s">
        <v>28</v>
      </c>
      <c r="I42" s="36"/>
      <c r="J42" s="36"/>
    </row>
    <row r="43" spans="1:10" x14ac:dyDescent="0.45">
      <c r="C43" s="1" t="s">
        <v>29</v>
      </c>
      <c r="D43" s="5">
        <v>0</v>
      </c>
      <c r="E43" s="5">
        <v>82</v>
      </c>
      <c r="F43" s="5">
        <f t="shared" si="3"/>
        <v>0</v>
      </c>
      <c r="G43" s="5"/>
      <c r="H43" s="36" t="s">
        <v>30</v>
      </c>
      <c r="I43" s="36"/>
      <c r="J43" s="36"/>
    </row>
    <row r="44" spans="1:10" x14ac:dyDescent="0.45">
      <c r="C44" s="1" t="s">
        <v>31</v>
      </c>
      <c r="D44" s="5">
        <v>0</v>
      </c>
      <c r="E44" s="5">
        <v>32</v>
      </c>
      <c r="F44" s="5">
        <f t="shared" si="3"/>
        <v>0</v>
      </c>
      <c r="G44" s="5"/>
      <c r="H44" s="36"/>
      <c r="I44" s="36"/>
      <c r="J44" s="36"/>
    </row>
    <row r="45" spans="1:10" x14ac:dyDescent="0.45">
      <c r="A45" s="10" t="s">
        <v>40</v>
      </c>
      <c r="B45" s="10"/>
      <c r="C45" s="10"/>
      <c r="D45" s="11"/>
      <c r="E45" s="11"/>
      <c r="F45" s="11">
        <f>SUM(F40:F44)</f>
        <v>0</v>
      </c>
      <c r="G45" s="11"/>
      <c r="H45" s="39"/>
      <c r="I45" s="36"/>
      <c r="J45" s="36"/>
    </row>
    <row r="46" spans="1:10" x14ac:dyDescent="0.45">
      <c r="D46" s="5"/>
      <c r="F46" s="5"/>
      <c r="G46" s="5"/>
      <c r="H46" s="36"/>
      <c r="I46" s="36"/>
      <c r="J46" s="36"/>
    </row>
    <row r="47" spans="1:10" x14ac:dyDescent="0.45">
      <c r="C47" s="7" t="s">
        <v>10</v>
      </c>
      <c r="D47" s="8" t="s">
        <v>11</v>
      </c>
      <c r="E47" s="8" t="s">
        <v>12</v>
      </c>
      <c r="F47" s="8" t="s">
        <v>13</v>
      </c>
      <c r="G47" s="8"/>
      <c r="H47" s="36"/>
      <c r="I47" s="36"/>
      <c r="J47" s="36"/>
    </row>
    <row r="48" spans="1:10" x14ac:dyDescent="0.45">
      <c r="A48" s="4" t="s">
        <v>16</v>
      </c>
      <c r="B48" s="1" t="s">
        <v>17</v>
      </c>
      <c r="C48" s="1" t="s">
        <v>49</v>
      </c>
      <c r="D48" s="5">
        <v>0</v>
      </c>
      <c r="E48" s="5">
        <v>860</v>
      </c>
      <c r="F48" s="5">
        <f>+D48*E48</f>
        <v>0</v>
      </c>
      <c r="G48" s="5"/>
      <c r="H48" s="36" t="s">
        <v>50</v>
      </c>
      <c r="I48" s="36"/>
      <c r="J48" s="36"/>
    </row>
    <row r="49" spans="1:10" x14ac:dyDescent="0.45">
      <c r="A49" s="4" t="s">
        <v>19</v>
      </c>
      <c r="B49" s="1" t="s">
        <v>20</v>
      </c>
      <c r="C49" s="1" t="s">
        <v>49</v>
      </c>
      <c r="D49" s="5">
        <v>0</v>
      </c>
      <c r="E49" s="5">
        <v>700</v>
      </c>
      <c r="F49" s="5">
        <f t="shared" ref="F49:F55" si="4">+D49*E49</f>
        <v>0</v>
      </c>
      <c r="G49" s="5"/>
      <c r="H49" s="36" t="s">
        <v>50</v>
      </c>
      <c r="I49" s="36"/>
      <c r="J49" s="36"/>
    </row>
    <row r="50" spans="1:10" x14ac:dyDescent="0.45">
      <c r="A50" s="4" t="s">
        <v>21</v>
      </c>
      <c r="B50" s="1" t="s">
        <v>22</v>
      </c>
      <c r="C50" s="1" t="s">
        <v>49</v>
      </c>
      <c r="D50" s="5">
        <v>0</v>
      </c>
      <c r="E50" s="5">
        <v>570</v>
      </c>
      <c r="F50" s="5">
        <f t="shared" si="4"/>
        <v>0</v>
      </c>
      <c r="G50" s="5"/>
      <c r="H50" s="36" t="s">
        <v>50</v>
      </c>
      <c r="I50" s="36"/>
      <c r="J50" s="36"/>
    </row>
    <row r="51" spans="1:10" x14ac:dyDescent="0.45">
      <c r="A51" s="4" t="s">
        <v>23</v>
      </c>
      <c r="B51" s="1" t="s">
        <v>24</v>
      </c>
      <c r="C51" s="1" t="s">
        <v>49</v>
      </c>
      <c r="D51" s="5">
        <v>0</v>
      </c>
      <c r="E51" s="5">
        <v>325</v>
      </c>
      <c r="F51" s="5">
        <f t="shared" si="4"/>
        <v>0</v>
      </c>
      <c r="G51" s="5"/>
      <c r="H51" s="36" t="s">
        <v>50</v>
      </c>
      <c r="I51" s="36"/>
      <c r="J51" s="36"/>
    </row>
    <row r="52" spans="1:10" x14ac:dyDescent="0.45">
      <c r="A52" s="4" t="s">
        <v>25</v>
      </c>
      <c r="B52" s="1" t="s">
        <v>26</v>
      </c>
      <c r="C52" s="1" t="s">
        <v>49</v>
      </c>
      <c r="D52" s="5">
        <v>0</v>
      </c>
      <c r="E52" s="5">
        <v>185</v>
      </c>
      <c r="F52" s="5">
        <f t="shared" si="4"/>
        <v>0</v>
      </c>
      <c r="G52" s="5"/>
      <c r="H52" s="36" t="s">
        <v>50</v>
      </c>
      <c r="I52" s="36"/>
      <c r="J52" s="36"/>
    </row>
    <row r="53" spans="1:10" x14ac:dyDescent="0.45">
      <c r="C53" s="1" t="s">
        <v>27</v>
      </c>
      <c r="D53" s="5">
        <v>0</v>
      </c>
      <c r="E53" s="5">
        <v>88</v>
      </c>
      <c r="F53" s="5">
        <f t="shared" si="4"/>
        <v>0</v>
      </c>
      <c r="G53" s="5"/>
      <c r="H53" s="36" t="s">
        <v>28</v>
      </c>
      <c r="I53" s="36"/>
      <c r="J53" s="36"/>
    </row>
    <row r="54" spans="1:10" x14ac:dyDescent="0.45">
      <c r="C54" s="1" t="s">
        <v>29</v>
      </c>
      <c r="D54" s="5">
        <v>0</v>
      </c>
      <c r="E54" s="5">
        <v>47</v>
      </c>
      <c r="F54" s="5">
        <f t="shared" si="4"/>
        <v>0</v>
      </c>
      <c r="G54" s="5"/>
      <c r="H54" s="36" t="s">
        <v>30</v>
      </c>
      <c r="I54" s="36"/>
      <c r="J54" s="36"/>
    </row>
    <row r="55" spans="1:10" x14ac:dyDescent="0.45">
      <c r="C55" s="1" t="s">
        <v>31</v>
      </c>
      <c r="D55" s="5">
        <v>0</v>
      </c>
      <c r="E55" s="5">
        <v>19</v>
      </c>
      <c r="F55" s="5">
        <f t="shared" si="4"/>
        <v>0</v>
      </c>
      <c r="G55" s="5"/>
      <c r="H55" s="36"/>
      <c r="I55" s="36"/>
      <c r="J55" s="36"/>
    </row>
    <row r="56" spans="1:10" x14ac:dyDescent="0.45">
      <c r="A56" s="10" t="s">
        <v>40</v>
      </c>
      <c r="B56" s="10"/>
      <c r="C56" s="10"/>
      <c r="D56" s="11"/>
      <c r="E56" s="11"/>
      <c r="F56" s="11">
        <f>SUM(F48:F55)</f>
        <v>0</v>
      </c>
      <c r="G56" s="11"/>
      <c r="H56" s="39"/>
      <c r="I56" s="36"/>
      <c r="J56" s="36"/>
    </row>
    <row r="57" spans="1:10" x14ac:dyDescent="0.45">
      <c r="D57" s="5"/>
      <c r="F57" s="5"/>
      <c r="G57" s="5"/>
      <c r="H57" s="36"/>
      <c r="I57" s="36"/>
      <c r="J57" s="36"/>
    </row>
    <row r="58" spans="1:10" x14ac:dyDescent="0.45">
      <c r="C58" s="1" t="s">
        <v>51</v>
      </c>
      <c r="D58" s="5">
        <v>0</v>
      </c>
      <c r="E58" s="6">
        <v>0.25</v>
      </c>
      <c r="F58" s="5">
        <f t="shared" ref="F58" si="5">+D58*E58</f>
        <v>0</v>
      </c>
      <c r="G58" s="5"/>
      <c r="H58" s="40" t="s">
        <v>52</v>
      </c>
      <c r="I58" s="36"/>
      <c r="J58" s="36"/>
    </row>
    <row r="59" spans="1:10" x14ac:dyDescent="0.45">
      <c r="D59" s="5"/>
      <c r="F59" s="5"/>
      <c r="G59" s="5"/>
      <c r="H59" s="36"/>
      <c r="I59" s="36"/>
      <c r="J59" s="36"/>
    </row>
    <row r="60" spans="1:10" x14ac:dyDescent="0.45">
      <c r="C60" s="7" t="s">
        <v>10</v>
      </c>
      <c r="D60" s="8" t="s">
        <v>11</v>
      </c>
      <c r="E60" s="8" t="s">
        <v>12</v>
      </c>
      <c r="F60" s="8" t="s">
        <v>13</v>
      </c>
      <c r="G60" s="8"/>
      <c r="H60" s="36"/>
      <c r="I60" s="36"/>
      <c r="J60" s="36"/>
    </row>
    <row r="61" spans="1:10" x14ac:dyDescent="0.45">
      <c r="C61" s="1" t="s">
        <v>53</v>
      </c>
      <c r="D61" s="5">
        <v>0</v>
      </c>
      <c r="E61" s="5">
        <v>80</v>
      </c>
      <c r="F61" s="5">
        <f t="shared" ref="F61:F63" si="6">+D61*E61</f>
        <v>0</v>
      </c>
      <c r="G61" s="5"/>
      <c r="H61" s="36" t="s">
        <v>28</v>
      </c>
      <c r="I61" s="36"/>
      <c r="J61" s="36"/>
    </row>
    <row r="62" spans="1:10" x14ac:dyDescent="0.45">
      <c r="C62" s="1" t="s">
        <v>54</v>
      </c>
      <c r="D62" s="5">
        <v>0</v>
      </c>
      <c r="E62" s="5">
        <v>33</v>
      </c>
      <c r="F62" s="5">
        <f t="shared" si="6"/>
        <v>0</v>
      </c>
      <c r="G62" s="5"/>
      <c r="H62" s="36" t="s">
        <v>30</v>
      </c>
      <c r="I62" s="36"/>
      <c r="J62" s="36"/>
    </row>
    <row r="63" spans="1:10" x14ac:dyDescent="0.45">
      <c r="C63" s="1" t="s">
        <v>55</v>
      </c>
      <c r="D63" s="5">
        <v>0</v>
      </c>
      <c r="E63" s="5">
        <v>16</v>
      </c>
      <c r="F63" s="5">
        <f t="shared" si="6"/>
        <v>0</v>
      </c>
      <c r="G63" s="5"/>
      <c r="H63" s="36"/>
      <c r="I63" s="36"/>
      <c r="J63" s="36"/>
    </row>
    <row r="64" spans="1:10" x14ac:dyDescent="0.45">
      <c r="A64" s="10" t="s">
        <v>40</v>
      </c>
      <c r="B64" s="10"/>
      <c r="C64" s="10"/>
      <c r="D64" s="11"/>
      <c r="E64" s="11"/>
      <c r="F64" s="11">
        <f>SUM(F61:F63)</f>
        <v>0</v>
      </c>
      <c r="G64" s="11"/>
      <c r="H64" s="39"/>
      <c r="I64" s="36"/>
      <c r="J64" s="36"/>
    </row>
    <row r="65" spans="1:10" x14ac:dyDescent="0.45">
      <c r="D65" s="5"/>
      <c r="F65" s="5"/>
      <c r="G65" s="5"/>
      <c r="H65" s="36"/>
      <c r="I65" s="36"/>
      <c r="J65" s="36"/>
    </row>
    <row r="66" spans="1:10" x14ac:dyDescent="0.45">
      <c r="C66" s="7" t="s">
        <v>10</v>
      </c>
      <c r="D66" s="8" t="s">
        <v>11</v>
      </c>
      <c r="E66" s="8" t="s">
        <v>12</v>
      </c>
      <c r="F66" s="8" t="s">
        <v>13</v>
      </c>
      <c r="G66" s="8"/>
      <c r="H66" s="36"/>
      <c r="I66" s="36"/>
      <c r="J66" s="36"/>
    </row>
    <row r="67" spans="1:10" x14ac:dyDescent="0.45">
      <c r="A67" s="4" t="s">
        <v>16</v>
      </c>
      <c r="B67" s="1" t="s">
        <v>17</v>
      </c>
      <c r="C67" s="1" t="s">
        <v>56</v>
      </c>
      <c r="D67" s="5">
        <v>0</v>
      </c>
      <c r="E67" s="5">
        <v>2240</v>
      </c>
      <c r="F67" s="5">
        <f t="shared" ref="F67:F74" si="7">+D67*E67</f>
        <v>0</v>
      </c>
      <c r="G67" s="5"/>
      <c r="H67" s="36"/>
      <c r="I67" s="36"/>
      <c r="J67" s="36"/>
    </row>
    <row r="68" spans="1:10" x14ac:dyDescent="0.45">
      <c r="A68" s="4" t="s">
        <v>19</v>
      </c>
      <c r="B68" s="1" t="s">
        <v>20</v>
      </c>
      <c r="C68" s="1" t="s">
        <v>56</v>
      </c>
      <c r="D68" s="5">
        <v>0</v>
      </c>
      <c r="E68" s="5">
        <v>1660</v>
      </c>
      <c r="F68" s="5">
        <f t="shared" si="7"/>
        <v>0</v>
      </c>
      <c r="G68" s="5"/>
      <c r="H68" s="36"/>
      <c r="I68" s="36"/>
      <c r="J68" s="36"/>
    </row>
    <row r="69" spans="1:10" x14ac:dyDescent="0.45">
      <c r="A69" s="4" t="s">
        <v>21</v>
      </c>
      <c r="B69" s="1" t="s">
        <v>22</v>
      </c>
      <c r="C69" s="1" t="s">
        <v>56</v>
      </c>
      <c r="D69" s="5">
        <v>0</v>
      </c>
      <c r="E69" s="5">
        <v>1090</v>
      </c>
      <c r="F69" s="5">
        <f t="shared" si="7"/>
        <v>0</v>
      </c>
      <c r="G69" s="5"/>
      <c r="H69" s="36"/>
      <c r="I69" s="36"/>
      <c r="J69" s="36"/>
    </row>
    <row r="70" spans="1:10" x14ac:dyDescent="0.45">
      <c r="A70" s="4" t="s">
        <v>23</v>
      </c>
      <c r="B70" s="1" t="s">
        <v>24</v>
      </c>
      <c r="C70" s="1" t="s">
        <v>56</v>
      </c>
      <c r="D70" s="5">
        <v>0</v>
      </c>
      <c r="E70" s="5">
        <v>690</v>
      </c>
      <c r="F70" s="5">
        <f t="shared" si="7"/>
        <v>0</v>
      </c>
      <c r="G70" s="5"/>
      <c r="H70" s="36"/>
      <c r="I70" s="36"/>
      <c r="J70" s="36"/>
    </row>
    <row r="71" spans="1:10" x14ac:dyDescent="0.45">
      <c r="A71" s="4" t="s">
        <v>25</v>
      </c>
      <c r="B71" s="1" t="s">
        <v>26</v>
      </c>
      <c r="C71" s="1" t="s">
        <v>56</v>
      </c>
      <c r="D71" s="5">
        <v>0</v>
      </c>
      <c r="E71" s="5">
        <v>465</v>
      </c>
      <c r="F71" s="5">
        <f t="shared" si="7"/>
        <v>0</v>
      </c>
      <c r="G71" s="5"/>
      <c r="H71" s="36"/>
      <c r="I71" s="36"/>
      <c r="J71" s="36"/>
    </row>
    <row r="72" spans="1:10" x14ac:dyDescent="0.45">
      <c r="C72" s="1" t="s">
        <v>27</v>
      </c>
      <c r="D72" s="5">
        <v>0</v>
      </c>
      <c r="E72" s="5">
        <v>235</v>
      </c>
      <c r="F72" s="5">
        <f t="shared" si="7"/>
        <v>0</v>
      </c>
      <c r="G72" s="5"/>
      <c r="H72" s="36" t="s">
        <v>28</v>
      </c>
      <c r="I72" s="36"/>
      <c r="J72" s="36"/>
    </row>
    <row r="73" spans="1:10" x14ac:dyDescent="0.45">
      <c r="C73" s="1" t="s">
        <v>29</v>
      </c>
      <c r="D73" s="5">
        <v>0</v>
      </c>
      <c r="E73" s="5">
        <v>115</v>
      </c>
      <c r="F73" s="5">
        <f t="shared" si="7"/>
        <v>0</v>
      </c>
      <c r="G73" s="5"/>
      <c r="H73" s="36" t="s">
        <v>30</v>
      </c>
      <c r="I73" s="36"/>
      <c r="J73" s="36"/>
    </row>
    <row r="74" spans="1:10" x14ac:dyDescent="0.45">
      <c r="C74" s="1" t="s">
        <v>31</v>
      </c>
      <c r="D74" s="5">
        <v>0</v>
      </c>
      <c r="E74" s="5">
        <v>50</v>
      </c>
      <c r="F74" s="5">
        <f t="shared" si="7"/>
        <v>0</v>
      </c>
      <c r="G74" s="5"/>
      <c r="H74" s="36"/>
      <c r="I74" s="36"/>
      <c r="J74" s="36"/>
    </row>
    <row r="75" spans="1:10" x14ac:dyDescent="0.45">
      <c r="A75" s="10" t="s">
        <v>40</v>
      </c>
      <c r="B75" s="10"/>
      <c r="C75" s="10"/>
      <c r="D75" s="11"/>
      <c r="E75" s="11"/>
      <c r="F75" s="11">
        <f>SUM(F67:F74)</f>
        <v>0</v>
      </c>
      <c r="G75" s="11"/>
      <c r="H75" s="39"/>
      <c r="I75" s="36"/>
      <c r="J75" s="36"/>
    </row>
    <row r="76" spans="1:10" x14ac:dyDescent="0.45">
      <c r="D76" s="5"/>
      <c r="F76" s="5"/>
      <c r="G76" s="5"/>
      <c r="H76" s="36"/>
      <c r="I76" s="36"/>
      <c r="J76" s="36"/>
    </row>
    <row r="77" spans="1:10" x14ac:dyDescent="0.45">
      <c r="C77" s="1" t="s">
        <v>57</v>
      </c>
      <c r="D77" s="5">
        <v>0</v>
      </c>
      <c r="E77" s="6">
        <v>0.6</v>
      </c>
      <c r="F77" s="5">
        <f t="shared" ref="F77:F78" si="8">+D77*E77</f>
        <v>0</v>
      </c>
      <c r="H77" s="36"/>
      <c r="I77" s="36" t="s">
        <v>58</v>
      </c>
      <c r="J77" s="36"/>
    </row>
    <row r="78" spans="1:10" x14ac:dyDescent="0.45">
      <c r="C78" s="1" t="s">
        <v>77</v>
      </c>
      <c r="D78" s="5">
        <v>0</v>
      </c>
      <c r="E78" s="6">
        <v>0.28999999999999998</v>
      </c>
      <c r="F78" s="5">
        <f t="shared" si="8"/>
        <v>0</v>
      </c>
      <c r="H78" s="36"/>
      <c r="I78" s="36" t="s">
        <v>78</v>
      </c>
      <c r="J78" s="36"/>
    </row>
    <row r="79" spans="1:10" x14ac:dyDescent="0.45">
      <c r="D79" s="5"/>
      <c r="F79" s="5"/>
      <c r="G79" s="5"/>
      <c r="H79" s="36"/>
      <c r="I79" s="36"/>
      <c r="J79" s="36"/>
    </row>
    <row r="80" spans="1:10" x14ac:dyDescent="0.45">
      <c r="C80" s="7" t="s">
        <v>10</v>
      </c>
      <c r="D80" s="8" t="s">
        <v>11</v>
      </c>
      <c r="E80" s="8" t="s">
        <v>12</v>
      </c>
      <c r="F80" s="8" t="s">
        <v>13</v>
      </c>
      <c r="G80" s="8"/>
      <c r="H80" s="36"/>
      <c r="I80" s="36"/>
      <c r="J80" s="36"/>
    </row>
    <row r="81" spans="1:10" x14ac:dyDescent="0.45">
      <c r="A81" s="4" t="s">
        <v>16</v>
      </c>
      <c r="B81" s="1" t="s">
        <v>17</v>
      </c>
      <c r="C81" s="1" t="s">
        <v>59</v>
      </c>
      <c r="D81" s="5">
        <v>0</v>
      </c>
      <c r="E81" s="5">
        <v>1870</v>
      </c>
      <c r="F81" s="5">
        <f t="shared" ref="F81:F88" si="9">+D81*E81</f>
        <v>0</v>
      </c>
      <c r="G81" s="5"/>
      <c r="H81" s="36"/>
      <c r="I81" s="36"/>
      <c r="J81" s="36"/>
    </row>
    <row r="82" spans="1:10" x14ac:dyDescent="0.45">
      <c r="A82" s="4" t="s">
        <v>19</v>
      </c>
      <c r="B82" s="1" t="s">
        <v>20</v>
      </c>
      <c r="C82" s="1" t="s">
        <v>59</v>
      </c>
      <c r="D82" s="5">
        <v>0</v>
      </c>
      <c r="E82" s="5">
        <v>1225</v>
      </c>
      <c r="F82" s="5">
        <f t="shared" si="9"/>
        <v>0</v>
      </c>
      <c r="G82" s="5"/>
      <c r="H82" s="36"/>
      <c r="I82" s="36"/>
      <c r="J82" s="36"/>
    </row>
    <row r="83" spans="1:10" x14ac:dyDescent="0.45">
      <c r="A83" s="4" t="s">
        <v>21</v>
      </c>
      <c r="B83" s="1" t="s">
        <v>22</v>
      </c>
      <c r="C83" s="1" t="s">
        <v>59</v>
      </c>
      <c r="D83" s="5">
        <v>0</v>
      </c>
      <c r="E83" s="5">
        <v>800</v>
      </c>
      <c r="F83" s="5">
        <f t="shared" si="9"/>
        <v>0</v>
      </c>
      <c r="G83" s="5"/>
      <c r="H83" s="36"/>
      <c r="I83" s="36"/>
      <c r="J83" s="36"/>
    </row>
    <row r="84" spans="1:10" x14ac:dyDescent="0.45">
      <c r="A84" s="4" t="s">
        <v>23</v>
      </c>
      <c r="B84" s="1" t="s">
        <v>24</v>
      </c>
      <c r="C84" s="1" t="s">
        <v>59</v>
      </c>
      <c r="D84" s="5">
        <v>0</v>
      </c>
      <c r="E84" s="5">
        <v>515</v>
      </c>
      <c r="F84" s="5">
        <f t="shared" si="9"/>
        <v>0</v>
      </c>
      <c r="G84" s="5"/>
      <c r="H84" s="36"/>
      <c r="I84" s="36"/>
      <c r="J84" s="36"/>
    </row>
    <row r="85" spans="1:10" x14ac:dyDescent="0.45">
      <c r="A85" s="4" t="s">
        <v>25</v>
      </c>
      <c r="B85" s="1" t="s">
        <v>26</v>
      </c>
      <c r="C85" s="1" t="s">
        <v>59</v>
      </c>
      <c r="D85" s="5">
        <v>0</v>
      </c>
      <c r="E85" s="5">
        <v>300</v>
      </c>
      <c r="F85" s="5">
        <f t="shared" si="9"/>
        <v>0</v>
      </c>
      <c r="G85" s="5"/>
      <c r="H85" s="36"/>
      <c r="I85" s="36"/>
      <c r="J85" s="36"/>
    </row>
    <row r="86" spans="1:10" x14ac:dyDescent="0.45">
      <c r="C86" s="1" t="s">
        <v>27</v>
      </c>
      <c r="D86" s="5">
        <v>0</v>
      </c>
      <c r="E86" s="5">
        <v>150</v>
      </c>
      <c r="F86" s="5">
        <f t="shared" si="9"/>
        <v>0</v>
      </c>
      <c r="G86" s="5"/>
      <c r="H86" s="36" t="s">
        <v>28</v>
      </c>
      <c r="I86" s="36"/>
      <c r="J86" s="36"/>
    </row>
    <row r="87" spans="1:10" x14ac:dyDescent="0.45">
      <c r="C87" s="1" t="s">
        <v>29</v>
      </c>
      <c r="D87" s="5">
        <v>0</v>
      </c>
      <c r="E87" s="5">
        <v>78</v>
      </c>
      <c r="F87" s="5">
        <f t="shared" si="9"/>
        <v>0</v>
      </c>
      <c r="G87" s="5"/>
      <c r="H87" s="36" t="s">
        <v>30</v>
      </c>
      <c r="I87" s="36"/>
      <c r="J87" s="36"/>
    </row>
    <row r="88" spans="1:10" x14ac:dyDescent="0.45">
      <c r="C88" s="1" t="s">
        <v>31</v>
      </c>
      <c r="D88" s="5">
        <v>0</v>
      </c>
      <c r="E88" s="5">
        <v>33</v>
      </c>
      <c r="F88" s="5">
        <f t="shared" si="9"/>
        <v>0</v>
      </c>
      <c r="G88" s="5"/>
      <c r="H88" s="36"/>
      <c r="I88" s="36"/>
      <c r="J88" s="36"/>
    </row>
    <row r="89" spans="1:10" x14ac:dyDescent="0.45">
      <c r="A89" s="10" t="s">
        <v>40</v>
      </c>
      <c r="B89" s="10"/>
      <c r="C89" s="10"/>
      <c r="D89" s="11"/>
      <c r="E89" s="11"/>
      <c r="F89" s="11">
        <f>SUM(F81:F88)</f>
        <v>0</v>
      </c>
      <c r="G89" s="11"/>
      <c r="H89" s="39"/>
      <c r="I89" s="36"/>
      <c r="J89" s="36"/>
    </row>
    <row r="90" spans="1:10" x14ac:dyDescent="0.45">
      <c r="D90" s="5"/>
      <c r="F90" s="5"/>
      <c r="G90" s="5"/>
      <c r="H90" s="36"/>
      <c r="I90" s="36"/>
      <c r="J90" s="36"/>
    </row>
    <row r="91" spans="1:10" x14ac:dyDescent="0.45">
      <c r="C91" s="7" t="s">
        <v>10</v>
      </c>
      <c r="D91" s="8" t="s">
        <v>11</v>
      </c>
      <c r="E91" s="8" t="s">
        <v>12</v>
      </c>
      <c r="F91" s="8" t="s">
        <v>13</v>
      </c>
      <c r="G91" s="8"/>
      <c r="H91" s="36"/>
      <c r="I91" s="36"/>
      <c r="J91" s="36"/>
    </row>
    <row r="92" spans="1:10" x14ac:dyDescent="0.45">
      <c r="A92" s="1" t="s">
        <v>16</v>
      </c>
      <c r="B92" s="1" t="s">
        <v>17</v>
      </c>
      <c r="C92" s="1" t="s">
        <v>60</v>
      </c>
      <c r="D92" s="1">
        <v>0</v>
      </c>
      <c r="E92" s="5">
        <v>835</v>
      </c>
      <c r="F92" s="1">
        <f>E92*D92</f>
        <v>0</v>
      </c>
      <c r="H92" s="36" t="s">
        <v>61</v>
      </c>
      <c r="I92" s="36"/>
      <c r="J92" s="36"/>
    </row>
    <row r="93" spans="1:10" x14ac:dyDescent="0.45">
      <c r="A93" s="1" t="s">
        <v>19</v>
      </c>
      <c r="B93" s="1" t="s">
        <v>20</v>
      </c>
      <c r="C93" s="1" t="s">
        <v>60</v>
      </c>
      <c r="D93" s="1">
        <v>0</v>
      </c>
      <c r="E93" s="5">
        <v>675</v>
      </c>
      <c r="F93" s="1">
        <f t="shared" ref="F93:F99" si="10">E93*D93</f>
        <v>0</v>
      </c>
      <c r="H93" s="36" t="s">
        <v>61</v>
      </c>
      <c r="I93" s="36"/>
      <c r="J93" s="36"/>
    </row>
    <row r="94" spans="1:10" x14ac:dyDescent="0.45">
      <c r="A94" s="1" t="s">
        <v>21</v>
      </c>
      <c r="B94" s="1" t="s">
        <v>22</v>
      </c>
      <c r="C94" s="1" t="s">
        <v>60</v>
      </c>
      <c r="D94" s="1">
        <v>0</v>
      </c>
      <c r="E94" s="5">
        <v>545</v>
      </c>
      <c r="F94" s="1">
        <f t="shared" si="10"/>
        <v>0</v>
      </c>
      <c r="H94" s="36" t="s">
        <v>61</v>
      </c>
      <c r="I94" s="36"/>
      <c r="J94" s="36"/>
    </row>
    <row r="95" spans="1:10" x14ac:dyDescent="0.45">
      <c r="A95" s="4" t="s">
        <v>23</v>
      </c>
      <c r="B95" s="1" t="s">
        <v>24</v>
      </c>
      <c r="C95" s="1" t="s">
        <v>60</v>
      </c>
      <c r="D95" s="1">
        <v>0</v>
      </c>
      <c r="E95" s="5">
        <v>300</v>
      </c>
      <c r="F95" s="1">
        <f t="shared" si="10"/>
        <v>0</v>
      </c>
      <c r="H95" s="36" t="s">
        <v>61</v>
      </c>
      <c r="I95" s="36"/>
      <c r="J95" s="36"/>
    </row>
    <row r="96" spans="1:10" x14ac:dyDescent="0.45">
      <c r="A96" s="4" t="s">
        <v>25</v>
      </c>
      <c r="B96" s="1" t="s">
        <v>26</v>
      </c>
      <c r="C96" s="1" t="s">
        <v>60</v>
      </c>
      <c r="D96" s="1">
        <v>0</v>
      </c>
      <c r="E96" s="5">
        <v>160</v>
      </c>
      <c r="F96" s="1">
        <f t="shared" si="10"/>
        <v>0</v>
      </c>
      <c r="H96" s="36" t="s">
        <v>61</v>
      </c>
      <c r="I96" s="36"/>
      <c r="J96" s="36"/>
    </row>
    <row r="97" spans="1:222" x14ac:dyDescent="0.45">
      <c r="C97" s="1" t="s">
        <v>27</v>
      </c>
      <c r="D97" s="5">
        <v>0</v>
      </c>
      <c r="E97" s="5">
        <v>78</v>
      </c>
      <c r="F97" s="1">
        <f t="shared" si="10"/>
        <v>0</v>
      </c>
      <c r="H97" s="36" t="s">
        <v>28</v>
      </c>
      <c r="I97" s="36"/>
      <c r="J97" s="36"/>
    </row>
    <row r="98" spans="1:222" x14ac:dyDescent="0.45">
      <c r="C98" s="1" t="s">
        <v>29</v>
      </c>
      <c r="D98" s="5">
        <v>0</v>
      </c>
      <c r="E98" s="5">
        <v>32</v>
      </c>
      <c r="F98" s="1">
        <f t="shared" si="10"/>
        <v>0</v>
      </c>
      <c r="H98" s="36" t="s">
        <v>30</v>
      </c>
      <c r="I98" s="36"/>
      <c r="J98" s="36"/>
    </row>
    <row r="99" spans="1:222" x14ac:dyDescent="0.45">
      <c r="C99" s="1" t="s">
        <v>31</v>
      </c>
      <c r="D99" s="5">
        <v>0</v>
      </c>
      <c r="E99" s="5">
        <v>16</v>
      </c>
      <c r="F99" s="1">
        <f t="shared" si="10"/>
        <v>0</v>
      </c>
      <c r="H99" s="36"/>
      <c r="I99" s="36"/>
      <c r="J99" s="36"/>
    </row>
    <row r="100" spans="1:222" customFormat="1" ht="14.25" x14ac:dyDescent="0.45">
      <c r="A100" s="10" t="s">
        <v>40</v>
      </c>
      <c r="B100" s="10"/>
      <c r="C100" s="10"/>
      <c r="D100" s="11"/>
      <c r="E100" s="12"/>
      <c r="F100" s="11">
        <f>SUM(F92:F99)</f>
        <v>0</v>
      </c>
      <c r="G100" s="11"/>
      <c r="H100" s="39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</row>
    <row r="101" spans="1:222" x14ac:dyDescent="0.45">
      <c r="D101" s="5"/>
      <c r="E101" s="3"/>
      <c r="F101" s="5"/>
      <c r="G101" s="5"/>
      <c r="H101" s="36"/>
      <c r="I101" s="36"/>
      <c r="J101" s="36"/>
    </row>
    <row r="102" spans="1:222" x14ac:dyDescent="0.45">
      <c r="C102" s="1" t="s">
        <v>62</v>
      </c>
      <c r="D102" s="5">
        <v>0</v>
      </c>
      <c r="E102" s="6">
        <v>0.25</v>
      </c>
      <c r="F102" s="5">
        <f t="shared" ref="F102" si="11">+D102*E102</f>
        <v>0</v>
      </c>
      <c r="G102" s="5"/>
      <c r="H102" s="40" t="s">
        <v>52</v>
      </c>
      <c r="I102" s="36"/>
      <c r="J102" s="36"/>
    </row>
    <row r="103" spans="1:222" x14ac:dyDescent="0.45">
      <c r="D103" s="5"/>
      <c r="F103" s="5"/>
      <c r="G103" s="5"/>
      <c r="H103" s="40"/>
      <c r="I103" s="36"/>
      <c r="J103" s="36"/>
    </row>
    <row r="104" spans="1:222" x14ac:dyDescent="0.45">
      <c r="C104" s="7" t="s">
        <v>10</v>
      </c>
      <c r="D104" s="8" t="s">
        <v>11</v>
      </c>
      <c r="E104" s="8" t="s">
        <v>12</v>
      </c>
      <c r="F104" s="8" t="s">
        <v>13</v>
      </c>
      <c r="G104" s="8"/>
      <c r="H104" s="36"/>
      <c r="I104" s="36"/>
      <c r="J104" s="36"/>
    </row>
    <row r="105" spans="1:222" x14ac:dyDescent="0.45">
      <c r="A105" s="4" t="s">
        <v>16</v>
      </c>
      <c r="B105" s="1" t="s">
        <v>17</v>
      </c>
      <c r="C105" s="1" t="s">
        <v>63</v>
      </c>
      <c r="D105" s="5">
        <v>0</v>
      </c>
      <c r="E105" s="5">
        <v>1950</v>
      </c>
      <c r="F105" s="5">
        <f t="shared" ref="F105:F112" si="12">+D105*E105</f>
        <v>0</v>
      </c>
      <c r="G105" s="5"/>
      <c r="H105" s="36"/>
      <c r="I105" s="36"/>
      <c r="J105" s="36"/>
    </row>
    <row r="106" spans="1:222" x14ac:dyDescent="0.45">
      <c r="A106" s="4" t="s">
        <v>19</v>
      </c>
      <c r="B106" s="1" t="s">
        <v>20</v>
      </c>
      <c r="C106" s="1" t="s">
        <v>63</v>
      </c>
      <c r="D106" s="5">
        <v>0</v>
      </c>
      <c r="E106" s="5">
        <v>1480</v>
      </c>
      <c r="F106" s="5">
        <f t="shared" si="12"/>
        <v>0</v>
      </c>
      <c r="G106" s="5"/>
      <c r="H106" s="36"/>
      <c r="I106" s="36"/>
      <c r="J106" s="36"/>
    </row>
    <row r="107" spans="1:222" x14ac:dyDescent="0.45">
      <c r="A107" s="4" t="s">
        <v>21</v>
      </c>
      <c r="B107" s="1" t="s">
        <v>22</v>
      </c>
      <c r="C107" s="1" t="s">
        <v>63</v>
      </c>
      <c r="D107" s="5">
        <v>0</v>
      </c>
      <c r="E107" s="5">
        <v>1070</v>
      </c>
      <c r="F107" s="5">
        <f t="shared" si="12"/>
        <v>0</v>
      </c>
      <c r="G107" s="5"/>
      <c r="H107" s="36"/>
      <c r="I107" s="36"/>
      <c r="J107" s="36"/>
    </row>
    <row r="108" spans="1:222" x14ac:dyDescent="0.45">
      <c r="A108" s="4" t="s">
        <v>23</v>
      </c>
      <c r="B108" s="1" t="s">
        <v>24</v>
      </c>
      <c r="C108" s="1" t="s">
        <v>63</v>
      </c>
      <c r="D108" s="5">
        <v>0</v>
      </c>
      <c r="E108" s="5">
        <v>700</v>
      </c>
      <c r="F108" s="5">
        <f t="shared" si="12"/>
        <v>0</v>
      </c>
      <c r="G108" s="5"/>
      <c r="H108" s="36"/>
      <c r="I108" s="36"/>
      <c r="J108" s="36"/>
    </row>
    <row r="109" spans="1:222" x14ac:dyDescent="0.45">
      <c r="A109" s="4" t="s">
        <v>25</v>
      </c>
      <c r="B109" s="1" t="s">
        <v>26</v>
      </c>
      <c r="C109" s="1" t="s">
        <v>63</v>
      </c>
      <c r="D109" s="5">
        <v>0</v>
      </c>
      <c r="E109" s="5">
        <v>360</v>
      </c>
      <c r="F109" s="5">
        <f t="shared" si="12"/>
        <v>0</v>
      </c>
      <c r="G109" s="5"/>
      <c r="H109" s="36"/>
      <c r="I109" s="36"/>
      <c r="J109" s="36"/>
    </row>
    <row r="110" spans="1:222" x14ac:dyDescent="0.45">
      <c r="C110" s="1" t="s">
        <v>27</v>
      </c>
      <c r="D110" s="5">
        <v>0</v>
      </c>
      <c r="E110" s="5">
        <v>175</v>
      </c>
      <c r="F110" s="5">
        <f t="shared" si="12"/>
        <v>0</v>
      </c>
      <c r="G110" s="5"/>
      <c r="H110" s="36" t="s">
        <v>28</v>
      </c>
      <c r="I110" s="36"/>
      <c r="J110" s="36"/>
    </row>
    <row r="111" spans="1:222" x14ac:dyDescent="0.45">
      <c r="C111" s="1" t="s">
        <v>29</v>
      </c>
      <c r="D111" s="5">
        <v>0</v>
      </c>
      <c r="E111" s="5">
        <v>88</v>
      </c>
      <c r="F111" s="5">
        <f t="shared" si="12"/>
        <v>0</v>
      </c>
      <c r="G111" s="5"/>
      <c r="H111" s="36" t="s">
        <v>30</v>
      </c>
      <c r="I111" s="36"/>
      <c r="J111" s="36"/>
    </row>
    <row r="112" spans="1:222" x14ac:dyDescent="0.45">
      <c r="C112" s="1" t="s">
        <v>31</v>
      </c>
      <c r="D112" s="5">
        <v>0</v>
      </c>
      <c r="E112" s="5">
        <v>35</v>
      </c>
      <c r="F112" s="5">
        <f t="shared" si="12"/>
        <v>0</v>
      </c>
      <c r="G112" s="5"/>
      <c r="H112" s="36"/>
      <c r="I112" s="36"/>
      <c r="J112" s="36"/>
    </row>
    <row r="113" spans="1:10" x14ac:dyDescent="0.45">
      <c r="A113" s="10" t="s">
        <v>40</v>
      </c>
      <c r="B113" s="10"/>
      <c r="C113" s="10"/>
      <c r="D113" s="11"/>
      <c r="E113" s="11"/>
      <c r="F113" s="11">
        <f>SUM(F105:F112)</f>
        <v>0</v>
      </c>
      <c r="G113" s="11"/>
      <c r="H113" s="39"/>
      <c r="I113" s="36"/>
      <c r="J113" s="36"/>
    </row>
    <row r="114" spans="1:10" x14ac:dyDescent="0.45">
      <c r="D114" s="5"/>
      <c r="F114" s="5"/>
      <c r="G114" s="5"/>
      <c r="H114" s="36"/>
      <c r="I114" s="36"/>
      <c r="J114" s="36"/>
    </row>
    <row r="115" spans="1:10" x14ac:dyDescent="0.45">
      <c r="C115" s="7" t="s">
        <v>10</v>
      </c>
      <c r="D115" s="8" t="s">
        <v>11</v>
      </c>
      <c r="E115" s="8" t="s">
        <v>12</v>
      </c>
      <c r="F115" s="8" t="s">
        <v>13</v>
      </c>
      <c r="G115" s="8"/>
      <c r="H115" s="36"/>
      <c r="I115" s="36"/>
      <c r="J115" s="36"/>
    </row>
    <row r="116" spans="1:10" x14ac:dyDescent="0.45">
      <c r="A116" s="4" t="s">
        <v>16</v>
      </c>
      <c r="B116" s="1" t="s">
        <v>17</v>
      </c>
      <c r="C116" s="1" t="s">
        <v>64</v>
      </c>
      <c r="D116" s="5">
        <v>0</v>
      </c>
      <c r="E116" s="5">
        <v>1090</v>
      </c>
      <c r="F116" s="5">
        <f t="shared" ref="F116:F123" si="13">+D116*E116</f>
        <v>0</v>
      </c>
      <c r="G116" s="5"/>
      <c r="H116" s="36" t="s">
        <v>65</v>
      </c>
      <c r="I116" s="36"/>
      <c r="J116" s="36"/>
    </row>
    <row r="117" spans="1:10" x14ac:dyDescent="0.45">
      <c r="A117" s="4" t="s">
        <v>19</v>
      </c>
      <c r="B117" s="1" t="s">
        <v>20</v>
      </c>
      <c r="C117" s="1" t="s">
        <v>64</v>
      </c>
      <c r="D117" s="5">
        <v>0</v>
      </c>
      <c r="E117" s="5">
        <v>820</v>
      </c>
      <c r="F117" s="5">
        <f t="shared" si="13"/>
        <v>0</v>
      </c>
      <c r="G117" s="5"/>
      <c r="H117" s="36" t="s">
        <v>65</v>
      </c>
      <c r="I117" s="36"/>
      <c r="J117" s="36"/>
    </row>
    <row r="118" spans="1:10" x14ac:dyDescent="0.45">
      <c r="A118" s="4" t="s">
        <v>21</v>
      </c>
      <c r="B118" s="1" t="s">
        <v>22</v>
      </c>
      <c r="C118" s="1" t="s">
        <v>64</v>
      </c>
      <c r="D118" s="5">
        <v>0</v>
      </c>
      <c r="E118" s="5">
        <v>615</v>
      </c>
      <c r="F118" s="5">
        <f t="shared" si="13"/>
        <v>0</v>
      </c>
      <c r="G118" s="5"/>
      <c r="H118" s="36" t="s">
        <v>65</v>
      </c>
      <c r="I118" s="36"/>
      <c r="J118" s="36"/>
    </row>
    <row r="119" spans="1:10" x14ac:dyDescent="0.45">
      <c r="A119" s="4" t="s">
        <v>23</v>
      </c>
      <c r="B119" s="1" t="s">
        <v>24</v>
      </c>
      <c r="C119" s="1" t="s">
        <v>64</v>
      </c>
      <c r="D119" s="5">
        <v>0</v>
      </c>
      <c r="E119" s="5">
        <v>355</v>
      </c>
      <c r="F119" s="5">
        <f t="shared" si="13"/>
        <v>0</v>
      </c>
      <c r="G119" s="5"/>
      <c r="H119" s="36" t="s">
        <v>65</v>
      </c>
      <c r="I119" s="36"/>
      <c r="J119" s="36"/>
    </row>
    <row r="120" spans="1:10" x14ac:dyDescent="0.45">
      <c r="A120" s="4" t="s">
        <v>25</v>
      </c>
      <c r="B120" s="1" t="s">
        <v>26</v>
      </c>
      <c r="C120" s="1" t="s">
        <v>64</v>
      </c>
      <c r="D120" s="5">
        <v>0</v>
      </c>
      <c r="E120" s="5">
        <v>165</v>
      </c>
      <c r="F120" s="5">
        <f t="shared" si="13"/>
        <v>0</v>
      </c>
      <c r="G120" s="5"/>
      <c r="H120" s="36" t="s">
        <v>65</v>
      </c>
      <c r="I120" s="36"/>
      <c r="J120" s="36"/>
    </row>
    <row r="121" spans="1:10" x14ac:dyDescent="0.45">
      <c r="C121" s="1" t="s">
        <v>27</v>
      </c>
      <c r="D121" s="5">
        <v>0</v>
      </c>
      <c r="E121" s="5">
        <v>105</v>
      </c>
      <c r="F121" s="5">
        <f t="shared" si="13"/>
        <v>0</v>
      </c>
      <c r="G121" s="5"/>
      <c r="H121" s="36" t="s">
        <v>28</v>
      </c>
      <c r="I121" s="36"/>
      <c r="J121" s="36"/>
    </row>
    <row r="122" spans="1:10" x14ac:dyDescent="0.45">
      <c r="C122" s="1" t="s">
        <v>29</v>
      </c>
      <c r="D122" s="5">
        <v>0</v>
      </c>
      <c r="E122" s="5">
        <v>52</v>
      </c>
      <c r="F122" s="5">
        <f t="shared" si="13"/>
        <v>0</v>
      </c>
      <c r="G122" s="5"/>
      <c r="H122" s="36" t="s">
        <v>30</v>
      </c>
      <c r="I122" s="36"/>
      <c r="J122" s="36"/>
    </row>
    <row r="123" spans="1:10" x14ac:dyDescent="0.45">
      <c r="C123" s="1" t="s">
        <v>31</v>
      </c>
      <c r="D123" s="5">
        <v>0</v>
      </c>
      <c r="E123" s="5">
        <v>22</v>
      </c>
      <c r="F123" s="5">
        <f t="shared" si="13"/>
        <v>0</v>
      </c>
      <c r="G123" s="5"/>
      <c r="H123" s="36"/>
      <c r="I123" s="36"/>
      <c r="J123" s="36"/>
    </row>
    <row r="124" spans="1:10" x14ac:dyDescent="0.45">
      <c r="A124" s="10" t="s">
        <v>40</v>
      </c>
      <c r="B124" s="10"/>
      <c r="C124" s="10"/>
      <c r="D124" s="11"/>
      <c r="E124" s="11"/>
      <c r="F124" s="11">
        <f>SUM(F116:F123)</f>
        <v>0</v>
      </c>
      <c r="G124" s="11"/>
      <c r="H124" s="39"/>
      <c r="I124" s="36"/>
      <c r="J124" s="36"/>
    </row>
    <row r="125" spans="1:10" x14ac:dyDescent="0.45">
      <c r="A125" s="10"/>
      <c r="B125" s="10"/>
      <c r="C125" s="10"/>
      <c r="D125" s="11"/>
      <c r="E125" s="11"/>
      <c r="F125" s="11"/>
      <c r="G125" s="11"/>
      <c r="H125" s="39"/>
      <c r="I125" s="36"/>
      <c r="J125" s="36"/>
    </row>
    <row r="126" spans="1:10" x14ac:dyDescent="0.45">
      <c r="C126" s="7" t="s">
        <v>10</v>
      </c>
      <c r="D126" s="8" t="s">
        <v>11</v>
      </c>
      <c r="E126" s="11"/>
      <c r="F126" s="11"/>
      <c r="G126" s="11"/>
      <c r="H126" s="39"/>
      <c r="I126" s="36"/>
      <c r="J126" s="36"/>
    </row>
    <row r="127" spans="1:10" x14ac:dyDescent="0.45">
      <c r="A127" s="4" t="s">
        <v>16</v>
      </c>
      <c r="B127" s="1" t="s">
        <v>17</v>
      </c>
      <c r="C127" s="1" t="s">
        <v>66</v>
      </c>
      <c r="D127" s="5">
        <v>0</v>
      </c>
      <c r="E127" s="5">
        <v>560</v>
      </c>
      <c r="F127" s="5">
        <f t="shared" ref="F127:F134" si="14">+D127*E127</f>
        <v>0</v>
      </c>
      <c r="G127" s="11"/>
      <c r="H127" s="36" t="s">
        <v>65</v>
      </c>
      <c r="I127" s="36"/>
      <c r="J127" s="36"/>
    </row>
    <row r="128" spans="1:10" x14ac:dyDescent="0.45">
      <c r="A128" s="4" t="s">
        <v>19</v>
      </c>
      <c r="B128" s="1" t="s">
        <v>20</v>
      </c>
      <c r="C128" s="1" t="s">
        <v>66</v>
      </c>
      <c r="D128" s="5">
        <v>0</v>
      </c>
      <c r="E128" s="5">
        <v>490</v>
      </c>
      <c r="F128" s="5">
        <f t="shared" si="14"/>
        <v>0</v>
      </c>
      <c r="G128" s="11"/>
      <c r="H128" s="36" t="s">
        <v>65</v>
      </c>
      <c r="I128" s="36"/>
      <c r="J128" s="36"/>
    </row>
    <row r="129" spans="1:10" x14ac:dyDescent="0.45">
      <c r="A129" s="4" t="s">
        <v>21</v>
      </c>
      <c r="B129" s="1" t="s">
        <v>22</v>
      </c>
      <c r="C129" s="1" t="s">
        <v>66</v>
      </c>
      <c r="D129" s="5">
        <v>0</v>
      </c>
      <c r="E129" s="5">
        <v>420</v>
      </c>
      <c r="F129" s="5">
        <f t="shared" si="14"/>
        <v>0</v>
      </c>
      <c r="G129" s="11"/>
      <c r="H129" s="36" t="s">
        <v>65</v>
      </c>
      <c r="I129" s="36"/>
      <c r="J129" s="36"/>
    </row>
    <row r="130" spans="1:10" x14ac:dyDescent="0.45">
      <c r="A130" s="4" t="s">
        <v>23</v>
      </c>
      <c r="B130" s="1" t="s">
        <v>24</v>
      </c>
      <c r="C130" s="1" t="s">
        <v>66</v>
      </c>
      <c r="D130" s="5">
        <v>0</v>
      </c>
      <c r="E130" s="5">
        <v>350</v>
      </c>
      <c r="F130" s="5">
        <f t="shared" si="14"/>
        <v>0</v>
      </c>
      <c r="G130" s="11"/>
      <c r="H130" s="36" t="s">
        <v>65</v>
      </c>
      <c r="I130" s="36"/>
      <c r="J130" s="36"/>
    </row>
    <row r="131" spans="1:10" x14ac:dyDescent="0.45">
      <c r="A131" s="4" t="s">
        <v>25</v>
      </c>
      <c r="B131" s="1" t="s">
        <v>26</v>
      </c>
      <c r="C131" s="1" t="s">
        <v>66</v>
      </c>
      <c r="D131" s="5">
        <v>0</v>
      </c>
      <c r="E131" s="5">
        <v>280</v>
      </c>
      <c r="F131" s="5">
        <f t="shared" si="14"/>
        <v>0</v>
      </c>
      <c r="G131" s="11"/>
      <c r="H131" s="36" t="s">
        <v>65</v>
      </c>
      <c r="I131" s="36"/>
      <c r="J131" s="36"/>
    </row>
    <row r="132" spans="1:10" x14ac:dyDescent="0.45">
      <c r="C132" s="1" t="s">
        <v>27</v>
      </c>
      <c r="D132" s="5">
        <v>0</v>
      </c>
      <c r="E132" s="5">
        <v>140</v>
      </c>
      <c r="F132" s="5">
        <f t="shared" si="14"/>
        <v>0</v>
      </c>
      <c r="G132" s="11"/>
      <c r="H132" s="39"/>
      <c r="I132" s="36"/>
      <c r="J132" s="36"/>
    </row>
    <row r="133" spans="1:10" x14ac:dyDescent="0.45">
      <c r="C133" s="1" t="s">
        <v>29</v>
      </c>
      <c r="D133" s="5">
        <v>0</v>
      </c>
      <c r="E133" s="5">
        <v>70</v>
      </c>
      <c r="F133" s="5">
        <f t="shared" si="14"/>
        <v>0</v>
      </c>
      <c r="G133" s="11"/>
      <c r="H133" s="39"/>
      <c r="I133" s="36"/>
      <c r="J133" s="36"/>
    </row>
    <row r="134" spans="1:10" x14ac:dyDescent="0.45">
      <c r="C134" s="1" t="s">
        <v>31</v>
      </c>
      <c r="D134" s="5">
        <v>0</v>
      </c>
      <c r="E134" s="5">
        <v>28</v>
      </c>
      <c r="F134" s="5">
        <f t="shared" si="14"/>
        <v>0</v>
      </c>
      <c r="G134" s="11"/>
      <c r="H134" s="39"/>
      <c r="I134" s="36"/>
      <c r="J134" s="36"/>
    </row>
    <row r="135" spans="1:10" x14ac:dyDescent="0.45">
      <c r="A135" s="10" t="s">
        <v>40</v>
      </c>
      <c r="B135" s="10"/>
      <c r="C135" s="10"/>
      <c r="D135" s="11"/>
      <c r="E135" s="11"/>
      <c r="F135" s="11">
        <f>SUM(F127:F134)</f>
        <v>0</v>
      </c>
      <c r="G135" s="11"/>
      <c r="H135" s="39"/>
      <c r="I135" s="36"/>
      <c r="J135" s="36"/>
    </row>
    <row r="136" spans="1:10" x14ac:dyDescent="0.45">
      <c r="A136" s="10"/>
      <c r="B136" s="10"/>
      <c r="C136" s="10"/>
      <c r="D136" s="11"/>
      <c r="E136" s="11"/>
      <c r="F136" s="11"/>
      <c r="G136" s="11"/>
      <c r="H136" s="39"/>
      <c r="I136" s="36"/>
      <c r="J136" s="36"/>
    </row>
    <row r="137" spans="1:10" x14ac:dyDescent="0.45">
      <c r="C137" s="7" t="s">
        <v>10</v>
      </c>
      <c r="D137" s="8" t="s">
        <v>11</v>
      </c>
      <c r="E137" s="11"/>
      <c r="F137" s="11"/>
      <c r="G137" s="11"/>
      <c r="H137" s="39"/>
      <c r="I137" s="36"/>
      <c r="J137" s="36"/>
    </row>
    <row r="138" spans="1:10" x14ac:dyDescent="0.45">
      <c r="A138" s="4" t="s">
        <v>16</v>
      </c>
      <c r="B138" s="1" t="s">
        <v>17</v>
      </c>
      <c r="C138" s="1" t="s">
        <v>79</v>
      </c>
      <c r="D138" s="5">
        <v>0</v>
      </c>
      <c r="E138" s="5">
        <v>560</v>
      </c>
      <c r="F138" s="5">
        <f t="shared" ref="F138:F145" si="15">+D138*E138</f>
        <v>0</v>
      </c>
      <c r="G138" s="11"/>
      <c r="H138" s="36" t="s">
        <v>65</v>
      </c>
      <c r="I138" s="36"/>
      <c r="J138" s="36"/>
    </row>
    <row r="139" spans="1:10" x14ac:dyDescent="0.45">
      <c r="A139" s="4" t="s">
        <v>19</v>
      </c>
      <c r="B139" s="1" t="s">
        <v>20</v>
      </c>
      <c r="C139" s="1" t="s">
        <v>79</v>
      </c>
      <c r="D139" s="5">
        <v>0</v>
      </c>
      <c r="E139" s="5">
        <v>490</v>
      </c>
      <c r="F139" s="5">
        <f t="shared" si="15"/>
        <v>0</v>
      </c>
      <c r="G139" s="11"/>
      <c r="H139" s="36" t="s">
        <v>65</v>
      </c>
      <c r="I139" s="36"/>
      <c r="J139" s="36"/>
    </row>
    <row r="140" spans="1:10" x14ac:dyDescent="0.45">
      <c r="A140" s="4" t="s">
        <v>21</v>
      </c>
      <c r="B140" s="1" t="s">
        <v>22</v>
      </c>
      <c r="C140" s="1" t="s">
        <v>79</v>
      </c>
      <c r="D140" s="5">
        <v>0</v>
      </c>
      <c r="E140" s="5">
        <v>420</v>
      </c>
      <c r="F140" s="5">
        <f t="shared" si="15"/>
        <v>0</v>
      </c>
      <c r="G140" s="11"/>
      <c r="H140" s="36" t="s">
        <v>65</v>
      </c>
      <c r="I140" s="36"/>
      <c r="J140" s="36"/>
    </row>
    <row r="141" spans="1:10" x14ac:dyDescent="0.45">
      <c r="A141" s="4" t="s">
        <v>23</v>
      </c>
      <c r="B141" s="1" t="s">
        <v>24</v>
      </c>
      <c r="C141" s="1" t="s">
        <v>79</v>
      </c>
      <c r="D141" s="5">
        <v>0</v>
      </c>
      <c r="E141" s="5">
        <v>350</v>
      </c>
      <c r="F141" s="5">
        <f t="shared" si="15"/>
        <v>0</v>
      </c>
      <c r="G141" s="11"/>
      <c r="H141" s="36" t="s">
        <v>65</v>
      </c>
      <c r="I141" s="36"/>
      <c r="J141" s="36"/>
    </row>
    <row r="142" spans="1:10" x14ac:dyDescent="0.45">
      <c r="A142" s="4" t="s">
        <v>25</v>
      </c>
      <c r="B142" s="1" t="s">
        <v>26</v>
      </c>
      <c r="C142" s="1" t="s">
        <v>79</v>
      </c>
      <c r="D142" s="5">
        <v>0</v>
      </c>
      <c r="E142" s="5">
        <v>280</v>
      </c>
      <c r="F142" s="5">
        <f t="shared" si="15"/>
        <v>0</v>
      </c>
      <c r="G142" s="11"/>
      <c r="H142" s="36" t="s">
        <v>65</v>
      </c>
      <c r="I142" s="36"/>
      <c r="J142" s="36"/>
    </row>
    <row r="143" spans="1:10" x14ac:dyDescent="0.45">
      <c r="C143" s="1" t="s">
        <v>27</v>
      </c>
      <c r="D143" s="5">
        <v>0</v>
      </c>
      <c r="E143" s="5">
        <v>140</v>
      </c>
      <c r="F143" s="5">
        <f t="shared" si="15"/>
        <v>0</v>
      </c>
      <c r="G143" s="11"/>
      <c r="H143" s="39"/>
      <c r="I143" s="36"/>
      <c r="J143" s="36"/>
    </row>
    <row r="144" spans="1:10" x14ac:dyDescent="0.45">
      <c r="C144" s="1" t="s">
        <v>29</v>
      </c>
      <c r="D144" s="5">
        <v>0</v>
      </c>
      <c r="E144" s="5">
        <v>70</v>
      </c>
      <c r="F144" s="5">
        <f t="shared" si="15"/>
        <v>0</v>
      </c>
      <c r="G144" s="11"/>
      <c r="H144" s="39"/>
      <c r="I144" s="36"/>
      <c r="J144" s="36"/>
    </row>
    <row r="145" spans="1:10" x14ac:dyDescent="0.45">
      <c r="C145" s="1" t="s">
        <v>31</v>
      </c>
      <c r="D145" s="5">
        <v>0</v>
      </c>
      <c r="E145" s="5">
        <v>28</v>
      </c>
      <c r="F145" s="5">
        <f t="shared" si="15"/>
        <v>0</v>
      </c>
      <c r="G145" s="11"/>
      <c r="H145" s="39"/>
      <c r="I145" s="36"/>
      <c r="J145" s="36"/>
    </row>
    <row r="146" spans="1:10" x14ac:dyDescent="0.45">
      <c r="A146" s="10" t="s">
        <v>40</v>
      </c>
      <c r="B146" s="10"/>
      <c r="C146" s="10"/>
      <c r="D146" s="11"/>
      <c r="E146" s="11"/>
      <c r="F146" s="11">
        <f>SUM(F138:F145)</f>
        <v>0</v>
      </c>
      <c r="G146" s="11"/>
      <c r="H146" s="39"/>
      <c r="I146" s="36"/>
      <c r="J146" s="36"/>
    </row>
    <row r="147" spans="1:10" x14ac:dyDescent="0.45">
      <c r="A147" s="10"/>
      <c r="B147" s="10"/>
      <c r="C147" s="10"/>
      <c r="D147" s="11"/>
      <c r="E147" s="11"/>
      <c r="F147" s="11"/>
      <c r="G147" s="11"/>
      <c r="H147" s="39"/>
      <c r="I147" s="36"/>
      <c r="J147" s="36"/>
    </row>
    <row r="148" spans="1:10" x14ac:dyDescent="0.45">
      <c r="C148" s="7" t="s">
        <v>10</v>
      </c>
      <c r="D148" s="8" t="s">
        <v>11</v>
      </c>
      <c r="E148" s="11"/>
      <c r="F148" s="11"/>
      <c r="G148" s="11"/>
      <c r="H148" s="39"/>
      <c r="I148" s="36"/>
      <c r="J148" s="36"/>
    </row>
    <row r="149" spans="1:10" x14ac:dyDescent="0.45">
      <c r="A149" s="4" t="s">
        <v>16</v>
      </c>
      <c r="B149" s="1" t="s">
        <v>17</v>
      </c>
      <c r="C149" s="1" t="s">
        <v>67</v>
      </c>
      <c r="D149" s="5">
        <v>0</v>
      </c>
      <c r="E149" s="5">
        <v>560</v>
      </c>
      <c r="F149" s="5">
        <f t="shared" ref="F149:F156" si="16">+D149*E149</f>
        <v>0</v>
      </c>
      <c r="G149" s="11"/>
      <c r="H149" s="36" t="s">
        <v>65</v>
      </c>
      <c r="I149" s="36"/>
      <c r="J149" s="36"/>
    </row>
    <row r="150" spans="1:10" x14ac:dyDescent="0.45">
      <c r="A150" s="4" t="s">
        <v>19</v>
      </c>
      <c r="B150" s="1" t="s">
        <v>20</v>
      </c>
      <c r="C150" s="1" t="s">
        <v>67</v>
      </c>
      <c r="D150" s="5">
        <v>0</v>
      </c>
      <c r="E150" s="5">
        <v>490</v>
      </c>
      <c r="F150" s="5">
        <f t="shared" si="16"/>
        <v>0</v>
      </c>
      <c r="G150" s="11"/>
      <c r="H150" s="36" t="s">
        <v>65</v>
      </c>
      <c r="I150" s="36"/>
      <c r="J150" s="36"/>
    </row>
    <row r="151" spans="1:10" x14ac:dyDescent="0.45">
      <c r="A151" s="4" t="s">
        <v>21</v>
      </c>
      <c r="B151" s="1" t="s">
        <v>22</v>
      </c>
      <c r="C151" s="1" t="s">
        <v>67</v>
      </c>
      <c r="D151" s="5">
        <v>0</v>
      </c>
      <c r="E151" s="5">
        <v>420</v>
      </c>
      <c r="F151" s="5">
        <f t="shared" si="16"/>
        <v>0</v>
      </c>
      <c r="G151" s="11"/>
      <c r="H151" s="36" t="s">
        <v>65</v>
      </c>
      <c r="I151" s="36"/>
      <c r="J151" s="36"/>
    </row>
    <row r="152" spans="1:10" x14ac:dyDescent="0.45">
      <c r="A152" s="4" t="s">
        <v>23</v>
      </c>
      <c r="B152" s="1" t="s">
        <v>24</v>
      </c>
      <c r="C152" s="1" t="s">
        <v>67</v>
      </c>
      <c r="D152" s="5">
        <v>0</v>
      </c>
      <c r="E152" s="5">
        <v>350</v>
      </c>
      <c r="F152" s="5">
        <f t="shared" si="16"/>
        <v>0</v>
      </c>
      <c r="G152" s="11"/>
      <c r="H152" s="36" t="s">
        <v>65</v>
      </c>
      <c r="I152" s="36"/>
      <c r="J152" s="36"/>
    </row>
    <row r="153" spans="1:10" x14ac:dyDescent="0.45">
      <c r="A153" s="4" t="s">
        <v>25</v>
      </c>
      <c r="B153" s="1" t="s">
        <v>26</v>
      </c>
      <c r="C153" s="1" t="s">
        <v>67</v>
      </c>
      <c r="D153" s="5">
        <v>0</v>
      </c>
      <c r="E153" s="5">
        <v>280</v>
      </c>
      <c r="F153" s="5">
        <f t="shared" si="16"/>
        <v>0</v>
      </c>
      <c r="G153" s="11"/>
      <c r="H153" s="36" t="s">
        <v>65</v>
      </c>
      <c r="I153" s="36"/>
      <c r="J153" s="36"/>
    </row>
    <row r="154" spans="1:10" x14ac:dyDescent="0.45">
      <c r="C154" s="1" t="s">
        <v>27</v>
      </c>
      <c r="D154" s="5">
        <v>0</v>
      </c>
      <c r="E154" s="5">
        <v>140</v>
      </c>
      <c r="F154" s="5">
        <f t="shared" si="16"/>
        <v>0</v>
      </c>
      <c r="G154" s="11"/>
      <c r="H154" s="39"/>
      <c r="I154" s="36"/>
      <c r="J154" s="36"/>
    </row>
    <row r="155" spans="1:10" x14ac:dyDescent="0.45">
      <c r="C155" s="1" t="s">
        <v>29</v>
      </c>
      <c r="D155" s="5">
        <v>0</v>
      </c>
      <c r="E155" s="5">
        <v>70</v>
      </c>
      <c r="F155" s="5">
        <f t="shared" si="16"/>
        <v>0</v>
      </c>
      <c r="G155" s="11"/>
      <c r="H155" s="39"/>
      <c r="I155" s="36"/>
      <c r="J155" s="36"/>
    </row>
    <row r="156" spans="1:10" x14ac:dyDescent="0.45">
      <c r="C156" s="1" t="s">
        <v>31</v>
      </c>
      <c r="D156" s="5">
        <v>0</v>
      </c>
      <c r="E156" s="5">
        <v>28</v>
      </c>
      <c r="F156" s="5">
        <f t="shared" si="16"/>
        <v>0</v>
      </c>
      <c r="G156" s="11"/>
      <c r="H156" s="39"/>
      <c r="I156" s="36"/>
      <c r="J156" s="36"/>
    </row>
    <row r="157" spans="1:10" x14ac:dyDescent="0.45">
      <c r="A157" s="10"/>
      <c r="B157" s="10"/>
      <c r="C157" s="10"/>
      <c r="D157" s="11"/>
      <c r="E157" s="11"/>
      <c r="F157" s="11">
        <f>SUM(F149:F156)</f>
        <v>0</v>
      </c>
      <c r="G157" s="11"/>
      <c r="H157" s="39"/>
      <c r="I157" s="36"/>
      <c r="J157" s="36"/>
    </row>
    <row r="158" spans="1:10" x14ac:dyDescent="0.45">
      <c r="D158" s="5"/>
      <c r="F158" s="5"/>
      <c r="G158" s="5"/>
      <c r="H158" s="36"/>
      <c r="I158" s="36"/>
      <c r="J158" s="36"/>
    </row>
    <row r="159" spans="1:10" x14ac:dyDescent="0.45">
      <c r="C159" s="7" t="s">
        <v>10</v>
      </c>
      <c r="D159" s="8" t="s">
        <v>11</v>
      </c>
      <c r="E159" s="8" t="s">
        <v>12</v>
      </c>
      <c r="F159" s="8" t="s">
        <v>13</v>
      </c>
      <c r="G159" s="8"/>
      <c r="H159" s="36"/>
      <c r="I159" s="36"/>
      <c r="J159" s="36"/>
    </row>
    <row r="160" spans="1:10" x14ac:dyDescent="0.45">
      <c r="A160" s="4" t="s">
        <v>16</v>
      </c>
      <c r="B160" s="1" t="s">
        <v>17</v>
      </c>
      <c r="C160" s="1" t="s">
        <v>68</v>
      </c>
      <c r="D160" s="5">
        <v>0</v>
      </c>
      <c r="E160" s="5">
        <v>2220</v>
      </c>
      <c r="F160" s="5">
        <f t="shared" ref="F160:F167" si="17">+D160*E160</f>
        <v>0</v>
      </c>
      <c r="G160" s="5"/>
      <c r="H160" s="36" t="s">
        <v>80</v>
      </c>
      <c r="I160" s="36"/>
      <c r="J160" s="36"/>
    </row>
    <row r="161" spans="1:10" x14ac:dyDescent="0.45">
      <c r="A161" s="4" t="s">
        <v>19</v>
      </c>
      <c r="B161" s="1" t="s">
        <v>20</v>
      </c>
      <c r="C161" s="1" t="s">
        <v>68</v>
      </c>
      <c r="D161" s="5">
        <v>0</v>
      </c>
      <c r="E161" s="5">
        <v>1830</v>
      </c>
      <c r="F161" s="5">
        <f t="shared" si="17"/>
        <v>0</v>
      </c>
      <c r="G161" s="5"/>
      <c r="H161" s="36" t="s">
        <v>80</v>
      </c>
      <c r="I161" s="36"/>
      <c r="J161" s="36"/>
    </row>
    <row r="162" spans="1:10" x14ac:dyDescent="0.45">
      <c r="A162" s="4" t="s">
        <v>21</v>
      </c>
      <c r="B162" s="1" t="s">
        <v>22</v>
      </c>
      <c r="C162" s="1" t="s">
        <v>68</v>
      </c>
      <c r="D162" s="5">
        <v>0</v>
      </c>
      <c r="E162" s="5">
        <v>1440</v>
      </c>
      <c r="F162" s="5">
        <f t="shared" si="17"/>
        <v>0</v>
      </c>
      <c r="G162" s="5"/>
      <c r="H162" s="36" t="s">
        <v>80</v>
      </c>
      <c r="I162" s="36"/>
      <c r="J162" s="36"/>
    </row>
    <row r="163" spans="1:10" x14ac:dyDescent="0.45">
      <c r="A163" s="4" t="s">
        <v>23</v>
      </c>
      <c r="B163" s="1" t="s">
        <v>24</v>
      </c>
      <c r="C163" s="1" t="s">
        <v>68</v>
      </c>
      <c r="D163" s="5">
        <v>0</v>
      </c>
      <c r="E163" s="5">
        <v>1055</v>
      </c>
      <c r="F163" s="5">
        <f t="shared" si="17"/>
        <v>0</v>
      </c>
      <c r="G163" s="5"/>
      <c r="H163" s="36" t="s">
        <v>80</v>
      </c>
      <c r="I163" s="36"/>
      <c r="J163" s="36"/>
    </row>
    <row r="164" spans="1:10" x14ac:dyDescent="0.45">
      <c r="A164" s="4" t="s">
        <v>25</v>
      </c>
      <c r="B164" s="1" t="s">
        <v>26</v>
      </c>
      <c r="C164" s="1" t="s">
        <v>68</v>
      </c>
      <c r="D164" s="5">
        <v>0</v>
      </c>
      <c r="E164" s="5">
        <v>785</v>
      </c>
      <c r="F164" s="5">
        <f t="shared" si="17"/>
        <v>0</v>
      </c>
      <c r="G164" s="5"/>
      <c r="H164" s="36" t="s">
        <v>80</v>
      </c>
      <c r="I164" s="36"/>
      <c r="J164" s="36"/>
    </row>
    <row r="165" spans="1:10" x14ac:dyDescent="0.45">
      <c r="C165" s="1" t="s">
        <v>27</v>
      </c>
      <c r="D165" s="5">
        <v>0</v>
      </c>
      <c r="E165" s="5">
        <v>245</v>
      </c>
      <c r="F165" s="5">
        <f t="shared" si="17"/>
        <v>0</v>
      </c>
      <c r="G165" s="5"/>
      <c r="H165" s="36" t="s">
        <v>28</v>
      </c>
      <c r="I165" s="36"/>
      <c r="J165" s="36"/>
    </row>
    <row r="166" spans="1:10" x14ac:dyDescent="0.45">
      <c r="C166" s="1" t="s">
        <v>29</v>
      </c>
      <c r="D166" s="5">
        <v>0</v>
      </c>
      <c r="E166" s="5">
        <v>125</v>
      </c>
      <c r="F166" s="5">
        <f t="shared" si="17"/>
        <v>0</v>
      </c>
      <c r="G166" s="5"/>
      <c r="H166" s="36" t="s">
        <v>30</v>
      </c>
      <c r="I166" s="36"/>
      <c r="J166" s="36"/>
    </row>
    <row r="167" spans="1:10" x14ac:dyDescent="0.45">
      <c r="C167" s="1" t="s">
        <v>31</v>
      </c>
      <c r="D167" s="5">
        <v>0</v>
      </c>
      <c r="E167" s="5">
        <v>48</v>
      </c>
      <c r="F167" s="5">
        <f t="shared" si="17"/>
        <v>0</v>
      </c>
      <c r="G167" s="5"/>
      <c r="H167" s="36"/>
      <c r="I167" s="36"/>
      <c r="J167" s="36"/>
    </row>
    <row r="168" spans="1:10" x14ac:dyDescent="0.45">
      <c r="A168" s="1" t="s">
        <v>40</v>
      </c>
      <c r="D168" s="5"/>
      <c r="F168" s="11">
        <f>SUM(F160:F167)</f>
        <v>0</v>
      </c>
      <c r="G168" s="11"/>
      <c r="H168" s="36"/>
      <c r="I168" s="36"/>
      <c r="J168" s="36"/>
    </row>
    <row r="169" spans="1:10" x14ac:dyDescent="0.45">
      <c r="D169" s="5"/>
      <c r="F169" s="5"/>
      <c r="G169" s="5"/>
      <c r="H169" s="36"/>
      <c r="I169" s="36"/>
      <c r="J169" s="36"/>
    </row>
    <row r="170" spans="1:10" ht="16.5" x14ac:dyDescent="0.6">
      <c r="A170" s="13" t="s">
        <v>69</v>
      </c>
      <c r="B170" s="14"/>
      <c r="C170" s="14"/>
      <c r="D170" s="15"/>
      <c r="E170" s="15"/>
      <c r="F170" s="16">
        <f>+F23+F45+F64+F113+F124+F168+F89+F75+F56+F100+F157+F146+F135+F37</f>
        <v>0</v>
      </c>
      <c r="G170" s="16"/>
      <c r="H170" s="36"/>
      <c r="I170" s="36"/>
      <c r="J170" s="36"/>
    </row>
    <row r="171" spans="1:10" ht="16.5" x14ac:dyDescent="0.6">
      <c r="A171" s="13" t="s">
        <v>71</v>
      </c>
      <c r="B171" s="14"/>
      <c r="C171" s="14"/>
      <c r="D171" s="14"/>
      <c r="E171" s="15"/>
      <c r="F171" s="16">
        <f>SUM(F77,F102,F25,F26,F58)</f>
        <v>0</v>
      </c>
      <c r="G171" s="16"/>
      <c r="H171" s="36"/>
      <c r="I171" s="36"/>
      <c r="J171" s="36"/>
    </row>
    <row r="172" spans="1:10" s="36" customFormat="1" x14ac:dyDescent="0.45">
      <c r="D172" s="41"/>
      <c r="E172" s="42"/>
      <c r="F172" s="41"/>
      <c r="G172" s="41"/>
    </row>
    <row r="173" spans="1:10" s="36" customFormat="1" x14ac:dyDescent="0.45">
      <c r="D173" s="41"/>
      <c r="E173" s="42"/>
      <c r="F173" s="41"/>
      <c r="G173" s="41"/>
    </row>
    <row r="174" spans="1:10" s="36" customFormat="1" x14ac:dyDescent="0.45">
      <c r="D174" s="41"/>
      <c r="E174" s="41"/>
      <c r="F174" s="41"/>
      <c r="G174" s="41"/>
    </row>
    <row r="175" spans="1:10" s="36" customFormat="1" x14ac:dyDescent="0.45">
      <c r="A175" s="40" t="s">
        <v>72</v>
      </c>
      <c r="E175" s="41"/>
    </row>
    <row r="176" spans="1:10" s="36" customFormat="1" x14ac:dyDescent="0.45">
      <c r="D176" s="42"/>
      <c r="E176" s="42"/>
      <c r="F176" s="42"/>
      <c r="G176" s="42"/>
    </row>
    <row r="177" spans="4:7" s="36" customFormat="1" x14ac:dyDescent="0.45">
      <c r="D177" s="41"/>
      <c r="E177" s="41"/>
      <c r="F177" s="41"/>
      <c r="G177" s="41"/>
    </row>
    <row r="178" spans="4:7" s="36" customFormat="1" x14ac:dyDescent="0.45">
      <c r="D178" s="41"/>
      <c r="E178" s="41"/>
      <c r="F178" s="41"/>
      <c r="G178" s="41"/>
    </row>
    <row r="179" spans="4:7" s="36" customFormat="1" x14ac:dyDescent="0.45">
      <c r="D179" s="41"/>
      <c r="E179" s="42"/>
      <c r="F179" s="41"/>
      <c r="G179" s="41"/>
    </row>
    <row r="180" spans="4:7" s="36" customFormat="1" x14ac:dyDescent="0.45">
      <c r="D180" s="41"/>
      <c r="E180" s="42"/>
      <c r="F180" s="41"/>
      <c r="G180" s="41"/>
    </row>
    <row r="181" spans="4:7" s="36" customFormat="1" x14ac:dyDescent="0.45">
      <c r="D181" s="41"/>
      <c r="E181" s="42"/>
      <c r="F181" s="41"/>
      <c r="G181" s="41"/>
    </row>
    <row r="182" spans="4:7" s="36" customFormat="1" x14ac:dyDescent="0.45">
      <c r="D182" s="41"/>
      <c r="E182" s="42"/>
      <c r="F182" s="41"/>
      <c r="G182" s="41"/>
    </row>
    <row r="183" spans="4:7" s="36" customFormat="1" x14ac:dyDescent="0.45">
      <c r="D183" s="41"/>
      <c r="E183" s="41"/>
      <c r="F183" s="41"/>
      <c r="G183" s="41"/>
    </row>
    <row r="184" spans="4:7" s="36" customFormat="1" x14ac:dyDescent="0.45">
      <c r="E184" s="41"/>
    </row>
    <row r="185" spans="4:7" s="36" customFormat="1" x14ac:dyDescent="0.45">
      <c r="E185" s="41"/>
      <c r="F185" s="41"/>
      <c r="G185" s="41"/>
    </row>
    <row r="186" spans="4:7" s="36" customFormat="1" x14ac:dyDescent="0.45">
      <c r="E186" s="41"/>
      <c r="F186" s="41"/>
      <c r="G186" s="41"/>
    </row>
    <row r="187" spans="4:7" s="36" customFormat="1" x14ac:dyDescent="0.45">
      <c r="E187" s="41"/>
      <c r="F187" s="41"/>
      <c r="G187" s="41"/>
    </row>
    <row r="188" spans="4:7" s="36" customFormat="1" x14ac:dyDescent="0.45">
      <c r="E188" s="41"/>
    </row>
    <row r="189" spans="4:7" s="36" customFormat="1" x14ac:dyDescent="0.45">
      <c r="E189" s="41"/>
      <c r="F189" s="41"/>
      <c r="G189" s="41"/>
    </row>
    <row r="190" spans="4:7" s="36" customFormat="1" x14ac:dyDescent="0.45">
      <c r="E190" s="41"/>
    </row>
    <row r="191" spans="4:7" s="36" customFormat="1" x14ac:dyDescent="0.45">
      <c r="E191" s="41"/>
    </row>
    <row r="192" spans="4:7" s="36" customFormat="1" x14ac:dyDescent="0.45">
      <c r="E192" s="41"/>
    </row>
    <row r="193" spans="5:5" s="36" customFormat="1" x14ac:dyDescent="0.45">
      <c r="E193" s="41"/>
    </row>
    <row r="194" spans="5:5" s="36" customFormat="1" x14ac:dyDescent="0.45">
      <c r="E194" s="41"/>
    </row>
    <row r="195" spans="5:5" s="36" customFormat="1" x14ac:dyDescent="0.45">
      <c r="E195" s="41"/>
    </row>
    <row r="196" spans="5:5" s="36" customFormat="1" x14ac:dyDescent="0.45">
      <c r="E196" s="41"/>
    </row>
    <row r="197" spans="5:5" s="36" customFormat="1" x14ac:dyDescent="0.45">
      <c r="E197" s="41"/>
    </row>
    <row r="198" spans="5:5" s="36" customFormat="1" x14ac:dyDescent="0.45">
      <c r="E198" s="41"/>
    </row>
    <row r="199" spans="5:5" s="36" customFormat="1" x14ac:dyDescent="0.45">
      <c r="E199" s="41"/>
    </row>
    <row r="200" spans="5:5" s="36" customFormat="1" x14ac:dyDescent="0.45">
      <c r="E200" s="41"/>
    </row>
    <row r="201" spans="5:5" s="36" customFormat="1" x14ac:dyDescent="0.45">
      <c r="E201" s="41"/>
    </row>
    <row r="202" spans="5:5" s="36" customFormat="1" x14ac:dyDescent="0.45">
      <c r="E202" s="41"/>
    </row>
    <row r="203" spans="5:5" s="36" customFormat="1" x14ac:dyDescent="0.45">
      <c r="E203" s="41"/>
    </row>
    <row r="204" spans="5:5" s="36" customFormat="1" x14ac:dyDescent="0.45">
      <c r="E204" s="41"/>
    </row>
    <row r="205" spans="5:5" s="36" customFormat="1" x14ac:dyDescent="0.45">
      <c r="E205" s="41"/>
    </row>
    <row r="206" spans="5:5" s="36" customFormat="1" x14ac:dyDescent="0.45">
      <c r="E206" s="41"/>
    </row>
    <row r="207" spans="5:5" s="36" customFormat="1" x14ac:dyDescent="0.45">
      <c r="E207" s="41"/>
    </row>
    <row r="208" spans="5:5" s="36" customFormat="1" x14ac:dyDescent="0.45">
      <c r="E208" s="41"/>
    </row>
    <row r="209" spans="5:5" s="36" customFormat="1" x14ac:dyDescent="0.45">
      <c r="E209" s="41"/>
    </row>
    <row r="210" spans="5:5" s="36" customFormat="1" x14ac:dyDescent="0.45">
      <c r="E210" s="41"/>
    </row>
    <row r="211" spans="5:5" s="36" customFormat="1" x14ac:dyDescent="0.45">
      <c r="E211" s="41"/>
    </row>
    <row r="212" spans="5:5" s="36" customFormat="1" x14ac:dyDescent="0.45">
      <c r="E212" s="41"/>
    </row>
    <row r="213" spans="5:5" s="36" customFormat="1" x14ac:dyDescent="0.45">
      <c r="E213" s="41"/>
    </row>
    <row r="214" spans="5:5" s="36" customFormat="1" x14ac:dyDescent="0.45">
      <c r="E214" s="41"/>
    </row>
    <row r="215" spans="5:5" s="36" customFormat="1" x14ac:dyDescent="0.45">
      <c r="E215" s="41"/>
    </row>
    <row r="216" spans="5:5" s="36" customFormat="1" x14ac:dyDescent="0.45">
      <c r="E216" s="41"/>
    </row>
    <row r="217" spans="5:5" s="36" customFormat="1" x14ac:dyDescent="0.45">
      <c r="E217" s="41"/>
    </row>
    <row r="218" spans="5:5" s="36" customFormat="1" x14ac:dyDescent="0.45">
      <c r="E218" s="41"/>
    </row>
    <row r="219" spans="5:5" s="36" customFormat="1" x14ac:dyDescent="0.45">
      <c r="E219" s="41"/>
    </row>
    <row r="220" spans="5:5" s="36" customFormat="1" x14ac:dyDescent="0.45">
      <c r="E220" s="41"/>
    </row>
    <row r="221" spans="5:5" s="36" customFormat="1" x14ac:dyDescent="0.45">
      <c r="E221" s="41"/>
    </row>
    <row r="222" spans="5:5" s="36" customFormat="1" x14ac:dyDescent="0.45">
      <c r="E222" s="41"/>
    </row>
    <row r="223" spans="5:5" s="36" customFormat="1" x14ac:dyDescent="0.45">
      <c r="E223" s="41"/>
    </row>
    <row r="224" spans="5:5" s="36" customFormat="1" x14ac:dyDescent="0.45">
      <c r="E224" s="41"/>
    </row>
    <row r="225" spans="5:5" s="36" customFormat="1" x14ac:dyDescent="0.45">
      <c r="E225" s="41"/>
    </row>
    <row r="226" spans="5:5" s="36" customFormat="1" x14ac:dyDescent="0.45">
      <c r="E226" s="41"/>
    </row>
    <row r="227" spans="5:5" s="36" customFormat="1" x14ac:dyDescent="0.45">
      <c r="E227" s="41"/>
    </row>
    <row r="228" spans="5:5" s="36" customFormat="1" x14ac:dyDescent="0.45">
      <c r="E228" s="41"/>
    </row>
    <row r="229" spans="5:5" s="36" customFormat="1" x14ac:dyDescent="0.45">
      <c r="E229" s="41"/>
    </row>
    <row r="230" spans="5:5" s="36" customFormat="1" x14ac:dyDescent="0.45">
      <c r="E230" s="41"/>
    </row>
    <row r="231" spans="5:5" s="36" customFormat="1" x14ac:dyDescent="0.45">
      <c r="E231" s="41"/>
    </row>
    <row r="232" spans="5:5" s="36" customFormat="1" x14ac:dyDescent="0.45">
      <c r="E232" s="41"/>
    </row>
    <row r="233" spans="5:5" s="36" customFormat="1" x14ac:dyDescent="0.45">
      <c r="E233" s="41"/>
    </row>
    <row r="234" spans="5:5" s="36" customFormat="1" x14ac:dyDescent="0.45">
      <c r="E234" s="41"/>
    </row>
    <row r="235" spans="5:5" s="36" customFormat="1" x14ac:dyDescent="0.45">
      <c r="E235" s="41"/>
    </row>
    <row r="236" spans="5:5" s="36" customFormat="1" x14ac:dyDescent="0.45">
      <c r="E236" s="41"/>
    </row>
    <row r="237" spans="5:5" s="36" customFormat="1" x14ac:dyDescent="0.45">
      <c r="E237" s="41"/>
    </row>
    <row r="238" spans="5:5" s="36" customFormat="1" x14ac:dyDescent="0.45">
      <c r="E238" s="41"/>
    </row>
    <row r="239" spans="5:5" s="36" customFormat="1" x14ac:dyDescent="0.45">
      <c r="E239" s="41"/>
    </row>
    <row r="240" spans="5:5" s="36" customFormat="1" x14ac:dyDescent="0.45">
      <c r="E240" s="41"/>
    </row>
    <row r="241" spans="5:5" s="36" customFormat="1" x14ac:dyDescent="0.45">
      <c r="E241" s="41"/>
    </row>
    <row r="242" spans="5:5" s="36" customFormat="1" x14ac:dyDescent="0.45">
      <c r="E242" s="41"/>
    </row>
    <row r="243" spans="5:5" s="36" customFormat="1" x14ac:dyDescent="0.45">
      <c r="E243" s="41"/>
    </row>
    <row r="244" spans="5:5" s="36" customFormat="1" x14ac:dyDescent="0.45">
      <c r="E244" s="41"/>
    </row>
    <row r="245" spans="5:5" s="36" customFormat="1" x14ac:dyDescent="0.45">
      <c r="E245" s="41"/>
    </row>
    <row r="246" spans="5:5" s="36" customFormat="1" x14ac:dyDescent="0.45">
      <c r="E246" s="41"/>
    </row>
    <row r="247" spans="5:5" s="36" customFormat="1" x14ac:dyDescent="0.45">
      <c r="E247" s="41"/>
    </row>
    <row r="248" spans="5:5" s="36" customFormat="1" x14ac:dyDescent="0.45">
      <c r="E248" s="41"/>
    </row>
    <row r="249" spans="5:5" s="36" customFormat="1" x14ac:dyDescent="0.45">
      <c r="E249" s="41"/>
    </row>
    <row r="250" spans="5:5" s="36" customFormat="1" x14ac:dyDescent="0.45">
      <c r="E250" s="41"/>
    </row>
    <row r="251" spans="5:5" s="36" customFormat="1" x14ac:dyDescent="0.45">
      <c r="E251" s="41"/>
    </row>
    <row r="252" spans="5:5" s="36" customFormat="1" x14ac:dyDescent="0.45">
      <c r="E252" s="41"/>
    </row>
    <row r="253" spans="5:5" s="36" customFormat="1" x14ac:dyDescent="0.45">
      <c r="E253" s="41"/>
    </row>
    <row r="254" spans="5:5" s="36" customFormat="1" x14ac:dyDescent="0.45">
      <c r="E254" s="41"/>
    </row>
    <row r="255" spans="5:5" s="36" customFormat="1" x14ac:dyDescent="0.45">
      <c r="E255" s="41"/>
    </row>
    <row r="256" spans="5:5" s="36" customFormat="1" x14ac:dyDescent="0.45">
      <c r="E256" s="41"/>
    </row>
    <row r="257" spans="5:5" s="36" customFormat="1" x14ac:dyDescent="0.45">
      <c r="E257" s="41"/>
    </row>
    <row r="258" spans="5:5" s="36" customFormat="1" x14ac:dyDescent="0.45">
      <c r="E258" s="41"/>
    </row>
    <row r="259" spans="5:5" s="36" customFormat="1" x14ac:dyDescent="0.45">
      <c r="E259" s="41"/>
    </row>
    <row r="260" spans="5:5" s="36" customFormat="1" x14ac:dyDescent="0.45">
      <c r="E260" s="41"/>
    </row>
    <row r="261" spans="5:5" s="36" customFormat="1" x14ac:dyDescent="0.45">
      <c r="E261" s="41"/>
    </row>
    <row r="262" spans="5:5" s="36" customFormat="1" x14ac:dyDescent="0.45">
      <c r="E262" s="41"/>
    </row>
    <row r="263" spans="5:5" s="36" customFormat="1" x14ac:dyDescent="0.45">
      <c r="E263" s="41"/>
    </row>
    <row r="264" spans="5:5" s="36" customFormat="1" x14ac:dyDescent="0.45">
      <c r="E264" s="41"/>
    </row>
    <row r="265" spans="5:5" s="36" customFormat="1" x14ac:dyDescent="0.45">
      <c r="E265" s="41"/>
    </row>
    <row r="266" spans="5:5" s="36" customFormat="1" x14ac:dyDescent="0.45">
      <c r="E266" s="41"/>
    </row>
    <row r="267" spans="5:5" s="36" customFormat="1" x14ac:dyDescent="0.45">
      <c r="E267" s="41"/>
    </row>
    <row r="268" spans="5:5" s="36" customFormat="1" x14ac:dyDescent="0.45">
      <c r="E268" s="41"/>
    </row>
    <row r="269" spans="5:5" s="36" customFormat="1" x14ac:dyDescent="0.45">
      <c r="E269" s="41"/>
    </row>
    <row r="270" spans="5:5" s="36" customFormat="1" x14ac:dyDescent="0.45">
      <c r="E270" s="41"/>
    </row>
    <row r="271" spans="5:5" s="36" customFormat="1" x14ac:dyDescent="0.45">
      <c r="E271" s="41"/>
    </row>
    <row r="272" spans="5:5" s="36" customFormat="1" x14ac:dyDescent="0.45">
      <c r="E272" s="41"/>
    </row>
    <row r="273" spans="5:5" s="36" customFormat="1" x14ac:dyDescent="0.45">
      <c r="E273" s="41"/>
    </row>
    <row r="274" spans="5:5" s="36" customFormat="1" x14ac:dyDescent="0.45">
      <c r="E274" s="41"/>
    </row>
    <row r="275" spans="5:5" s="36" customFormat="1" x14ac:dyDescent="0.45">
      <c r="E275" s="41"/>
    </row>
    <row r="276" spans="5:5" s="36" customFormat="1" x14ac:dyDescent="0.45">
      <c r="E276" s="41"/>
    </row>
    <row r="277" spans="5:5" s="36" customFormat="1" x14ac:dyDescent="0.45">
      <c r="E277" s="41"/>
    </row>
    <row r="278" spans="5:5" s="36" customFormat="1" x14ac:dyDescent="0.45">
      <c r="E278" s="41"/>
    </row>
    <row r="279" spans="5:5" s="36" customFormat="1" x14ac:dyDescent="0.45">
      <c r="E279" s="41"/>
    </row>
    <row r="280" spans="5:5" s="36" customFormat="1" x14ac:dyDescent="0.45">
      <c r="E280" s="41"/>
    </row>
    <row r="281" spans="5:5" s="36" customFormat="1" x14ac:dyDescent="0.45">
      <c r="E281" s="41"/>
    </row>
    <row r="282" spans="5:5" s="36" customFormat="1" x14ac:dyDescent="0.45">
      <c r="E282" s="41"/>
    </row>
    <row r="283" spans="5:5" s="36" customFormat="1" x14ac:dyDescent="0.45">
      <c r="E283" s="41"/>
    </row>
    <row r="284" spans="5:5" s="36" customFormat="1" x14ac:dyDescent="0.45">
      <c r="E284" s="41"/>
    </row>
    <row r="285" spans="5:5" s="36" customFormat="1" x14ac:dyDescent="0.45">
      <c r="E285" s="41"/>
    </row>
    <row r="286" spans="5:5" s="36" customFormat="1" x14ac:dyDescent="0.45">
      <c r="E286" s="41"/>
    </row>
    <row r="287" spans="5:5" s="36" customFormat="1" x14ac:dyDescent="0.45">
      <c r="E287" s="41"/>
    </row>
    <row r="288" spans="5:5" s="36" customFormat="1" x14ac:dyDescent="0.45">
      <c r="E288" s="41"/>
    </row>
    <row r="289" spans="5:5" s="36" customFormat="1" x14ac:dyDescent="0.45">
      <c r="E289" s="41"/>
    </row>
    <row r="290" spans="5:5" s="36" customFormat="1" x14ac:dyDescent="0.45">
      <c r="E290" s="41"/>
    </row>
    <row r="291" spans="5:5" s="36" customFormat="1" x14ac:dyDescent="0.45">
      <c r="E291" s="41"/>
    </row>
    <row r="292" spans="5:5" s="36" customFormat="1" x14ac:dyDescent="0.45">
      <c r="E292" s="41"/>
    </row>
    <row r="293" spans="5:5" s="36" customFormat="1" x14ac:dyDescent="0.45">
      <c r="E293" s="41"/>
    </row>
    <row r="294" spans="5:5" s="36" customFormat="1" x14ac:dyDescent="0.45">
      <c r="E294" s="41"/>
    </row>
    <row r="295" spans="5:5" s="36" customFormat="1" x14ac:dyDescent="0.45">
      <c r="E295" s="41"/>
    </row>
    <row r="296" spans="5:5" s="36" customFormat="1" x14ac:dyDescent="0.45">
      <c r="E296" s="41"/>
    </row>
    <row r="297" spans="5:5" s="36" customFormat="1" x14ac:dyDescent="0.45">
      <c r="E297" s="41"/>
    </row>
    <row r="298" spans="5:5" s="36" customFormat="1" x14ac:dyDescent="0.45">
      <c r="E298" s="41"/>
    </row>
    <row r="299" spans="5:5" s="36" customFormat="1" x14ac:dyDescent="0.45">
      <c r="E299" s="41"/>
    </row>
    <row r="300" spans="5:5" s="36" customFormat="1" x14ac:dyDescent="0.45">
      <c r="E300" s="41"/>
    </row>
    <row r="301" spans="5:5" s="36" customFormat="1" x14ac:dyDescent="0.45">
      <c r="E301" s="41"/>
    </row>
    <row r="302" spans="5:5" s="36" customFormat="1" x14ac:dyDescent="0.45">
      <c r="E302" s="41"/>
    </row>
    <row r="303" spans="5:5" s="36" customFormat="1" x14ac:dyDescent="0.45">
      <c r="E303" s="41"/>
    </row>
    <row r="304" spans="5:5" s="36" customFormat="1" x14ac:dyDescent="0.45">
      <c r="E304" s="41"/>
    </row>
    <row r="305" spans="5:5" s="36" customFormat="1" x14ac:dyDescent="0.45">
      <c r="E305" s="41"/>
    </row>
    <row r="306" spans="5:5" s="36" customFormat="1" x14ac:dyDescent="0.45">
      <c r="E306" s="41"/>
    </row>
    <row r="307" spans="5:5" s="36" customFormat="1" x14ac:dyDescent="0.45">
      <c r="E307" s="41"/>
    </row>
    <row r="308" spans="5:5" s="36" customFormat="1" x14ac:dyDescent="0.45">
      <c r="E308" s="41"/>
    </row>
    <row r="309" spans="5:5" s="36" customFormat="1" x14ac:dyDescent="0.45">
      <c r="E309" s="41"/>
    </row>
    <row r="310" spans="5:5" s="36" customFormat="1" x14ac:dyDescent="0.45">
      <c r="E310" s="41"/>
    </row>
    <row r="311" spans="5:5" s="36" customFormat="1" x14ac:dyDescent="0.45">
      <c r="E311" s="41"/>
    </row>
    <row r="312" spans="5:5" s="36" customFormat="1" x14ac:dyDescent="0.45">
      <c r="E312" s="41"/>
    </row>
    <row r="313" spans="5:5" s="36" customFormat="1" x14ac:dyDescent="0.45">
      <c r="E313" s="41"/>
    </row>
    <row r="314" spans="5:5" s="36" customFormat="1" x14ac:dyDescent="0.45">
      <c r="E314" s="41"/>
    </row>
    <row r="315" spans="5:5" s="36" customFormat="1" x14ac:dyDescent="0.45">
      <c r="E315" s="41"/>
    </row>
    <row r="316" spans="5:5" s="36" customFormat="1" x14ac:dyDescent="0.45">
      <c r="E316" s="41"/>
    </row>
    <row r="317" spans="5:5" s="36" customFormat="1" x14ac:dyDescent="0.45">
      <c r="E317" s="41"/>
    </row>
    <row r="318" spans="5:5" s="36" customFormat="1" x14ac:dyDescent="0.45">
      <c r="E318" s="41"/>
    </row>
    <row r="319" spans="5:5" s="36" customFormat="1" x14ac:dyDescent="0.45">
      <c r="E319" s="41"/>
    </row>
    <row r="320" spans="5:5" s="36" customFormat="1" x14ac:dyDescent="0.45">
      <c r="E320" s="41"/>
    </row>
    <row r="321" spans="5:5" s="36" customFormat="1" x14ac:dyDescent="0.45">
      <c r="E321" s="41"/>
    </row>
    <row r="322" spans="5:5" s="36" customFormat="1" x14ac:dyDescent="0.45">
      <c r="E322" s="41"/>
    </row>
    <row r="323" spans="5:5" s="36" customFormat="1" x14ac:dyDescent="0.45">
      <c r="E323" s="41"/>
    </row>
    <row r="324" spans="5:5" s="36" customFormat="1" x14ac:dyDescent="0.45">
      <c r="E324" s="41"/>
    </row>
    <row r="325" spans="5:5" s="36" customFormat="1" x14ac:dyDescent="0.45">
      <c r="E325" s="41"/>
    </row>
    <row r="326" spans="5:5" s="36" customFormat="1" x14ac:dyDescent="0.45">
      <c r="E326" s="41"/>
    </row>
    <row r="327" spans="5:5" s="36" customFormat="1" x14ac:dyDescent="0.45">
      <c r="E327" s="41"/>
    </row>
    <row r="328" spans="5:5" s="36" customFormat="1" x14ac:dyDescent="0.45">
      <c r="E328" s="41"/>
    </row>
    <row r="329" spans="5:5" s="36" customFormat="1" x14ac:dyDescent="0.45">
      <c r="E329" s="41"/>
    </row>
    <row r="330" spans="5:5" s="36" customFormat="1" x14ac:dyDescent="0.45">
      <c r="E330" s="41"/>
    </row>
    <row r="331" spans="5:5" s="36" customFormat="1" x14ac:dyDescent="0.45">
      <c r="E331" s="41"/>
    </row>
    <row r="332" spans="5:5" s="36" customFormat="1" x14ac:dyDescent="0.45">
      <c r="E332" s="41"/>
    </row>
    <row r="333" spans="5:5" s="36" customFormat="1" x14ac:dyDescent="0.45">
      <c r="E333" s="41"/>
    </row>
    <row r="334" spans="5:5" s="36" customFormat="1" x14ac:dyDescent="0.45">
      <c r="E334" s="41"/>
    </row>
    <row r="335" spans="5:5" s="36" customFormat="1" x14ac:dyDescent="0.45">
      <c r="E335" s="41"/>
    </row>
    <row r="336" spans="5:5" s="36" customFormat="1" x14ac:dyDescent="0.45">
      <c r="E336" s="41"/>
    </row>
    <row r="337" spans="5:5" s="36" customFormat="1" x14ac:dyDescent="0.45">
      <c r="E337" s="41"/>
    </row>
    <row r="338" spans="5:5" s="36" customFormat="1" x14ac:dyDescent="0.45">
      <c r="E338" s="41"/>
    </row>
    <row r="339" spans="5:5" s="36" customFormat="1" x14ac:dyDescent="0.45">
      <c r="E339" s="41"/>
    </row>
    <row r="340" spans="5:5" s="36" customFormat="1" x14ac:dyDescent="0.45">
      <c r="E340" s="41"/>
    </row>
    <row r="341" spans="5:5" s="36" customFormat="1" x14ac:dyDescent="0.45">
      <c r="E341" s="41"/>
    </row>
    <row r="342" spans="5:5" s="36" customFormat="1" x14ac:dyDescent="0.45">
      <c r="E342" s="41"/>
    </row>
    <row r="343" spans="5:5" s="36" customFormat="1" x14ac:dyDescent="0.45">
      <c r="E343" s="41"/>
    </row>
    <row r="344" spans="5:5" s="36" customFormat="1" x14ac:dyDescent="0.45">
      <c r="E344" s="41"/>
    </row>
    <row r="345" spans="5:5" s="36" customFormat="1" x14ac:dyDescent="0.45">
      <c r="E345" s="41"/>
    </row>
    <row r="346" spans="5:5" s="36" customFormat="1" x14ac:dyDescent="0.45">
      <c r="E346" s="41"/>
    </row>
    <row r="347" spans="5:5" s="36" customFormat="1" x14ac:dyDescent="0.45">
      <c r="E347" s="41"/>
    </row>
    <row r="348" spans="5:5" s="36" customFormat="1" x14ac:dyDescent="0.45">
      <c r="E348" s="41"/>
    </row>
    <row r="349" spans="5:5" s="36" customFormat="1" x14ac:dyDescent="0.45">
      <c r="E349" s="41"/>
    </row>
    <row r="350" spans="5:5" s="36" customFormat="1" x14ac:dyDescent="0.45">
      <c r="E350" s="41"/>
    </row>
    <row r="351" spans="5:5" s="36" customFormat="1" x14ac:dyDescent="0.45">
      <c r="E351" s="41"/>
    </row>
    <row r="352" spans="5:5" s="36" customFormat="1" x14ac:dyDescent="0.45">
      <c r="E352" s="41"/>
    </row>
    <row r="353" spans="5:5" s="36" customFormat="1" x14ac:dyDescent="0.45">
      <c r="E353" s="41"/>
    </row>
    <row r="354" spans="5:5" s="36" customFormat="1" x14ac:dyDescent="0.45">
      <c r="E354" s="41"/>
    </row>
    <row r="355" spans="5:5" s="36" customFormat="1" x14ac:dyDescent="0.45">
      <c r="E355" s="41"/>
    </row>
    <row r="356" spans="5:5" s="36" customFormat="1" x14ac:dyDescent="0.45">
      <c r="E356" s="41"/>
    </row>
    <row r="357" spans="5:5" s="36" customFormat="1" x14ac:dyDescent="0.45">
      <c r="E357" s="41"/>
    </row>
    <row r="358" spans="5:5" s="36" customFormat="1" x14ac:dyDescent="0.45">
      <c r="E358" s="41"/>
    </row>
    <row r="359" spans="5:5" s="36" customFormat="1" x14ac:dyDescent="0.45">
      <c r="E359" s="41"/>
    </row>
    <row r="360" spans="5:5" s="36" customFormat="1" x14ac:dyDescent="0.45">
      <c r="E360" s="41"/>
    </row>
    <row r="361" spans="5:5" s="36" customFormat="1" x14ac:dyDescent="0.45">
      <c r="E361" s="41"/>
    </row>
    <row r="362" spans="5:5" s="36" customFormat="1" x14ac:dyDescent="0.45">
      <c r="E362" s="41"/>
    </row>
    <row r="363" spans="5:5" s="36" customFormat="1" x14ac:dyDescent="0.45">
      <c r="E363" s="41"/>
    </row>
    <row r="364" spans="5:5" s="36" customFormat="1" x14ac:dyDescent="0.45">
      <c r="E364" s="41"/>
    </row>
    <row r="365" spans="5:5" s="36" customFormat="1" x14ac:dyDescent="0.45">
      <c r="E365" s="41"/>
    </row>
    <row r="366" spans="5:5" s="36" customFormat="1" x14ac:dyDescent="0.45">
      <c r="E366" s="41"/>
    </row>
    <row r="367" spans="5:5" s="36" customFormat="1" x14ac:dyDescent="0.45">
      <c r="E367" s="41"/>
    </row>
    <row r="368" spans="5:5" s="36" customFormat="1" x14ac:dyDescent="0.45">
      <c r="E368" s="41"/>
    </row>
    <row r="369" spans="5:5" s="36" customFormat="1" x14ac:dyDescent="0.45">
      <c r="E369" s="41"/>
    </row>
    <row r="370" spans="5:5" s="36" customFormat="1" x14ac:dyDescent="0.45">
      <c r="E370" s="41"/>
    </row>
    <row r="371" spans="5:5" s="36" customFormat="1" x14ac:dyDescent="0.45">
      <c r="E371" s="41"/>
    </row>
    <row r="372" spans="5:5" s="36" customFormat="1" x14ac:dyDescent="0.45">
      <c r="E372" s="41"/>
    </row>
    <row r="373" spans="5:5" s="36" customFormat="1" x14ac:dyDescent="0.45">
      <c r="E373" s="41"/>
    </row>
    <row r="374" spans="5:5" s="36" customFormat="1" x14ac:dyDescent="0.45">
      <c r="E374" s="41"/>
    </row>
    <row r="375" spans="5:5" s="36" customFormat="1" x14ac:dyDescent="0.45">
      <c r="E375" s="41"/>
    </row>
    <row r="376" spans="5:5" s="36" customFormat="1" x14ac:dyDescent="0.45">
      <c r="E376" s="41"/>
    </row>
    <row r="377" spans="5:5" s="36" customFormat="1" x14ac:dyDescent="0.45">
      <c r="E377" s="41"/>
    </row>
    <row r="378" spans="5:5" s="36" customFormat="1" x14ac:dyDescent="0.45">
      <c r="E378" s="41"/>
    </row>
    <row r="379" spans="5:5" s="36" customFormat="1" x14ac:dyDescent="0.45">
      <c r="E379" s="41"/>
    </row>
    <row r="380" spans="5:5" s="36" customFormat="1" x14ac:dyDescent="0.45">
      <c r="E380" s="41"/>
    </row>
    <row r="381" spans="5:5" s="36" customFormat="1" x14ac:dyDescent="0.45">
      <c r="E381" s="41"/>
    </row>
    <row r="382" spans="5:5" s="36" customFormat="1" x14ac:dyDescent="0.45">
      <c r="E382" s="41"/>
    </row>
    <row r="383" spans="5:5" s="36" customFormat="1" x14ac:dyDescent="0.45">
      <c r="E383" s="41"/>
    </row>
    <row r="384" spans="5:5" s="36" customFormat="1" x14ac:dyDescent="0.45">
      <c r="E384" s="41"/>
    </row>
    <row r="385" spans="5:5" s="36" customFormat="1" x14ac:dyDescent="0.45">
      <c r="E385" s="41"/>
    </row>
    <row r="386" spans="5:5" s="36" customFormat="1" x14ac:dyDescent="0.45">
      <c r="E386" s="41"/>
    </row>
    <row r="387" spans="5:5" s="36" customFormat="1" x14ac:dyDescent="0.45">
      <c r="E387" s="41"/>
    </row>
    <row r="388" spans="5:5" s="36" customFormat="1" x14ac:dyDescent="0.45">
      <c r="E388" s="41"/>
    </row>
    <row r="389" spans="5:5" s="36" customFormat="1" x14ac:dyDescent="0.45">
      <c r="E389" s="41"/>
    </row>
    <row r="390" spans="5:5" s="36" customFormat="1" x14ac:dyDescent="0.45">
      <c r="E390" s="41"/>
    </row>
    <row r="391" spans="5:5" s="36" customFormat="1" x14ac:dyDescent="0.45">
      <c r="E391" s="41"/>
    </row>
    <row r="392" spans="5:5" s="36" customFormat="1" x14ac:dyDescent="0.45">
      <c r="E392" s="41"/>
    </row>
    <row r="393" spans="5:5" s="36" customFormat="1" x14ac:dyDescent="0.45">
      <c r="E393" s="41"/>
    </row>
    <row r="394" spans="5:5" s="36" customFormat="1" x14ac:dyDescent="0.45">
      <c r="E394" s="41"/>
    </row>
    <row r="395" spans="5:5" s="36" customFormat="1" x14ac:dyDescent="0.45">
      <c r="E395" s="41"/>
    </row>
    <row r="396" spans="5:5" s="36" customFormat="1" x14ac:dyDescent="0.45">
      <c r="E396" s="41"/>
    </row>
    <row r="397" spans="5:5" s="36" customFormat="1" x14ac:dyDescent="0.45">
      <c r="E397" s="41"/>
    </row>
    <row r="398" spans="5:5" s="36" customFormat="1" x14ac:dyDescent="0.45">
      <c r="E398" s="41"/>
    </row>
    <row r="399" spans="5:5" s="36" customFormat="1" x14ac:dyDescent="0.45">
      <c r="E399" s="41"/>
    </row>
    <row r="400" spans="5:5" s="36" customFormat="1" x14ac:dyDescent="0.45">
      <c r="E400" s="41"/>
    </row>
    <row r="401" spans="5:5" s="36" customFormat="1" x14ac:dyDescent="0.45">
      <c r="E401" s="41"/>
    </row>
    <row r="402" spans="5:5" s="36" customFormat="1" x14ac:dyDescent="0.45">
      <c r="E402" s="41"/>
    </row>
    <row r="403" spans="5:5" s="36" customFormat="1" x14ac:dyDescent="0.45">
      <c r="E403" s="41"/>
    </row>
    <row r="404" spans="5:5" s="36" customFormat="1" x14ac:dyDescent="0.45">
      <c r="E404" s="41"/>
    </row>
    <row r="405" spans="5:5" s="36" customFormat="1" x14ac:dyDescent="0.45">
      <c r="E405" s="41"/>
    </row>
    <row r="406" spans="5:5" s="36" customFormat="1" x14ac:dyDescent="0.45">
      <c r="E406" s="41"/>
    </row>
    <row r="407" spans="5:5" s="36" customFormat="1" x14ac:dyDescent="0.45">
      <c r="E407" s="41"/>
    </row>
    <row r="408" spans="5:5" s="36" customFormat="1" x14ac:dyDescent="0.45">
      <c r="E408" s="41"/>
    </row>
    <row r="409" spans="5:5" s="36" customFormat="1" x14ac:dyDescent="0.45">
      <c r="E409" s="41"/>
    </row>
    <row r="410" spans="5:5" s="36" customFormat="1" x14ac:dyDescent="0.45">
      <c r="E410" s="41"/>
    </row>
    <row r="411" spans="5:5" s="36" customFormat="1" x14ac:dyDescent="0.45">
      <c r="E411" s="41"/>
    </row>
    <row r="412" spans="5:5" s="36" customFormat="1" x14ac:dyDescent="0.45">
      <c r="E412" s="41"/>
    </row>
    <row r="413" spans="5:5" s="36" customFormat="1" x14ac:dyDescent="0.45">
      <c r="E413" s="41"/>
    </row>
    <row r="414" spans="5:5" s="36" customFormat="1" x14ac:dyDescent="0.45">
      <c r="E414" s="41"/>
    </row>
    <row r="415" spans="5:5" s="36" customFormat="1" x14ac:dyDescent="0.45">
      <c r="E415" s="41"/>
    </row>
    <row r="416" spans="5:5" s="36" customFormat="1" x14ac:dyDescent="0.45">
      <c r="E416" s="41"/>
    </row>
    <row r="417" spans="5:5" s="36" customFormat="1" x14ac:dyDescent="0.45">
      <c r="E417" s="41"/>
    </row>
    <row r="418" spans="5:5" s="36" customFormat="1" x14ac:dyDescent="0.45">
      <c r="E418" s="41"/>
    </row>
    <row r="419" spans="5:5" s="36" customFormat="1" x14ac:dyDescent="0.45">
      <c r="E419" s="41"/>
    </row>
    <row r="420" spans="5:5" s="36" customFormat="1" x14ac:dyDescent="0.45">
      <c r="E420" s="41"/>
    </row>
    <row r="421" spans="5:5" s="36" customFormat="1" x14ac:dyDescent="0.45">
      <c r="E421" s="41"/>
    </row>
    <row r="422" spans="5:5" s="36" customFormat="1" x14ac:dyDescent="0.45">
      <c r="E422" s="41"/>
    </row>
    <row r="423" spans="5:5" s="36" customFormat="1" x14ac:dyDescent="0.45">
      <c r="E423" s="41"/>
    </row>
    <row r="424" spans="5:5" s="36" customFormat="1" x14ac:dyDescent="0.45">
      <c r="E424" s="41"/>
    </row>
    <row r="425" spans="5:5" s="36" customFormat="1" x14ac:dyDescent="0.45">
      <c r="E425" s="41"/>
    </row>
    <row r="426" spans="5:5" s="36" customFormat="1" x14ac:dyDescent="0.45">
      <c r="E426" s="41"/>
    </row>
    <row r="427" spans="5:5" s="36" customFormat="1" x14ac:dyDescent="0.45">
      <c r="E427" s="41"/>
    </row>
    <row r="428" spans="5:5" s="36" customFormat="1" x14ac:dyDescent="0.45">
      <c r="E428" s="41"/>
    </row>
    <row r="429" spans="5:5" s="36" customFormat="1" x14ac:dyDescent="0.45">
      <c r="E429" s="41"/>
    </row>
    <row r="430" spans="5:5" s="36" customFormat="1" x14ac:dyDescent="0.45">
      <c r="E430" s="41"/>
    </row>
    <row r="431" spans="5:5" s="36" customFormat="1" x14ac:dyDescent="0.45">
      <c r="E431" s="41"/>
    </row>
    <row r="432" spans="5:5" s="36" customFormat="1" x14ac:dyDescent="0.45">
      <c r="E432" s="41"/>
    </row>
    <row r="433" spans="5:5" s="36" customFormat="1" x14ac:dyDescent="0.45">
      <c r="E433" s="41"/>
    </row>
    <row r="434" spans="5:5" s="36" customFormat="1" x14ac:dyDescent="0.45">
      <c r="E434" s="41"/>
    </row>
    <row r="435" spans="5:5" s="36" customFormat="1" x14ac:dyDescent="0.45">
      <c r="E435" s="41"/>
    </row>
    <row r="436" spans="5:5" s="36" customFormat="1" x14ac:dyDescent="0.45">
      <c r="E436" s="41"/>
    </row>
    <row r="437" spans="5:5" s="36" customFormat="1" x14ac:dyDescent="0.45">
      <c r="E437" s="41"/>
    </row>
    <row r="438" spans="5:5" s="36" customFormat="1" x14ac:dyDescent="0.45">
      <c r="E438" s="41"/>
    </row>
    <row r="439" spans="5:5" s="36" customFormat="1" x14ac:dyDescent="0.45">
      <c r="E439" s="41"/>
    </row>
    <row r="440" spans="5:5" s="36" customFormat="1" x14ac:dyDescent="0.45">
      <c r="E440" s="41"/>
    </row>
    <row r="441" spans="5:5" s="36" customFormat="1" x14ac:dyDescent="0.45">
      <c r="E441" s="41"/>
    </row>
    <row r="442" spans="5:5" s="36" customFormat="1" x14ac:dyDescent="0.45">
      <c r="E442" s="41"/>
    </row>
    <row r="443" spans="5:5" s="36" customFormat="1" x14ac:dyDescent="0.45">
      <c r="E443" s="41"/>
    </row>
    <row r="444" spans="5:5" s="36" customFormat="1" x14ac:dyDescent="0.45">
      <c r="E444" s="41"/>
    </row>
    <row r="445" spans="5:5" s="36" customFormat="1" x14ac:dyDescent="0.45">
      <c r="E445" s="41"/>
    </row>
    <row r="446" spans="5:5" s="36" customFormat="1" x14ac:dyDescent="0.45">
      <c r="E446" s="41"/>
    </row>
    <row r="447" spans="5:5" s="36" customFormat="1" x14ac:dyDescent="0.45">
      <c r="E447" s="41"/>
    </row>
    <row r="448" spans="5:5" s="36" customFormat="1" x14ac:dyDescent="0.45">
      <c r="E448" s="41"/>
    </row>
    <row r="449" spans="5:5" s="36" customFormat="1" x14ac:dyDescent="0.45">
      <c r="E449" s="41"/>
    </row>
    <row r="450" spans="5:5" s="36" customFormat="1" x14ac:dyDescent="0.45">
      <c r="E450" s="41"/>
    </row>
    <row r="451" spans="5:5" s="36" customFormat="1" x14ac:dyDescent="0.45">
      <c r="E451" s="41"/>
    </row>
    <row r="452" spans="5:5" s="36" customFormat="1" x14ac:dyDescent="0.45">
      <c r="E452" s="41"/>
    </row>
    <row r="453" spans="5:5" s="36" customFormat="1" x14ac:dyDescent="0.45">
      <c r="E453" s="41"/>
    </row>
    <row r="454" spans="5:5" s="36" customFormat="1" x14ac:dyDescent="0.45">
      <c r="E454" s="41"/>
    </row>
    <row r="455" spans="5:5" s="36" customFormat="1" x14ac:dyDescent="0.45">
      <c r="E455" s="41"/>
    </row>
    <row r="456" spans="5:5" s="36" customFormat="1" x14ac:dyDescent="0.45">
      <c r="E456" s="41"/>
    </row>
    <row r="457" spans="5:5" s="36" customFormat="1" x14ac:dyDescent="0.45">
      <c r="E457" s="41"/>
    </row>
    <row r="458" spans="5:5" s="36" customFormat="1" x14ac:dyDescent="0.45">
      <c r="E458" s="41"/>
    </row>
    <row r="459" spans="5:5" s="36" customFormat="1" x14ac:dyDescent="0.45">
      <c r="E459" s="41"/>
    </row>
    <row r="460" spans="5:5" s="36" customFormat="1" x14ac:dyDescent="0.45">
      <c r="E460" s="41"/>
    </row>
    <row r="461" spans="5:5" s="36" customFormat="1" x14ac:dyDescent="0.45">
      <c r="E461" s="41"/>
    </row>
    <row r="462" spans="5:5" s="36" customFormat="1" x14ac:dyDescent="0.45">
      <c r="E462" s="41"/>
    </row>
    <row r="463" spans="5:5" s="36" customFormat="1" x14ac:dyDescent="0.45">
      <c r="E463" s="41"/>
    </row>
    <row r="464" spans="5:5" s="36" customFormat="1" x14ac:dyDescent="0.45">
      <c r="E464" s="41"/>
    </row>
    <row r="465" spans="5:5" s="36" customFormat="1" x14ac:dyDescent="0.45">
      <c r="E465" s="41"/>
    </row>
    <row r="466" spans="5:5" s="36" customFormat="1" x14ac:dyDescent="0.45">
      <c r="E466" s="41"/>
    </row>
    <row r="467" spans="5:5" s="36" customFormat="1" x14ac:dyDescent="0.45">
      <c r="E467" s="41"/>
    </row>
    <row r="468" spans="5:5" s="36" customFormat="1" x14ac:dyDescent="0.45">
      <c r="E468" s="41"/>
    </row>
    <row r="469" spans="5:5" s="36" customFormat="1" x14ac:dyDescent="0.45">
      <c r="E469" s="41"/>
    </row>
    <row r="470" spans="5:5" s="36" customFormat="1" x14ac:dyDescent="0.45">
      <c r="E470" s="41"/>
    </row>
    <row r="471" spans="5:5" s="36" customFormat="1" x14ac:dyDescent="0.45">
      <c r="E471" s="41"/>
    </row>
    <row r="472" spans="5:5" s="36" customFormat="1" x14ac:dyDescent="0.45">
      <c r="E472" s="41"/>
    </row>
    <row r="473" spans="5:5" s="36" customFormat="1" x14ac:dyDescent="0.45">
      <c r="E473" s="41"/>
    </row>
    <row r="474" spans="5:5" s="36" customFormat="1" x14ac:dyDescent="0.45">
      <c r="E474" s="41"/>
    </row>
    <row r="475" spans="5:5" s="36" customFormat="1" x14ac:dyDescent="0.45">
      <c r="E475" s="41"/>
    </row>
    <row r="476" spans="5:5" s="36" customFormat="1" x14ac:dyDescent="0.45">
      <c r="E476" s="41"/>
    </row>
    <row r="477" spans="5:5" s="36" customFormat="1" x14ac:dyDescent="0.45">
      <c r="E477" s="41"/>
    </row>
    <row r="478" spans="5:5" s="36" customFormat="1" x14ac:dyDescent="0.45">
      <c r="E478" s="41"/>
    </row>
    <row r="479" spans="5:5" s="36" customFormat="1" x14ac:dyDescent="0.45">
      <c r="E479" s="41"/>
    </row>
    <row r="480" spans="5:5" s="36" customFormat="1" x14ac:dyDescent="0.45">
      <c r="E480" s="41"/>
    </row>
    <row r="481" spans="5:5" s="36" customFormat="1" x14ac:dyDescent="0.45">
      <c r="E481" s="41"/>
    </row>
    <row r="482" spans="5:5" s="36" customFormat="1" x14ac:dyDescent="0.45">
      <c r="E482" s="41"/>
    </row>
    <row r="483" spans="5:5" s="36" customFormat="1" x14ac:dyDescent="0.45">
      <c r="E483" s="41"/>
    </row>
    <row r="484" spans="5:5" s="36" customFormat="1" x14ac:dyDescent="0.45">
      <c r="E484" s="41"/>
    </row>
    <row r="485" spans="5:5" s="36" customFormat="1" x14ac:dyDescent="0.45">
      <c r="E485" s="41"/>
    </row>
    <row r="486" spans="5:5" s="36" customFormat="1" x14ac:dyDescent="0.45">
      <c r="E486" s="41"/>
    </row>
    <row r="487" spans="5:5" s="36" customFormat="1" x14ac:dyDescent="0.45">
      <c r="E487" s="41"/>
    </row>
    <row r="488" spans="5:5" s="36" customFormat="1" x14ac:dyDescent="0.45">
      <c r="E488" s="41"/>
    </row>
    <row r="489" spans="5:5" s="36" customFormat="1" x14ac:dyDescent="0.45">
      <c r="E489" s="41"/>
    </row>
    <row r="490" spans="5:5" s="36" customFormat="1" x14ac:dyDescent="0.45">
      <c r="E490" s="41"/>
    </row>
    <row r="491" spans="5:5" s="36" customFormat="1" x14ac:dyDescent="0.45">
      <c r="E491" s="41"/>
    </row>
    <row r="492" spans="5:5" s="36" customFormat="1" x14ac:dyDescent="0.45">
      <c r="E492" s="41"/>
    </row>
    <row r="493" spans="5:5" s="36" customFormat="1" x14ac:dyDescent="0.45">
      <c r="E493" s="41"/>
    </row>
    <row r="494" spans="5:5" s="36" customFormat="1" x14ac:dyDescent="0.45">
      <c r="E494" s="41"/>
    </row>
    <row r="495" spans="5:5" s="36" customFormat="1" x14ac:dyDescent="0.45">
      <c r="E495" s="41"/>
    </row>
    <row r="496" spans="5:5" s="36" customFormat="1" x14ac:dyDescent="0.45">
      <c r="E496" s="41"/>
    </row>
    <row r="497" spans="5:5" s="36" customFormat="1" x14ac:dyDescent="0.45">
      <c r="E497" s="41"/>
    </row>
    <row r="498" spans="5:5" s="36" customFormat="1" x14ac:dyDescent="0.45">
      <c r="E498" s="41"/>
    </row>
    <row r="499" spans="5:5" s="36" customFormat="1" x14ac:dyDescent="0.45">
      <c r="E499" s="41"/>
    </row>
    <row r="500" spans="5:5" s="36" customFormat="1" x14ac:dyDescent="0.45">
      <c r="E500" s="41"/>
    </row>
    <row r="501" spans="5:5" s="36" customFormat="1" x14ac:dyDescent="0.45">
      <c r="E501" s="41"/>
    </row>
    <row r="502" spans="5:5" s="36" customFormat="1" x14ac:dyDescent="0.45">
      <c r="E502" s="41"/>
    </row>
    <row r="503" spans="5:5" s="36" customFormat="1" x14ac:dyDescent="0.45">
      <c r="E503" s="41"/>
    </row>
    <row r="504" spans="5:5" s="36" customFormat="1" x14ac:dyDescent="0.45">
      <c r="E504" s="41"/>
    </row>
    <row r="505" spans="5:5" s="36" customFormat="1" x14ac:dyDescent="0.45">
      <c r="E505" s="41"/>
    </row>
    <row r="506" spans="5:5" s="36" customFormat="1" x14ac:dyDescent="0.45">
      <c r="E506" s="41"/>
    </row>
    <row r="507" spans="5:5" s="36" customFormat="1" x14ac:dyDescent="0.45">
      <c r="E507" s="41"/>
    </row>
    <row r="508" spans="5:5" s="36" customFormat="1" x14ac:dyDescent="0.45">
      <c r="E508" s="41"/>
    </row>
    <row r="509" spans="5:5" s="36" customFormat="1" x14ac:dyDescent="0.45">
      <c r="E509" s="41"/>
    </row>
    <row r="510" spans="5:5" s="36" customFormat="1" x14ac:dyDescent="0.45">
      <c r="E510" s="41"/>
    </row>
    <row r="511" spans="5:5" s="36" customFormat="1" x14ac:dyDescent="0.45">
      <c r="E511" s="41"/>
    </row>
    <row r="512" spans="5:5" s="36" customFormat="1" x14ac:dyDescent="0.45">
      <c r="E512" s="41"/>
    </row>
    <row r="513" spans="5:5" s="36" customFormat="1" x14ac:dyDescent="0.45">
      <c r="E513" s="41"/>
    </row>
    <row r="514" spans="5:5" s="36" customFormat="1" x14ac:dyDescent="0.45">
      <c r="E514" s="41"/>
    </row>
    <row r="515" spans="5:5" s="36" customFormat="1" x14ac:dyDescent="0.45">
      <c r="E515" s="41"/>
    </row>
    <row r="516" spans="5:5" s="36" customFormat="1" x14ac:dyDescent="0.45">
      <c r="E516" s="41"/>
    </row>
    <row r="517" spans="5:5" s="36" customFormat="1" x14ac:dyDescent="0.45">
      <c r="E517" s="41"/>
    </row>
    <row r="518" spans="5:5" s="36" customFormat="1" x14ac:dyDescent="0.45">
      <c r="E518" s="41"/>
    </row>
    <row r="519" spans="5:5" s="36" customFormat="1" x14ac:dyDescent="0.45">
      <c r="E519" s="41"/>
    </row>
    <row r="520" spans="5:5" s="36" customFormat="1" x14ac:dyDescent="0.45">
      <c r="E520" s="41"/>
    </row>
    <row r="521" spans="5:5" s="36" customFormat="1" x14ac:dyDescent="0.45">
      <c r="E521" s="41"/>
    </row>
    <row r="522" spans="5:5" s="36" customFormat="1" x14ac:dyDescent="0.45">
      <c r="E522" s="41"/>
    </row>
    <row r="523" spans="5:5" s="36" customFormat="1" x14ac:dyDescent="0.45">
      <c r="E523" s="41"/>
    </row>
    <row r="524" spans="5:5" s="36" customFormat="1" x14ac:dyDescent="0.45">
      <c r="E524" s="41"/>
    </row>
    <row r="525" spans="5:5" s="36" customFormat="1" x14ac:dyDescent="0.45">
      <c r="E525" s="41"/>
    </row>
    <row r="526" spans="5:5" s="36" customFormat="1" x14ac:dyDescent="0.45">
      <c r="E526" s="41"/>
    </row>
    <row r="527" spans="5:5" s="36" customFormat="1" x14ac:dyDescent="0.45">
      <c r="E527" s="41"/>
    </row>
    <row r="528" spans="5:5" s="36" customFormat="1" x14ac:dyDescent="0.45">
      <c r="E528" s="41"/>
    </row>
    <row r="529" spans="5:5" s="36" customFormat="1" x14ac:dyDescent="0.45">
      <c r="E529" s="41"/>
    </row>
    <row r="530" spans="5:5" s="36" customFormat="1" x14ac:dyDescent="0.45">
      <c r="E530" s="41"/>
    </row>
    <row r="531" spans="5:5" s="36" customFormat="1" x14ac:dyDescent="0.45">
      <c r="E531" s="41"/>
    </row>
    <row r="532" spans="5:5" s="36" customFormat="1" x14ac:dyDescent="0.45">
      <c r="E532" s="41"/>
    </row>
    <row r="533" spans="5:5" s="36" customFormat="1" x14ac:dyDescent="0.45">
      <c r="E533" s="41"/>
    </row>
    <row r="534" spans="5:5" s="36" customFormat="1" x14ac:dyDescent="0.45">
      <c r="E534" s="41"/>
    </row>
    <row r="535" spans="5:5" s="36" customFormat="1" x14ac:dyDescent="0.45">
      <c r="E535" s="41"/>
    </row>
    <row r="536" spans="5:5" s="36" customFormat="1" x14ac:dyDescent="0.45">
      <c r="E536" s="41"/>
    </row>
    <row r="537" spans="5:5" s="36" customFormat="1" x14ac:dyDescent="0.45">
      <c r="E537" s="41"/>
    </row>
    <row r="538" spans="5:5" s="36" customFormat="1" x14ac:dyDescent="0.45">
      <c r="E538" s="41"/>
    </row>
    <row r="539" spans="5:5" s="36" customFormat="1" x14ac:dyDescent="0.45">
      <c r="E539" s="41"/>
    </row>
    <row r="540" spans="5:5" s="36" customFormat="1" x14ac:dyDescent="0.45">
      <c r="E540" s="41"/>
    </row>
    <row r="541" spans="5:5" s="36" customFormat="1" x14ac:dyDescent="0.45">
      <c r="E541" s="41"/>
    </row>
    <row r="542" spans="5:5" s="36" customFormat="1" x14ac:dyDescent="0.45">
      <c r="E542" s="41"/>
    </row>
    <row r="543" spans="5:5" s="36" customFormat="1" x14ac:dyDescent="0.45">
      <c r="E543" s="41"/>
    </row>
    <row r="544" spans="5:5" s="36" customFormat="1" x14ac:dyDescent="0.45">
      <c r="E544" s="41"/>
    </row>
    <row r="545" spans="5:5" s="36" customFormat="1" x14ac:dyDescent="0.45">
      <c r="E545" s="41"/>
    </row>
    <row r="546" spans="5:5" s="36" customFormat="1" x14ac:dyDescent="0.45">
      <c r="E546" s="41"/>
    </row>
    <row r="547" spans="5:5" s="36" customFormat="1" x14ac:dyDescent="0.45">
      <c r="E547" s="41"/>
    </row>
    <row r="548" spans="5:5" s="36" customFormat="1" x14ac:dyDescent="0.45">
      <c r="E548" s="41"/>
    </row>
    <row r="549" spans="5:5" s="36" customFormat="1" x14ac:dyDescent="0.45">
      <c r="E549" s="41"/>
    </row>
    <row r="550" spans="5:5" s="36" customFormat="1" x14ac:dyDescent="0.45">
      <c r="E550" s="41"/>
    </row>
    <row r="551" spans="5:5" s="36" customFormat="1" x14ac:dyDescent="0.45">
      <c r="E551" s="41"/>
    </row>
    <row r="552" spans="5:5" s="36" customFormat="1" x14ac:dyDescent="0.45">
      <c r="E552" s="41"/>
    </row>
    <row r="553" spans="5:5" s="36" customFormat="1" x14ac:dyDescent="0.45">
      <c r="E553" s="41"/>
    </row>
    <row r="554" spans="5:5" s="36" customFormat="1" x14ac:dyDescent="0.45">
      <c r="E554" s="41"/>
    </row>
    <row r="555" spans="5:5" s="36" customFormat="1" x14ac:dyDescent="0.45">
      <c r="E555" s="41"/>
    </row>
    <row r="556" spans="5:5" s="36" customFormat="1" x14ac:dyDescent="0.45">
      <c r="E556" s="41"/>
    </row>
    <row r="557" spans="5:5" s="36" customFormat="1" x14ac:dyDescent="0.45">
      <c r="E557" s="41"/>
    </row>
    <row r="558" spans="5:5" s="36" customFormat="1" x14ac:dyDescent="0.45">
      <c r="E558" s="41"/>
    </row>
    <row r="559" spans="5:5" s="36" customFormat="1" x14ac:dyDescent="0.45">
      <c r="E559" s="41"/>
    </row>
    <row r="560" spans="5:5" s="36" customFormat="1" x14ac:dyDescent="0.45">
      <c r="E560" s="41"/>
    </row>
    <row r="561" spans="5:5" s="36" customFormat="1" x14ac:dyDescent="0.45">
      <c r="E561" s="41"/>
    </row>
    <row r="562" spans="5:5" s="36" customFormat="1" x14ac:dyDescent="0.45">
      <c r="E562" s="41"/>
    </row>
    <row r="563" spans="5:5" s="36" customFormat="1" x14ac:dyDescent="0.45">
      <c r="E563" s="41"/>
    </row>
    <row r="564" spans="5:5" s="36" customFormat="1" x14ac:dyDescent="0.45">
      <c r="E564" s="41"/>
    </row>
    <row r="565" spans="5:5" s="36" customFormat="1" x14ac:dyDescent="0.45">
      <c r="E565" s="41"/>
    </row>
    <row r="566" spans="5:5" s="36" customFormat="1" x14ac:dyDescent="0.45">
      <c r="E566" s="41"/>
    </row>
    <row r="567" spans="5:5" s="36" customFormat="1" x14ac:dyDescent="0.45">
      <c r="E567" s="41"/>
    </row>
    <row r="568" spans="5:5" s="36" customFormat="1" x14ac:dyDescent="0.45">
      <c r="E568" s="41"/>
    </row>
    <row r="569" spans="5:5" s="36" customFormat="1" x14ac:dyDescent="0.45">
      <c r="E569" s="41"/>
    </row>
    <row r="570" spans="5:5" s="36" customFormat="1" x14ac:dyDescent="0.45">
      <c r="E570" s="41"/>
    </row>
    <row r="571" spans="5:5" s="36" customFormat="1" x14ac:dyDescent="0.45">
      <c r="E571" s="41"/>
    </row>
    <row r="572" spans="5:5" s="36" customFormat="1" x14ac:dyDescent="0.45">
      <c r="E572" s="41"/>
    </row>
    <row r="573" spans="5:5" s="36" customFormat="1" x14ac:dyDescent="0.45">
      <c r="E573" s="41"/>
    </row>
    <row r="574" spans="5:5" s="36" customFormat="1" x14ac:dyDescent="0.45">
      <c r="E574" s="41"/>
    </row>
    <row r="575" spans="5:5" s="36" customFormat="1" x14ac:dyDescent="0.45">
      <c r="E575" s="41"/>
    </row>
    <row r="576" spans="5:5" s="36" customFormat="1" x14ac:dyDescent="0.45">
      <c r="E576" s="41"/>
    </row>
    <row r="577" spans="5:5" s="36" customFormat="1" x14ac:dyDescent="0.45">
      <c r="E577" s="41"/>
    </row>
    <row r="578" spans="5:5" s="36" customFormat="1" x14ac:dyDescent="0.45">
      <c r="E578" s="41"/>
    </row>
    <row r="579" spans="5:5" s="36" customFormat="1" x14ac:dyDescent="0.45">
      <c r="E579" s="41"/>
    </row>
    <row r="580" spans="5:5" s="36" customFormat="1" x14ac:dyDescent="0.45">
      <c r="E580" s="41"/>
    </row>
    <row r="581" spans="5:5" s="36" customFormat="1" x14ac:dyDescent="0.45">
      <c r="E581" s="41"/>
    </row>
    <row r="582" spans="5:5" s="36" customFormat="1" x14ac:dyDescent="0.45">
      <c r="E582" s="41"/>
    </row>
    <row r="583" spans="5:5" s="36" customFormat="1" x14ac:dyDescent="0.45">
      <c r="E583" s="41"/>
    </row>
    <row r="584" spans="5:5" s="36" customFormat="1" x14ac:dyDescent="0.45">
      <c r="E584" s="41"/>
    </row>
    <row r="585" spans="5:5" s="36" customFormat="1" x14ac:dyDescent="0.45">
      <c r="E585" s="41"/>
    </row>
    <row r="586" spans="5:5" s="36" customFormat="1" x14ac:dyDescent="0.45">
      <c r="E586" s="41"/>
    </row>
    <row r="587" spans="5:5" s="36" customFormat="1" x14ac:dyDescent="0.45">
      <c r="E587" s="41"/>
    </row>
    <row r="588" spans="5:5" s="36" customFormat="1" x14ac:dyDescent="0.45">
      <c r="E588" s="41"/>
    </row>
    <row r="589" spans="5:5" s="36" customFormat="1" x14ac:dyDescent="0.45">
      <c r="E589" s="41"/>
    </row>
    <row r="590" spans="5:5" s="36" customFormat="1" x14ac:dyDescent="0.45">
      <c r="E590" s="41"/>
    </row>
    <row r="591" spans="5:5" s="36" customFormat="1" x14ac:dyDescent="0.45">
      <c r="E591" s="41"/>
    </row>
    <row r="592" spans="5:5" s="36" customFormat="1" x14ac:dyDescent="0.45">
      <c r="E592" s="41"/>
    </row>
    <row r="593" spans="5:5" s="36" customFormat="1" x14ac:dyDescent="0.45">
      <c r="E593" s="41"/>
    </row>
    <row r="594" spans="5:5" s="36" customFormat="1" x14ac:dyDescent="0.45">
      <c r="E594" s="41"/>
    </row>
    <row r="595" spans="5:5" s="36" customFormat="1" x14ac:dyDescent="0.45">
      <c r="E595" s="41"/>
    </row>
    <row r="596" spans="5:5" s="36" customFormat="1" x14ac:dyDescent="0.45">
      <c r="E596" s="41"/>
    </row>
    <row r="597" spans="5:5" s="36" customFormat="1" x14ac:dyDescent="0.45">
      <c r="E597" s="41"/>
    </row>
    <row r="598" spans="5:5" s="36" customFormat="1" x14ac:dyDescent="0.45">
      <c r="E598" s="41"/>
    </row>
    <row r="599" spans="5:5" s="36" customFormat="1" x14ac:dyDescent="0.45">
      <c r="E599" s="41"/>
    </row>
    <row r="600" spans="5:5" s="36" customFormat="1" x14ac:dyDescent="0.45">
      <c r="E600" s="41"/>
    </row>
    <row r="601" spans="5:5" s="36" customFormat="1" x14ac:dyDescent="0.45">
      <c r="E601" s="41"/>
    </row>
    <row r="602" spans="5:5" s="36" customFormat="1" x14ac:dyDescent="0.45">
      <c r="E602" s="41"/>
    </row>
    <row r="603" spans="5:5" s="36" customFormat="1" x14ac:dyDescent="0.45">
      <c r="E603" s="41"/>
    </row>
    <row r="604" spans="5:5" s="36" customFormat="1" x14ac:dyDescent="0.45">
      <c r="E604" s="41"/>
    </row>
    <row r="605" spans="5:5" s="36" customFormat="1" x14ac:dyDescent="0.45">
      <c r="E605" s="41"/>
    </row>
    <row r="606" spans="5:5" s="36" customFormat="1" x14ac:dyDescent="0.45">
      <c r="E606" s="41"/>
    </row>
    <row r="607" spans="5:5" s="36" customFormat="1" x14ac:dyDescent="0.45">
      <c r="E607" s="41"/>
    </row>
    <row r="608" spans="5:5" s="36" customFormat="1" x14ac:dyDescent="0.45">
      <c r="E608" s="41"/>
    </row>
    <row r="609" spans="5:5" s="36" customFormat="1" x14ac:dyDescent="0.45">
      <c r="E609" s="41"/>
    </row>
    <row r="610" spans="5:5" s="36" customFormat="1" x14ac:dyDescent="0.45">
      <c r="E610" s="41"/>
    </row>
    <row r="611" spans="5:5" s="36" customFormat="1" x14ac:dyDescent="0.45">
      <c r="E611" s="41"/>
    </row>
    <row r="612" spans="5:5" s="36" customFormat="1" x14ac:dyDescent="0.45">
      <c r="E612" s="41"/>
    </row>
    <row r="613" spans="5:5" s="36" customFormat="1" x14ac:dyDescent="0.45">
      <c r="E613" s="41"/>
    </row>
    <row r="614" spans="5:5" s="36" customFormat="1" x14ac:dyDescent="0.45">
      <c r="E614" s="41"/>
    </row>
    <row r="615" spans="5:5" s="36" customFormat="1" x14ac:dyDescent="0.45">
      <c r="E615" s="41"/>
    </row>
    <row r="616" spans="5:5" s="36" customFormat="1" x14ac:dyDescent="0.45">
      <c r="E616" s="41"/>
    </row>
    <row r="617" spans="5:5" s="36" customFormat="1" x14ac:dyDescent="0.45">
      <c r="E617" s="41"/>
    </row>
    <row r="618" spans="5:5" s="36" customFormat="1" x14ac:dyDescent="0.45">
      <c r="E618" s="41"/>
    </row>
    <row r="619" spans="5:5" s="36" customFormat="1" x14ac:dyDescent="0.45">
      <c r="E619" s="41"/>
    </row>
    <row r="620" spans="5:5" s="36" customFormat="1" x14ac:dyDescent="0.45">
      <c r="E620" s="41"/>
    </row>
    <row r="621" spans="5:5" s="36" customFormat="1" x14ac:dyDescent="0.45">
      <c r="E621" s="41"/>
    </row>
    <row r="622" spans="5:5" s="36" customFormat="1" x14ac:dyDescent="0.45">
      <c r="E622" s="41"/>
    </row>
    <row r="623" spans="5:5" s="36" customFormat="1" x14ac:dyDescent="0.45">
      <c r="E623" s="41"/>
    </row>
    <row r="624" spans="5:5" s="36" customFormat="1" x14ac:dyDescent="0.45">
      <c r="E624" s="41"/>
    </row>
    <row r="625" spans="5:5" s="36" customFormat="1" x14ac:dyDescent="0.45">
      <c r="E625" s="41"/>
    </row>
    <row r="626" spans="5:5" s="36" customFormat="1" x14ac:dyDescent="0.45">
      <c r="E626" s="41"/>
    </row>
    <row r="627" spans="5:5" s="36" customFormat="1" x14ac:dyDescent="0.45">
      <c r="E627" s="41"/>
    </row>
    <row r="628" spans="5:5" s="36" customFormat="1" x14ac:dyDescent="0.45">
      <c r="E628" s="41"/>
    </row>
    <row r="629" spans="5:5" s="36" customFormat="1" x14ac:dyDescent="0.45">
      <c r="E629" s="41"/>
    </row>
    <row r="630" spans="5:5" s="36" customFormat="1" x14ac:dyDescent="0.45">
      <c r="E630" s="41"/>
    </row>
    <row r="631" spans="5:5" s="36" customFormat="1" x14ac:dyDescent="0.45">
      <c r="E631" s="41"/>
    </row>
    <row r="632" spans="5:5" s="36" customFormat="1" x14ac:dyDescent="0.45">
      <c r="E632" s="41"/>
    </row>
    <row r="633" spans="5:5" s="36" customFormat="1" x14ac:dyDescent="0.45">
      <c r="E633" s="41"/>
    </row>
    <row r="634" spans="5:5" s="36" customFormat="1" x14ac:dyDescent="0.45">
      <c r="E634" s="41"/>
    </row>
    <row r="635" spans="5:5" s="36" customFormat="1" x14ac:dyDescent="0.45">
      <c r="E635" s="41"/>
    </row>
    <row r="636" spans="5:5" s="36" customFormat="1" x14ac:dyDescent="0.45">
      <c r="E636" s="41"/>
    </row>
    <row r="637" spans="5:5" s="36" customFormat="1" x14ac:dyDescent="0.45">
      <c r="E637" s="41"/>
    </row>
    <row r="638" spans="5:5" s="36" customFormat="1" x14ac:dyDescent="0.45">
      <c r="E638" s="41"/>
    </row>
    <row r="639" spans="5:5" s="36" customFormat="1" x14ac:dyDescent="0.45">
      <c r="E639" s="41"/>
    </row>
    <row r="640" spans="5:5" s="36" customFormat="1" x14ac:dyDescent="0.45">
      <c r="E640" s="41"/>
    </row>
    <row r="641" spans="5:5" s="36" customFormat="1" x14ac:dyDescent="0.45">
      <c r="E641" s="41"/>
    </row>
    <row r="642" spans="5:5" s="36" customFormat="1" x14ac:dyDescent="0.45">
      <c r="E642" s="41"/>
    </row>
    <row r="643" spans="5:5" s="36" customFormat="1" x14ac:dyDescent="0.45">
      <c r="E643" s="41"/>
    </row>
    <row r="644" spans="5:5" s="36" customFormat="1" x14ac:dyDescent="0.45">
      <c r="E644" s="41"/>
    </row>
    <row r="645" spans="5:5" s="36" customFormat="1" x14ac:dyDescent="0.45">
      <c r="E645" s="41"/>
    </row>
    <row r="646" spans="5:5" s="36" customFormat="1" x14ac:dyDescent="0.45">
      <c r="E646" s="41"/>
    </row>
    <row r="647" spans="5:5" s="36" customFormat="1" x14ac:dyDescent="0.45">
      <c r="E647" s="41"/>
    </row>
    <row r="648" spans="5:5" s="36" customFormat="1" x14ac:dyDescent="0.45">
      <c r="E648" s="41"/>
    </row>
    <row r="649" spans="5:5" s="36" customFormat="1" x14ac:dyDescent="0.45">
      <c r="E649" s="41"/>
    </row>
    <row r="650" spans="5:5" s="36" customFormat="1" x14ac:dyDescent="0.45">
      <c r="E650" s="41"/>
    </row>
    <row r="651" spans="5:5" s="36" customFormat="1" x14ac:dyDescent="0.45">
      <c r="E651" s="41"/>
    </row>
    <row r="652" spans="5:5" s="36" customFormat="1" x14ac:dyDescent="0.45">
      <c r="E652" s="41"/>
    </row>
    <row r="653" spans="5:5" s="36" customFormat="1" x14ac:dyDescent="0.45">
      <c r="E653" s="41"/>
    </row>
    <row r="654" spans="5:5" s="36" customFormat="1" x14ac:dyDescent="0.45">
      <c r="E654" s="41"/>
    </row>
    <row r="655" spans="5:5" s="36" customFormat="1" x14ac:dyDescent="0.45">
      <c r="E655" s="41"/>
    </row>
    <row r="656" spans="5:5" s="36" customFormat="1" x14ac:dyDescent="0.45">
      <c r="E656" s="41"/>
    </row>
    <row r="657" spans="5:5" s="36" customFormat="1" x14ac:dyDescent="0.45">
      <c r="E657" s="41"/>
    </row>
    <row r="658" spans="5:5" s="36" customFormat="1" x14ac:dyDescent="0.45">
      <c r="E658" s="41"/>
    </row>
    <row r="659" spans="5:5" s="36" customFormat="1" x14ac:dyDescent="0.45">
      <c r="E659" s="41"/>
    </row>
    <row r="660" spans="5:5" s="36" customFormat="1" x14ac:dyDescent="0.45">
      <c r="E660" s="41"/>
    </row>
    <row r="661" spans="5:5" s="36" customFormat="1" x14ac:dyDescent="0.45">
      <c r="E661" s="41"/>
    </row>
    <row r="662" spans="5:5" s="36" customFormat="1" x14ac:dyDescent="0.45">
      <c r="E662" s="41"/>
    </row>
    <row r="663" spans="5:5" s="36" customFormat="1" x14ac:dyDescent="0.45">
      <c r="E663" s="41"/>
    </row>
    <row r="664" spans="5:5" s="36" customFormat="1" x14ac:dyDescent="0.45">
      <c r="E664" s="41"/>
    </row>
    <row r="665" spans="5:5" s="36" customFormat="1" x14ac:dyDescent="0.45">
      <c r="E665" s="41"/>
    </row>
    <row r="666" spans="5:5" s="36" customFormat="1" x14ac:dyDescent="0.45">
      <c r="E666" s="41"/>
    </row>
    <row r="667" spans="5:5" s="36" customFormat="1" x14ac:dyDescent="0.45">
      <c r="E667" s="41"/>
    </row>
    <row r="668" spans="5:5" s="36" customFormat="1" x14ac:dyDescent="0.45">
      <c r="E668" s="41"/>
    </row>
    <row r="669" spans="5:5" s="36" customFormat="1" x14ac:dyDescent="0.45">
      <c r="E669" s="41"/>
    </row>
    <row r="670" spans="5:5" s="36" customFormat="1" x14ac:dyDescent="0.45">
      <c r="E670" s="41"/>
    </row>
    <row r="671" spans="5:5" s="36" customFormat="1" x14ac:dyDescent="0.45">
      <c r="E671" s="41"/>
    </row>
    <row r="672" spans="5:5" s="36" customFormat="1" x14ac:dyDescent="0.45">
      <c r="E672" s="41"/>
    </row>
    <row r="673" spans="5:5" s="36" customFormat="1" x14ac:dyDescent="0.45">
      <c r="E673" s="41"/>
    </row>
    <row r="674" spans="5:5" s="36" customFormat="1" x14ac:dyDescent="0.45">
      <c r="E674" s="41"/>
    </row>
    <row r="675" spans="5:5" s="36" customFormat="1" x14ac:dyDescent="0.45">
      <c r="E675" s="41"/>
    </row>
    <row r="676" spans="5:5" s="36" customFormat="1" x14ac:dyDescent="0.45">
      <c r="E676" s="41"/>
    </row>
    <row r="677" spans="5:5" s="36" customFormat="1" x14ac:dyDescent="0.45">
      <c r="E677" s="41"/>
    </row>
    <row r="678" spans="5:5" s="36" customFormat="1" x14ac:dyDescent="0.45">
      <c r="E678" s="41"/>
    </row>
    <row r="679" spans="5:5" s="36" customFormat="1" x14ac:dyDescent="0.45">
      <c r="E679" s="41"/>
    </row>
    <row r="680" spans="5:5" s="36" customFormat="1" x14ac:dyDescent="0.45">
      <c r="E680" s="41"/>
    </row>
    <row r="681" spans="5:5" s="36" customFormat="1" x14ac:dyDescent="0.45">
      <c r="E681" s="41"/>
    </row>
    <row r="682" spans="5:5" s="36" customFormat="1" x14ac:dyDescent="0.45">
      <c r="E682" s="41"/>
    </row>
    <row r="683" spans="5:5" s="36" customFormat="1" x14ac:dyDescent="0.45">
      <c r="E683" s="41"/>
    </row>
    <row r="684" spans="5:5" s="36" customFormat="1" x14ac:dyDescent="0.45">
      <c r="E684" s="41"/>
    </row>
    <row r="685" spans="5:5" s="36" customFormat="1" x14ac:dyDescent="0.45">
      <c r="E685" s="41"/>
    </row>
    <row r="686" spans="5:5" s="36" customFormat="1" x14ac:dyDescent="0.45">
      <c r="E686" s="41"/>
    </row>
    <row r="687" spans="5:5" s="36" customFormat="1" x14ac:dyDescent="0.45">
      <c r="E687" s="41"/>
    </row>
    <row r="688" spans="5:5" s="36" customFormat="1" x14ac:dyDescent="0.45">
      <c r="E688" s="41"/>
    </row>
    <row r="689" spans="5:5" s="36" customFormat="1" x14ac:dyDescent="0.45">
      <c r="E689" s="41"/>
    </row>
    <row r="690" spans="5:5" s="36" customFormat="1" x14ac:dyDescent="0.45">
      <c r="E690" s="41"/>
    </row>
    <row r="691" spans="5:5" s="36" customFormat="1" x14ac:dyDescent="0.45">
      <c r="E691" s="41"/>
    </row>
    <row r="692" spans="5:5" s="36" customFormat="1" x14ac:dyDescent="0.45">
      <c r="E692" s="41"/>
    </row>
    <row r="693" spans="5:5" s="36" customFormat="1" x14ac:dyDescent="0.45">
      <c r="E693" s="41"/>
    </row>
    <row r="694" spans="5:5" s="36" customFormat="1" x14ac:dyDescent="0.45">
      <c r="E694" s="41"/>
    </row>
    <row r="695" spans="5:5" s="36" customFormat="1" x14ac:dyDescent="0.45">
      <c r="E695" s="41"/>
    </row>
    <row r="696" spans="5:5" s="36" customFormat="1" x14ac:dyDescent="0.45">
      <c r="E696" s="41"/>
    </row>
    <row r="697" spans="5:5" s="36" customFormat="1" x14ac:dyDescent="0.45">
      <c r="E697" s="41"/>
    </row>
    <row r="698" spans="5:5" s="36" customFormat="1" x14ac:dyDescent="0.45">
      <c r="E698" s="41"/>
    </row>
    <row r="699" spans="5:5" s="36" customFormat="1" x14ac:dyDescent="0.45">
      <c r="E699" s="41"/>
    </row>
    <row r="700" spans="5:5" s="36" customFormat="1" x14ac:dyDescent="0.45">
      <c r="E700" s="41"/>
    </row>
    <row r="701" spans="5:5" s="36" customFormat="1" x14ac:dyDescent="0.45">
      <c r="E701" s="41"/>
    </row>
    <row r="702" spans="5:5" s="36" customFormat="1" x14ac:dyDescent="0.45">
      <c r="E702" s="41"/>
    </row>
    <row r="703" spans="5:5" s="36" customFormat="1" x14ac:dyDescent="0.45">
      <c r="E703" s="41"/>
    </row>
    <row r="704" spans="5:5" s="36" customFormat="1" x14ac:dyDescent="0.45">
      <c r="E704" s="41"/>
    </row>
    <row r="705" spans="5:5" s="36" customFormat="1" x14ac:dyDescent="0.45">
      <c r="E705" s="41"/>
    </row>
    <row r="706" spans="5:5" s="36" customFormat="1" x14ac:dyDescent="0.45">
      <c r="E706" s="41"/>
    </row>
    <row r="707" spans="5:5" s="36" customFormat="1" x14ac:dyDescent="0.45">
      <c r="E707" s="41"/>
    </row>
    <row r="708" spans="5:5" s="36" customFormat="1" x14ac:dyDescent="0.45">
      <c r="E708" s="41"/>
    </row>
    <row r="709" spans="5:5" s="36" customFormat="1" x14ac:dyDescent="0.45">
      <c r="E709" s="41"/>
    </row>
    <row r="710" spans="5:5" s="36" customFormat="1" x14ac:dyDescent="0.45">
      <c r="E710" s="41"/>
    </row>
    <row r="711" spans="5:5" s="36" customFormat="1" x14ac:dyDescent="0.45">
      <c r="E711" s="41"/>
    </row>
    <row r="712" spans="5:5" s="36" customFormat="1" x14ac:dyDescent="0.45">
      <c r="E712" s="41"/>
    </row>
    <row r="713" spans="5:5" s="36" customFormat="1" x14ac:dyDescent="0.45">
      <c r="E713" s="41"/>
    </row>
    <row r="714" spans="5:5" s="36" customFormat="1" x14ac:dyDescent="0.45">
      <c r="E714" s="41"/>
    </row>
    <row r="715" spans="5:5" s="36" customFormat="1" x14ac:dyDescent="0.45">
      <c r="E715" s="41"/>
    </row>
    <row r="716" spans="5:5" s="36" customFormat="1" x14ac:dyDescent="0.45">
      <c r="E716" s="41"/>
    </row>
    <row r="717" spans="5:5" s="36" customFormat="1" x14ac:dyDescent="0.45">
      <c r="E717" s="41"/>
    </row>
    <row r="718" spans="5:5" s="36" customFormat="1" x14ac:dyDescent="0.45">
      <c r="E718" s="41"/>
    </row>
    <row r="719" spans="5:5" s="36" customFormat="1" x14ac:dyDescent="0.45">
      <c r="E719" s="41"/>
    </row>
    <row r="720" spans="5:5" s="36" customFormat="1" x14ac:dyDescent="0.45">
      <c r="E720" s="41"/>
    </row>
    <row r="721" spans="5:5" s="36" customFormat="1" x14ac:dyDescent="0.45">
      <c r="E721" s="41"/>
    </row>
    <row r="722" spans="5:5" s="36" customFormat="1" x14ac:dyDescent="0.45">
      <c r="E722" s="41"/>
    </row>
    <row r="723" spans="5:5" s="36" customFormat="1" x14ac:dyDescent="0.45">
      <c r="E723" s="41"/>
    </row>
    <row r="724" spans="5:5" s="36" customFormat="1" x14ac:dyDescent="0.45">
      <c r="E724" s="41"/>
    </row>
    <row r="725" spans="5:5" s="36" customFormat="1" x14ac:dyDescent="0.45">
      <c r="E725" s="41"/>
    </row>
    <row r="726" spans="5:5" s="36" customFormat="1" x14ac:dyDescent="0.45">
      <c r="E726" s="41"/>
    </row>
    <row r="727" spans="5:5" s="36" customFormat="1" x14ac:dyDescent="0.45">
      <c r="E727" s="41"/>
    </row>
    <row r="728" spans="5:5" s="36" customFormat="1" x14ac:dyDescent="0.45">
      <c r="E728" s="41"/>
    </row>
    <row r="729" spans="5:5" s="36" customFormat="1" x14ac:dyDescent="0.45">
      <c r="E729" s="41"/>
    </row>
    <row r="730" spans="5:5" s="36" customFormat="1" x14ac:dyDescent="0.45">
      <c r="E730" s="41"/>
    </row>
    <row r="731" spans="5:5" s="36" customFormat="1" x14ac:dyDescent="0.45">
      <c r="E731" s="41"/>
    </row>
    <row r="732" spans="5:5" s="36" customFormat="1" x14ac:dyDescent="0.45">
      <c r="E732" s="41"/>
    </row>
    <row r="733" spans="5:5" s="36" customFormat="1" x14ac:dyDescent="0.45">
      <c r="E733" s="41"/>
    </row>
    <row r="734" spans="5:5" s="36" customFormat="1" x14ac:dyDescent="0.45">
      <c r="E734" s="41"/>
    </row>
    <row r="735" spans="5:5" s="36" customFormat="1" x14ac:dyDescent="0.45">
      <c r="E735" s="41"/>
    </row>
    <row r="736" spans="5:5" s="36" customFormat="1" x14ac:dyDescent="0.45">
      <c r="E736" s="41"/>
    </row>
    <row r="737" spans="5:5" s="36" customFormat="1" x14ac:dyDescent="0.45">
      <c r="E737" s="41"/>
    </row>
    <row r="738" spans="5:5" s="36" customFormat="1" x14ac:dyDescent="0.45">
      <c r="E738" s="41"/>
    </row>
    <row r="739" spans="5:5" s="36" customFormat="1" x14ac:dyDescent="0.45">
      <c r="E739" s="41"/>
    </row>
    <row r="740" spans="5:5" s="36" customFormat="1" x14ac:dyDescent="0.45">
      <c r="E740" s="41"/>
    </row>
    <row r="741" spans="5:5" s="36" customFormat="1" x14ac:dyDescent="0.45">
      <c r="E741" s="41"/>
    </row>
    <row r="742" spans="5:5" s="36" customFormat="1" x14ac:dyDescent="0.45">
      <c r="E742" s="41"/>
    </row>
    <row r="743" spans="5:5" s="36" customFormat="1" x14ac:dyDescent="0.45">
      <c r="E743" s="41"/>
    </row>
    <row r="744" spans="5:5" s="36" customFormat="1" x14ac:dyDescent="0.45">
      <c r="E744" s="41"/>
    </row>
    <row r="745" spans="5:5" s="36" customFormat="1" x14ac:dyDescent="0.45">
      <c r="E745" s="41"/>
    </row>
    <row r="746" spans="5:5" s="36" customFormat="1" x14ac:dyDescent="0.45">
      <c r="E746" s="41"/>
    </row>
    <row r="747" spans="5:5" s="36" customFormat="1" x14ac:dyDescent="0.45">
      <c r="E747" s="41"/>
    </row>
    <row r="748" spans="5:5" s="36" customFormat="1" x14ac:dyDescent="0.45">
      <c r="E748" s="41"/>
    </row>
    <row r="749" spans="5:5" s="36" customFormat="1" x14ac:dyDescent="0.45">
      <c r="E749" s="41"/>
    </row>
    <row r="750" spans="5:5" s="36" customFormat="1" x14ac:dyDescent="0.45">
      <c r="E750" s="41"/>
    </row>
    <row r="751" spans="5:5" s="36" customFormat="1" x14ac:dyDescent="0.45">
      <c r="E751" s="41"/>
    </row>
    <row r="752" spans="5:5" s="36" customFormat="1" x14ac:dyDescent="0.45">
      <c r="E752" s="41"/>
    </row>
    <row r="753" spans="5:5" s="36" customFormat="1" x14ac:dyDescent="0.45">
      <c r="E753" s="41"/>
    </row>
    <row r="754" spans="5:5" s="36" customFormat="1" x14ac:dyDescent="0.45">
      <c r="E754" s="41"/>
    </row>
    <row r="755" spans="5:5" s="36" customFormat="1" x14ac:dyDescent="0.45">
      <c r="E755" s="41"/>
    </row>
    <row r="756" spans="5:5" s="36" customFormat="1" x14ac:dyDescent="0.45">
      <c r="E756" s="41"/>
    </row>
    <row r="757" spans="5:5" s="36" customFormat="1" x14ac:dyDescent="0.45">
      <c r="E757" s="41"/>
    </row>
    <row r="758" spans="5:5" s="36" customFormat="1" x14ac:dyDescent="0.45">
      <c r="E758" s="41"/>
    </row>
    <row r="759" spans="5:5" s="36" customFormat="1" x14ac:dyDescent="0.45">
      <c r="E759" s="41"/>
    </row>
    <row r="760" spans="5:5" s="36" customFormat="1" x14ac:dyDescent="0.45">
      <c r="E760" s="41"/>
    </row>
    <row r="761" spans="5:5" s="36" customFormat="1" x14ac:dyDescent="0.45">
      <c r="E761" s="41"/>
    </row>
    <row r="762" spans="5:5" s="36" customFormat="1" x14ac:dyDescent="0.45">
      <c r="E762" s="41"/>
    </row>
    <row r="763" spans="5:5" s="36" customFormat="1" x14ac:dyDescent="0.45">
      <c r="E763" s="41"/>
    </row>
    <row r="764" spans="5:5" s="36" customFormat="1" x14ac:dyDescent="0.45">
      <c r="E764" s="41"/>
    </row>
    <row r="765" spans="5:5" s="36" customFormat="1" x14ac:dyDescent="0.45">
      <c r="E765" s="41"/>
    </row>
    <row r="766" spans="5:5" s="36" customFormat="1" x14ac:dyDescent="0.45">
      <c r="E766" s="41"/>
    </row>
    <row r="767" spans="5:5" s="36" customFormat="1" x14ac:dyDescent="0.45">
      <c r="E767" s="41"/>
    </row>
    <row r="768" spans="5:5" s="36" customFormat="1" x14ac:dyDescent="0.45">
      <c r="E768" s="41"/>
    </row>
    <row r="769" spans="5:5" s="36" customFormat="1" x14ac:dyDescent="0.45">
      <c r="E769" s="41"/>
    </row>
    <row r="770" spans="5:5" s="36" customFormat="1" x14ac:dyDescent="0.45">
      <c r="E770" s="41"/>
    </row>
    <row r="771" spans="5:5" s="36" customFormat="1" x14ac:dyDescent="0.45">
      <c r="E771" s="41"/>
    </row>
    <row r="772" spans="5:5" s="36" customFormat="1" x14ac:dyDescent="0.45">
      <c r="E772" s="41"/>
    </row>
    <row r="773" spans="5:5" s="36" customFormat="1" x14ac:dyDescent="0.45">
      <c r="E773" s="41"/>
    </row>
    <row r="774" spans="5:5" s="36" customFormat="1" x14ac:dyDescent="0.45">
      <c r="E774" s="41"/>
    </row>
    <row r="775" spans="5:5" s="36" customFormat="1" x14ac:dyDescent="0.45">
      <c r="E775" s="41"/>
    </row>
    <row r="776" spans="5:5" s="36" customFormat="1" x14ac:dyDescent="0.45">
      <c r="E776" s="41"/>
    </row>
    <row r="777" spans="5:5" s="36" customFormat="1" x14ac:dyDescent="0.45">
      <c r="E777" s="41"/>
    </row>
    <row r="778" spans="5:5" s="36" customFormat="1" x14ac:dyDescent="0.45">
      <c r="E778" s="41"/>
    </row>
    <row r="779" spans="5:5" s="36" customFormat="1" x14ac:dyDescent="0.45">
      <c r="E779" s="41"/>
    </row>
    <row r="780" spans="5:5" s="36" customFormat="1" x14ac:dyDescent="0.45">
      <c r="E780" s="41"/>
    </row>
    <row r="781" spans="5:5" s="36" customFormat="1" x14ac:dyDescent="0.45">
      <c r="E781" s="41"/>
    </row>
    <row r="782" spans="5:5" s="36" customFormat="1" x14ac:dyDescent="0.45">
      <c r="E782" s="41"/>
    </row>
    <row r="783" spans="5:5" s="36" customFormat="1" x14ac:dyDescent="0.45">
      <c r="E783" s="41"/>
    </row>
    <row r="784" spans="5:5" s="36" customFormat="1" x14ac:dyDescent="0.45">
      <c r="E784" s="41"/>
    </row>
    <row r="785" spans="5:5" s="36" customFormat="1" x14ac:dyDescent="0.45">
      <c r="E785" s="41"/>
    </row>
    <row r="786" spans="5:5" s="36" customFormat="1" x14ac:dyDescent="0.45">
      <c r="E786" s="41"/>
    </row>
    <row r="787" spans="5:5" s="36" customFormat="1" x14ac:dyDescent="0.45">
      <c r="E787" s="41"/>
    </row>
    <row r="788" spans="5:5" s="36" customFormat="1" x14ac:dyDescent="0.45">
      <c r="E788" s="41"/>
    </row>
    <row r="789" spans="5:5" s="36" customFormat="1" x14ac:dyDescent="0.45">
      <c r="E789" s="41"/>
    </row>
    <row r="790" spans="5:5" s="36" customFormat="1" x14ac:dyDescent="0.45">
      <c r="E790" s="41"/>
    </row>
    <row r="791" spans="5:5" s="36" customFormat="1" x14ac:dyDescent="0.45">
      <c r="E791" s="41"/>
    </row>
    <row r="792" spans="5:5" s="36" customFormat="1" x14ac:dyDescent="0.45">
      <c r="E792" s="41"/>
    </row>
    <row r="793" spans="5:5" s="36" customFormat="1" x14ac:dyDescent="0.45">
      <c r="E793" s="41"/>
    </row>
    <row r="794" spans="5:5" s="36" customFormat="1" x14ac:dyDescent="0.45">
      <c r="E794" s="41"/>
    </row>
    <row r="795" spans="5:5" s="36" customFormat="1" x14ac:dyDescent="0.45">
      <c r="E795" s="41"/>
    </row>
    <row r="796" spans="5:5" s="36" customFormat="1" x14ac:dyDescent="0.45">
      <c r="E796" s="41"/>
    </row>
    <row r="797" spans="5:5" s="36" customFormat="1" x14ac:dyDescent="0.45">
      <c r="E797" s="41"/>
    </row>
    <row r="798" spans="5:5" s="36" customFormat="1" x14ac:dyDescent="0.45">
      <c r="E798" s="41"/>
    </row>
    <row r="799" spans="5:5" s="36" customFormat="1" x14ac:dyDescent="0.45">
      <c r="E799" s="41"/>
    </row>
    <row r="800" spans="5:5" s="36" customFormat="1" x14ac:dyDescent="0.45">
      <c r="E800" s="41"/>
    </row>
    <row r="801" spans="5:5" s="36" customFormat="1" x14ac:dyDescent="0.45">
      <c r="E801" s="41"/>
    </row>
    <row r="802" spans="5:5" s="36" customFormat="1" x14ac:dyDescent="0.45">
      <c r="E802" s="41"/>
    </row>
    <row r="803" spans="5:5" s="36" customFormat="1" x14ac:dyDescent="0.45">
      <c r="E803" s="41"/>
    </row>
    <row r="804" spans="5:5" s="36" customFormat="1" x14ac:dyDescent="0.45">
      <c r="E804" s="41"/>
    </row>
    <row r="805" spans="5:5" s="36" customFormat="1" x14ac:dyDescent="0.45">
      <c r="E805" s="41"/>
    </row>
    <row r="806" spans="5:5" s="36" customFormat="1" x14ac:dyDescent="0.45">
      <c r="E806" s="41"/>
    </row>
    <row r="807" spans="5:5" s="36" customFormat="1" x14ac:dyDescent="0.45">
      <c r="E807" s="41"/>
    </row>
    <row r="808" spans="5:5" s="36" customFormat="1" x14ac:dyDescent="0.45">
      <c r="E808" s="41"/>
    </row>
    <row r="809" spans="5:5" s="36" customFormat="1" x14ac:dyDescent="0.45">
      <c r="E809" s="41"/>
    </row>
    <row r="810" spans="5:5" s="36" customFormat="1" x14ac:dyDescent="0.45">
      <c r="E810" s="41"/>
    </row>
    <row r="811" spans="5:5" s="36" customFormat="1" x14ac:dyDescent="0.45">
      <c r="E811" s="41"/>
    </row>
    <row r="812" spans="5:5" s="36" customFormat="1" x14ac:dyDescent="0.45">
      <c r="E812" s="41"/>
    </row>
    <row r="813" spans="5:5" s="36" customFormat="1" x14ac:dyDescent="0.45">
      <c r="E813" s="41"/>
    </row>
    <row r="814" spans="5:5" s="36" customFormat="1" x14ac:dyDescent="0.45">
      <c r="E814" s="41"/>
    </row>
    <row r="815" spans="5:5" s="36" customFormat="1" x14ac:dyDescent="0.45">
      <c r="E815" s="41"/>
    </row>
    <row r="816" spans="5:5" s="36" customFormat="1" x14ac:dyDescent="0.45">
      <c r="E816" s="41"/>
    </row>
    <row r="817" spans="5:5" s="36" customFormat="1" x14ac:dyDescent="0.45">
      <c r="E817" s="41"/>
    </row>
    <row r="818" spans="5:5" s="36" customFormat="1" x14ac:dyDescent="0.45">
      <c r="E818" s="41"/>
    </row>
    <row r="819" spans="5:5" s="36" customFormat="1" x14ac:dyDescent="0.45">
      <c r="E819" s="41"/>
    </row>
    <row r="820" spans="5:5" s="36" customFormat="1" x14ac:dyDescent="0.45">
      <c r="E820" s="41"/>
    </row>
    <row r="821" spans="5:5" s="36" customFormat="1" x14ac:dyDescent="0.45">
      <c r="E821" s="41"/>
    </row>
    <row r="822" spans="5:5" s="36" customFormat="1" x14ac:dyDescent="0.45">
      <c r="E822" s="41"/>
    </row>
    <row r="823" spans="5:5" s="36" customFormat="1" x14ac:dyDescent="0.45">
      <c r="E823" s="41"/>
    </row>
    <row r="824" spans="5:5" s="36" customFormat="1" x14ac:dyDescent="0.45">
      <c r="E824" s="41"/>
    </row>
    <row r="825" spans="5:5" s="36" customFormat="1" x14ac:dyDescent="0.45">
      <c r="E825" s="41"/>
    </row>
    <row r="826" spans="5:5" s="36" customFormat="1" x14ac:dyDescent="0.45">
      <c r="E826" s="41"/>
    </row>
    <row r="827" spans="5:5" s="36" customFormat="1" x14ac:dyDescent="0.45">
      <c r="E827" s="41"/>
    </row>
    <row r="828" spans="5:5" s="36" customFormat="1" x14ac:dyDescent="0.45">
      <c r="E828" s="41"/>
    </row>
    <row r="829" spans="5:5" s="36" customFormat="1" x14ac:dyDescent="0.45">
      <c r="E829" s="41"/>
    </row>
    <row r="830" spans="5:5" s="36" customFormat="1" x14ac:dyDescent="0.45">
      <c r="E830" s="41"/>
    </row>
    <row r="831" spans="5:5" s="36" customFormat="1" x14ac:dyDescent="0.45">
      <c r="E831" s="41"/>
    </row>
    <row r="832" spans="5:5" s="36" customFormat="1" x14ac:dyDescent="0.45">
      <c r="E832" s="41"/>
    </row>
    <row r="833" spans="5:5" s="36" customFormat="1" x14ac:dyDescent="0.45">
      <c r="E833" s="41"/>
    </row>
    <row r="834" spans="5:5" s="36" customFormat="1" x14ac:dyDescent="0.45">
      <c r="E834" s="41"/>
    </row>
    <row r="835" spans="5:5" s="36" customFormat="1" x14ac:dyDescent="0.45">
      <c r="E835" s="41"/>
    </row>
    <row r="836" spans="5:5" s="36" customFormat="1" x14ac:dyDescent="0.45">
      <c r="E836" s="41"/>
    </row>
    <row r="837" spans="5:5" s="36" customFormat="1" x14ac:dyDescent="0.45">
      <c r="E837" s="41"/>
    </row>
    <row r="838" spans="5:5" s="36" customFormat="1" x14ac:dyDescent="0.45">
      <c r="E838" s="41"/>
    </row>
    <row r="839" spans="5:5" s="36" customFormat="1" x14ac:dyDescent="0.45">
      <c r="E839" s="41"/>
    </row>
    <row r="840" spans="5:5" s="36" customFormat="1" x14ac:dyDescent="0.45">
      <c r="E840" s="41"/>
    </row>
    <row r="841" spans="5:5" s="36" customFormat="1" x14ac:dyDescent="0.45">
      <c r="E841" s="41"/>
    </row>
    <row r="842" spans="5:5" s="36" customFormat="1" x14ac:dyDescent="0.45">
      <c r="E842" s="41"/>
    </row>
    <row r="843" spans="5:5" s="36" customFormat="1" x14ac:dyDescent="0.45">
      <c r="E843" s="41"/>
    </row>
    <row r="844" spans="5:5" s="36" customFormat="1" x14ac:dyDescent="0.45">
      <c r="E844" s="41"/>
    </row>
    <row r="845" spans="5:5" s="36" customFormat="1" x14ac:dyDescent="0.45">
      <c r="E845" s="41"/>
    </row>
    <row r="846" spans="5:5" s="36" customFormat="1" x14ac:dyDescent="0.45">
      <c r="E846" s="41"/>
    </row>
    <row r="847" spans="5:5" s="36" customFormat="1" x14ac:dyDescent="0.45">
      <c r="E847" s="41"/>
    </row>
    <row r="848" spans="5:5" s="36" customFormat="1" x14ac:dyDescent="0.45">
      <c r="E848" s="41"/>
    </row>
    <row r="849" spans="5:5" s="36" customFormat="1" x14ac:dyDescent="0.45">
      <c r="E849" s="41"/>
    </row>
    <row r="850" spans="5:5" s="36" customFormat="1" x14ac:dyDescent="0.45">
      <c r="E850" s="41"/>
    </row>
    <row r="851" spans="5:5" s="36" customFormat="1" x14ac:dyDescent="0.45">
      <c r="E851" s="41"/>
    </row>
    <row r="852" spans="5:5" s="36" customFormat="1" x14ac:dyDescent="0.45">
      <c r="E852" s="41"/>
    </row>
    <row r="853" spans="5:5" s="36" customFormat="1" x14ac:dyDescent="0.45">
      <c r="E853" s="41"/>
    </row>
    <row r="854" spans="5:5" s="36" customFormat="1" x14ac:dyDescent="0.45">
      <c r="E854" s="41"/>
    </row>
    <row r="855" spans="5:5" s="36" customFormat="1" x14ac:dyDescent="0.45">
      <c r="E855" s="41"/>
    </row>
    <row r="856" spans="5:5" s="36" customFormat="1" x14ac:dyDescent="0.45">
      <c r="E856" s="41"/>
    </row>
    <row r="857" spans="5:5" s="36" customFormat="1" x14ac:dyDescent="0.45">
      <c r="E857" s="41"/>
    </row>
    <row r="858" spans="5:5" s="36" customFormat="1" x14ac:dyDescent="0.45">
      <c r="E858" s="41"/>
    </row>
    <row r="859" spans="5:5" s="36" customFormat="1" x14ac:dyDescent="0.45">
      <c r="E859" s="41"/>
    </row>
    <row r="860" spans="5:5" s="36" customFormat="1" x14ac:dyDescent="0.45">
      <c r="E860" s="41"/>
    </row>
    <row r="861" spans="5:5" s="36" customFormat="1" x14ac:dyDescent="0.45">
      <c r="E861" s="41"/>
    </row>
    <row r="862" spans="5:5" s="36" customFormat="1" x14ac:dyDescent="0.45">
      <c r="E862" s="41"/>
    </row>
    <row r="863" spans="5:5" s="36" customFormat="1" x14ac:dyDescent="0.45">
      <c r="E863" s="41"/>
    </row>
    <row r="864" spans="5:5" s="36" customFormat="1" x14ac:dyDescent="0.45">
      <c r="E864" s="41"/>
    </row>
    <row r="865" spans="5:5" s="36" customFormat="1" x14ac:dyDescent="0.45">
      <c r="E865" s="41"/>
    </row>
    <row r="866" spans="5:5" s="36" customFormat="1" x14ac:dyDescent="0.45">
      <c r="E866" s="41"/>
    </row>
    <row r="867" spans="5:5" s="36" customFormat="1" x14ac:dyDescent="0.45">
      <c r="E867" s="41"/>
    </row>
    <row r="868" spans="5:5" s="36" customFormat="1" x14ac:dyDescent="0.45">
      <c r="E868" s="41"/>
    </row>
    <row r="869" spans="5:5" s="36" customFormat="1" x14ac:dyDescent="0.45">
      <c r="E869" s="41"/>
    </row>
    <row r="870" spans="5:5" s="36" customFormat="1" x14ac:dyDescent="0.45">
      <c r="E870" s="41"/>
    </row>
    <row r="871" spans="5:5" s="36" customFormat="1" x14ac:dyDescent="0.45">
      <c r="E871" s="41"/>
    </row>
    <row r="872" spans="5:5" s="36" customFormat="1" x14ac:dyDescent="0.45">
      <c r="E872" s="41"/>
    </row>
    <row r="873" spans="5:5" s="36" customFormat="1" x14ac:dyDescent="0.45">
      <c r="E873" s="41"/>
    </row>
    <row r="874" spans="5:5" s="36" customFormat="1" x14ac:dyDescent="0.45">
      <c r="E874" s="41"/>
    </row>
    <row r="875" spans="5:5" s="36" customFormat="1" x14ac:dyDescent="0.45">
      <c r="E875" s="41"/>
    </row>
    <row r="876" spans="5:5" s="36" customFormat="1" x14ac:dyDescent="0.45">
      <c r="E876" s="41"/>
    </row>
    <row r="877" spans="5:5" s="36" customFormat="1" x14ac:dyDescent="0.45">
      <c r="E877" s="41"/>
    </row>
    <row r="878" spans="5:5" s="36" customFormat="1" x14ac:dyDescent="0.45">
      <c r="E878" s="41"/>
    </row>
    <row r="879" spans="5:5" s="36" customFormat="1" x14ac:dyDescent="0.45">
      <c r="E879" s="41"/>
    </row>
    <row r="880" spans="5:5" s="36" customFormat="1" x14ac:dyDescent="0.45">
      <c r="E880" s="41"/>
    </row>
    <row r="881" spans="5:5" s="36" customFormat="1" x14ac:dyDescent="0.45">
      <c r="E881" s="41"/>
    </row>
    <row r="882" spans="5:5" s="36" customFormat="1" x14ac:dyDescent="0.45">
      <c r="E882" s="41"/>
    </row>
    <row r="883" spans="5:5" s="36" customFormat="1" x14ac:dyDescent="0.45">
      <c r="E883" s="41"/>
    </row>
    <row r="884" spans="5:5" s="36" customFormat="1" x14ac:dyDescent="0.45">
      <c r="E884" s="41"/>
    </row>
    <row r="885" spans="5:5" s="36" customFormat="1" x14ac:dyDescent="0.45">
      <c r="E885" s="41"/>
    </row>
    <row r="886" spans="5:5" s="36" customFormat="1" x14ac:dyDescent="0.45">
      <c r="E886" s="41"/>
    </row>
    <row r="887" spans="5:5" s="36" customFormat="1" x14ac:dyDescent="0.45">
      <c r="E887" s="41"/>
    </row>
    <row r="888" spans="5:5" s="36" customFormat="1" x14ac:dyDescent="0.45">
      <c r="E888" s="41"/>
    </row>
    <row r="889" spans="5:5" s="36" customFormat="1" x14ac:dyDescent="0.45">
      <c r="E889" s="41"/>
    </row>
    <row r="890" spans="5:5" s="36" customFormat="1" x14ac:dyDescent="0.45">
      <c r="E890" s="41"/>
    </row>
    <row r="891" spans="5:5" s="36" customFormat="1" x14ac:dyDescent="0.45">
      <c r="E891" s="41"/>
    </row>
    <row r="892" spans="5:5" s="36" customFormat="1" x14ac:dyDescent="0.45">
      <c r="E892" s="41"/>
    </row>
    <row r="893" spans="5:5" s="36" customFormat="1" x14ac:dyDescent="0.45">
      <c r="E893" s="41"/>
    </row>
    <row r="894" spans="5:5" s="36" customFormat="1" x14ac:dyDescent="0.45">
      <c r="E894" s="41"/>
    </row>
    <row r="895" spans="5:5" s="36" customFormat="1" x14ac:dyDescent="0.45">
      <c r="E895" s="41"/>
    </row>
    <row r="896" spans="5:5" s="36" customFormat="1" x14ac:dyDescent="0.45">
      <c r="E896" s="41"/>
    </row>
    <row r="897" spans="5:5" s="36" customFormat="1" x14ac:dyDescent="0.45">
      <c r="E897" s="41"/>
    </row>
    <row r="898" spans="5:5" s="36" customFormat="1" x14ac:dyDescent="0.45">
      <c r="E898" s="41"/>
    </row>
    <row r="899" spans="5:5" s="36" customFormat="1" x14ac:dyDescent="0.45">
      <c r="E899" s="41"/>
    </row>
    <row r="900" spans="5:5" s="36" customFormat="1" x14ac:dyDescent="0.45">
      <c r="E900" s="41"/>
    </row>
    <row r="901" spans="5:5" s="36" customFormat="1" x14ac:dyDescent="0.45">
      <c r="E901" s="41"/>
    </row>
    <row r="902" spans="5:5" s="36" customFormat="1" x14ac:dyDescent="0.45">
      <c r="E902" s="41"/>
    </row>
    <row r="903" spans="5:5" s="36" customFormat="1" x14ac:dyDescent="0.45">
      <c r="E903" s="41"/>
    </row>
    <row r="904" spans="5:5" s="36" customFormat="1" x14ac:dyDescent="0.45">
      <c r="E904" s="41"/>
    </row>
    <row r="905" spans="5:5" s="36" customFormat="1" x14ac:dyDescent="0.45">
      <c r="E905" s="41"/>
    </row>
    <row r="906" spans="5:5" s="36" customFormat="1" x14ac:dyDescent="0.45">
      <c r="E906" s="41"/>
    </row>
    <row r="907" spans="5:5" s="36" customFormat="1" x14ac:dyDescent="0.45">
      <c r="E907" s="41"/>
    </row>
    <row r="908" spans="5:5" s="36" customFormat="1" x14ac:dyDescent="0.45">
      <c r="E908" s="41"/>
    </row>
    <row r="909" spans="5:5" s="36" customFormat="1" x14ac:dyDescent="0.45">
      <c r="E909" s="41"/>
    </row>
    <row r="910" spans="5:5" s="36" customFormat="1" x14ac:dyDescent="0.45">
      <c r="E910" s="41"/>
    </row>
    <row r="911" spans="5:5" s="36" customFormat="1" x14ac:dyDescent="0.45">
      <c r="E911" s="41"/>
    </row>
    <row r="912" spans="5:5" s="36" customFormat="1" x14ac:dyDescent="0.45">
      <c r="E912" s="41"/>
    </row>
    <row r="913" spans="5:5" s="36" customFormat="1" x14ac:dyDescent="0.45">
      <c r="E913" s="41"/>
    </row>
    <row r="914" spans="5:5" s="36" customFormat="1" x14ac:dyDescent="0.45">
      <c r="E914" s="41"/>
    </row>
    <row r="915" spans="5:5" s="36" customFormat="1" x14ac:dyDescent="0.45">
      <c r="E915" s="41"/>
    </row>
    <row r="916" spans="5:5" s="36" customFormat="1" x14ac:dyDescent="0.45">
      <c r="E916" s="41"/>
    </row>
    <row r="917" spans="5:5" s="36" customFormat="1" x14ac:dyDescent="0.45">
      <c r="E917" s="41"/>
    </row>
    <row r="918" spans="5:5" s="36" customFormat="1" x14ac:dyDescent="0.45">
      <c r="E918" s="41"/>
    </row>
    <row r="919" spans="5:5" s="36" customFormat="1" x14ac:dyDescent="0.45">
      <c r="E919" s="41"/>
    </row>
    <row r="920" spans="5:5" s="36" customFormat="1" x14ac:dyDescent="0.45">
      <c r="E920" s="41"/>
    </row>
    <row r="921" spans="5:5" s="36" customFormat="1" x14ac:dyDescent="0.45">
      <c r="E921" s="41"/>
    </row>
    <row r="922" spans="5:5" s="36" customFormat="1" x14ac:dyDescent="0.45">
      <c r="E922" s="41"/>
    </row>
    <row r="923" spans="5:5" s="36" customFormat="1" x14ac:dyDescent="0.45">
      <c r="E923" s="41"/>
    </row>
    <row r="924" spans="5:5" s="36" customFormat="1" x14ac:dyDescent="0.45">
      <c r="E924" s="41"/>
    </row>
    <row r="925" spans="5:5" s="36" customFormat="1" x14ac:dyDescent="0.45">
      <c r="E925" s="41"/>
    </row>
    <row r="926" spans="5:5" s="36" customFormat="1" x14ac:dyDescent="0.45">
      <c r="E926" s="41"/>
    </row>
    <row r="927" spans="5:5" s="36" customFormat="1" x14ac:dyDescent="0.45">
      <c r="E927" s="41"/>
    </row>
    <row r="928" spans="5:5" s="36" customFormat="1" x14ac:dyDescent="0.45">
      <c r="E928" s="41"/>
    </row>
    <row r="929" spans="5:5" s="36" customFormat="1" x14ac:dyDescent="0.45">
      <c r="E929" s="41"/>
    </row>
    <row r="930" spans="5:5" s="36" customFormat="1" x14ac:dyDescent="0.45">
      <c r="E930" s="41"/>
    </row>
    <row r="931" spans="5:5" s="36" customFormat="1" x14ac:dyDescent="0.45">
      <c r="E931" s="41"/>
    </row>
    <row r="932" spans="5:5" s="36" customFormat="1" x14ac:dyDescent="0.45">
      <c r="E932" s="41"/>
    </row>
    <row r="933" spans="5:5" s="36" customFormat="1" x14ac:dyDescent="0.45">
      <c r="E933" s="41"/>
    </row>
    <row r="934" spans="5:5" s="36" customFormat="1" x14ac:dyDescent="0.45">
      <c r="E934" s="41"/>
    </row>
    <row r="935" spans="5:5" s="36" customFormat="1" x14ac:dyDescent="0.45">
      <c r="E935" s="41"/>
    </row>
    <row r="936" spans="5:5" s="36" customFormat="1" x14ac:dyDescent="0.45">
      <c r="E936" s="41"/>
    </row>
    <row r="937" spans="5:5" s="36" customFormat="1" x14ac:dyDescent="0.45">
      <c r="E937" s="41"/>
    </row>
    <row r="938" spans="5:5" s="36" customFormat="1" x14ac:dyDescent="0.45">
      <c r="E938" s="41"/>
    </row>
    <row r="939" spans="5:5" s="36" customFormat="1" x14ac:dyDescent="0.45">
      <c r="E939" s="41"/>
    </row>
    <row r="940" spans="5:5" s="36" customFormat="1" x14ac:dyDescent="0.45">
      <c r="E940" s="41"/>
    </row>
    <row r="941" spans="5:5" s="36" customFormat="1" x14ac:dyDescent="0.45">
      <c r="E941" s="41"/>
    </row>
    <row r="942" spans="5:5" s="36" customFormat="1" x14ac:dyDescent="0.45">
      <c r="E942" s="41"/>
    </row>
    <row r="943" spans="5:5" s="36" customFormat="1" x14ac:dyDescent="0.45">
      <c r="E943" s="41"/>
    </row>
    <row r="944" spans="5:5" s="36" customFormat="1" x14ac:dyDescent="0.45">
      <c r="E944" s="41"/>
    </row>
    <row r="945" spans="5:5" s="36" customFormat="1" x14ac:dyDescent="0.45">
      <c r="E945" s="41"/>
    </row>
    <row r="946" spans="5:5" s="36" customFormat="1" x14ac:dyDescent="0.45">
      <c r="E946" s="41"/>
    </row>
    <row r="947" spans="5:5" s="36" customFormat="1" x14ac:dyDescent="0.45">
      <c r="E947" s="41"/>
    </row>
    <row r="948" spans="5:5" s="36" customFormat="1" x14ac:dyDescent="0.45">
      <c r="E948" s="41"/>
    </row>
    <row r="949" spans="5:5" s="36" customFormat="1" x14ac:dyDescent="0.45">
      <c r="E949" s="41"/>
    </row>
    <row r="950" spans="5:5" s="36" customFormat="1" x14ac:dyDescent="0.45">
      <c r="E950" s="41"/>
    </row>
    <row r="951" spans="5:5" s="36" customFormat="1" x14ac:dyDescent="0.45">
      <c r="E951" s="41"/>
    </row>
    <row r="952" spans="5:5" s="36" customFormat="1" x14ac:dyDescent="0.45">
      <c r="E952" s="41"/>
    </row>
    <row r="953" spans="5:5" s="36" customFormat="1" x14ac:dyDescent="0.45">
      <c r="E953" s="41"/>
    </row>
    <row r="954" spans="5:5" s="36" customFormat="1" x14ac:dyDescent="0.45">
      <c r="E954" s="41"/>
    </row>
    <row r="955" spans="5:5" s="36" customFormat="1" x14ac:dyDescent="0.45">
      <c r="E955" s="41"/>
    </row>
    <row r="956" spans="5:5" s="36" customFormat="1" x14ac:dyDescent="0.45">
      <c r="E956" s="41"/>
    </row>
    <row r="957" spans="5:5" s="36" customFormat="1" x14ac:dyDescent="0.45">
      <c r="E957" s="41"/>
    </row>
    <row r="958" spans="5:5" s="36" customFormat="1" x14ac:dyDescent="0.45">
      <c r="E958" s="41"/>
    </row>
    <row r="959" spans="5:5" s="36" customFormat="1" x14ac:dyDescent="0.45">
      <c r="E959" s="41"/>
    </row>
    <row r="960" spans="5:5" s="36" customFormat="1" x14ac:dyDescent="0.45">
      <c r="E960" s="41"/>
    </row>
    <row r="961" spans="5:5" s="36" customFormat="1" x14ac:dyDescent="0.45">
      <c r="E961" s="41"/>
    </row>
    <row r="962" spans="5:5" s="36" customFormat="1" x14ac:dyDescent="0.45">
      <c r="E962" s="41"/>
    </row>
    <row r="963" spans="5:5" s="36" customFormat="1" x14ac:dyDescent="0.45">
      <c r="E963" s="41"/>
    </row>
    <row r="964" spans="5:5" s="36" customFormat="1" x14ac:dyDescent="0.45">
      <c r="E964" s="41"/>
    </row>
    <row r="965" spans="5:5" s="36" customFormat="1" x14ac:dyDescent="0.45">
      <c r="E965" s="41"/>
    </row>
    <row r="966" spans="5:5" s="36" customFormat="1" x14ac:dyDescent="0.45">
      <c r="E966" s="41"/>
    </row>
    <row r="967" spans="5:5" s="36" customFormat="1" x14ac:dyDescent="0.45">
      <c r="E967" s="41"/>
    </row>
    <row r="968" spans="5:5" s="36" customFormat="1" x14ac:dyDescent="0.45">
      <c r="E968" s="41"/>
    </row>
    <row r="969" spans="5:5" s="36" customFormat="1" x14ac:dyDescent="0.45">
      <c r="E969" s="41"/>
    </row>
    <row r="970" spans="5:5" s="36" customFormat="1" x14ac:dyDescent="0.45">
      <c r="E970" s="41"/>
    </row>
    <row r="971" spans="5:5" s="36" customFormat="1" x14ac:dyDescent="0.45">
      <c r="E971" s="41"/>
    </row>
    <row r="972" spans="5:5" s="36" customFormat="1" x14ac:dyDescent="0.45">
      <c r="E972" s="41"/>
    </row>
    <row r="973" spans="5:5" s="36" customFormat="1" x14ac:dyDescent="0.45">
      <c r="E973" s="41"/>
    </row>
    <row r="974" spans="5:5" s="36" customFormat="1" x14ac:dyDescent="0.45">
      <c r="E974" s="41"/>
    </row>
    <row r="975" spans="5:5" s="36" customFormat="1" x14ac:dyDescent="0.45">
      <c r="E975" s="41"/>
    </row>
    <row r="976" spans="5:5" s="36" customFormat="1" x14ac:dyDescent="0.45">
      <c r="E976" s="41"/>
    </row>
    <row r="977" spans="5:5" s="36" customFormat="1" x14ac:dyDescent="0.45">
      <c r="E977" s="41"/>
    </row>
    <row r="978" spans="5:5" s="36" customFormat="1" x14ac:dyDescent="0.45">
      <c r="E978" s="41"/>
    </row>
    <row r="979" spans="5:5" s="36" customFormat="1" x14ac:dyDescent="0.45">
      <c r="E979" s="41"/>
    </row>
    <row r="980" spans="5:5" s="36" customFormat="1" x14ac:dyDescent="0.45">
      <c r="E980" s="41"/>
    </row>
    <row r="981" spans="5:5" s="36" customFormat="1" x14ac:dyDescent="0.45">
      <c r="E981" s="41"/>
    </row>
    <row r="982" spans="5:5" s="36" customFormat="1" x14ac:dyDescent="0.45">
      <c r="E982" s="41"/>
    </row>
    <row r="983" spans="5:5" s="36" customFormat="1" x14ac:dyDescent="0.45">
      <c r="E983" s="41"/>
    </row>
    <row r="984" spans="5:5" s="36" customFormat="1" x14ac:dyDescent="0.45">
      <c r="E984" s="41"/>
    </row>
    <row r="985" spans="5:5" s="36" customFormat="1" x14ac:dyDescent="0.45">
      <c r="E985" s="41"/>
    </row>
    <row r="986" spans="5:5" s="36" customFormat="1" x14ac:dyDescent="0.45">
      <c r="E986" s="41"/>
    </row>
    <row r="987" spans="5:5" s="36" customFormat="1" x14ac:dyDescent="0.45">
      <c r="E987" s="41"/>
    </row>
    <row r="988" spans="5:5" s="36" customFormat="1" x14ac:dyDescent="0.45">
      <c r="E988" s="41"/>
    </row>
    <row r="989" spans="5:5" s="36" customFormat="1" x14ac:dyDescent="0.45">
      <c r="E989" s="41"/>
    </row>
    <row r="990" spans="5:5" s="36" customFormat="1" x14ac:dyDescent="0.45">
      <c r="E990" s="41"/>
    </row>
    <row r="991" spans="5:5" s="36" customFormat="1" x14ac:dyDescent="0.45">
      <c r="E991" s="41"/>
    </row>
    <row r="992" spans="5:5" s="36" customFormat="1" x14ac:dyDescent="0.45">
      <c r="E992" s="41"/>
    </row>
    <row r="993" spans="5:5" s="36" customFormat="1" x14ac:dyDescent="0.45">
      <c r="E993" s="41"/>
    </row>
    <row r="994" spans="5:5" s="36" customFormat="1" x14ac:dyDescent="0.45">
      <c r="E994" s="41"/>
    </row>
    <row r="995" spans="5:5" s="36" customFormat="1" x14ac:dyDescent="0.45">
      <c r="E995" s="41"/>
    </row>
    <row r="996" spans="5:5" s="36" customFormat="1" x14ac:dyDescent="0.45">
      <c r="E996" s="41"/>
    </row>
    <row r="997" spans="5:5" s="36" customFormat="1" x14ac:dyDescent="0.45">
      <c r="E997" s="41"/>
    </row>
    <row r="998" spans="5:5" s="36" customFormat="1" x14ac:dyDescent="0.45">
      <c r="E998" s="41"/>
    </row>
    <row r="999" spans="5:5" s="36" customFormat="1" x14ac:dyDescent="0.45">
      <c r="E999" s="41"/>
    </row>
    <row r="1000" spans="5:5" s="36" customFormat="1" x14ac:dyDescent="0.45">
      <c r="E1000" s="41"/>
    </row>
    <row r="1001" spans="5:5" s="36" customFormat="1" x14ac:dyDescent="0.45">
      <c r="E1001" s="41"/>
    </row>
    <row r="1002" spans="5:5" s="36" customFormat="1" x14ac:dyDescent="0.45">
      <c r="E1002" s="41"/>
    </row>
    <row r="1003" spans="5:5" s="36" customFormat="1" x14ac:dyDescent="0.45">
      <c r="E1003" s="41"/>
    </row>
    <row r="1004" spans="5:5" s="36" customFormat="1" x14ac:dyDescent="0.45">
      <c r="E1004" s="41"/>
    </row>
    <row r="1005" spans="5:5" s="36" customFormat="1" x14ac:dyDescent="0.45">
      <c r="E1005" s="41"/>
    </row>
    <row r="1006" spans="5:5" s="36" customFormat="1" x14ac:dyDescent="0.45">
      <c r="E1006" s="41"/>
    </row>
    <row r="1007" spans="5:5" s="36" customFormat="1" x14ac:dyDescent="0.45">
      <c r="E1007" s="41"/>
    </row>
    <row r="1008" spans="5:5" s="36" customFormat="1" x14ac:dyDescent="0.45">
      <c r="E1008" s="41"/>
    </row>
    <row r="1009" spans="5:5" s="36" customFormat="1" x14ac:dyDescent="0.45">
      <c r="E1009" s="41"/>
    </row>
    <row r="1010" spans="5:5" s="36" customFormat="1" x14ac:dyDescent="0.45">
      <c r="E1010" s="41"/>
    </row>
    <row r="1011" spans="5:5" s="36" customFormat="1" x14ac:dyDescent="0.45">
      <c r="E1011" s="41"/>
    </row>
    <row r="1012" spans="5:5" s="36" customFormat="1" x14ac:dyDescent="0.45">
      <c r="E1012" s="41"/>
    </row>
    <row r="1013" spans="5:5" s="36" customFormat="1" x14ac:dyDescent="0.45">
      <c r="E1013" s="41"/>
    </row>
    <row r="1014" spans="5:5" s="36" customFormat="1" x14ac:dyDescent="0.45">
      <c r="E1014" s="41"/>
    </row>
    <row r="1015" spans="5:5" s="36" customFormat="1" x14ac:dyDescent="0.45">
      <c r="E1015" s="41"/>
    </row>
    <row r="1016" spans="5:5" s="36" customFormat="1" x14ac:dyDescent="0.45">
      <c r="E1016" s="41"/>
    </row>
    <row r="1017" spans="5:5" s="36" customFormat="1" x14ac:dyDescent="0.45">
      <c r="E1017" s="41"/>
    </row>
    <row r="1018" spans="5:5" s="36" customFormat="1" x14ac:dyDescent="0.45">
      <c r="E1018" s="41"/>
    </row>
    <row r="1019" spans="5:5" s="36" customFormat="1" x14ac:dyDescent="0.45">
      <c r="E1019" s="41"/>
    </row>
    <row r="1020" spans="5:5" s="36" customFormat="1" x14ac:dyDescent="0.45">
      <c r="E1020" s="41"/>
    </row>
    <row r="1021" spans="5:5" s="36" customFormat="1" x14ac:dyDescent="0.45">
      <c r="E1021" s="41"/>
    </row>
    <row r="1022" spans="5:5" s="36" customFormat="1" x14ac:dyDescent="0.45">
      <c r="E1022" s="41"/>
    </row>
    <row r="1023" spans="5:5" s="36" customFormat="1" x14ac:dyDescent="0.45">
      <c r="E1023" s="41"/>
    </row>
    <row r="1024" spans="5:5" s="36" customFormat="1" x14ac:dyDescent="0.45">
      <c r="E1024" s="41"/>
    </row>
    <row r="1025" spans="5:5" s="36" customFormat="1" x14ac:dyDescent="0.45">
      <c r="E1025" s="41"/>
    </row>
    <row r="1026" spans="5:5" s="36" customFormat="1" x14ac:dyDescent="0.45">
      <c r="E1026" s="41"/>
    </row>
    <row r="1027" spans="5:5" s="36" customFormat="1" x14ac:dyDescent="0.45">
      <c r="E1027" s="41"/>
    </row>
    <row r="1028" spans="5:5" s="36" customFormat="1" x14ac:dyDescent="0.45">
      <c r="E1028" s="41"/>
    </row>
    <row r="1029" spans="5:5" s="36" customFormat="1" x14ac:dyDescent="0.45">
      <c r="E1029" s="41"/>
    </row>
    <row r="1030" spans="5:5" s="36" customFormat="1" x14ac:dyDescent="0.45">
      <c r="E1030" s="41"/>
    </row>
    <row r="1031" spans="5:5" s="36" customFormat="1" x14ac:dyDescent="0.45">
      <c r="E1031" s="41"/>
    </row>
    <row r="1032" spans="5:5" s="36" customFormat="1" x14ac:dyDescent="0.45">
      <c r="E1032" s="41"/>
    </row>
    <row r="1033" spans="5:5" s="36" customFormat="1" x14ac:dyDescent="0.45">
      <c r="E1033" s="41"/>
    </row>
    <row r="1034" spans="5:5" s="36" customFormat="1" x14ac:dyDescent="0.45">
      <c r="E1034" s="41"/>
    </row>
    <row r="1035" spans="5:5" s="36" customFormat="1" x14ac:dyDescent="0.45">
      <c r="E1035" s="41"/>
    </row>
    <row r="1036" spans="5:5" s="36" customFormat="1" x14ac:dyDescent="0.45">
      <c r="E1036" s="41"/>
    </row>
    <row r="1037" spans="5:5" s="36" customFormat="1" x14ac:dyDescent="0.45">
      <c r="E1037" s="41"/>
    </row>
    <row r="1038" spans="5:5" s="36" customFormat="1" x14ac:dyDescent="0.45">
      <c r="E1038" s="41"/>
    </row>
    <row r="1039" spans="5:5" s="36" customFormat="1" x14ac:dyDescent="0.45">
      <c r="E1039" s="41"/>
    </row>
    <row r="1040" spans="5:5" s="36" customFormat="1" x14ac:dyDescent="0.45">
      <c r="E1040" s="41"/>
    </row>
    <row r="1041" spans="5:5" s="36" customFormat="1" x14ac:dyDescent="0.45">
      <c r="E1041" s="41"/>
    </row>
    <row r="1042" spans="5:5" s="36" customFormat="1" x14ac:dyDescent="0.45">
      <c r="E1042" s="41"/>
    </row>
    <row r="1043" spans="5:5" s="36" customFormat="1" x14ac:dyDescent="0.45">
      <c r="E1043" s="41"/>
    </row>
    <row r="1044" spans="5:5" s="36" customFormat="1" x14ac:dyDescent="0.45">
      <c r="E1044" s="41"/>
    </row>
    <row r="1045" spans="5:5" s="36" customFormat="1" x14ac:dyDescent="0.45">
      <c r="E1045" s="41"/>
    </row>
    <row r="1046" spans="5:5" s="36" customFormat="1" x14ac:dyDescent="0.45">
      <c r="E1046" s="41"/>
    </row>
    <row r="1047" spans="5:5" s="36" customFormat="1" x14ac:dyDescent="0.45">
      <c r="E1047" s="41"/>
    </row>
    <row r="1048" spans="5:5" s="36" customFormat="1" x14ac:dyDescent="0.45">
      <c r="E1048" s="41"/>
    </row>
    <row r="1049" spans="5:5" s="36" customFormat="1" x14ac:dyDescent="0.45">
      <c r="E1049" s="41"/>
    </row>
    <row r="1050" spans="5:5" s="36" customFormat="1" x14ac:dyDescent="0.45">
      <c r="E1050" s="41"/>
    </row>
    <row r="1051" spans="5:5" s="36" customFormat="1" x14ac:dyDescent="0.45">
      <c r="E1051" s="41"/>
    </row>
    <row r="1052" spans="5:5" s="36" customFormat="1" x14ac:dyDescent="0.45">
      <c r="E1052" s="41"/>
    </row>
    <row r="1053" spans="5:5" s="36" customFormat="1" x14ac:dyDescent="0.45">
      <c r="E1053" s="41"/>
    </row>
    <row r="1054" spans="5:5" s="36" customFormat="1" x14ac:dyDescent="0.45">
      <c r="E1054" s="41"/>
    </row>
    <row r="1055" spans="5:5" s="36" customFormat="1" x14ac:dyDescent="0.45">
      <c r="E1055" s="41"/>
    </row>
    <row r="1056" spans="5:5" s="36" customFormat="1" x14ac:dyDescent="0.45">
      <c r="E1056" s="41"/>
    </row>
    <row r="1057" spans="5:5" s="36" customFormat="1" x14ac:dyDescent="0.45">
      <c r="E1057" s="41"/>
    </row>
    <row r="1058" spans="5:5" s="36" customFormat="1" x14ac:dyDescent="0.45">
      <c r="E1058" s="41"/>
    </row>
    <row r="1059" spans="5:5" s="36" customFormat="1" x14ac:dyDescent="0.45">
      <c r="E1059" s="41"/>
    </row>
    <row r="1060" spans="5:5" s="36" customFormat="1" x14ac:dyDescent="0.45">
      <c r="E1060" s="41"/>
    </row>
    <row r="1061" spans="5:5" s="36" customFormat="1" x14ac:dyDescent="0.45">
      <c r="E1061" s="41"/>
    </row>
    <row r="1062" spans="5:5" s="36" customFormat="1" x14ac:dyDescent="0.45">
      <c r="E1062" s="41"/>
    </row>
    <row r="1063" spans="5:5" s="36" customFormat="1" x14ac:dyDescent="0.45">
      <c r="E1063" s="41"/>
    </row>
    <row r="1064" spans="5:5" s="36" customFormat="1" x14ac:dyDescent="0.45">
      <c r="E1064" s="41"/>
    </row>
    <row r="1065" spans="5:5" s="36" customFormat="1" x14ac:dyDescent="0.45">
      <c r="E1065" s="41"/>
    </row>
    <row r="1066" spans="5:5" s="36" customFormat="1" x14ac:dyDescent="0.45">
      <c r="E1066" s="41"/>
    </row>
    <row r="1067" spans="5:5" s="36" customFormat="1" x14ac:dyDescent="0.45">
      <c r="E1067" s="41"/>
    </row>
    <row r="1068" spans="5:5" s="36" customFormat="1" x14ac:dyDescent="0.45">
      <c r="E1068" s="41"/>
    </row>
    <row r="1069" spans="5:5" s="36" customFormat="1" x14ac:dyDescent="0.45">
      <c r="E1069" s="41"/>
    </row>
    <row r="1070" spans="5:5" s="36" customFormat="1" x14ac:dyDescent="0.45">
      <c r="E1070" s="41"/>
    </row>
    <row r="1071" spans="5:5" s="36" customFormat="1" x14ac:dyDescent="0.45">
      <c r="E1071" s="41"/>
    </row>
    <row r="1072" spans="5:5" s="36" customFormat="1" x14ac:dyDescent="0.45">
      <c r="E1072" s="41"/>
    </row>
    <row r="1073" spans="5:5" s="36" customFormat="1" x14ac:dyDescent="0.45">
      <c r="E1073" s="41"/>
    </row>
    <row r="1074" spans="5:5" s="36" customFormat="1" x14ac:dyDescent="0.45">
      <c r="E1074" s="41"/>
    </row>
    <row r="1075" spans="5:5" s="36" customFormat="1" x14ac:dyDescent="0.45">
      <c r="E1075" s="41"/>
    </row>
    <row r="1076" spans="5:5" s="36" customFormat="1" x14ac:dyDescent="0.45">
      <c r="E1076" s="41"/>
    </row>
    <row r="1077" spans="5:5" s="36" customFormat="1" x14ac:dyDescent="0.45">
      <c r="E1077" s="41"/>
    </row>
    <row r="1078" spans="5:5" s="36" customFormat="1" x14ac:dyDescent="0.45">
      <c r="E1078" s="41"/>
    </row>
    <row r="1079" spans="5:5" s="36" customFormat="1" x14ac:dyDescent="0.45">
      <c r="E1079" s="41"/>
    </row>
    <row r="1080" spans="5:5" s="36" customFormat="1" x14ac:dyDescent="0.45">
      <c r="E1080" s="41"/>
    </row>
    <row r="1081" spans="5:5" s="36" customFormat="1" x14ac:dyDescent="0.45">
      <c r="E1081" s="41"/>
    </row>
    <row r="1082" spans="5:5" s="36" customFormat="1" x14ac:dyDescent="0.45">
      <c r="E1082" s="41"/>
    </row>
    <row r="1083" spans="5:5" s="36" customFormat="1" x14ac:dyDescent="0.45">
      <c r="E1083" s="41"/>
    </row>
    <row r="1084" spans="5:5" s="36" customFormat="1" x14ac:dyDescent="0.45">
      <c r="E1084" s="41"/>
    </row>
    <row r="1085" spans="5:5" s="36" customFormat="1" x14ac:dyDescent="0.45">
      <c r="E1085" s="41"/>
    </row>
    <row r="1086" spans="5:5" s="36" customFormat="1" x14ac:dyDescent="0.45">
      <c r="E1086" s="41"/>
    </row>
    <row r="1087" spans="5:5" s="36" customFormat="1" x14ac:dyDescent="0.45">
      <c r="E1087" s="41"/>
    </row>
    <row r="1088" spans="5:5" s="36" customFormat="1" x14ac:dyDescent="0.45">
      <c r="E1088" s="41"/>
    </row>
    <row r="1089" spans="5:5" s="36" customFormat="1" x14ac:dyDescent="0.45">
      <c r="E1089" s="41"/>
    </row>
    <row r="1090" spans="5:5" s="36" customFormat="1" x14ac:dyDescent="0.45">
      <c r="E1090" s="41"/>
    </row>
    <row r="1091" spans="5:5" s="36" customFormat="1" x14ac:dyDescent="0.45">
      <c r="E1091" s="41"/>
    </row>
    <row r="1092" spans="5:5" s="36" customFormat="1" x14ac:dyDescent="0.45">
      <c r="E1092" s="41"/>
    </row>
    <row r="1093" spans="5:5" s="36" customFormat="1" x14ac:dyDescent="0.45">
      <c r="E1093" s="41"/>
    </row>
    <row r="1094" spans="5:5" s="36" customFormat="1" x14ac:dyDescent="0.45">
      <c r="E1094" s="41"/>
    </row>
    <row r="1095" spans="5:5" s="36" customFormat="1" x14ac:dyDescent="0.45">
      <c r="E1095" s="41"/>
    </row>
    <row r="1096" spans="5:5" s="36" customFormat="1" x14ac:dyDescent="0.45">
      <c r="E1096" s="41"/>
    </row>
    <row r="1097" spans="5:5" s="36" customFormat="1" x14ac:dyDescent="0.45">
      <c r="E1097" s="41"/>
    </row>
    <row r="1098" spans="5:5" s="36" customFormat="1" x14ac:dyDescent="0.45">
      <c r="E1098" s="41"/>
    </row>
    <row r="1099" spans="5:5" s="36" customFormat="1" x14ac:dyDescent="0.45">
      <c r="E1099" s="41"/>
    </row>
    <row r="1100" spans="5:5" s="36" customFormat="1" x14ac:dyDescent="0.45">
      <c r="E1100" s="41"/>
    </row>
    <row r="1101" spans="5:5" s="36" customFormat="1" x14ac:dyDescent="0.45">
      <c r="E1101" s="41"/>
    </row>
    <row r="1102" spans="5:5" s="36" customFormat="1" x14ac:dyDescent="0.45">
      <c r="E1102" s="41"/>
    </row>
    <row r="1103" spans="5:5" s="36" customFormat="1" x14ac:dyDescent="0.45">
      <c r="E1103" s="41"/>
    </row>
    <row r="1104" spans="5:5" s="36" customFormat="1" x14ac:dyDescent="0.45">
      <c r="E1104" s="41"/>
    </row>
    <row r="1105" spans="5:5" s="36" customFormat="1" x14ac:dyDescent="0.45">
      <c r="E1105" s="41"/>
    </row>
    <row r="1106" spans="5:5" s="36" customFormat="1" x14ac:dyDescent="0.45">
      <c r="E1106" s="41"/>
    </row>
    <row r="1107" spans="5:5" s="36" customFormat="1" x14ac:dyDescent="0.45">
      <c r="E1107" s="41"/>
    </row>
    <row r="1108" spans="5:5" s="36" customFormat="1" x14ac:dyDescent="0.45">
      <c r="E1108" s="41"/>
    </row>
    <row r="1109" spans="5:5" s="36" customFormat="1" x14ac:dyDescent="0.45">
      <c r="E1109" s="41"/>
    </row>
    <row r="1110" spans="5:5" s="36" customFormat="1" x14ac:dyDescent="0.45">
      <c r="E1110" s="41"/>
    </row>
    <row r="1111" spans="5:5" s="36" customFormat="1" x14ac:dyDescent="0.45">
      <c r="E1111" s="41"/>
    </row>
    <row r="1112" spans="5:5" s="36" customFormat="1" x14ac:dyDescent="0.45">
      <c r="E1112" s="41"/>
    </row>
    <row r="1113" spans="5:5" s="36" customFormat="1" x14ac:dyDescent="0.45">
      <c r="E1113" s="41"/>
    </row>
    <row r="1114" spans="5:5" s="36" customFormat="1" x14ac:dyDescent="0.45">
      <c r="E1114" s="41"/>
    </row>
    <row r="1115" spans="5:5" s="36" customFormat="1" x14ac:dyDescent="0.45">
      <c r="E1115" s="41"/>
    </row>
    <row r="1116" spans="5:5" s="36" customFormat="1" x14ac:dyDescent="0.45">
      <c r="E1116" s="41"/>
    </row>
    <row r="1117" spans="5:5" s="36" customFormat="1" x14ac:dyDescent="0.45">
      <c r="E1117" s="41"/>
    </row>
    <row r="1118" spans="5:5" s="36" customFormat="1" x14ac:dyDescent="0.45">
      <c r="E1118" s="41"/>
    </row>
    <row r="1119" spans="5:5" s="36" customFormat="1" x14ac:dyDescent="0.45">
      <c r="E1119" s="41"/>
    </row>
    <row r="1120" spans="5:5" s="36" customFormat="1" x14ac:dyDescent="0.45">
      <c r="E1120" s="41"/>
    </row>
    <row r="1121" spans="5:5" s="36" customFormat="1" x14ac:dyDescent="0.45">
      <c r="E1121" s="41"/>
    </row>
    <row r="1122" spans="5:5" s="36" customFormat="1" x14ac:dyDescent="0.45">
      <c r="E1122" s="41"/>
    </row>
    <row r="1123" spans="5:5" s="36" customFormat="1" x14ac:dyDescent="0.45">
      <c r="E1123" s="41"/>
    </row>
    <row r="1124" spans="5:5" s="36" customFormat="1" x14ac:dyDescent="0.45">
      <c r="E1124" s="41"/>
    </row>
    <row r="1125" spans="5:5" s="36" customFormat="1" x14ac:dyDescent="0.45">
      <c r="E1125" s="41"/>
    </row>
    <row r="1126" spans="5:5" s="36" customFormat="1" x14ac:dyDescent="0.45">
      <c r="E1126" s="41"/>
    </row>
    <row r="1127" spans="5:5" s="36" customFormat="1" x14ac:dyDescent="0.45">
      <c r="E1127" s="41"/>
    </row>
    <row r="1128" spans="5:5" s="36" customFormat="1" x14ac:dyDescent="0.45">
      <c r="E1128" s="41"/>
    </row>
    <row r="1129" spans="5:5" s="36" customFormat="1" x14ac:dyDescent="0.45">
      <c r="E1129" s="41"/>
    </row>
    <row r="1130" spans="5:5" s="36" customFormat="1" x14ac:dyDescent="0.45">
      <c r="E1130" s="41"/>
    </row>
    <row r="1131" spans="5:5" s="36" customFormat="1" x14ac:dyDescent="0.45">
      <c r="E1131" s="41"/>
    </row>
    <row r="1132" spans="5:5" s="36" customFormat="1" x14ac:dyDescent="0.45">
      <c r="E1132" s="41"/>
    </row>
    <row r="1133" spans="5:5" s="36" customFormat="1" x14ac:dyDescent="0.45">
      <c r="E1133" s="41"/>
    </row>
    <row r="1134" spans="5:5" s="36" customFormat="1" x14ac:dyDescent="0.45">
      <c r="E1134" s="41"/>
    </row>
    <row r="1135" spans="5:5" s="36" customFormat="1" x14ac:dyDescent="0.45">
      <c r="E1135" s="41"/>
    </row>
    <row r="1136" spans="5:5" s="36" customFormat="1" x14ac:dyDescent="0.45">
      <c r="E1136" s="41"/>
    </row>
    <row r="1137" spans="5:5" s="36" customFormat="1" x14ac:dyDescent="0.45">
      <c r="E1137" s="41"/>
    </row>
    <row r="1138" spans="5:5" s="36" customFormat="1" x14ac:dyDescent="0.45">
      <c r="E1138" s="41"/>
    </row>
    <row r="1139" spans="5:5" s="36" customFormat="1" x14ac:dyDescent="0.45">
      <c r="E1139" s="41"/>
    </row>
    <row r="1140" spans="5:5" s="36" customFormat="1" x14ac:dyDescent="0.45">
      <c r="E1140" s="41"/>
    </row>
    <row r="1141" spans="5:5" s="36" customFormat="1" x14ac:dyDescent="0.45">
      <c r="E1141" s="41"/>
    </row>
    <row r="1142" spans="5:5" s="36" customFormat="1" x14ac:dyDescent="0.45">
      <c r="E1142" s="41"/>
    </row>
    <row r="1143" spans="5:5" s="36" customFormat="1" x14ac:dyDescent="0.45">
      <c r="E1143" s="41"/>
    </row>
    <row r="1144" spans="5:5" s="36" customFormat="1" x14ac:dyDescent="0.45">
      <c r="E1144" s="41"/>
    </row>
    <row r="1145" spans="5:5" s="36" customFormat="1" x14ac:dyDescent="0.45">
      <c r="E1145" s="41"/>
    </row>
    <row r="1146" spans="5:5" s="36" customFormat="1" x14ac:dyDescent="0.45">
      <c r="E1146" s="41"/>
    </row>
    <row r="1147" spans="5:5" s="36" customFormat="1" x14ac:dyDescent="0.45">
      <c r="E1147" s="41"/>
    </row>
    <row r="1148" spans="5:5" s="36" customFormat="1" x14ac:dyDescent="0.45">
      <c r="E1148" s="41"/>
    </row>
    <row r="1149" spans="5:5" s="36" customFormat="1" x14ac:dyDescent="0.45">
      <c r="E1149" s="41"/>
    </row>
    <row r="1150" spans="5:5" s="36" customFormat="1" x14ac:dyDescent="0.45">
      <c r="E1150" s="41"/>
    </row>
    <row r="1151" spans="5:5" s="36" customFormat="1" x14ac:dyDescent="0.45">
      <c r="E1151" s="41"/>
    </row>
    <row r="1152" spans="5:5" s="36" customFormat="1" x14ac:dyDescent="0.45">
      <c r="E1152" s="41"/>
    </row>
    <row r="1153" spans="5:5" s="36" customFormat="1" x14ac:dyDescent="0.45">
      <c r="E1153" s="41"/>
    </row>
    <row r="1154" spans="5:5" s="36" customFormat="1" x14ac:dyDescent="0.45">
      <c r="E1154" s="41"/>
    </row>
    <row r="1155" spans="5:5" s="36" customFormat="1" x14ac:dyDescent="0.45">
      <c r="E1155" s="41"/>
    </row>
    <row r="1156" spans="5:5" s="36" customFormat="1" x14ac:dyDescent="0.45">
      <c r="E1156" s="41"/>
    </row>
    <row r="1157" spans="5:5" s="36" customFormat="1" x14ac:dyDescent="0.45">
      <c r="E1157" s="41"/>
    </row>
    <row r="1158" spans="5:5" s="36" customFormat="1" x14ac:dyDescent="0.45">
      <c r="E1158" s="41"/>
    </row>
    <row r="1159" spans="5:5" s="36" customFormat="1" x14ac:dyDescent="0.45">
      <c r="E1159" s="41"/>
    </row>
    <row r="1160" spans="5:5" s="36" customFormat="1" x14ac:dyDescent="0.45">
      <c r="E1160" s="41"/>
    </row>
    <row r="1161" spans="5:5" s="36" customFormat="1" x14ac:dyDescent="0.45">
      <c r="E1161" s="41"/>
    </row>
    <row r="1162" spans="5:5" s="36" customFormat="1" x14ac:dyDescent="0.45">
      <c r="E1162" s="41"/>
    </row>
    <row r="1163" spans="5:5" s="36" customFormat="1" x14ac:dyDescent="0.45">
      <c r="E1163" s="41"/>
    </row>
    <row r="1164" spans="5:5" s="36" customFormat="1" x14ac:dyDescent="0.45">
      <c r="E1164" s="41"/>
    </row>
    <row r="1165" spans="5:5" s="36" customFormat="1" x14ac:dyDescent="0.45">
      <c r="E1165" s="41"/>
    </row>
    <row r="1166" spans="5:5" s="36" customFormat="1" x14ac:dyDescent="0.45">
      <c r="E1166" s="41"/>
    </row>
    <row r="1167" spans="5:5" s="36" customFormat="1" x14ac:dyDescent="0.45">
      <c r="E1167" s="41"/>
    </row>
    <row r="1168" spans="5:5" s="36" customFormat="1" x14ac:dyDescent="0.45">
      <c r="E1168" s="41"/>
    </row>
    <row r="1169" spans="5:5" s="36" customFormat="1" x14ac:dyDescent="0.45">
      <c r="E1169" s="41"/>
    </row>
    <row r="1170" spans="5:5" s="36" customFormat="1" x14ac:dyDescent="0.45">
      <c r="E1170" s="41"/>
    </row>
    <row r="1171" spans="5:5" s="36" customFormat="1" x14ac:dyDescent="0.45">
      <c r="E1171" s="41"/>
    </row>
    <row r="1172" spans="5:5" s="36" customFormat="1" x14ac:dyDescent="0.45">
      <c r="E1172" s="41"/>
    </row>
    <row r="1173" spans="5:5" s="36" customFormat="1" x14ac:dyDescent="0.45">
      <c r="E1173" s="41"/>
    </row>
    <row r="1174" spans="5:5" s="36" customFormat="1" x14ac:dyDescent="0.45">
      <c r="E1174" s="41"/>
    </row>
    <row r="1175" spans="5:5" s="36" customFormat="1" x14ac:dyDescent="0.45">
      <c r="E1175" s="41"/>
    </row>
    <row r="1176" spans="5:5" s="36" customFormat="1" x14ac:dyDescent="0.45">
      <c r="E1176" s="41"/>
    </row>
    <row r="1177" spans="5:5" s="36" customFormat="1" x14ac:dyDescent="0.45">
      <c r="E1177" s="41"/>
    </row>
    <row r="1178" spans="5:5" s="36" customFormat="1" x14ac:dyDescent="0.45">
      <c r="E1178" s="41"/>
    </row>
    <row r="1179" spans="5:5" s="36" customFormat="1" x14ac:dyDescent="0.45">
      <c r="E1179" s="41"/>
    </row>
    <row r="1180" spans="5:5" s="36" customFormat="1" x14ac:dyDescent="0.45">
      <c r="E1180" s="41"/>
    </row>
    <row r="1181" spans="5:5" s="36" customFormat="1" x14ac:dyDescent="0.45">
      <c r="E1181" s="41"/>
    </row>
    <row r="1182" spans="5:5" s="36" customFormat="1" x14ac:dyDescent="0.45">
      <c r="E1182" s="41"/>
    </row>
    <row r="1183" spans="5:5" s="36" customFormat="1" x14ac:dyDescent="0.45">
      <c r="E1183" s="41"/>
    </row>
    <row r="1184" spans="5:5" s="36" customFormat="1" x14ac:dyDescent="0.45">
      <c r="E1184" s="41"/>
    </row>
    <row r="1185" spans="5:5" s="36" customFormat="1" x14ac:dyDescent="0.45">
      <c r="E1185" s="41"/>
    </row>
    <row r="1186" spans="5:5" s="36" customFormat="1" x14ac:dyDescent="0.45">
      <c r="E1186" s="41"/>
    </row>
    <row r="1187" spans="5:5" s="36" customFormat="1" x14ac:dyDescent="0.45">
      <c r="E1187" s="41"/>
    </row>
    <row r="1188" spans="5:5" s="36" customFormat="1" x14ac:dyDescent="0.45">
      <c r="E1188" s="41"/>
    </row>
    <row r="1189" spans="5:5" s="36" customFormat="1" x14ac:dyDescent="0.45">
      <c r="E1189" s="41"/>
    </row>
    <row r="1190" spans="5:5" s="36" customFormat="1" x14ac:dyDescent="0.45">
      <c r="E1190" s="41"/>
    </row>
    <row r="1191" spans="5:5" s="36" customFormat="1" x14ac:dyDescent="0.45">
      <c r="E1191" s="41"/>
    </row>
    <row r="1192" spans="5:5" s="36" customFormat="1" x14ac:dyDescent="0.45">
      <c r="E1192" s="41"/>
    </row>
    <row r="1193" spans="5:5" s="36" customFormat="1" x14ac:dyDescent="0.45">
      <c r="E1193" s="41"/>
    </row>
    <row r="1194" spans="5:5" s="36" customFormat="1" x14ac:dyDescent="0.45">
      <c r="E1194" s="41"/>
    </row>
    <row r="1195" spans="5:5" s="36" customFormat="1" x14ac:dyDescent="0.45">
      <c r="E1195" s="41"/>
    </row>
    <row r="1196" spans="5:5" s="36" customFormat="1" x14ac:dyDescent="0.45">
      <c r="E1196" s="41"/>
    </row>
    <row r="1197" spans="5:5" s="36" customFormat="1" x14ac:dyDescent="0.45">
      <c r="E1197" s="41"/>
    </row>
    <row r="1198" spans="5:5" s="36" customFormat="1" x14ac:dyDescent="0.45">
      <c r="E1198" s="41"/>
    </row>
    <row r="1199" spans="5:5" s="36" customFormat="1" x14ac:dyDescent="0.45">
      <c r="E1199" s="41"/>
    </row>
    <row r="1200" spans="5:5" s="36" customFormat="1" x14ac:dyDescent="0.45">
      <c r="E1200" s="41"/>
    </row>
    <row r="1201" spans="5:5" s="36" customFormat="1" x14ac:dyDescent="0.45">
      <c r="E1201" s="41"/>
    </row>
    <row r="1202" spans="5:5" s="36" customFormat="1" x14ac:dyDescent="0.45">
      <c r="E1202" s="41"/>
    </row>
    <row r="1203" spans="5:5" s="36" customFormat="1" x14ac:dyDescent="0.45">
      <c r="E1203" s="41"/>
    </row>
    <row r="1204" spans="5:5" s="36" customFormat="1" x14ac:dyDescent="0.45">
      <c r="E1204" s="41"/>
    </row>
    <row r="1205" spans="5:5" s="36" customFormat="1" x14ac:dyDescent="0.45">
      <c r="E1205" s="41"/>
    </row>
    <row r="1206" spans="5:5" s="36" customFormat="1" x14ac:dyDescent="0.45">
      <c r="E1206" s="41"/>
    </row>
    <row r="1207" spans="5:5" s="36" customFormat="1" x14ac:dyDescent="0.45">
      <c r="E1207" s="41"/>
    </row>
    <row r="1208" spans="5:5" s="36" customFormat="1" x14ac:dyDescent="0.45">
      <c r="E1208" s="41"/>
    </row>
    <row r="1209" spans="5:5" s="36" customFormat="1" x14ac:dyDescent="0.45">
      <c r="E1209" s="41"/>
    </row>
    <row r="1210" spans="5:5" s="36" customFormat="1" x14ac:dyDescent="0.45">
      <c r="E1210" s="41"/>
    </row>
    <row r="1211" spans="5:5" s="36" customFormat="1" x14ac:dyDescent="0.45">
      <c r="E1211" s="41"/>
    </row>
    <row r="1212" spans="5:5" s="36" customFormat="1" x14ac:dyDescent="0.45">
      <c r="E1212" s="41"/>
    </row>
    <row r="1213" spans="5:5" s="36" customFormat="1" x14ac:dyDescent="0.45">
      <c r="E1213" s="41"/>
    </row>
    <row r="1214" spans="5:5" s="36" customFormat="1" x14ac:dyDescent="0.45">
      <c r="E1214" s="41"/>
    </row>
    <row r="1215" spans="5:5" s="36" customFormat="1" x14ac:dyDescent="0.45">
      <c r="E1215" s="41"/>
    </row>
    <row r="1216" spans="5:5" s="36" customFormat="1" x14ac:dyDescent="0.45">
      <c r="E1216" s="41"/>
    </row>
    <row r="1217" spans="5:5" s="36" customFormat="1" x14ac:dyDescent="0.45">
      <c r="E1217" s="41"/>
    </row>
    <row r="1218" spans="5:5" s="36" customFormat="1" x14ac:dyDescent="0.45">
      <c r="E1218" s="41"/>
    </row>
    <row r="1219" spans="5:5" s="36" customFormat="1" x14ac:dyDescent="0.45">
      <c r="E1219" s="41"/>
    </row>
    <row r="1220" spans="5:5" s="36" customFormat="1" x14ac:dyDescent="0.45">
      <c r="E1220" s="41"/>
    </row>
    <row r="1221" spans="5:5" s="36" customFormat="1" x14ac:dyDescent="0.45">
      <c r="E1221" s="41"/>
    </row>
    <row r="1222" spans="5:5" s="36" customFormat="1" x14ac:dyDescent="0.45">
      <c r="E1222" s="41"/>
    </row>
    <row r="1223" spans="5:5" s="36" customFormat="1" x14ac:dyDescent="0.45">
      <c r="E1223" s="41"/>
    </row>
    <row r="1224" spans="5:5" s="36" customFormat="1" x14ac:dyDescent="0.45">
      <c r="E1224" s="41"/>
    </row>
    <row r="1225" spans="5:5" s="36" customFormat="1" x14ac:dyDescent="0.45">
      <c r="E1225" s="41"/>
    </row>
    <row r="1226" spans="5:5" s="36" customFormat="1" x14ac:dyDescent="0.45">
      <c r="E1226" s="41"/>
    </row>
    <row r="1227" spans="5:5" s="36" customFormat="1" x14ac:dyDescent="0.45">
      <c r="E1227" s="41"/>
    </row>
    <row r="1228" spans="5:5" s="36" customFormat="1" x14ac:dyDescent="0.45">
      <c r="E1228" s="41"/>
    </row>
    <row r="1229" spans="5:5" s="36" customFormat="1" x14ac:dyDescent="0.45">
      <c r="E1229" s="41"/>
    </row>
    <row r="1230" spans="5:5" s="36" customFormat="1" x14ac:dyDescent="0.45">
      <c r="E1230" s="41"/>
    </row>
    <row r="1231" spans="5:5" s="36" customFormat="1" x14ac:dyDescent="0.45">
      <c r="E1231" s="41"/>
    </row>
    <row r="1232" spans="5:5" s="36" customFormat="1" x14ac:dyDescent="0.45">
      <c r="E1232" s="41"/>
    </row>
    <row r="1233" spans="5:5" s="36" customFormat="1" x14ac:dyDescent="0.45">
      <c r="E1233" s="41"/>
    </row>
    <row r="1234" spans="5:5" s="36" customFormat="1" x14ac:dyDescent="0.45">
      <c r="E1234" s="41"/>
    </row>
    <row r="1235" spans="5:5" s="36" customFormat="1" x14ac:dyDescent="0.45">
      <c r="E1235" s="41"/>
    </row>
    <row r="1236" spans="5:5" s="36" customFormat="1" x14ac:dyDescent="0.45">
      <c r="E1236" s="41"/>
    </row>
    <row r="1237" spans="5:5" s="36" customFormat="1" x14ac:dyDescent="0.45">
      <c r="E1237" s="41"/>
    </row>
    <row r="1238" spans="5:5" s="36" customFormat="1" x14ac:dyDescent="0.45">
      <c r="E1238" s="41"/>
    </row>
    <row r="1239" spans="5:5" s="36" customFormat="1" x14ac:dyDescent="0.45">
      <c r="E1239" s="41"/>
    </row>
    <row r="1240" spans="5:5" s="36" customFormat="1" x14ac:dyDescent="0.45">
      <c r="E1240" s="41"/>
    </row>
    <row r="1241" spans="5:5" s="36" customFormat="1" x14ac:dyDescent="0.45">
      <c r="E1241" s="41"/>
    </row>
    <row r="1242" spans="5:5" s="36" customFormat="1" x14ac:dyDescent="0.45">
      <c r="E1242" s="41"/>
    </row>
    <row r="1243" spans="5:5" s="36" customFormat="1" x14ac:dyDescent="0.45">
      <c r="E1243" s="41"/>
    </row>
    <row r="1244" spans="5:5" s="36" customFormat="1" x14ac:dyDescent="0.45">
      <c r="E1244" s="41"/>
    </row>
    <row r="1245" spans="5:5" s="36" customFormat="1" x14ac:dyDescent="0.45">
      <c r="E1245" s="41"/>
    </row>
    <row r="1246" spans="5:5" s="36" customFormat="1" x14ac:dyDescent="0.45">
      <c r="E1246" s="41"/>
    </row>
    <row r="1247" spans="5:5" s="36" customFormat="1" x14ac:dyDescent="0.45">
      <c r="E1247" s="41"/>
    </row>
    <row r="1248" spans="5:5" s="36" customFormat="1" x14ac:dyDescent="0.45">
      <c r="E1248" s="41"/>
    </row>
    <row r="1249" spans="5:5" s="36" customFormat="1" x14ac:dyDescent="0.45">
      <c r="E1249" s="41"/>
    </row>
    <row r="1250" spans="5:5" s="36" customFormat="1" x14ac:dyDescent="0.45">
      <c r="E1250" s="41"/>
    </row>
    <row r="1251" spans="5:5" s="36" customFormat="1" x14ac:dyDescent="0.45">
      <c r="E1251" s="41"/>
    </row>
    <row r="1252" spans="5:5" s="36" customFormat="1" x14ac:dyDescent="0.45">
      <c r="E1252" s="41"/>
    </row>
    <row r="1253" spans="5:5" s="36" customFormat="1" x14ac:dyDescent="0.45">
      <c r="E1253" s="41"/>
    </row>
    <row r="1254" spans="5:5" s="36" customFormat="1" x14ac:dyDescent="0.45">
      <c r="E1254" s="41"/>
    </row>
    <row r="1255" spans="5:5" s="36" customFormat="1" x14ac:dyDescent="0.45">
      <c r="E1255" s="41"/>
    </row>
    <row r="1256" spans="5:5" s="36" customFormat="1" x14ac:dyDescent="0.45">
      <c r="E1256" s="41"/>
    </row>
    <row r="1257" spans="5:5" s="36" customFormat="1" x14ac:dyDescent="0.45">
      <c r="E1257" s="41"/>
    </row>
    <row r="1258" spans="5:5" s="36" customFormat="1" x14ac:dyDescent="0.45">
      <c r="E1258" s="41"/>
    </row>
    <row r="1259" spans="5:5" s="36" customFormat="1" x14ac:dyDescent="0.45">
      <c r="E1259" s="41"/>
    </row>
    <row r="1260" spans="5:5" s="36" customFormat="1" x14ac:dyDescent="0.45">
      <c r="E1260" s="41"/>
    </row>
    <row r="1261" spans="5:5" s="36" customFormat="1" x14ac:dyDescent="0.45">
      <c r="E1261" s="41"/>
    </row>
    <row r="1262" spans="5:5" s="36" customFormat="1" x14ac:dyDescent="0.45">
      <c r="E1262" s="41"/>
    </row>
    <row r="1263" spans="5:5" s="36" customFormat="1" x14ac:dyDescent="0.45">
      <c r="E1263" s="41"/>
    </row>
    <row r="1264" spans="5:5" s="36" customFormat="1" x14ac:dyDescent="0.45">
      <c r="E1264" s="41"/>
    </row>
    <row r="1265" spans="5:5" s="36" customFormat="1" x14ac:dyDescent="0.45">
      <c r="E1265" s="41"/>
    </row>
    <row r="1266" spans="5:5" s="36" customFormat="1" x14ac:dyDescent="0.45">
      <c r="E1266" s="41"/>
    </row>
    <row r="1267" spans="5:5" s="36" customFormat="1" x14ac:dyDescent="0.45">
      <c r="E1267" s="41"/>
    </row>
    <row r="1268" spans="5:5" s="36" customFormat="1" x14ac:dyDescent="0.45">
      <c r="E1268" s="41"/>
    </row>
    <row r="1269" spans="5:5" s="36" customFormat="1" x14ac:dyDescent="0.45">
      <c r="E1269" s="41"/>
    </row>
    <row r="1270" spans="5:5" s="36" customFormat="1" x14ac:dyDescent="0.45">
      <c r="E1270" s="41"/>
    </row>
    <row r="1271" spans="5:5" s="36" customFormat="1" x14ac:dyDescent="0.45">
      <c r="E1271" s="41"/>
    </row>
    <row r="1272" spans="5:5" s="36" customFormat="1" x14ac:dyDescent="0.45">
      <c r="E1272" s="41"/>
    </row>
    <row r="1273" spans="5:5" s="36" customFormat="1" x14ac:dyDescent="0.45">
      <c r="E1273" s="41"/>
    </row>
    <row r="1274" spans="5:5" s="36" customFormat="1" x14ac:dyDescent="0.45">
      <c r="E1274" s="41"/>
    </row>
    <row r="1275" spans="5:5" s="36" customFormat="1" x14ac:dyDescent="0.45">
      <c r="E1275" s="41"/>
    </row>
    <row r="1276" spans="5:5" s="36" customFormat="1" x14ac:dyDescent="0.45">
      <c r="E1276" s="41"/>
    </row>
    <row r="1277" spans="5:5" s="36" customFormat="1" x14ac:dyDescent="0.45">
      <c r="E1277" s="41"/>
    </row>
    <row r="1278" spans="5:5" s="36" customFormat="1" x14ac:dyDescent="0.45">
      <c r="E1278" s="41"/>
    </row>
    <row r="1279" spans="5:5" s="36" customFormat="1" x14ac:dyDescent="0.45">
      <c r="E1279" s="41"/>
    </row>
    <row r="1280" spans="5:5" s="36" customFormat="1" x14ac:dyDescent="0.45">
      <c r="E1280" s="41"/>
    </row>
    <row r="1281" spans="5:5" s="36" customFormat="1" x14ac:dyDescent="0.45">
      <c r="E1281" s="41"/>
    </row>
    <row r="1282" spans="5:5" s="36" customFormat="1" x14ac:dyDescent="0.45">
      <c r="E1282" s="41"/>
    </row>
    <row r="1283" spans="5:5" s="36" customFormat="1" x14ac:dyDescent="0.45">
      <c r="E1283" s="41"/>
    </row>
    <row r="1284" spans="5:5" s="36" customFormat="1" x14ac:dyDescent="0.45">
      <c r="E1284" s="41"/>
    </row>
    <row r="1285" spans="5:5" s="36" customFormat="1" x14ac:dyDescent="0.45">
      <c r="E1285" s="41"/>
    </row>
    <row r="1286" spans="5:5" s="36" customFormat="1" x14ac:dyDescent="0.45">
      <c r="E1286" s="41"/>
    </row>
    <row r="1287" spans="5:5" s="36" customFormat="1" x14ac:dyDescent="0.45">
      <c r="E1287" s="41"/>
    </row>
    <row r="1288" spans="5:5" s="36" customFormat="1" x14ac:dyDescent="0.45">
      <c r="E1288" s="41"/>
    </row>
    <row r="1289" spans="5:5" s="36" customFormat="1" x14ac:dyDescent="0.45">
      <c r="E1289" s="41"/>
    </row>
    <row r="1290" spans="5:5" s="36" customFormat="1" x14ac:dyDescent="0.45">
      <c r="E1290" s="41"/>
    </row>
    <row r="1291" spans="5:5" s="36" customFormat="1" x14ac:dyDescent="0.45">
      <c r="E1291" s="41"/>
    </row>
    <row r="1292" spans="5:5" s="36" customFormat="1" x14ac:dyDescent="0.45">
      <c r="E1292" s="41"/>
    </row>
    <row r="1293" spans="5:5" s="36" customFormat="1" x14ac:dyDescent="0.45">
      <c r="E1293" s="41"/>
    </row>
    <row r="1294" spans="5:5" s="36" customFormat="1" x14ac:dyDescent="0.45">
      <c r="E1294" s="41"/>
    </row>
    <row r="1295" spans="5:5" s="36" customFormat="1" x14ac:dyDescent="0.45">
      <c r="E1295" s="41"/>
    </row>
    <row r="1296" spans="5:5" s="36" customFormat="1" x14ac:dyDescent="0.45">
      <c r="E1296" s="41"/>
    </row>
    <row r="1297" spans="5:5" s="36" customFormat="1" x14ac:dyDescent="0.45">
      <c r="E1297" s="41"/>
    </row>
    <row r="1298" spans="5:5" s="36" customFormat="1" x14ac:dyDescent="0.45">
      <c r="E1298" s="41"/>
    </row>
    <row r="1299" spans="5:5" s="36" customFormat="1" x14ac:dyDescent="0.45">
      <c r="E1299" s="41"/>
    </row>
    <row r="1300" spans="5:5" s="36" customFormat="1" x14ac:dyDescent="0.45">
      <c r="E1300" s="41"/>
    </row>
    <row r="1301" spans="5:5" s="36" customFormat="1" x14ac:dyDescent="0.45">
      <c r="E1301" s="41"/>
    </row>
    <row r="1302" spans="5:5" s="36" customFormat="1" x14ac:dyDescent="0.45">
      <c r="E1302" s="41"/>
    </row>
    <row r="1303" spans="5:5" s="36" customFormat="1" x14ac:dyDescent="0.45">
      <c r="E1303" s="41"/>
    </row>
    <row r="1304" spans="5:5" s="36" customFormat="1" x14ac:dyDescent="0.45">
      <c r="E1304" s="41"/>
    </row>
    <row r="1305" spans="5:5" s="36" customFormat="1" x14ac:dyDescent="0.45">
      <c r="E1305" s="41"/>
    </row>
    <row r="1306" spans="5:5" s="36" customFormat="1" x14ac:dyDescent="0.45">
      <c r="E1306" s="41"/>
    </row>
    <row r="1307" spans="5:5" s="36" customFormat="1" x14ac:dyDescent="0.45">
      <c r="E1307" s="41"/>
    </row>
    <row r="1308" spans="5:5" s="36" customFormat="1" x14ac:dyDescent="0.45">
      <c r="E1308" s="41"/>
    </row>
    <row r="1309" spans="5:5" s="36" customFormat="1" x14ac:dyDescent="0.45">
      <c r="E1309" s="41"/>
    </row>
    <row r="1310" spans="5:5" s="36" customFormat="1" x14ac:dyDescent="0.45">
      <c r="E1310" s="41"/>
    </row>
    <row r="1311" spans="5:5" s="36" customFormat="1" x14ac:dyDescent="0.45">
      <c r="E1311" s="41"/>
    </row>
    <row r="1312" spans="5:5" s="36" customFormat="1" x14ac:dyDescent="0.45">
      <c r="E1312" s="41"/>
    </row>
    <row r="1313" spans="5:5" s="36" customFormat="1" x14ac:dyDescent="0.45">
      <c r="E1313" s="41"/>
    </row>
    <row r="1314" spans="5:5" s="36" customFormat="1" x14ac:dyDescent="0.45">
      <c r="E1314" s="41"/>
    </row>
    <row r="1315" spans="5:5" s="36" customFormat="1" x14ac:dyDescent="0.45">
      <c r="E1315" s="41"/>
    </row>
    <row r="1316" spans="5:5" s="36" customFormat="1" x14ac:dyDescent="0.45">
      <c r="E1316" s="41"/>
    </row>
    <row r="1317" spans="5:5" s="36" customFormat="1" x14ac:dyDescent="0.45">
      <c r="E1317" s="41"/>
    </row>
    <row r="1318" spans="5:5" s="36" customFormat="1" x14ac:dyDescent="0.45">
      <c r="E1318" s="41"/>
    </row>
    <row r="1319" spans="5:5" s="36" customFormat="1" x14ac:dyDescent="0.45">
      <c r="E1319" s="41"/>
    </row>
    <row r="1320" spans="5:5" s="36" customFormat="1" x14ac:dyDescent="0.45">
      <c r="E1320" s="41"/>
    </row>
    <row r="1321" spans="5:5" s="36" customFormat="1" x14ac:dyDescent="0.45">
      <c r="E1321" s="41"/>
    </row>
    <row r="1322" spans="5:5" s="36" customFormat="1" x14ac:dyDescent="0.45">
      <c r="E1322" s="41"/>
    </row>
    <row r="1323" spans="5:5" s="36" customFormat="1" x14ac:dyDescent="0.45">
      <c r="E1323" s="41"/>
    </row>
    <row r="1324" spans="5:5" s="36" customFormat="1" x14ac:dyDescent="0.45">
      <c r="E1324" s="41"/>
    </row>
    <row r="1325" spans="5:5" s="36" customFormat="1" x14ac:dyDescent="0.45">
      <c r="E1325" s="41"/>
    </row>
    <row r="1326" spans="5:5" s="36" customFormat="1" x14ac:dyDescent="0.45">
      <c r="E1326" s="41"/>
    </row>
    <row r="1327" spans="5:5" s="36" customFormat="1" x14ac:dyDescent="0.45">
      <c r="E1327" s="41"/>
    </row>
    <row r="1328" spans="5:5" s="36" customFormat="1" x14ac:dyDescent="0.45">
      <c r="E1328" s="41"/>
    </row>
    <row r="1329" spans="5:5" s="36" customFormat="1" x14ac:dyDescent="0.45">
      <c r="E1329" s="41"/>
    </row>
    <row r="1330" spans="5:5" s="36" customFormat="1" x14ac:dyDescent="0.45">
      <c r="E1330" s="41"/>
    </row>
    <row r="1331" spans="5:5" s="36" customFormat="1" x14ac:dyDescent="0.45">
      <c r="E1331" s="41"/>
    </row>
    <row r="1332" spans="5:5" s="36" customFormat="1" x14ac:dyDescent="0.45">
      <c r="E1332" s="41"/>
    </row>
    <row r="1333" spans="5:5" s="36" customFormat="1" x14ac:dyDescent="0.45">
      <c r="E1333" s="41"/>
    </row>
    <row r="1334" spans="5:5" s="36" customFormat="1" x14ac:dyDescent="0.45">
      <c r="E1334" s="41"/>
    </row>
    <row r="1335" spans="5:5" s="36" customFormat="1" x14ac:dyDescent="0.45">
      <c r="E1335" s="41"/>
    </row>
    <row r="1336" spans="5:5" s="36" customFormat="1" x14ac:dyDescent="0.45">
      <c r="E1336" s="41"/>
    </row>
    <row r="1337" spans="5:5" s="36" customFormat="1" x14ac:dyDescent="0.45">
      <c r="E1337" s="41"/>
    </row>
    <row r="1338" spans="5:5" s="36" customFormat="1" x14ac:dyDescent="0.45">
      <c r="E1338" s="41"/>
    </row>
    <row r="1339" spans="5:5" s="36" customFormat="1" x14ac:dyDescent="0.45">
      <c r="E1339" s="41"/>
    </row>
    <row r="1340" spans="5:5" s="36" customFormat="1" x14ac:dyDescent="0.45">
      <c r="E1340" s="41"/>
    </row>
    <row r="1341" spans="5:5" s="36" customFormat="1" x14ac:dyDescent="0.45">
      <c r="E1341" s="41"/>
    </row>
    <row r="1342" spans="5:5" s="36" customFormat="1" x14ac:dyDescent="0.45">
      <c r="E1342" s="41"/>
    </row>
    <row r="1343" spans="5:5" s="36" customFormat="1" x14ac:dyDescent="0.45">
      <c r="E1343" s="41"/>
    </row>
    <row r="1344" spans="5:5" s="36" customFormat="1" x14ac:dyDescent="0.45">
      <c r="E1344" s="41"/>
    </row>
    <row r="1345" spans="5:5" s="36" customFormat="1" x14ac:dyDescent="0.45">
      <c r="E1345" s="41"/>
    </row>
    <row r="1346" spans="5:5" s="36" customFormat="1" x14ac:dyDescent="0.45">
      <c r="E1346" s="41"/>
    </row>
    <row r="1347" spans="5:5" s="36" customFormat="1" x14ac:dyDescent="0.45">
      <c r="E1347" s="41"/>
    </row>
    <row r="1348" spans="5:5" s="36" customFormat="1" x14ac:dyDescent="0.45">
      <c r="E1348" s="41"/>
    </row>
    <row r="1349" spans="5:5" s="36" customFormat="1" x14ac:dyDescent="0.45">
      <c r="E1349" s="41"/>
    </row>
    <row r="1350" spans="5:5" s="36" customFormat="1" x14ac:dyDescent="0.45">
      <c r="E1350" s="41"/>
    </row>
    <row r="1351" spans="5:5" s="36" customFormat="1" x14ac:dyDescent="0.45">
      <c r="E1351" s="41"/>
    </row>
    <row r="1352" spans="5:5" s="36" customFormat="1" x14ac:dyDescent="0.45">
      <c r="E1352" s="41"/>
    </row>
    <row r="1353" spans="5:5" s="36" customFormat="1" x14ac:dyDescent="0.45">
      <c r="E1353" s="41"/>
    </row>
    <row r="1354" spans="5:5" s="36" customFormat="1" x14ac:dyDescent="0.45">
      <c r="E1354" s="41"/>
    </row>
    <row r="1355" spans="5:5" s="36" customFormat="1" x14ac:dyDescent="0.45">
      <c r="E1355" s="41"/>
    </row>
    <row r="1356" spans="5:5" s="36" customFormat="1" x14ac:dyDescent="0.45">
      <c r="E1356" s="41"/>
    </row>
    <row r="1357" spans="5:5" s="36" customFormat="1" x14ac:dyDescent="0.45">
      <c r="E1357" s="41"/>
    </row>
    <row r="1358" spans="5:5" s="36" customFormat="1" x14ac:dyDescent="0.45">
      <c r="E1358" s="41"/>
    </row>
    <row r="1359" spans="5:5" s="36" customFormat="1" x14ac:dyDescent="0.45">
      <c r="E1359" s="41"/>
    </row>
    <row r="1360" spans="5:5" s="36" customFormat="1" x14ac:dyDescent="0.45">
      <c r="E1360" s="41"/>
    </row>
    <row r="1361" spans="5:5" s="36" customFormat="1" x14ac:dyDescent="0.45">
      <c r="E1361" s="41"/>
    </row>
    <row r="1362" spans="5:5" s="36" customFormat="1" x14ac:dyDescent="0.45">
      <c r="E1362" s="41"/>
    </row>
    <row r="1363" spans="5:5" s="36" customFormat="1" x14ac:dyDescent="0.45">
      <c r="E1363" s="41"/>
    </row>
    <row r="1364" spans="5:5" s="36" customFormat="1" x14ac:dyDescent="0.45">
      <c r="E1364" s="41"/>
    </row>
    <row r="1365" spans="5:5" s="36" customFormat="1" x14ac:dyDescent="0.45">
      <c r="E1365" s="41"/>
    </row>
    <row r="1366" spans="5:5" s="36" customFormat="1" x14ac:dyDescent="0.45">
      <c r="E1366" s="41"/>
    </row>
    <row r="1367" spans="5:5" s="36" customFormat="1" x14ac:dyDescent="0.45">
      <c r="E1367" s="41"/>
    </row>
    <row r="1368" spans="5:5" s="36" customFormat="1" x14ac:dyDescent="0.45">
      <c r="E1368" s="41"/>
    </row>
    <row r="1369" spans="5:5" s="36" customFormat="1" x14ac:dyDescent="0.45">
      <c r="E1369" s="41"/>
    </row>
    <row r="1370" spans="5:5" s="36" customFormat="1" x14ac:dyDescent="0.45">
      <c r="E1370" s="41"/>
    </row>
    <row r="1371" spans="5:5" s="36" customFormat="1" x14ac:dyDescent="0.45">
      <c r="E1371" s="41"/>
    </row>
    <row r="1372" spans="5:5" s="36" customFormat="1" x14ac:dyDescent="0.45">
      <c r="E1372" s="41"/>
    </row>
    <row r="1373" spans="5:5" s="36" customFormat="1" x14ac:dyDescent="0.45">
      <c r="E1373" s="41"/>
    </row>
    <row r="1374" spans="5:5" s="36" customFormat="1" x14ac:dyDescent="0.45">
      <c r="E1374" s="41"/>
    </row>
    <row r="1375" spans="5:5" s="36" customFormat="1" x14ac:dyDescent="0.45">
      <c r="E1375" s="41"/>
    </row>
    <row r="1376" spans="5:5" s="36" customFormat="1" x14ac:dyDescent="0.45">
      <c r="E1376" s="41"/>
    </row>
    <row r="1377" spans="5:5" s="36" customFormat="1" x14ac:dyDescent="0.45">
      <c r="E1377" s="41"/>
    </row>
    <row r="1378" spans="5:5" s="36" customFormat="1" x14ac:dyDescent="0.45">
      <c r="E1378" s="41"/>
    </row>
    <row r="1379" spans="5:5" s="36" customFormat="1" x14ac:dyDescent="0.45">
      <c r="E1379" s="41"/>
    </row>
    <row r="1380" spans="5:5" s="36" customFormat="1" x14ac:dyDescent="0.45">
      <c r="E1380" s="41"/>
    </row>
    <row r="1381" spans="5:5" s="36" customFormat="1" x14ac:dyDescent="0.45">
      <c r="E1381" s="41"/>
    </row>
    <row r="1382" spans="5:5" s="36" customFormat="1" x14ac:dyDescent="0.45">
      <c r="E1382" s="41"/>
    </row>
    <row r="1383" spans="5:5" s="36" customFormat="1" x14ac:dyDescent="0.45">
      <c r="E1383" s="41"/>
    </row>
    <row r="1384" spans="5:5" s="36" customFormat="1" x14ac:dyDescent="0.45">
      <c r="E1384" s="41"/>
    </row>
    <row r="1385" spans="5:5" s="36" customFormat="1" x14ac:dyDescent="0.45">
      <c r="E1385" s="41"/>
    </row>
    <row r="1386" spans="5:5" s="36" customFormat="1" x14ac:dyDescent="0.45">
      <c r="E1386" s="41"/>
    </row>
    <row r="1387" spans="5:5" s="36" customFormat="1" x14ac:dyDescent="0.45">
      <c r="E1387" s="41"/>
    </row>
    <row r="1388" spans="5:5" s="36" customFormat="1" x14ac:dyDescent="0.45">
      <c r="E1388" s="41"/>
    </row>
    <row r="1389" spans="5:5" s="36" customFormat="1" x14ac:dyDescent="0.45">
      <c r="E1389" s="41"/>
    </row>
    <row r="1390" spans="5:5" s="36" customFormat="1" x14ac:dyDescent="0.45">
      <c r="E1390" s="41"/>
    </row>
    <row r="1391" spans="5:5" s="36" customFormat="1" x14ac:dyDescent="0.45">
      <c r="E1391" s="41"/>
    </row>
    <row r="1392" spans="5:5" s="36" customFormat="1" x14ac:dyDescent="0.45">
      <c r="E1392" s="41"/>
    </row>
    <row r="1393" spans="5:5" s="36" customFormat="1" x14ac:dyDescent="0.45">
      <c r="E1393" s="41"/>
    </row>
    <row r="1394" spans="5:5" s="36" customFormat="1" x14ac:dyDescent="0.45">
      <c r="E1394" s="41"/>
    </row>
    <row r="1395" spans="5:5" s="36" customFormat="1" x14ac:dyDescent="0.45">
      <c r="E1395" s="41"/>
    </row>
    <row r="1396" spans="5:5" s="36" customFormat="1" x14ac:dyDescent="0.45">
      <c r="E1396" s="41"/>
    </row>
    <row r="1397" spans="5:5" s="36" customFormat="1" x14ac:dyDescent="0.45">
      <c r="E1397" s="41"/>
    </row>
    <row r="1398" spans="5:5" s="36" customFormat="1" x14ac:dyDescent="0.45">
      <c r="E1398" s="41"/>
    </row>
    <row r="1399" spans="5:5" s="36" customFormat="1" x14ac:dyDescent="0.45">
      <c r="E1399" s="41"/>
    </row>
    <row r="1400" spans="5:5" s="36" customFormat="1" x14ac:dyDescent="0.45">
      <c r="E1400" s="41"/>
    </row>
    <row r="1401" spans="5:5" s="36" customFormat="1" x14ac:dyDescent="0.45">
      <c r="E1401" s="41"/>
    </row>
    <row r="1402" spans="5:5" s="36" customFormat="1" x14ac:dyDescent="0.45">
      <c r="E1402" s="41"/>
    </row>
    <row r="1403" spans="5:5" s="36" customFormat="1" x14ac:dyDescent="0.45">
      <c r="E1403" s="41"/>
    </row>
    <row r="1404" spans="5:5" s="36" customFormat="1" x14ac:dyDescent="0.45">
      <c r="E1404" s="41"/>
    </row>
    <row r="1405" spans="5:5" s="36" customFormat="1" x14ac:dyDescent="0.45">
      <c r="E1405" s="41"/>
    </row>
    <row r="1406" spans="5:5" s="36" customFormat="1" x14ac:dyDescent="0.45">
      <c r="E1406" s="41"/>
    </row>
    <row r="1407" spans="5:5" s="36" customFormat="1" x14ac:dyDescent="0.45">
      <c r="E1407" s="41"/>
    </row>
    <row r="1408" spans="5:5" s="36" customFormat="1" x14ac:dyDescent="0.45">
      <c r="E1408" s="41"/>
    </row>
    <row r="1409" spans="5:5" s="36" customFormat="1" x14ac:dyDescent="0.45">
      <c r="E1409" s="41"/>
    </row>
    <row r="1410" spans="5:5" s="36" customFormat="1" x14ac:dyDescent="0.45">
      <c r="E1410" s="41"/>
    </row>
    <row r="1411" spans="5:5" s="36" customFormat="1" x14ac:dyDescent="0.45">
      <c r="E1411" s="41"/>
    </row>
    <row r="1412" spans="5:5" s="36" customFormat="1" x14ac:dyDescent="0.45">
      <c r="E1412" s="41"/>
    </row>
    <row r="1413" spans="5:5" s="36" customFormat="1" x14ac:dyDescent="0.45">
      <c r="E1413" s="41"/>
    </row>
    <row r="1414" spans="5:5" s="36" customFormat="1" x14ac:dyDescent="0.45">
      <c r="E1414" s="41"/>
    </row>
    <row r="1415" spans="5:5" s="36" customFormat="1" x14ac:dyDescent="0.45">
      <c r="E1415" s="41"/>
    </row>
    <row r="1416" spans="5:5" s="36" customFormat="1" x14ac:dyDescent="0.45">
      <c r="E1416" s="41"/>
    </row>
    <row r="1417" spans="5:5" s="36" customFormat="1" x14ac:dyDescent="0.45">
      <c r="E1417" s="41"/>
    </row>
    <row r="1418" spans="5:5" s="36" customFormat="1" x14ac:dyDescent="0.45">
      <c r="E1418" s="41"/>
    </row>
    <row r="1419" spans="5:5" s="36" customFormat="1" x14ac:dyDescent="0.45">
      <c r="E1419" s="41"/>
    </row>
    <row r="1420" spans="5:5" s="36" customFormat="1" x14ac:dyDescent="0.45">
      <c r="E1420" s="41"/>
    </row>
    <row r="1421" spans="5:5" s="36" customFormat="1" x14ac:dyDescent="0.45">
      <c r="E1421" s="41"/>
    </row>
    <row r="1422" spans="5:5" s="36" customFormat="1" x14ac:dyDescent="0.45">
      <c r="E1422" s="41"/>
    </row>
    <row r="1423" spans="5:5" s="36" customFormat="1" x14ac:dyDescent="0.45">
      <c r="E1423" s="41"/>
    </row>
    <row r="1424" spans="5:5" s="36" customFormat="1" x14ac:dyDescent="0.45">
      <c r="E1424" s="41"/>
    </row>
    <row r="1425" spans="5:5" s="36" customFormat="1" x14ac:dyDescent="0.45">
      <c r="E1425" s="41"/>
    </row>
    <row r="1426" spans="5:5" s="36" customFormat="1" x14ac:dyDescent="0.45">
      <c r="E1426" s="41"/>
    </row>
    <row r="1427" spans="5:5" s="36" customFormat="1" x14ac:dyDescent="0.45">
      <c r="E1427" s="41"/>
    </row>
    <row r="1428" spans="5:5" s="36" customFormat="1" x14ac:dyDescent="0.45">
      <c r="E1428" s="41"/>
    </row>
    <row r="1429" spans="5:5" s="36" customFormat="1" x14ac:dyDescent="0.45">
      <c r="E1429" s="41"/>
    </row>
    <row r="1430" spans="5:5" s="36" customFormat="1" x14ac:dyDescent="0.45">
      <c r="E1430" s="41"/>
    </row>
    <row r="1431" spans="5:5" s="36" customFormat="1" x14ac:dyDescent="0.45">
      <c r="E1431" s="41"/>
    </row>
    <row r="1432" spans="5:5" s="36" customFormat="1" x14ac:dyDescent="0.45">
      <c r="E1432" s="41"/>
    </row>
    <row r="1433" spans="5:5" s="36" customFormat="1" x14ac:dyDescent="0.45">
      <c r="E1433" s="41"/>
    </row>
    <row r="1434" spans="5:5" s="36" customFormat="1" x14ac:dyDescent="0.45">
      <c r="E1434" s="41"/>
    </row>
    <row r="1435" spans="5:5" s="36" customFormat="1" x14ac:dyDescent="0.45">
      <c r="E1435" s="41"/>
    </row>
    <row r="1436" spans="5:5" s="36" customFormat="1" x14ac:dyDescent="0.45">
      <c r="E1436" s="41"/>
    </row>
    <row r="1437" spans="5:5" s="36" customFormat="1" x14ac:dyDescent="0.45">
      <c r="E1437" s="41"/>
    </row>
    <row r="1438" spans="5:5" s="36" customFormat="1" x14ac:dyDescent="0.45">
      <c r="E1438" s="41"/>
    </row>
    <row r="1439" spans="5:5" s="36" customFormat="1" x14ac:dyDescent="0.45">
      <c r="E1439" s="41"/>
    </row>
    <row r="1440" spans="5:5" s="36" customFormat="1" x14ac:dyDescent="0.45">
      <c r="E1440" s="41"/>
    </row>
    <row r="1441" spans="5:5" s="36" customFormat="1" x14ac:dyDescent="0.45">
      <c r="E1441" s="41"/>
    </row>
    <row r="1442" spans="5:5" s="36" customFormat="1" x14ac:dyDescent="0.45">
      <c r="E1442" s="41"/>
    </row>
    <row r="1443" spans="5:5" s="36" customFormat="1" x14ac:dyDescent="0.45">
      <c r="E1443" s="41"/>
    </row>
    <row r="1444" spans="5:5" s="36" customFormat="1" x14ac:dyDescent="0.45">
      <c r="E1444" s="41"/>
    </row>
    <row r="1445" spans="5:5" s="36" customFormat="1" x14ac:dyDescent="0.45">
      <c r="E1445" s="41"/>
    </row>
    <row r="1446" spans="5:5" s="36" customFormat="1" x14ac:dyDescent="0.45">
      <c r="E1446" s="41"/>
    </row>
    <row r="1447" spans="5:5" s="36" customFormat="1" x14ac:dyDescent="0.45">
      <c r="E1447" s="41"/>
    </row>
    <row r="1448" spans="5:5" s="36" customFormat="1" x14ac:dyDescent="0.45">
      <c r="E1448" s="41"/>
    </row>
    <row r="1449" spans="5:5" s="36" customFormat="1" x14ac:dyDescent="0.45">
      <c r="E1449" s="41"/>
    </row>
    <row r="1450" spans="5:5" s="36" customFormat="1" x14ac:dyDescent="0.45">
      <c r="E1450" s="41"/>
    </row>
    <row r="1451" spans="5:5" s="36" customFormat="1" x14ac:dyDescent="0.45">
      <c r="E1451" s="41"/>
    </row>
    <row r="1452" spans="5:5" s="36" customFormat="1" x14ac:dyDescent="0.45">
      <c r="E1452" s="41"/>
    </row>
    <row r="1453" spans="5:5" s="36" customFormat="1" x14ac:dyDescent="0.45">
      <c r="E1453" s="41"/>
    </row>
    <row r="1454" spans="5:5" s="36" customFormat="1" x14ac:dyDescent="0.45">
      <c r="E1454" s="41"/>
    </row>
    <row r="1455" spans="5:5" s="36" customFormat="1" x14ac:dyDescent="0.45">
      <c r="E1455" s="41"/>
    </row>
    <row r="1456" spans="5:5" s="36" customFormat="1" x14ac:dyDescent="0.45">
      <c r="E1456" s="41"/>
    </row>
    <row r="1457" spans="5:5" s="36" customFormat="1" x14ac:dyDescent="0.45">
      <c r="E1457" s="41"/>
    </row>
    <row r="1458" spans="5:5" s="36" customFormat="1" x14ac:dyDescent="0.45">
      <c r="E1458" s="41"/>
    </row>
    <row r="1459" spans="5:5" s="36" customFormat="1" x14ac:dyDescent="0.45">
      <c r="E1459" s="41"/>
    </row>
    <row r="1460" spans="5:5" s="36" customFormat="1" x14ac:dyDescent="0.45">
      <c r="E1460" s="41"/>
    </row>
    <row r="1461" spans="5:5" s="36" customFormat="1" x14ac:dyDescent="0.45">
      <c r="E1461" s="41"/>
    </row>
    <row r="1462" spans="5:5" s="36" customFormat="1" x14ac:dyDescent="0.45">
      <c r="E1462" s="41"/>
    </row>
    <row r="1463" spans="5:5" s="36" customFormat="1" x14ac:dyDescent="0.45">
      <c r="E1463" s="41"/>
    </row>
    <row r="1464" spans="5:5" s="36" customFormat="1" x14ac:dyDescent="0.45">
      <c r="E1464" s="41"/>
    </row>
    <row r="1465" spans="5:5" s="36" customFormat="1" x14ac:dyDescent="0.45">
      <c r="E1465" s="41"/>
    </row>
    <row r="1466" spans="5:5" s="36" customFormat="1" x14ac:dyDescent="0.45">
      <c r="E1466" s="41"/>
    </row>
    <row r="1467" spans="5:5" s="36" customFormat="1" x14ac:dyDescent="0.45">
      <c r="E1467" s="41"/>
    </row>
    <row r="1468" spans="5:5" s="36" customFormat="1" x14ac:dyDescent="0.45">
      <c r="E1468" s="41"/>
    </row>
    <row r="1469" spans="5:5" s="36" customFormat="1" x14ac:dyDescent="0.45">
      <c r="E1469" s="41"/>
    </row>
    <row r="1470" spans="5:5" s="36" customFormat="1" x14ac:dyDescent="0.45">
      <c r="E1470" s="41"/>
    </row>
    <row r="1471" spans="5:5" s="36" customFormat="1" x14ac:dyDescent="0.45">
      <c r="E1471" s="41"/>
    </row>
    <row r="1472" spans="5:5" s="36" customFormat="1" x14ac:dyDescent="0.45">
      <c r="E1472" s="41"/>
    </row>
    <row r="1473" spans="5:5" s="36" customFormat="1" x14ac:dyDescent="0.45">
      <c r="E1473" s="41"/>
    </row>
    <row r="1474" spans="5:5" s="36" customFormat="1" x14ac:dyDescent="0.45">
      <c r="E1474" s="41"/>
    </row>
    <row r="1475" spans="5:5" s="36" customFormat="1" x14ac:dyDescent="0.45">
      <c r="E1475" s="41"/>
    </row>
    <row r="1476" spans="5:5" s="36" customFormat="1" x14ac:dyDescent="0.45">
      <c r="E1476" s="41"/>
    </row>
    <row r="1477" spans="5:5" s="36" customFormat="1" x14ac:dyDescent="0.45">
      <c r="E1477" s="41"/>
    </row>
    <row r="1478" spans="5:5" s="36" customFormat="1" x14ac:dyDescent="0.45">
      <c r="E1478" s="41"/>
    </row>
    <row r="1479" spans="5:5" s="36" customFormat="1" x14ac:dyDescent="0.45">
      <c r="E1479" s="41"/>
    </row>
    <row r="1480" spans="5:5" s="36" customFormat="1" x14ac:dyDescent="0.45">
      <c r="E1480" s="41"/>
    </row>
    <row r="1481" spans="5:5" s="36" customFormat="1" x14ac:dyDescent="0.45">
      <c r="E1481" s="41"/>
    </row>
    <row r="1482" spans="5:5" s="36" customFormat="1" x14ac:dyDescent="0.45">
      <c r="E1482" s="41"/>
    </row>
    <row r="1483" spans="5:5" s="36" customFormat="1" x14ac:dyDescent="0.45">
      <c r="E1483" s="41"/>
    </row>
    <row r="1484" spans="5:5" s="36" customFormat="1" x14ac:dyDescent="0.45">
      <c r="E1484" s="41"/>
    </row>
    <row r="1485" spans="5:5" s="36" customFormat="1" x14ac:dyDescent="0.45">
      <c r="E1485" s="41"/>
    </row>
    <row r="1486" spans="5:5" s="36" customFormat="1" x14ac:dyDescent="0.45">
      <c r="E1486" s="41"/>
    </row>
    <row r="1487" spans="5:5" s="36" customFormat="1" x14ac:dyDescent="0.45">
      <c r="E1487" s="41"/>
    </row>
    <row r="1488" spans="5:5" s="36" customFormat="1" x14ac:dyDescent="0.45">
      <c r="E1488" s="41"/>
    </row>
    <row r="1489" spans="5:5" s="36" customFormat="1" x14ac:dyDescent="0.45">
      <c r="E1489" s="41"/>
    </row>
    <row r="1490" spans="5:5" s="36" customFormat="1" x14ac:dyDescent="0.45">
      <c r="E1490" s="41"/>
    </row>
    <row r="1491" spans="5:5" s="36" customFormat="1" x14ac:dyDescent="0.45">
      <c r="E1491" s="41"/>
    </row>
    <row r="1492" spans="5:5" s="36" customFormat="1" x14ac:dyDescent="0.45">
      <c r="E1492" s="41"/>
    </row>
    <row r="1493" spans="5:5" s="36" customFormat="1" x14ac:dyDescent="0.45">
      <c r="E1493" s="41"/>
    </row>
    <row r="1494" spans="5:5" s="36" customFormat="1" x14ac:dyDescent="0.45">
      <c r="E1494" s="41"/>
    </row>
    <row r="1495" spans="5:5" s="36" customFormat="1" x14ac:dyDescent="0.45">
      <c r="E1495" s="41"/>
    </row>
    <row r="1496" spans="5:5" s="36" customFormat="1" x14ac:dyDescent="0.45">
      <c r="E1496" s="41"/>
    </row>
    <row r="1497" spans="5:5" s="36" customFormat="1" x14ac:dyDescent="0.45">
      <c r="E1497" s="41"/>
    </row>
    <row r="1498" spans="5:5" s="36" customFormat="1" x14ac:dyDescent="0.45">
      <c r="E1498" s="41"/>
    </row>
    <row r="1499" spans="5:5" s="36" customFormat="1" x14ac:dyDescent="0.45">
      <c r="E1499" s="41"/>
    </row>
    <row r="1500" spans="5:5" s="36" customFormat="1" x14ac:dyDescent="0.45">
      <c r="E1500" s="41"/>
    </row>
    <row r="1501" spans="5:5" s="36" customFormat="1" x14ac:dyDescent="0.45">
      <c r="E1501" s="41"/>
    </row>
    <row r="1502" spans="5:5" s="36" customFormat="1" x14ac:dyDescent="0.45">
      <c r="E1502" s="41"/>
    </row>
    <row r="1503" spans="5:5" s="36" customFormat="1" x14ac:dyDescent="0.45">
      <c r="E1503" s="41"/>
    </row>
    <row r="1504" spans="5:5" s="36" customFormat="1" x14ac:dyDescent="0.45">
      <c r="E1504" s="41"/>
    </row>
    <row r="1505" spans="5:5" s="36" customFormat="1" x14ac:dyDescent="0.45">
      <c r="E1505" s="41"/>
    </row>
    <row r="1506" spans="5:5" s="36" customFormat="1" x14ac:dyDescent="0.45">
      <c r="E1506" s="41"/>
    </row>
    <row r="1507" spans="5:5" s="36" customFormat="1" x14ac:dyDescent="0.45">
      <c r="E1507" s="41"/>
    </row>
    <row r="1508" spans="5:5" s="36" customFormat="1" x14ac:dyDescent="0.45">
      <c r="E1508" s="41"/>
    </row>
    <row r="1509" spans="5:5" s="36" customFormat="1" x14ac:dyDescent="0.45">
      <c r="E1509" s="41"/>
    </row>
    <row r="1510" spans="5:5" s="36" customFormat="1" x14ac:dyDescent="0.45">
      <c r="E1510" s="41"/>
    </row>
    <row r="1511" spans="5:5" s="36" customFormat="1" x14ac:dyDescent="0.45">
      <c r="E1511" s="41"/>
    </row>
    <row r="1512" spans="5:5" s="36" customFormat="1" x14ac:dyDescent="0.45">
      <c r="E1512" s="41"/>
    </row>
    <row r="1513" spans="5:5" s="36" customFormat="1" x14ac:dyDescent="0.45">
      <c r="E1513" s="41"/>
    </row>
    <row r="1514" spans="5:5" s="36" customFormat="1" x14ac:dyDescent="0.45">
      <c r="E1514" s="41"/>
    </row>
    <row r="1515" spans="5:5" s="36" customFormat="1" x14ac:dyDescent="0.45">
      <c r="E1515" s="41"/>
    </row>
    <row r="1516" spans="5:5" s="36" customFormat="1" x14ac:dyDescent="0.45">
      <c r="E1516" s="41"/>
    </row>
    <row r="1517" spans="5:5" s="36" customFormat="1" x14ac:dyDescent="0.45">
      <c r="E1517" s="41"/>
    </row>
    <row r="1518" spans="5:5" s="36" customFormat="1" x14ac:dyDescent="0.45">
      <c r="E1518" s="41"/>
    </row>
    <row r="1519" spans="5:5" s="36" customFormat="1" x14ac:dyDescent="0.45">
      <c r="E1519" s="41"/>
    </row>
    <row r="1520" spans="5:5" s="36" customFormat="1" x14ac:dyDescent="0.45">
      <c r="E1520" s="41"/>
    </row>
    <row r="1521" spans="5:5" s="36" customFormat="1" x14ac:dyDescent="0.45">
      <c r="E1521" s="41"/>
    </row>
    <row r="1522" spans="5:5" s="36" customFormat="1" x14ac:dyDescent="0.45">
      <c r="E1522" s="41"/>
    </row>
    <row r="1523" spans="5:5" s="36" customFormat="1" x14ac:dyDescent="0.45">
      <c r="E1523" s="41"/>
    </row>
    <row r="1524" spans="5:5" s="36" customFormat="1" x14ac:dyDescent="0.45">
      <c r="E1524" s="41"/>
    </row>
    <row r="1525" spans="5:5" s="36" customFormat="1" x14ac:dyDescent="0.45">
      <c r="E1525" s="41"/>
    </row>
    <row r="1526" spans="5:5" s="36" customFormat="1" x14ac:dyDescent="0.45">
      <c r="E1526" s="41"/>
    </row>
    <row r="1527" spans="5:5" s="36" customFormat="1" x14ac:dyDescent="0.45">
      <c r="E1527" s="41"/>
    </row>
    <row r="1528" spans="5:5" s="36" customFormat="1" x14ac:dyDescent="0.45">
      <c r="E1528" s="41"/>
    </row>
    <row r="1529" spans="5:5" s="36" customFormat="1" x14ac:dyDescent="0.45">
      <c r="E1529" s="41"/>
    </row>
    <row r="1530" spans="5:5" s="36" customFormat="1" x14ac:dyDescent="0.45">
      <c r="E1530" s="41"/>
    </row>
    <row r="1531" spans="5:5" s="36" customFormat="1" x14ac:dyDescent="0.45">
      <c r="E1531" s="41"/>
    </row>
    <row r="1532" spans="5:5" s="36" customFormat="1" x14ac:dyDescent="0.45">
      <c r="E1532" s="41"/>
    </row>
    <row r="1533" spans="5:5" s="36" customFormat="1" x14ac:dyDescent="0.45">
      <c r="E1533" s="41"/>
    </row>
    <row r="1534" spans="5:5" s="36" customFormat="1" x14ac:dyDescent="0.45">
      <c r="E1534" s="41"/>
    </row>
    <row r="1535" spans="5:5" s="36" customFormat="1" x14ac:dyDescent="0.45">
      <c r="E1535" s="41"/>
    </row>
    <row r="1536" spans="5:5" s="36" customFormat="1" x14ac:dyDescent="0.45">
      <c r="E1536" s="41"/>
    </row>
    <row r="1537" spans="5:5" s="36" customFormat="1" x14ac:dyDescent="0.45">
      <c r="E1537" s="41"/>
    </row>
    <row r="1538" spans="5:5" s="36" customFormat="1" x14ac:dyDescent="0.45">
      <c r="E1538" s="41"/>
    </row>
    <row r="1539" spans="5:5" s="36" customFormat="1" x14ac:dyDescent="0.45">
      <c r="E1539" s="41"/>
    </row>
    <row r="1540" spans="5:5" s="36" customFormat="1" x14ac:dyDescent="0.45">
      <c r="E1540" s="41"/>
    </row>
    <row r="1541" spans="5:5" s="36" customFormat="1" x14ac:dyDescent="0.45">
      <c r="E1541" s="41"/>
    </row>
    <row r="1542" spans="5:5" s="36" customFormat="1" x14ac:dyDescent="0.45">
      <c r="E1542" s="41"/>
    </row>
    <row r="1543" spans="5:5" s="36" customFormat="1" x14ac:dyDescent="0.45">
      <c r="E1543" s="41"/>
    </row>
    <row r="1544" spans="5:5" s="36" customFormat="1" x14ac:dyDescent="0.45">
      <c r="E1544" s="41"/>
    </row>
    <row r="1545" spans="5:5" s="36" customFormat="1" x14ac:dyDescent="0.45">
      <c r="E1545" s="41"/>
    </row>
    <row r="1546" spans="5:5" s="36" customFormat="1" x14ac:dyDescent="0.45">
      <c r="E1546" s="41"/>
    </row>
    <row r="1547" spans="5:5" s="36" customFormat="1" x14ac:dyDescent="0.45">
      <c r="E1547" s="41"/>
    </row>
    <row r="1548" spans="5:5" s="36" customFormat="1" x14ac:dyDescent="0.45">
      <c r="E1548" s="41"/>
    </row>
    <row r="1549" spans="5:5" s="36" customFormat="1" x14ac:dyDescent="0.45">
      <c r="E1549" s="41"/>
    </row>
    <row r="1550" spans="5:5" s="36" customFormat="1" x14ac:dyDescent="0.45">
      <c r="E1550" s="41"/>
    </row>
    <row r="1551" spans="5:5" s="36" customFormat="1" x14ac:dyDescent="0.45">
      <c r="E1551" s="41"/>
    </row>
    <row r="1552" spans="5:5" s="36" customFormat="1" x14ac:dyDescent="0.45">
      <c r="E1552" s="41"/>
    </row>
    <row r="1553" spans="5:5" s="36" customFormat="1" x14ac:dyDescent="0.45">
      <c r="E1553" s="41"/>
    </row>
    <row r="1554" spans="5:5" s="36" customFormat="1" x14ac:dyDescent="0.45">
      <c r="E1554" s="41"/>
    </row>
    <row r="1555" spans="5:5" s="36" customFormat="1" x14ac:dyDescent="0.45">
      <c r="E1555" s="41"/>
    </row>
    <row r="1556" spans="5:5" s="36" customFormat="1" x14ac:dyDescent="0.45">
      <c r="E1556" s="41"/>
    </row>
    <row r="1557" spans="5:5" s="36" customFormat="1" x14ac:dyDescent="0.45">
      <c r="E1557" s="41"/>
    </row>
    <row r="1558" spans="5:5" s="36" customFormat="1" x14ac:dyDescent="0.45">
      <c r="E1558" s="41"/>
    </row>
    <row r="1559" spans="5:5" s="36" customFormat="1" x14ac:dyDescent="0.45">
      <c r="E1559" s="41"/>
    </row>
    <row r="1560" spans="5:5" s="36" customFormat="1" x14ac:dyDescent="0.45">
      <c r="E1560" s="41"/>
    </row>
    <row r="1561" spans="5:5" s="36" customFormat="1" x14ac:dyDescent="0.45">
      <c r="E1561" s="41"/>
    </row>
    <row r="1562" spans="5:5" s="36" customFormat="1" x14ac:dyDescent="0.45">
      <c r="E1562" s="41"/>
    </row>
    <row r="1563" spans="5:5" s="36" customFormat="1" x14ac:dyDescent="0.45">
      <c r="E1563" s="41"/>
    </row>
    <row r="1564" spans="5:5" s="36" customFormat="1" x14ac:dyDescent="0.45">
      <c r="E1564" s="41"/>
    </row>
    <row r="1565" spans="5:5" s="36" customFormat="1" x14ac:dyDescent="0.45">
      <c r="E1565" s="41"/>
    </row>
    <row r="1566" spans="5:5" s="36" customFormat="1" x14ac:dyDescent="0.45">
      <c r="E1566" s="41"/>
    </row>
    <row r="1567" spans="5:5" s="36" customFormat="1" x14ac:dyDescent="0.45">
      <c r="E1567" s="41"/>
    </row>
    <row r="1568" spans="5:5" s="36" customFormat="1" x14ac:dyDescent="0.45">
      <c r="E1568" s="41"/>
    </row>
    <row r="1569" spans="5:5" s="36" customFormat="1" x14ac:dyDescent="0.45">
      <c r="E1569" s="41"/>
    </row>
    <row r="1570" spans="5:5" s="36" customFormat="1" x14ac:dyDescent="0.45">
      <c r="E1570" s="41"/>
    </row>
    <row r="1571" spans="5:5" s="36" customFormat="1" x14ac:dyDescent="0.45">
      <c r="E1571" s="41"/>
    </row>
    <row r="1572" spans="5:5" s="36" customFormat="1" x14ac:dyDescent="0.45">
      <c r="E1572" s="41"/>
    </row>
    <row r="1573" spans="5:5" s="36" customFormat="1" x14ac:dyDescent="0.45">
      <c r="E1573" s="41"/>
    </row>
    <row r="1574" spans="5:5" s="36" customFormat="1" x14ac:dyDescent="0.45">
      <c r="E1574" s="41"/>
    </row>
    <row r="1575" spans="5:5" s="36" customFormat="1" x14ac:dyDescent="0.45">
      <c r="E1575" s="41"/>
    </row>
    <row r="1576" spans="5:5" s="36" customFormat="1" x14ac:dyDescent="0.45">
      <c r="E1576" s="41"/>
    </row>
    <row r="1577" spans="5:5" s="36" customFormat="1" x14ac:dyDescent="0.45">
      <c r="E1577" s="41"/>
    </row>
    <row r="1578" spans="5:5" s="36" customFormat="1" x14ac:dyDescent="0.45">
      <c r="E1578" s="41"/>
    </row>
    <row r="1579" spans="5:5" s="36" customFormat="1" x14ac:dyDescent="0.45">
      <c r="E1579" s="41"/>
    </row>
    <row r="1580" spans="5:5" s="36" customFormat="1" x14ac:dyDescent="0.45">
      <c r="E1580" s="41"/>
    </row>
    <row r="1581" spans="5:5" s="36" customFormat="1" x14ac:dyDescent="0.45">
      <c r="E1581" s="41"/>
    </row>
    <row r="1582" spans="5:5" s="36" customFormat="1" x14ac:dyDescent="0.45">
      <c r="E1582" s="41"/>
    </row>
    <row r="1583" spans="5:5" s="36" customFormat="1" x14ac:dyDescent="0.45">
      <c r="E1583" s="41"/>
    </row>
    <row r="1584" spans="5:5" s="36" customFormat="1" x14ac:dyDescent="0.45">
      <c r="E1584" s="41"/>
    </row>
    <row r="1585" spans="5:5" s="36" customFormat="1" x14ac:dyDescent="0.45">
      <c r="E1585" s="41"/>
    </row>
    <row r="1586" spans="5:5" s="36" customFormat="1" x14ac:dyDescent="0.45">
      <c r="E1586" s="41"/>
    </row>
    <row r="1587" spans="5:5" s="36" customFormat="1" x14ac:dyDescent="0.45">
      <c r="E1587" s="41"/>
    </row>
    <row r="1588" spans="5:5" s="36" customFormat="1" x14ac:dyDescent="0.45">
      <c r="E1588" s="41"/>
    </row>
    <row r="1589" spans="5:5" s="36" customFormat="1" x14ac:dyDescent="0.45">
      <c r="E1589" s="41"/>
    </row>
    <row r="1590" spans="5:5" s="36" customFormat="1" x14ac:dyDescent="0.45">
      <c r="E1590" s="41"/>
    </row>
    <row r="1591" spans="5:5" s="36" customFormat="1" x14ac:dyDescent="0.45">
      <c r="E1591" s="41"/>
    </row>
    <row r="1592" spans="5:5" s="36" customFormat="1" x14ac:dyDescent="0.45">
      <c r="E1592" s="41"/>
    </row>
    <row r="1593" spans="5:5" s="36" customFormat="1" x14ac:dyDescent="0.45">
      <c r="E1593" s="41"/>
    </row>
    <row r="1594" spans="5:5" s="36" customFormat="1" x14ac:dyDescent="0.45">
      <c r="E1594" s="41"/>
    </row>
    <row r="1595" spans="5:5" s="36" customFormat="1" x14ac:dyDescent="0.45">
      <c r="E1595" s="41"/>
    </row>
    <row r="1596" spans="5:5" s="36" customFormat="1" x14ac:dyDescent="0.45">
      <c r="E1596" s="41"/>
    </row>
    <row r="1597" spans="5:5" s="36" customFormat="1" x14ac:dyDescent="0.45">
      <c r="E1597" s="41"/>
    </row>
    <row r="1598" spans="5:5" s="36" customFormat="1" x14ac:dyDescent="0.45">
      <c r="E1598" s="41"/>
    </row>
    <row r="1599" spans="5:5" s="36" customFormat="1" x14ac:dyDescent="0.45">
      <c r="E1599" s="41"/>
    </row>
    <row r="1600" spans="5:5" s="36" customFormat="1" x14ac:dyDescent="0.45">
      <c r="E1600" s="41"/>
    </row>
    <row r="1601" spans="5:5" s="36" customFormat="1" x14ac:dyDescent="0.45">
      <c r="E1601" s="41"/>
    </row>
    <row r="1602" spans="5:5" s="36" customFormat="1" x14ac:dyDescent="0.45">
      <c r="E1602" s="41"/>
    </row>
    <row r="1603" spans="5:5" s="36" customFormat="1" x14ac:dyDescent="0.45">
      <c r="E1603" s="41"/>
    </row>
    <row r="1604" spans="5:5" s="36" customFormat="1" x14ac:dyDescent="0.45">
      <c r="E1604" s="41"/>
    </row>
    <row r="1605" spans="5:5" s="36" customFormat="1" x14ac:dyDescent="0.45">
      <c r="E1605" s="41"/>
    </row>
    <row r="1606" spans="5:5" s="36" customFormat="1" x14ac:dyDescent="0.45">
      <c r="E1606" s="41"/>
    </row>
    <row r="1607" spans="5:5" s="36" customFormat="1" x14ac:dyDescent="0.45">
      <c r="E1607" s="41"/>
    </row>
    <row r="1608" spans="5:5" s="36" customFormat="1" x14ac:dyDescent="0.45">
      <c r="E1608" s="41"/>
    </row>
    <row r="1609" spans="5:5" s="36" customFormat="1" x14ac:dyDescent="0.45">
      <c r="E1609" s="41"/>
    </row>
    <row r="1610" spans="5:5" s="36" customFormat="1" x14ac:dyDescent="0.45">
      <c r="E1610" s="41"/>
    </row>
    <row r="1611" spans="5:5" s="36" customFormat="1" x14ac:dyDescent="0.45">
      <c r="E1611" s="41"/>
    </row>
    <row r="1612" spans="5:5" s="36" customFormat="1" x14ac:dyDescent="0.45">
      <c r="E1612" s="41"/>
    </row>
    <row r="1613" spans="5:5" s="36" customFormat="1" x14ac:dyDescent="0.45">
      <c r="E1613" s="41"/>
    </row>
    <row r="1614" spans="5:5" s="36" customFormat="1" x14ac:dyDescent="0.45">
      <c r="E1614" s="41"/>
    </row>
    <row r="1615" spans="5:5" s="36" customFormat="1" x14ac:dyDescent="0.45">
      <c r="E1615" s="41"/>
    </row>
    <row r="1616" spans="5:5" s="36" customFormat="1" x14ac:dyDescent="0.45">
      <c r="E1616" s="41"/>
    </row>
    <row r="1617" spans="5:5" s="36" customFormat="1" x14ac:dyDescent="0.45">
      <c r="E1617" s="41"/>
    </row>
    <row r="1618" spans="5:5" s="36" customFormat="1" x14ac:dyDescent="0.45">
      <c r="E1618" s="41"/>
    </row>
    <row r="1619" spans="5:5" s="36" customFormat="1" x14ac:dyDescent="0.45">
      <c r="E1619" s="41"/>
    </row>
    <row r="1620" spans="5:5" s="36" customFormat="1" x14ac:dyDescent="0.45">
      <c r="E1620" s="41"/>
    </row>
    <row r="1621" spans="5:5" s="36" customFormat="1" x14ac:dyDescent="0.45">
      <c r="E1621" s="41"/>
    </row>
    <row r="1622" spans="5:5" s="36" customFormat="1" x14ac:dyDescent="0.45">
      <c r="E1622" s="41"/>
    </row>
    <row r="1623" spans="5:5" s="36" customFormat="1" x14ac:dyDescent="0.45">
      <c r="E1623" s="41"/>
    </row>
    <row r="1624" spans="5:5" s="36" customFormat="1" x14ac:dyDescent="0.45">
      <c r="E1624" s="41"/>
    </row>
    <row r="1625" spans="5:5" s="36" customFormat="1" x14ac:dyDescent="0.45">
      <c r="E1625" s="41"/>
    </row>
    <row r="1626" spans="5:5" s="36" customFormat="1" x14ac:dyDescent="0.45">
      <c r="E1626" s="41"/>
    </row>
    <row r="1627" spans="5:5" s="36" customFormat="1" x14ac:dyDescent="0.45">
      <c r="E1627" s="41"/>
    </row>
    <row r="1628" spans="5:5" s="36" customFormat="1" x14ac:dyDescent="0.45">
      <c r="E1628" s="41"/>
    </row>
    <row r="1629" spans="5:5" s="36" customFormat="1" x14ac:dyDescent="0.45">
      <c r="E1629" s="41"/>
    </row>
    <row r="1630" spans="5:5" s="36" customFormat="1" x14ac:dyDescent="0.45">
      <c r="E1630" s="41"/>
    </row>
    <row r="1631" spans="5:5" s="36" customFormat="1" x14ac:dyDescent="0.45">
      <c r="E1631" s="41"/>
    </row>
    <row r="1632" spans="5:5" s="36" customFormat="1" x14ac:dyDescent="0.45">
      <c r="E1632" s="41"/>
    </row>
    <row r="1633" spans="5:5" s="36" customFormat="1" x14ac:dyDescent="0.45">
      <c r="E1633" s="41"/>
    </row>
    <row r="1634" spans="5:5" s="36" customFormat="1" x14ac:dyDescent="0.45">
      <c r="E1634" s="41"/>
    </row>
    <row r="1635" spans="5:5" s="36" customFormat="1" x14ac:dyDescent="0.45">
      <c r="E1635" s="41"/>
    </row>
    <row r="1636" spans="5:5" s="36" customFormat="1" x14ac:dyDescent="0.45">
      <c r="E1636" s="41"/>
    </row>
    <row r="1637" spans="5:5" s="36" customFormat="1" x14ac:dyDescent="0.45">
      <c r="E1637" s="41"/>
    </row>
    <row r="1638" spans="5:5" s="36" customFormat="1" x14ac:dyDescent="0.45">
      <c r="E1638" s="41"/>
    </row>
    <row r="1639" spans="5:5" s="36" customFormat="1" x14ac:dyDescent="0.45">
      <c r="E1639" s="41"/>
    </row>
    <row r="1640" spans="5:5" s="36" customFormat="1" x14ac:dyDescent="0.45">
      <c r="E1640" s="41"/>
    </row>
    <row r="1641" spans="5:5" s="36" customFormat="1" x14ac:dyDescent="0.45">
      <c r="E1641" s="41"/>
    </row>
    <row r="1642" spans="5:5" s="36" customFormat="1" x14ac:dyDescent="0.45">
      <c r="E1642" s="41"/>
    </row>
    <row r="1643" spans="5:5" s="36" customFormat="1" x14ac:dyDescent="0.45">
      <c r="E1643" s="41"/>
    </row>
    <row r="1644" spans="5:5" s="36" customFormat="1" x14ac:dyDescent="0.45">
      <c r="E1644" s="41"/>
    </row>
    <row r="1645" spans="5:5" s="36" customFormat="1" x14ac:dyDescent="0.45">
      <c r="E1645" s="41"/>
    </row>
    <row r="1646" spans="5:5" s="36" customFormat="1" x14ac:dyDescent="0.45">
      <c r="E1646" s="41"/>
    </row>
    <row r="1647" spans="5:5" s="36" customFormat="1" x14ac:dyDescent="0.45">
      <c r="E1647" s="41"/>
    </row>
    <row r="1648" spans="5:5" s="36" customFormat="1" x14ac:dyDescent="0.45">
      <c r="E1648" s="41"/>
    </row>
    <row r="1649" spans="5:5" s="36" customFormat="1" x14ac:dyDescent="0.45">
      <c r="E1649" s="41"/>
    </row>
    <row r="1650" spans="5:5" s="36" customFormat="1" x14ac:dyDescent="0.45">
      <c r="E1650" s="41"/>
    </row>
    <row r="1651" spans="5:5" s="36" customFormat="1" x14ac:dyDescent="0.45">
      <c r="E1651" s="41"/>
    </row>
    <row r="1652" spans="5:5" s="36" customFormat="1" x14ac:dyDescent="0.45">
      <c r="E1652" s="41"/>
    </row>
    <row r="1653" spans="5:5" s="36" customFormat="1" x14ac:dyDescent="0.45">
      <c r="E1653" s="41"/>
    </row>
    <row r="1654" spans="5:5" s="36" customFormat="1" x14ac:dyDescent="0.45">
      <c r="E1654" s="41"/>
    </row>
    <row r="1655" spans="5:5" s="36" customFormat="1" x14ac:dyDescent="0.45">
      <c r="E1655" s="41"/>
    </row>
    <row r="1656" spans="5:5" s="36" customFormat="1" x14ac:dyDescent="0.45">
      <c r="E1656" s="41"/>
    </row>
    <row r="1657" spans="5:5" s="36" customFormat="1" x14ac:dyDescent="0.45">
      <c r="E1657" s="41"/>
    </row>
    <row r="1658" spans="5:5" s="36" customFormat="1" x14ac:dyDescent="0.45">
      <c r="E1658" s="41"/>
    </row>
    <row r="1659" spans="5:5" s="36" customFormat="1" x14ac:dyDescent="0.45">
      <c r="E1659" s="41"/>
    </row>
    <row r="1660" spans="5:5" s="36" customFormat="1" x14ac:dyDescent="0.45">
      <c r="E1660" s="41"/>
    </row>
    <row r="1661" spans="5:5" s="36" customFormat="1" x14ac:dyDescent="0.45">
      <c r="E1661" s="41"/>
    </row>
    <row r="1662" spans="5:5" s="36" customFormat="1" x14ac:dyDescent="0.45">
      <c r="E1662" s="41"/>
    </row>
    <row r="1663" spans="5:5" s="36" customFormat="1" x14ac:dyDescent="0.45">
      <c r="E1663" s="41"/>
    </row>
    <row r="1664" spans="5:5" s="36" customFormat="1" x14ac:dyDescent="0.45">
      <c r="E1664" s="41"/>
    </row>
    <row r="1665" spans="5:10" s="36" customFormat="1" x14ac:dyDescent="0.45">
      <c r="E1665" s="41"/>
    </row>
    <row r="1666" spans="5:10" s="36" customFormat="1" x14ac:dyDescent="0.45">
      <c r="E1666" s="41"/>
    </row>
    <row r="1667" spans="5:10" s="36" customFormat="1" x14ac:dyDescent="0.45">
      <c r="E1667" s="41"/>
    </row>
    <row r="1668" spans="5:10" s="36" customFormat="1" x14ac:dyDescent="0.45">
      <c r="E1668" s="41"/>
    </row>
    <row r="1669" spans="5:10" s="36" customFormat="1" x14ac:dyDescent="0.45">
      <c r="E1669" s="41"/>
    </row>
    <row r="1670" spans="5:10" s="36" customFormat="1" x14ac:dyDescent="0.45">
      <c r="E1670" s="41"/>
    </row>
    <row r="1671" spans="5:10" s="36" customFormat="1" x14ac:dyDescent="0.45">
      <c r="E1671" s="41"/>
    </row>
    <row r="1672" spans="5:10" s="36" customFormat="1" x14ac:dyDescent="0.45">
      <c r="E1672" s="41"/>
    </row>
    <row r="1673" spans="5:10" s="36" customFormat="1" x14ac:dyDescent="0.45">
      <c r="E1673" s="41"/>
    </row>
    <row r="1674" spans="5:10" s="36" customFormat="1" x14ac:dyDescent="0.45">
      <c r="E1674" s="41"/>
    </row>
    <row r="1675" spans="5:10" s="36" customFormat="1" x14ac:dyDescent="0.45">
      <c r="E1675" s="41"/>
    </row>
    <row r="1676" spans="5:10" s="36" customFormat="1" x14ac:dyDescent="0.45">
      <c r="E1676" s="41"/>
    </row>
    <row r="1677" spans="5:10" s="36" customFormat="1" x14ac:dyDescent="0.45">
      <c r="E1677" s="41"/>
    </row>
    <row r="1678" spans="5:10" x14ac:dyDescent="0.45">
      <c r="H1678" s="36"/>
      <c r="I1678" s="36"/>
      <c r="J1678" s="36"/>
    </row>
    <row r="1679" spans="5:10" x14ac:dyDescent="0.45">
      <c r="H1679" s="36"/>
      <c r="I1679" s="36"/>
      <c r="J1679" s="36"/>
    </row>
    <row r="1680" spans="5:10" x14ac:dyDescent="0.45">
      <c r="H1680" s="36"/>
      <c r="I1680" s="36"/>
      <c r="J1680" s="36"/>
    </row>
    <row r="1681" spans="8:10" x14ac:dyDescent="0.45">
      <c r="H1681" s="36"/>
      <c r="I1681" s="36"/>
      <c r="J1681" s="36"/>
    </row>
    <row r="1682" spans="8:10" x14ac:dyDescent="0.45">
      <c r="H1682" s="36"/>
      <c r="I1682" s="36"/>
      <c r="J1682" s="36"/>
    </row>
    <row r="1683" spans="8:10" x14ac:dyDescent="0.45">
      <c r="H1683" s="36"/>
      <c r="I1683" s="36"/>
      <c r="J1683" s="3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658E07F945674D95F6C32EA994C526" ma:contentTypeVersion="5" ma:contentTypeDescription="Opret et nyt dokument." ma:contentTypeScope="" ma:versionID="e141f55079b06c4d392d929a7aaf8c0c">
  <xsd:schema xmlns:xsd="http://www.w3.org/2001/XMLSchema" xmlns:xs="http://www.w3.org/2001/XMLSchema" xmlns:p="http://schemas.microsoft.com/office/2006/metadata/properties" xmlns:ns2="9a7ce427-c149-401c-96e5-ced12dab5020" targetNamespace="http://schemas.microsoft.com/office/2006/metadata/properties" ma:root="true" ma:fieldsID="698441d0c7b93ee26261c7604934dd3b" ns2:_="">
    <xsd:import namespace="9a7ce427-c149-401c-96e5-ced12dab50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ce427-c149-401c-96e5-ced12dab50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DC77EA-F8A4-4FA7-B9C7-AD9F83AA32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7ce427-c149-401c-96e5-ced12dab50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4EB613-B16A-42DF-BEF9-AE032A595BF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9a7ce427-c149-401c-96e5-ced12dab5020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496C127-7BBA-4DC7-9A1B-C72765FA5C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License</vt:lpstr>
      <vt:lpstr>Subscription License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Dalsgaard Christensen</dc:creator>
  <cp:keywords/>
  <dc:description/>
  <cp:lastModifiedBy>Kim Dalsgaard Christensen</cp:lastModifiedBy>
  <cp:revision/>
  <dcterms:created xsi:type="dcterms:W3CDTF">2018-03-08T12:02:58Z</dcterms:created>
  <dcterms:modified xsi:type="dcterms:W3CDTF">2022-09-06T07:59:42Z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0x010100BB658E07F945674D95F6C32EA994C526</vt:lpwstr>
  </property>
</Properties>
</file>