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https://continiasoftware9000-my.sharepoint.com/personal/kdc_continia_com/Documents/Dokumenter/CONTINIA/PRICING 2025/On-premises/ON-PREM PRICING from SEP 2024/"/>
    </mc:Choice>
  </mc:AlternateContent>
  <xr:revisionPtr revIDLastSave="158" documentId="8_{C6A54721-A503-4863-94F0-FA6F6DED8CC1}" xr6:coauthVersionLast="47" xr6:coauthVersionMax="47" xr10:uidLastSave="{08537FCD-DDF2-4561-8FE7-53B326713878}"/>
  <bookViews>
    <workbookView xWindow="-120" yWindow="-120" windowWidth="29040" windowHeight="15840" xr2:uid="{00000000-000D-0000-FFFF-FFFF00000000}"/>
  </bookViews>
  <sheets>
    <sheet name="Purchase License" sheetId="4" r:id="rId1"/>
    <sheet name="Subscription License" sheetId="5" r:id="rId2"/>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4" l="1"/>
  <c r="I24" i="4" s="1"/>
  <c r="F24" i="4"/>
  <c r="F125" i="5" l="1"/>
  <c r="F20" i="5"/>
  <c r="F16" i="5"/>
  <c r="F200" i="5"/>
  <c r="F199" i="5"/>
  <c r="F198" i="5"/>
  <c r="F197" i="5"/>
  <c r="F195" i="5"/>
  <c r="F194" i="5"/>
  <c r="F193" i="5"/>
  <c r="F192" i="5"/>
  <c r="F190" i="5"/>
  <c r="F189" i="5"/>
  <c r="F188" i="5"/>
  <c r="F187" i="5"/>
  <c r="F185" i="5"/>
  <c r="F184" i="5"/>
  <c r="F183" i="5"/>
  <c r="F182" i="5"/>
  <c r="F180" i="5"/>
  <c r="F176" i="5"/>
  <c r="F175" i="5"/>
  <c r="F174" i="5"/>
  <c r="F173" i="5"/>
  <c r="F172" i="5"/>
  <c r="F171" i="5"/>
  <c r="F170" i="5"/>
  <c r="F169" i="5"/>
  <c r="F165" i="5"/>
  <c r="F164" i="5"/>
  <c r="F163" i="5"/>
  <c r="F162" i="5"/>
  <c r="F161" i="5"/>
  <c r="F160" i="5"/>
  <c r="F159" i="5"/>
  <c r="F158" i="5"/>
  <c r="F154" i="5"/>
  <c r="F153" i="5"/>
  <c r="F152" i="5"/>
  <c r="F151" i="5"/>
  <c r="F150" i="5"/>
  <c r="F149" i="5"/>
  <c r="F148" i="5"/>
  <c r="F147" i="5"/>
  <c r="F130" i="5"/>
  <c r="F129" i="5"/>
  <c r="F128" i="5"/>
  <c r="F127" i="5"/>
  <c r="F126" i="5"/>
  <c r="F124" i="5"/>
  <c r="F123" i="5"/>
  <c r="F94" i="5"/>
  <c r="F93" i="5"/>
  <c r="F92" i="5"/>
  <c r="F91" i="5"/>
  <c r="F23" i="5"/>
  <c r="F22" i="5"/>
  <c r="F21" i="5"/>
  <c r="F19" i="5"/>
  <c r="F18" i="5"/>
  <c r="F17" i="5"/>
  <c r="H198" i="4"/>
  <c r="I198" i="4" s="1"/>
  <c r="F198" i="4"/>
  <c r="H197" i="4"/>
  <c r="I197" i="4" s="1"/>
  <c r="F197" i="4"/>
  <c r="H196" i="4"/>
  <c r="I196" i="4" s="1"/>
  <c r="F196" i="4"/>
  <c r="H195" i="4"/>
  <c r="I195" i="4" s="1"/>
  <c r="F195" i="4"/>
  <c r="H193" i="4"/>
  <c r="I193" i="4" s="1"/>
  <c r="F193" i="4"/>
  <c r="H192" i="4"/>
  <c r="I192" i="4" s="1"/>
  <c r="F192" i="4"/>
  <c r="H191" i="4"/>
  <c r="I191" i="4" s="1"/>
  <c r="F191" i="4"/>
  <c r="H190" i="4"/>
  <c r="I190" i="4" s="1"/>
  <c r="F190" i="4"/>
  <c r="H188" i="4"/>
  <c r="I188" i="4" s="1"/>
  <c r="F188" i="4"/>
  <c r="H187" i="4"/>
  <c r="I187" i="4" s="1"/>
  <c r="F187" i="4"/>
  <c r="H186" i="4"/>
  <c r="I186" i="4" s="1"/>
  <c r="F186" i="4"/>
  <c r="H185" i="4"/>
  <c r="I185" i="4" s="1"/>
  <c r="F185" i="4"/>
  <c r="H183" i="4"/>
  <c r="I183" i="4" s="1"/>
  <c r="F183" i="4"/>
  <c r="H182" i="4"/>
  <c r="I182" i="4" s="1"/>
  <c r="F182" i="4"/>
  <c r="H181" i="4"/>
  <c r="I181" i="4" s="1"/>
  <c r="F181" i="4"/>
  <c r="H180" i="4"/>
  <c r="I180" i="4" s="1"/>
  <c r="F180" i="4"/>
  <c r="H178" i="4"/>
  <c r="I178" i="4" s="1"/>
  <c r="F178" i="4"/>
  <c r="H174" i="4"/>
  <c r="I174" i="4" s="1"/>
  <c r="F174" i="4"/>
  <c r="H173" i="4"/>
  <c r="I173" i="4" s="1"/>
  <c r="F173" i="4"/>
  <c r="H172" i="4"/>
  <c r="I172" i="4" s="1"/>
  <c r="F172" i="4"/>
  <c r="H171" i="4"/>
  <c r="I171" i="4" s="1"/>
  <c r="F171" i="4"/>
  <c r="H170" i="4"/>
  <c r="I170" i="4" s="1"/>
  <c r="F170" i="4"/>
  <c r="H169" i="4"/>
  <c r="I169" i="4" s="1"/>
  <c r="F169" i="4"/>
  <c r="H168" i="4"/>
  <c r="I168" i="4" s="1"/>
  <c r="F168" i="4"/>
  <c r="H167" i="4"/>
  <c r="I167" i="4" s="1"/>
  <c r="F167" i="4"/>
  <c r="H163" i="4"/>
  <c r="I163" i="4" s="1"/>
  <c r="F163" i="4"/>
  <c r="H162" i="4"/>
  <c r="I162" i="4" s="1"/>
  <c r="F162" i="4"/>
  <c r="H161" i="4"/>
  <c r="I161" i="4" s="1"/>
  <c r="F161" i="4"/>
  <c r="H160" i="4"/>
  <c r="I160" i="4" s="1"/>
  <c r="F160" i="4"/>
  <c r="H159" i="4"/>
  <c r="I159" i="4" s="1"/>
  <c r="F159" i="4"/>
  <c r="H158" i="4"/>
  <c r="I158" i="4" s="1"/>
  <c r="F158" i="4"/>
  <c r="H157" i="4"/>
  <c r="I157" i="4" s="1"/>
  <c r="F157" i="4"/>
  <c r="H156" i="4"/>
  <c r="I156" i="4" s="1"/>
  <c r="F156" i="4"/>
  <c r="H152" i="4"/>
  <c r="I152" i="4" s="1"/>
  <c r="F152" i="4"/>
  <c r="H151" i="4"/>
  <c r="I151" i="4" s="1"/>
  <c r="F151" i="4"/>
  <c r="H150" i="4"/>
  <c r="I150" i="4" s="1"/>
  <c r="F150" i="4"/>
  <c r="H149" i="4"/>
  <c r="I149" i="4" s="1"/>
  <c r="F149" i="4"/>
  <c r="H148" i="4"/>
  <c r="I148" i="4" s="1"/>
  <c r="F148" i="4"/>
  <c r="H147" i="4"/>
  <c r="I147" i="4" s="1"/>
  <c r="F147" i="4"/>
  <c r="H146" i="4"/>
  <c r="I146" i="4" s="1"/>
  <c r="F146" i="4"/>
  <c r="H145" i="4"/>
  <c r="I145" i="4" s="1"/>
  <c r="F145" i="4"/>
  <c r="F95" i="5" l="1"/>
  <c r="F166" i="5"/>
  <c r="F177" i="5"/>
  <c r="F155" i="5"/>
  <c r="F201" i="5"/>
  <c r="F131" i="5"/>
  <c r="F153" i="4"/>
  <c r="F164" i="4"/>
  <c r="F199" i="4"/>
  <c r="F175" i="4"/>
  <c r="I164" i="4"/>
  <c r="I199" i="4"/>
  <c r="I153" i="4"/>
  <c r="I175" i="4"/>
  <c r="H128" i="4" l="1"/>
  <c r="I128" i="4" s="1"/>
  <c r="F128" i="4"/>
  <c r="H127" i="4"/>
  <c r="I127" i="4" s="1"/>
  <c r="F127" i="4"/>
  <c r="H126" i="4"/>
  <c r="I126" i="4" s="1"/>
  <c r="F126" i="4"/>
  <c r="H125" i="4"/>
  <c r="I125" i="4" s="1"/>
  <c r="F125" i="4"/>
  <c r="H124" i="4"/>
  <c r="I124" i="4" s="1"/>
  <c r="F124" i="4"/>
  <c r="H123" i="4"/>
  <c r="I123" i="4" s="1"/>
  <c r="F123" i="4"/>
  <c r="H122" i="4"/>
  <c r="I122" i="4" s="1"/>
  <c r="F122" i="4"/>
  <c r="H121" i="4"/>
  <c r="I121" i="4" s="1"/>
  <c r="F121" i="4"/>
  <c r="H23" i="4"/>
  <c r="I23" i="4" s="1"/>
  <c r="F23" i="4"/>
  <c r="H22" i="4"/>
  <c r="I22" i="4" s="1"/>
  <c r="F22" i="4"/>
  <c r="H21" i="4"/>
  <c r="I21" i="4" s="1"/>
  <c r="F21" i="4"/>
  <c r="H20" i="4"/>
  <c r="I20" i="4" s="1"/>
  <c r="F20" i="4"/>
  <c r="H19" i="4"/>
  <c r="I19" i="4" s="1"/>
  <c r="F19" i="4"/>
  <c r="H18" i="4"/>
  <c r="I18" i="4" s="1"/>
  <c r="F18" i="4"/>
  <c r="H17" i="4"/>
  <c r="I17" i="4" s="1"/>
  <c r="F17" i="4"/>
  <c r="F129" i="4" l="1"/>
  <c r="I129" i="4"/>
  <c r="F70" i="5" l="1"/>
  <c r="F69" i="5"/>
  <c r="F67" i="5"/>
  <c r="F66" i="5"/>
  <c r="F65" i="5"/>
  <c r="F75" i="5"/>
  <c r="F72" i="5"/>
  <c r="F71" i="5"/>
  <c r="F68" i="5"/>
  <c r="F73" i="4"/>
  <c r="F70" i="4"/>
  <c r="F67" i="4"/>
  <c r="F77" i="4"/>
  <c r="I74" i="4"/>
  <c r="F74" i="4"/>
  <c r="I73" i="4"/>
  <c r="I72" i="4"/>
  <c r="F72" i="4"/>
  <c r="I71" i="4"/>
  <c r="F71" i="4"/>
  <c r="I70" i="4"/>
  <c r="I69" i="4"/>
  <c r="F69" i="4"/>
  <c r="I68" i="4"/>
  <c r="F68" i="4"/>
  <c r="I67" i="4"/>
  <c r="F293" i="5"/>
  <c r="I291" i="4"/>
  <c r="F291" i="4"/>
  <c r="F294" i="5"/>
  <c r="I292" i="4"/>
  <c r="F292" i="4"/>
  <c r="F73" i="5" l="1"/>
  <c r="I75" i="4"/>
  <c r="F75" i="4"/>
  <c r="F298" i="5"/>
  <c r="F292" i="5"/>
  <c r="F291" i="5"/>
  <c r="F290" i="5"/>
  <c r="F289" i="5"/>
  <c r="F288" i="5"/>
  <c r="F287" i="5"/>
  <c r="F286" i="5"/>
  <c r="F285" i="5"/>
  <c r="F284" i="5"/>
  <c r="F283" i="5"/>
  <c r="F278" i="5"/>
  <c r="F277" i="5"/>
  <c r="F276" i="5"/>
  <c r="F275" i="5"/>
  <c r="F274" i="5"/>
  <c r="F272" i="5"/>
  <c r="F271" i="5"/>
  <c r="F270" i="5"/>
  <c r="F266" i="5"/>
  <c r="F265" i="5"/>
  <c r="F264" i="5"/>
  <c r="F263" i="5"/>
  <c r="F262" i="5"/>
  <c r="F261" i="5"/>
  <c r="F260" i="5"/>
  <c r="F259" i="5"/>
  <c r="F255" i="5"/>
  <c r="F254" i="5"/>
  <c r="F253" i="5"/>
  <c r="F252" i="5"/>
  <c r="F251" i="5"/>
  <c r="F250" i="5"/>
  <c r="F249" i="5"/>
  <c r="F248" i="5"/>
  <c r="F244" i="5"/>
  <c r="F243" i="5"/>
  <c r="F242" i="5"/>
  <c r="F241" i="5"/>
  <c r="F240" i="5"/>
  <c r="F239" i="5"/>
  <c r="F238" i="5"/>
  <c r="F237" i="5"/>
  <c r="F233" i="5"/>
  <c r="F232" i="5"/>
  <c r="F231" i="5"/>
  <c r="F230" i="5"/>
  <c r="F229" i="5"/>
  <c r="F228" i="5"/>
  <c r="F227" i="5"/>
  <c r="F226" i="5"/>
  <c r="F222" i="5"/>
  <c r="F221" i="5"/>
  <c r="F220" i="5"/>
  <c r="F219" i="5"/>
  <c r="F218" i="5"/>
  <c r="F217" i="5"/>
  <c r="F216" i="5"/>
  <c r="F215" i="5"/>
  <c r="F211" i="5"/>
  <c r="F210" i="5"/>
  <c r="F209" i="5"/>
  <c r="F208" i="5"/>
  <c r="F207" i="5"/>
  <c r="F206" i="5"/>
  <c r="F205" i="5"/>
  <c r="F204" i="5"/>
  <c r="F144" i="5"/>
  <c r="F141" i="5"/>
  <c r="F140" i="5"/>
  <c r="F139" i="5"/>
  <c r="F138" i="5"/>
  <c r="F137" i="5"/>
  <c r="F136" i="5"/>
  <c r="F135" i="5"/>
  <c r="F134" i="5"/>
  <c r="F119" i="5"/>
  <c r="F118" i="5"/>
  <c r="F117" i="5"/>
  <c r="F116" i="5"/>
  <c r="F115" i="5"/>
  <c r="F114" i="5"/>
  <c r="F113" i="5"/>
  <c r="F112" i="5"/>
  <c r="F109" i="5"/>
  <c r="F108" i="5"/>
  <c r="F105" i="5"/>
  <c r="F104" i="5"/>
  <c r="F103" i="5"/>
  <c r="F102" i="5"/>
  <c r="F101" i="5"/>
  <c r="F100" i="5"/>
  <c r="F99" i="5"/>
  <c r="F98" i="5"/>
  <c r="F88" i="5"/>
  <c r="F85" i="5"/>
  <c r="F84" i="5"/>
  <c r="F83" i="5"/>
  <c r="F82" i="5"/>
  <c r="F81" i="5"/>
  <c r="F80" i="5"/>
  <c r="F79" i="5"/>
  <c r="F78" i="5"/>
  <c r="F61" i="5"/>
  <c r="F60" i="5"/>
  <c r="F59" i="5"/>
  <c r="F58" i="5"/>
  <c r="F57" i="5"/>
  <c r="F53" i="5"/>
  <c r="F52" i="5"/>
  <c r="F51" i="5"/>
  <c r="F50" i="5"/>
  <c r="F49" i="5"/>
  <c r="F48" i="5"/>
  <c r="F47" i="5"/>
  <c r="F46" i="5"/>
  <c r="F43" i="5"/>
  <c r="F42" i="5"/>
  <c r="F39" i="5"/>
  <c r="F38" i="5"/>
  <c r="F37" i="5"/>
  <c r="F36" i="5"/>
  <c r="F34" i="5"/>
  <c r="F33" i="5"/>
  <c r="F32" i="5"/>
  <c r="F31" i="5"/>
  <c r="F30" i="5"/>
  <c r="F29" i="5"/>
  <c r="F28" i="5"/>
  <c r="F27" i="5"/>
  <c r="F26" i="5"/>
  <c r="F25" i="5"/>
  <c r="F13" i="5"/>
  <c r="F12" i="5"/>
  <c r="F11" i="5"/>
  <c r="F10" i="5"/>
  <c r="F9" i="5"/>
  <c r="F8" i="5"/>
  <c r="F7" i="5"/>
  <c r="F6" i="5"/>
  <c r="F296" i="4"/>
  <c r="H290" i="4"/>
  <c r="I290" i="4" s="1"/>
  <c r="H289" i="4"/>
  <c r="I289" i="4" s="1"/>
  <c r="H288" i="4"/>
  <c r="I288" i="4" s="1"/>
  <c r="H287" i="4"/>
  <c r="I287" i="4" s="1"/>
  <c r="H286" i="4"/>
  <c r="I286" i="4" s="1"/>
  <c r="H285" i="4"/>
  <c r="I285" i="4" s="1"/>
  <c r="H284" i="4"/>
  <c r="I284" i="4" s="1"/>
  <c r="H283" i="4"/>
  <c r="I283" i="4" s="1"/>
  <c r="H282" i="4"/>
  <c r="I282" i="4" s="1"/>
  <c r="H281" i="4"/>
  <c r="I281" i="4" s="1"/>
  <c r="H276" i="4"/>
  <c r="I276" i="4" s="1"/>
  <c r="H275" i="4"/>
  <c r="I275" i="4" s="1"/>
  <c r="H274" i="4"/>
  <c r="I274" i="4" s="1"/>
  <c r="H273" i="4"/>
  <c r="I273" i="4" s="1"/>
  <c r="H272" i="4"/>
  <c r="I272" i="4" s="1"/>
  <c r="H270" i="4"/>
  <c r="I270" i="4" s="1"/>
  <c r="H269" i="4"/>
  <c r="I269" i="4" s="1"/>
  <c r="H268" i="4"/>
  <c r="I268" i="4" s="1"/>
  <c r="H264" i="4"/>
  <c r="I264" i="4" s="1"/>
  <c r="H263" i="4"/>
  <c r="I263" i="4" s="1"/>
  <c r="H262" i="4"/>
  <c r="I262" i="4" s="1"/>
  <c r="H261" i="4"/>
  <c r="I261" i="4" s="1"/>
  <c r="H260" i="4"/>
  <c r="I260" i="4" s="1"/>
  <c r="H259" i="4"/>
  <c r="I259" i="4" s="1"/>
  <c r="H258" i="4"/>
  <c r="I258" i="4" s="1"/>
  <c r="H257" i="4"/>
  <c r="I257" i="4" s="1"/>
  <c r="H253" i="4"/>
  <c r="I253" i="4" s="1"/>
  <c r="H252" i="4"/>
  <c r="I252" i="4" s="1"/>
  <c r="H251" i="4"/>
  <c r="I251" i="4" s="1"/>
  <c r="H250" i="4"/>
  <c r="I250" i="4" s="1"/>
  <c r="H249" i="4"/>
  <c r="I249" i="4" s="1"/>
  <c r="H248" i="4"/>
  <c r="I248" i="4" s="1"/>
  <c r="H247" i="4"/>
  <c r="I247" i="4" s="1"/>
  <c r="H246" i="4"/>
  <c r="I246" i="4" s="1"/>
  <c r="H242" i="4"/>
  <c r="I242" i="4" s="1"/>
  <c r="H241" i="4"/>
  <c r="I241" i="4" s="1"/>
  <c r="H240" i="4"/>
  <c r="I240" i="4" s="1"/>
  <c r="H239" i="4"/>
  <c r="I239" i="4" s="1"/>
  <c r="H238" i="4"/>
  <c r="I238" i="4" s="1"/>
  <c r="H237" i="4"/>
  <c r="I237" i="4" s="1"/>
  <c r="H236" i="4"/>
  <c r="I236" i="4" s="1"/>
  <c r="H235" i="4"/>
  <c r="I235" i="4" s="1"/>
  <c r="H231" i="4"/>
  <c r="I231" i="4" s="1"/>
  <c r="H230" i="4"/>
  <c r="I230" i="4" s="1"/>
  <c r="H229" i="4"/>
  <c r="I229" i="4" s="1"/>
  <c r="H228" i="4"/>
  <c r="I228" i="4" s="1"/>
  <c r="H227" i="4"/>
  <c r="I227" i="4" s="1"/>
  <c r="H226" i="4"/>
  <c r="I226" i="4" s="1"/>
  <c r="H225" i="4"/>
  <c r="I225" i="4" s="1"/>
  <c r="H224" i="4"/>
  <c r="I224" i="4" s="1"/>
  <c r="H220" i="4"/>
  <c r="I220" i="4" s="1"/>
  <c r="H219" i="4"/>
  <c r="I219" i="4" s="1"/>
  <c r="H218" i="4"/>
  <c r="I218" i="4" s="1"/>
  <c r="H217" i="4"/>
  <c r="I217" i="4" s="1"/>
  <c r="H216" i="4"/>
  <c r="I216" i="4" s="1"/>
  <c r="H215" i="4"/>
  <c r="I215" i="4" s="1"/>
  <c r="H214" i="4"/>
  <c r="I214" i="4" s="1"/>
  <c r="H213" i="4"/>
  <c r="I213" i="4" s="1"/>
  <c r="H209" i="4"/>
  <c r="I209" i="4" s="1"/>
  <c r="H208" i="4"/>
  <c r="I208" i="4" s="1"/>
  <c r="H207" i="4"/>
  <c r="I207" i="4" s="1"/>
  <c r="H206" i="4"/>
  <c r="I206" i="4" s="1"/>
  <c r="H205" i="4"/>
  <c r="I205" i="4" s="1"/>
  <c r="H204" i="4"/>
  <c r="I204" i="4" s="1"/>
  <c r="H203" i="4"/>
  <c r="I203" i="4" s="1"/>
  <c r="H202" i="4"/>
  <c r="I202" i="4" s="1"/>
  <c r="H139" i="4"/>
  <c r="I139" i="4" s="1"/>
  <c r="H138" i="4"/>
  <c r="I138" i="4" s="1"/>
  <c r="H137" i="4"/>
  <c r="I137" i="4" s="1"/>
  <c r="H136" i="4"/>
  <c r="I136" i="4" s="1"/>
  <c r="H135" i="4"/>
  <c r="I135" i="4" s="1"/>
  <c r="H134" i="4"/>
  <c r="I134" i="4" s="1"/>
  <c r="H133" i="4"/>
  <c r="I133" i="4" s="1"/>
  <c r="H132" i="4"/>
  <c r="I132" i="4" s="1"/>
  <c r="H117" i="4"/>
  <c r="I117" i="4" s="1"/>
  <c r="H116" i="4"/>
  <c r="I116" i="4" s="1"/>
  <c r="H115" i="4"/>
  <c r="I115" i="4" s="1"/>
  <c r="H114" i="4"/>
  <c r="I114" i="4" s="1"/>
  <c r="H113" i="4"/>
  <c r="I113" i="4" s="1"/>
  <c r="H112" i="4"/>
  <c r="I112" i="4" s="1"/>
  <c r="H111" i="4"/>
  <c r="I111" i="4" s="1"/>
  <c r="H110" i="4"/>
  <c r="I110" i="4" s="1"/>
  <c r="H103" i="4"/>
  <c r="I103" i="4" s="1"/>
  <c r="H102" i="4"/>
  <c r="I102" i="4" s="1"/>
  <c r="H101" i="4"/>
  <c r="I101" i="4" s="1"/>
  <c r="H100" i="4"/>
  <c r="I100" i="4" s="1"/>
  <c r="H99" i="4"/>
  <c r="I99" i="4" s="1"/>
  <c r="H98" i="4"/>
  <c r="I98" i="4" s="1"/>
  <c r="H97" i="4"/>
  <c r="I97" i="4" s="1"/>
  <c r="H96" i="4"/>
  <c r="I96" i="4" s="1"/>
  <c r="H87" i="4"/>
  <c r="I87" i="4" s="1"/>
  <c r="H86" i="4"/>
  <c r="I86" i="4" s="1"/>
  <c r="H85" i="4"/>
  <c r="I85" i="4" s="1"/>
  <c r="H84" i="4"/>
  <c r="I84" i="4" s="1"/>
  <c r="H83" i="4"/>
  <c r="I83" i="4" s="1"/>
  <c r="H82" i="4"/>
  <c r="I82" i="4" s="1"/>
  <c r="H81" i="4"/>
  <c r="I81" i="4" s="1"/>
  <c r="H80" i="4"/>
  <c r="I80" i="4" s="1"/>
  <c r="H63" i="4"/>
  <c r="I63" i="4" s="1"/>
  <c r="H62" i="4"/>
  <c r="I61" i="4" s="1"/>
  <c r="H61" i="4"/>
  <c r="H60" i="4"/>
  <c r="I60" i="4" s="1"/>
  <c r="H59" i="4"/>
  <c r="I59" i="4" s="1"/>
  <c r="H55" i="4"/>
  <c r="I55" i="4" s="1"/>
  <c r="H54" i="4"/>
  <c r="I54" i="4" s="1"/>
  <c r="H53" i="4"/>
  <c r="I53" i="4" s="1"/>
  <c r="H52" i="4"/>
  <c r="I52" i="4" s="1"/>
  <c r="H51" i="4"/>
  <c r="I51" i="4" s="1"/>
  <c r="H50" i="4"/>
  <c r="I50" i="4" s="1"/>
  <c r="H49" i="4"/>
  <c r="I49" i="4" s="1"/>
  <c r="H48" i="4"/>
  <c r="I48" i="4" s="1"/>
  <c r="H40" i="4"/>
  <c r="I40" i="4" s="1"/>
  <c r="H39" i="4"/>
  <c r="I39" i="4" s="1"/>
  <c r="H38" i="4"/>
  <c r="I38" i="4" s="1"/>
  <c r="H37" i="4"/>
  <c r="I37" i="4" s="1"/>
  <c r="H35" i="4"/>
  <c r="I35" i="4" s="1"/>
  <c r="H34" i="4"/>
  <c r="I34" i="4" s="1"/>
  <c r="H33" i="4"/>
  <c r="I33" i="4" s="1"/>
  <c r="H32" i="4"/>
  <c r="I32" i="4" s="1"/>
  <c r="H31" i="4"/>
  <c r="I31" i="4" s="1"/>
  <c r="H30" i="4"/>
  <c r="I30" i="4" s="1"/>
  <c r="H29" i="4"/>
  <c r="I29" i="4" s="1"/>
  <c r="H28" i="4"/>
  <c r="I28" i="4" s="1"/>
  <c r="H27" i="4"/>
  <c r="I27" i="4" s="1"/>
  <c r="H26" i="4"/>
  <c r="I26" i="4" s="1"/>
  <c r="H14" i="4"/>
  <c r="I14" i="4" s="1"/>
  <c r="H13" i="4"/>
  <c r="I13" i="4" s="1"/>
  <c r="H12" i="4"/>
  <c r="I12" i="4" s="1"/>
  <c r="H11" i="4"/>
  <c r="I11" i="4" s="1"/>
  <c r="H10" i="4"/>
  <c r="I10" i="4" s="1"/>
  <c r="H9" i="4"/>
  <c r="I9" i="4" s="1"/>
  <c r="H8" i="4"/>
  <c r="I8" i="4" s="1"/>
  <c r="H7" i="4"/>
  <c r="I7" i="4" s="1"/>
  <c r="F290" i="4"/>
  <c r="F289" i="4"/>
  <c r="F288" i="4"/>
  <c r="F287" i="4"/>
  <c r="F286" i="4"/>
  <c r="F285" i="4"/>
  <c r="F284" i="4"/>
  <c r="F283" i="4"/>
  <c r="F282" i="4"/>
  <c r="F281" i="4"/>
  <c r="F276" i="4"/>
  <c r="F275" i="4"/>
  <c r="F274" i="4"/>
  <c r="F273" i="4"/>
  <c r="F272" i="4"/>
  <c r="F270" i="4"/>
  <c r="F269" i="4"/>
  <c r="F268" i="4"/>
  <c r="F264" i="4"/>
  <c r="F263" i="4"/>
  <c r="F262" i="4"/>
  <c r="F261" i="4"/>
  <c r="F260" i="4"/>
  <c r="F259" i="4"/>
  <c r="F258" i="4"/>
  <c r="F257" i="4"/>
  <c r="F253" i="4"/>
  <c r="F252" i="4"/>
  <c r="F251" i="4"/>
  <c r="F250" i="4"/>
  <c r="F249" i="4"/>
  <c r="F248" i="4"/>
  <c r="F247" i="4"/>
  <c r="F246" i="4"/>
  <c r="F242" i="4"/>
  <c r="F241" i="4"/>
  <c r="F240" i="4"/>
  <c r="F239" i="4"/>
  <c r="F238" i="4"/>
  <c r="F237" i="4"/>
  <c r="F236" i="4"/>
  <c r="F235" i="4"/>
  <c r="F231" i="4"/>
  <c r="F230" i="4"/>
  <c r="F229" i="4"/>
  <c r="F228" i="4"/>
  <c r="F227" i="4"/>
  <c r="F226" i="4"/>
  <c r="F225" i="4"/>
  <c r="F224" i="4"/>
  <c r="F220" i="4"/>
  <c r="F219" i="4"/>
  <c r="F218" i="4"/>
  <c r="F217" i="4"/>
  <c r="F216" i="4"/>
  <c r="F215" i="4"/>
  <c r="F214" i="4"/>
  <c r="F213" i="4"/>
  <c r="F209" i="4"/>
  <c r="F208" i="4"/>
  <c r="F207" i="4"/>
  <c r="F206" i="4"/>
  <c r="F205" i="4"/>
  <c r="F204" i="4"/>
  <c r="F203" i="4"/>
  <c r="F202" i="4"/>
  <c r="F142" i="4"/>
  <c r="F139" i="4"/>
  <c r="F138" i="4"/>
  <c r="F137" i="4"/>
  <c r="F136" i="4"/>
  <c r="F135" i="4"/>
  <c r="F134" i="4"/>
  <c r="F133" i="4"/>
  <c r="F132" i="4"/>
  <c r="F117" i="4"/>
  <c r="F116" i="4"/>
  <c r="F115" i="4"/>
  <c r="F114" i="4"/>
  <c r="F113" i="4"/>
  <c r="F112" i="4"/>
  <c r="F111" i="4"/>
  <c r="F110" i="4"/>
  <c r="F107" i="4"/>
  <c r="F106" i="4"/>
  <c r="F103" i="4"/>
  <c r="F102" i="4"/>
  <c r="F101" i="4"/>
  <c r="F100" i="4"/>
  <c r="F99" i="4"/>
  <c r="F98" i="4"/>
  <c r="F97" i="4"/>
  <c r="F96" i="4"/>
  <c r="F90" i="4"/>
  <c r="F87" i="4"/>
  <c r="F86" i="4"/>
  <c r="F85" i="4"/>
  <c r="F84" i="4"/>
  <c r="F83" i="4"/>
  <c r="F82" i="4"/>
  <c r="F81" i="4"/>
  <c r="F80" i="4"/>
  <c r="F63" i="4"/>
  <c r="F62" i="4"/>
  <c r="F61" i="4"/>
  <c r="F60" i="4"/>
  <c r="F59" i="4"/>
  <c r="F55" i="4"/>
  <c r="F54" i="4"/>
  <c r="F53" i="4"/>
  <c r="F52" i="4"/>
  <c r="F51" i="4"/>
  <c r="F50" i="4"/>
  <c r="F49" i="4"/>
  <c r="F48" i="4"/>
  <c r="F45" i="4"/>
  <c r="F44" i="4"/>
  <c r="F40" i="4"/>
  <c r="F39" i="4"/>
  <c r="F38" i="4"/>
  <c r="F37" i="4"/>
  <c r="F35" i="4"/>
  <c r="F34" i="4"/>
  <c r="F33" i="4"/>
  <c r="F32" i="4"/>
  <c r="F31" i="4"/>
  <c r="F30" i="4"/>
  <c r="F29" i="4"/>
  <c r="F28" i="4"/>
  <c r="F27" i="4"/>
  <c r="F26" i="4"/>
  <c r="F14" i="4"/>
  <c r="F13" i="4"/>
  <c r="F12" i="4"/>
  <c r="F11" i="4"/>
  <c r="F10" i="4"/>
  <c r="F9" i="4"/>
  <c r="F8" i="4"/>
  <c r="F7" i="4"/>
  <c r="F301" i="5" l="1"/>
  <c r="K3" i="5" s="1"/>
  <c r="F299" i="4"/>
  <c r="F295" i="5"/>
  <c r="I293" i="4"/>
  <c r="F140" i="4"/>
  <c r="F293" i="4"/>
  <c r="F56" i="4"/>
  <c r="I140" i="4"/>
  <c r="I232" i="4"/>
  <c r="I4" i="4"/>
  <c r="F118" i="4"/>
  <c r="F254" i="4"/>
  <c r="F243" i="4"/>
  <c r="I221" i="4"/>
  <c r="F210" i="4"/>
  <c r="F64" i="4"/>
  <c r="I210" i="4"/>
  <c r="I88" i="4"/>
  <c r="I118" i="4"/>
  <c r="I265" i="4"/>
  <c r="I254" i="4"/>
  <c r="I42" i="4"/>
  <c r="I64" i="4"/>
  <c r="I243" i="4"/>
  <c r="F88" i="4"/>
  <c r="F42" i="4"/>
  <c r="F265" i="4"/>
  <c r="I104" i="4"/>
  <c r="F232" i="4"/>
  <c r="I56" i="4"/>
  <c r="F104" i="4"/>
  <c r="F221" i="4"/>
  <c r="I277" i="4"/>
  <c r="F277" i="4"/>
  <c r="F54" i="5"/>
  <c r="F267" i="5"/>
  <c r="F120" i="5"/>
  <c r="F62" i="5"/>
  <c r="F223" i="5"/>
  <c r="F106" i="5"/>
  <c r="F86" i="5"/>
  <c r="F256" i="5"/>
  <c r="F279" i="5"/>
  <c r="F40" i="5"/>
  <c r="F245" i="5"/>
  <c r="F212" i="5"/>
  <c r="F234" i="5"/>
  <c r="F142" i="5"/>
  <c r="F300" i="5" l="1"/>
  <c r="K2" i="5"/>
  <c r="I298" i="4"/>
  <c r="I3" i="4" s="1"/>
  <c r="F298" i="4"/>
  <c r="I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K7" authorId="0" shapeId="0" xr:uid="{133E164A-BFDD-42E3-8B39-9EC78D46ED85}">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8" authorId="0" shapeId="0" xr:uid="{802FA084-4B81-449A-B9AE-D056CDE27F47}">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9" authorId="0" shapeId="0" xr:uid="{BB04D4B9-1F54-4C96-AD9D-2299F61BC567}">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10" authorId="0" shapeId="0" xr:uid="{1E42363A-1BB9-4BF5-9BAA-C96579328592}">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11" authorId="0" shapeId="0" xr:uid="{9F0F5878-3BE7-454E-B112-FA01A970D207}">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18" authorId="0" shapeId="0" xr:uid="{D759C74B-67D3-419E-86B5-ADC27173BBBC}">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9" authorId="0" shapeId="0" xr:uid="{3DF92B03-C15E-4CAE-9817-9A8683115C1E}">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20" authorId="0" shapeId="0" xr:uid="{AFF2AAF7-C9FE-42BD-9ABF-E7192ECF38C8}">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21" authorId="0" shapeId="0" xr:uid="{F5AC79AA-A5EC-499C-AC47-DE2210540A07}">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22" authorId="0" shapeId="0" xr:uid="{708BAD1D-FAF1-4C7F-9AB7-326F41528E11}">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21" authorId="0" shapeId="0" xr:uid="{70B8E120-D66D-460F-A90A-8841D8876655}">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22" authorId="0" shapeId="0" xr:uid="{EA3C6533-25AB-438F-82C3-36121278E089}">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23" authorId="0" shapeId="0" xr:uid="{C730CC57-0D6A-4A0B-8384-DB6E63DCD82A}">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24" authorId="0" shapeId="0" xr:uid="{E8017164-D875-435C-A356-7214DB420AE1}">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25" authorId="0" shapeId="0" xr:uid="{A7FEFCB3-BDAF-448C-A611-4B8407695625}">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296" authorId="0" shapeId="0" xr:uid="{97DD5882-865C-40BB-A88C-3518280CFF95}">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H6" authorId="0" shapeId="0" xr:uid="{0C7FE8A9-4A6F-4048-BD0E-073B40C241A8}">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7" authorId="0" shapeId="0" xr:uid="{09037B13-CCEF-4897-A9C6-BCEC27483817}">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8" authorId="0" shapeId="0" xr:uid="{8D553FDE-BA3A-44C4-996C-5D4B1933AA19}">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9" authorId="0" shapeId="0" xr:uid="{D95006A8-5C53-44B3-9C7F-3DED7BE49692}">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10" authorId="0" shapeId="0" xr:uid="{9506613A-1113-42E0-BBE4-EEDD3E9BB155}">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16" authorId="0" shapeId="0" xr:uid="{0B46374E-BECB-4034-8B0A-551CB5D881F9}">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7" authorId="0" shapeId="0" xr:uid="{7C4F1395-CD9B-4F95-ADE9-BFC33CDF5426}">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8" authorId="0" shapeId="0" xr:uid="{5DDEC3E9-1EAC-464E-BB10-D32A6B752929}">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9" authorId="0" shapeId="0" xr:uid="{F5294E63-8E1F-4E15-9E26-77F6EEDE0151}">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20" authorId="0" shapeId="0" xr:uid="{934E9C64-5F11-46D8-9655-CB25F0103B0E}">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23" authorId="0" shapeId="0" xr:uid="{287AE8B9-42D1-4F95-89F7-7F4C10DAE85A}">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4" authorId="0" shapeId="0" xr:uid="{9C7FFAB1-4E08-451D-9C29-0FE01BEC69C2}">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5" authorId="0" shapeId="0" xr:uid="{8F952006-E388-4BA6-96E4-0346DCF156C6}">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6" authorId="0" shapeId="0" xr:uid="{D324FE1F-40F5-4AE1-8201-AED98D49B0BF}">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7" authorId="0" shapeId="0" xr:uid="{A7296763-D3B5-40DA-828B-A29D2078256C}">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298" authorId="0" shapeId="0" xr:uid="{C6AB35EC-B25F-475F-B422-BF6F6BDD88E8}">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sharedStrings.xml><?xml version="1.0" encoding="utf-8"?>
<sst xmlns="http://schemas.openxmlformats.org/spreadsheetml/2006/main" count="1386" uniqueCount="165">
  <si>
    <t>Purchase Licenses for NAV &amp; Business Central on-premises</t>
  </si>
  <si>
    <t>CAD</t>
  </si>
  <si>
    <t>NAV Full or BC Essential &amp; Premium Users</t>
  </si>
  <si>
    <t>Size</t>
  </si>
  <si>
    <t>100-</t>
  </si>
  <si>
    <t>XXL</t>
  </si>
  <si>
    <t>Continia Document Capture - Base</t>
  </si>
  <si>
    <t>50-99</t>
  </si>
  <si>
    <t>XL</t>
  </si>
  <si>
    <t>20-49</t>
  </si>
  <si>
    <t>L</t>
  </si>
  <si>
    <t>6-19</t>
  </si>
  <si>
    <t>M</t>
  </si>
  <si>
    <t>1-5</t>
  </si>
  <si>
    <t>S</t>
  </si>
  <si>
    <t>Additional Companies (2.-4.)</t>
  </si>
  <si>
    <t>Additional Companies (5.-19.)</t>
  </si>
  <si>
    <t>Additional Companies (20.)</t>
  </si>
  <si>
    <t>15,000 Additional OCR pages</t>
  </si>
  <si>
    <t>40,000 Additional OCR pages</t>
  </si>
  <si>
    <t>65,000 Additional OCR pages</t>
  </si>
  <si>
    <t>10,000 OCR Pages Language Add-on module</t>
  </si>
  <si>
    <t>15,000 OCR Pages Language Add-on module</t>
  </si>
  <si>
    <t>40,000 OCR Pages Language Add-on module</t>
  </si>
  <si>
    <t>65,000 OCR Pages Language Add-on module</t>
  </si>
  <si>
    <t>Total</t>
  </si>
  <si>
    <t>Continia Cloud OCR, additional pages, each</t>
  </si>
  <si>
    <t>Fee for switching from one OCR type to another</t>
  </si>
  <si>
    <t>XML Import</t>
  </si>
  <si>
    <t>Additional documents for XML Import</t>
  </si>
  <si>
    <t>Continia Expense Management - Base</t>
  </si>
  <si>
    <t>Continia Document Output - Base</t>
  </si>
  <si>
    <t>XML Export</t>
  </si>
  <si>
    <t>Additional documents for XML Export</t>
  </si>
  <si>
    <t>Continia Payment Management - Base</t>
  </si>
  <si>
    <t>Continia Payment Management - Statement Intelligence</t>
  </si>
  <si>
    <t>Continia Collection Management - Base</t>
  </si>
  <si>
    <t>Subscription Licenses for NAV &amp; Business Central on-premises</t>
  </si>
  <si>
    <t>Price pr. month</t>
  </si>
  <si>
    <t>Purchase Contracts</t>
  </si>
  <si>
    <t>Additional Mileage submissions, each</t>
  </si>
  <si>
    <t>Continia Payment Management - Payment Approval</t>
  </si>
  <si>
    <t>Continia Payment Management - Direct Debit</t>
  </si>
  <si>
    <t>From 15,000 to 40,000 Additional OCR pages</t>
  </si>
  <si>
    <t>From 15,000 to 65,000 Additional OCR pages</t>
  </si>
  <si>
    <t>From 40,000 to 65,000 Additional OCR pages</t>
  </si>
  <si>
    <t>Additional AI Receipt Scannings, each</t>
  </si>
  <si>
    <t>Additional fees:</t>
  </si>
  <si>
    <t>Purchase License Value Merge &amp; Transfer fee</t>
  </si>
  <si>
    <t>OPplus Payment Export/Import</t>
  </si>
  <si>
    <t>Opplus 1–5 Interfaces (SmallBundle)</t>
  </si>
  <si>
    <t>Opplus 6–20 Interfaces (StandardBundle)</t>
  </si>
  <si>
    <t>Treasury for up to 5 Interfaces</t>
  </si>
  <si>
    <t>Treasury for up to 20 Interfaces</t>
  </si>
  <si>
    <t>Treasury for Unlimited Interfaces</t>
  </si>
  <si>
    <t>Bizcuit Interface</t>
  </si>
  <si>
    <t>OPplus DTAZV</t>
  </si>
  <si>
    <t>OPplus Payment BACS</t>
  </si>
  <si>
    <t>OPplus Payment CH</t>
  </si>
  <si>
    <t>OPplus Payment FR</t>
  </si>
  <si>
    <t>Association and Cust./ Vend.Linking</t>
  </si>
  <si>
    <t>G/L Open Entries</t>
  </si>
  <si>
    <t>Extended Lists and Reports</t>
  </si>
  <si>
    <t>Extended Analysis [Trial Balance and VAT]</t>
  </si>
  <si>
    <t>OPplus Multiple Pmt. Discount</t>
  </si>
  <si>
    <t>OPplus Installment</t>
  </si>
  <si>
    <t>OPplus Ext. FixedAssets</t>
  </si>
  <si>
    <t>Continia Document Capture</t>
  </si>
  <si>
    <t>Web Approval Portal</t>
  </si>
  <si>
    <t>Continia Web Approval Portal - Unlimited (&gt;=20 Named Approvers)</t>
  </si>
  <si>
    <t>Continia Web Approval Portal - Limited (1-19 Named Approvers)</t>
  </si>
  <si>
    <t>Continia Expense Management</t>
  </si>
  <si>
    <t>Continia Document Output</t>
  </si>
  <si>
    <t>Continia Payment Management</t>
  </si>
  <si>
    <t>Statement Intelligence</t>
  </si>
  <si>
    <t>Payment Approval</t>
  </si>
  <si>
    <t>Payment Service Providers</t>
  </si>
  <si>
    <t>Continia Payment Management - Payment Service Providers</t>
  </si>
  <si>
    <t>Direct Debit</t>
  </si>
  <si>
    <t>Continia Collection Management</t>
  </si>
  <si>
    <t>Continia Web Approval Portal</t>
  </si>
  <si>
    <t xml:space="preserve">Continia Collection Management </t>
  </si>
  <si>
    <t>190,000 Additional OCR pages</t>
  </si>
  <si>
    <t>From 15,000 to 190,000 Additional OCR pages</t>
  </si>
  <si>
    <t>From 40,000 to 190,000 Additional OCR pages</t>
  </si>
  <si>
    <t>From 65,000 to 190,000 Additional OCR pages</t>
  </si>
  <si>
    <t>Enhancement Plan is mandatory, and 18 % of Purchase License value. Current yearly indexation rate is 0 %</t>
  </si>
  <si>
    <t>Qty.</t>
  </si>
  <si>
    <t>Purchase License</t>
  </si>
  <si>
    <t>Enhancement Plan</t>
  </si>
  <si>
    <t>Extra Usage &amp; Fees</t>
  </si>
  <si>
    <t>Comment</t>
  </si>
  <si>
    <t>OCR included - see note for further info</t>
  </si>
  <si>
    <t>Max 3</t>
  </si>
  <si>
    <t>Max 15</t>
  </si>
  <si>
    <t>Only applicable for on-premises OCR</t>
  </si>
  <si>
    <t>All licenses purchased from Nov 1, 2016, have 1,000 OCR pages per month included in Base License</t>
  </si>
  <si>
    <t xml:space="preserve">Requires Document Capture Base and/or Expense Management License </t>
  </si>
  <si>
    <t xml:space="preserve">Users accessing Continia Web Approval Portal, must be properly licensed in accordance with Microsoft licensing guide. Requires Document Capture Base and/or Expense Management License </t>
  </si>
  <si>
    <t>Requires Document Capture Base License - 100 documents per month included in Continia Delivery Network</t>
  </si>
  <si>
    <t>Base License have 100 Continia Delivery Network documents per month included</t>
  </si>
  <si>
    <t xml:space="preserve">Base license have 2,000 Mileage submissions per year included </t>
  </si>
  <si>
    <t xml:space="preserve">Base license have 1,000 AI Receipt Scannings per year included </t>
  </si>
  <si>
    <t>Requires Document Output Base License - 100 documents per month included in Continia Delivery Network</t>
  </si>
  <si>
    <t>Requires Payment Management Base License</t>
  </si>
  <si>
    <t>All Communications Modules are included.</t>
  </si>
  <si>
    <t>Additional module for OPplus Payment Base</t>
  </si>
  <si>
    <t>The following treasury module can only be used depending on one of the bundles.The price can also be seen depending on the bundle used.</t>
  </si>
  <si>
    <t>The following treasury module can only be used depending on one of the bundles.</t>
  </si>
  <si>
    <t>Stand alone solution</t>
  </si>
  <si>
    <t>Transfer fee when you transfer a purchase license value from one or more NAV/BC licenses to another</t>
  </si>
  <si>
    <t>Totals</t>
  </si>
  <si>
    <t>Totals, Usage &amp; Fees</t>
  </si>
  <si>
    <t>Total Price</t>
  </si>
  <si>
    <t>Total:</t>
  </si>
  <si>
    <t>Subscription License</t>
  </si>
  <si>
    <t>Base license have 2,000 Mileage submissions per year included</t>
  </si>
  <si>
    <t>Opplus Unlimited Interfaces (Enterprise Bundle)</t>
  </si>
  <si>
    <t>Factoring</t>
  </si>
  <si>
    <t>G-Account / Chain Liability</t>
  </si>
  <si>
    <t>eDocuments</t>
  </si>
  <si>
    <t>Additional documents for eDocuments</t>
  </si>
  <si>
    <t>Base License have 200 Continia Delivery Network documents per month included</t>
  </si>
  <si>
    <t xml:space="preserve">Requires Document Capture Base License - 200 documents per month included in Continia Delivery Network. Includes use of both XML Import and XML Export. Use of XML Export require a license for Document Output as well. </t>
  </si>
  <si>
    <t>Continia Finance</t>
  </si>
  <si>
    <t>Continia Finance - Base</t>
  </si>
  <si>
    <t>Continia Finance - Extended Modules (each)</t>
  </si>
  <si>
    <t>G/L Open Entries; Associations; Installment Payments; Multi-Level Payment Discounts</t>
  </si>
  <si>
    <t>Continia Finance - Advanced Modules (each)</t>
  </si>
  <si>
    <t>Extended Financial Reports; Extended Fixed Assets; Tresury</t>
  </si>
  <si>
    <t>Continia Finance - Corporate Bundle</t>
  </si>
  <si>
    <t>Access to G/L Open Entries, Associations, Extended Financial Reports and Extend Fixed Assets</t>
  </si>
  <si>
    <t>Continia Finance - Enterprise Bundle</t>
  </si>
  <si>
    <t>Access to all Extended and Advanced Modules</t>
  </si>
  <si>
    <t>Continia Document Capture - Base Plus</t>
  </si>
  <si>
    <t>Additional Companies (2.-4.) - Base Plus</t>
  </si>
  <si>
    <t>Additional Companies (5.-19.) - Base Plus</t>
  </si>
  <si>
    <t>Additional Companies (20.) - Base Plus</t>
  </si>
  <si>
    <t>Modules and OCR included - see note for further info</t>
  </si>
  <si>
    <t>Continia Sustainability</t>
  </si>
  <si>
    <t>Continia Sustainability is not available as a Purchase License</t>
  </si>
  <si>
    <t>Continia Document Output - Base Plus</t>
  </si>
  <si>
    <t>Modules included - see note for further info</t>
  </si>
  <si>
    <t>Continia Banking</t>
  </si>
  <si>
    <t>Continia Banking - Base</t>
  </si>
  <si>
    <t xml:space="preserve">Includes Export, Import, Direct Debet and Service Provider Import. Some features or services require Direct Communication. </t>
  </si>
  <si>
    <t>Direct Communication</t>
  </si>
  <si>
    <t>Continia Banking - Direct Communication</t>
  </si>
  <si>
    <t>Requires Banking Base License</t>
  </si>
  <si>
    <t>Security</t>
  </si>
  <si>
    <t>Continia Banking - Security</t>
  </si>
  <si>
    <r>
      <t>Continia Document Capture</t>
    </r>
    <r>
      <rPr>
        <b/>
        <sz val="9"/>
        <color rgb="FFFF0000"/>
        <rFont val="Arial"/>
        <family val="2"/>
      </rPr>
      <t xml:space="preserve">   (this license will expire Dec 31, 2024)</t>
    </r>
  </si>
  <si>
    <r>
      <t xml:space="preserve">Purchase Contracts  </t>
    </r>
    <r>
      <rPr>
        <b/>
        <sz val="9"/>
        <color rgb="FFFF0000"/>
        <rFont val="Arial"/>
        <family val="2"/>
      </rPr>
      <t xml:space="preserve"> (this license will expire Dec 31, 2024)</t>
    </r>
  </si>
  <si>
    <r>
      <t xml:space="preserve">eDocuments </t>
    </r>
    <r>
      <rPr>
        <b/>
        <sz val="9"/>
        <color rgb="FFFF0000"/>
        <rFont val="Arial"/>
        <family val="2"/>
      </rPr>
      <t xml:space="preserve">  (this license will expire Dec 31, 2024)</t>
    </r>
  </si>
  <si>
    <r>
      <t xml:space="preserve">XML Import  </t>
    </r>
    <r>
      <rPr>
        <b/>
        <sz val="9"/>
        <color rgb="FFFF0000"/>
        <rFont val="Arial"/>
        <family val="2"/>
      </rPr>
      <t xml:space="preserve"> (this license will expire Dec 31, 2024)</t>
    </r>
  </si>
  <si>
    <r>
      <t xml:space="preserve">Continia Document Output  </t>
    </r>
    <r>
      <rPr>
        <b/>
        <sz val="9"/>
        <color rgb="FFFF0000"/>
        <rFont val="Arial"/>
        <family val="2"/>
      </rPr>
      <t xml:space="preserve"> (this license will expire Dec 31, 2024)</t>
    </r>
  </si>
  <si>
    <r>
      <t xml:space="preserve">XML Export  </t>
    </r>
    <r>
      <rPr>
        <b/>
        <sz val="9"/>
        <color rgb="FFFF0000"/>
        <rFont val="Arial"/>
        <family val="2"/>
      </rPr>
      <t xml:space="preserve"> (this license will expire Dec 31, 2024)</t>
    </r>
  </si>
  <si>
    <t>VALID FROM SEPTEMBER 15, 2024</t>
  </si>
  <si>
    <t>Requires Continia Banking - Base License</t>
  </si>
  <si>
    <r>
      <t xml:space="preserve">Continia Document Capture   </t>
    </r>
    <r>
      <rPr>
        <b/>
        <sz val="9"/>
        <color rgb="FFFF0000"/>
        <rFont val="Arial"/>
        <family val="2"/>
      </rPr>
      <t>(this license will expire Dec 31, 2024)</t>
    </r>
  </si>
  <si>
    <r>
      <t xml:space="preserve">Purchase Contracts   </t>
    </r>
    <r>
      <rPr>
        <b/>
        <sz val="9"/>
        <color rgb="FFFF0000"/>
        <rFont val="Arial"/>
        <family val="2"/>
      </rPr>
      <t xml:space="preserve"> (this license will expire Dec 31, 2024)</t>
    </r>
  </si>
  <si>
    <r>
      <t xml:space="preserve">eDocuments </t>
    </r>
    <r>
      <rPr>
        <b/>
        <sz val="9"/>
        <color rgb="FFFF0000"/>
        <rFont val="Arial"/>
        <family val="2"/>
      </rPr>
      <t xml:space="preserve">   (this license will expire Dec 31, 2024)</t>
    </r>
  </si>
  <si>
    <r>
      <t xml:space="preserve">XML Import   </t>
    </r>
    <r>
      <rPr>
        <b/>
        <sz val="9"/>
        <color rgb="FFFF0000"/>
        <rFont val="Arial"/>
        <family val="2"/>
      </rPr>
      <t xml:space="preserve"> (this license will expire Dec 31, 2024)</t>
    </r>
  </si>
  <si>
    <r>
      <t xml:space="preserve">Continia Document Output   </t>
    </r>
    <r>
      <rPr>
        <b/>
        <sz val="9"/>
        <color rgb="FFFF0000"/>
        <rFont val="Arial"/>
        <family val="2"/>
      </rPr>
      <t xml:space="preserve"> (this license will expire Dec 31, 2024)</t>
    </r>
  </si>
  <si>
    <r>
      <t xml:space="preserve">XML Export   </t>
    </r>
    <r>
      <rPr>
        <b/>
        <sz val="9"/>
        <color rgb="FFFF0000"/>
        <rFont val="Arial"/>
        <family val="2"/>
      </rPr>
      <t xml:space="preserve"> (this license will expire Dec 31,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</si>
</sst>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409]#,##0"/>
  </numFmts>
  <fonts count="31" x14ac:knownFonts="1">
    <font>
      <sz val="11"/>
      <color theme="1"/>
      <name val="Calibri"/>
      <family val="2"/>
      <scheme val="minor"/>
    </font>
    <font>
      <sz val="9"/>
      <color theme="1"/>
      <name val="Segoe UI"/>
      <family val="2"/>
    </font>
    <font>
      <sz val="11"/>
      <color theme="1"/>
      <name val="Calibri"/>
      <family val="2"/>
      <scheme val="minor"/>
    </font>
    <font>
      <b/>
      <sz val="14"/>
      <color rgb="FF052975"/>
      <name val="Arial"/>
      <family val="2"/>
    </font>
    <font>
      <sz val="9"/>
      <color theme="1"/>
      <name val="Arial"/>
      <family val="2"/>
    </font>
    <font>
      <b/>
      <sz val="9"/>
      <color theme="1"/>
      <name val="Arial"/>
      <family val="2"/>
    </font>
    <font>
      <b/>
      <u/>
      <sz val="9"/>
      <color theme="1"/>
      <name val="Arial"/>
      <family val="2"/>
    </font>
    <font>
      <u/>
      <sz val="9"/>
      <color theme="1"/>
      <name val="Arial"/>
      <family val="2"/>
    </font>
    <font>
      <b/>
      <sz val="14"/>
      <color theme="0" tint="-4.9989318521683403E-2"/>
      <name val="Arial"/>
      <family val="2"/>
    </font>
    <font>
      <sz val="9"/>
      <color rgb="FF052975"/>
      <name val="Arial"/>
      <family val="2"/>
    </font>
    <font>
      <i/>
      <sz val="9"/>
      <color rgb="FF052975"/>
      <name val="Arial"/>
      <family val="2"/>
    </font>
    <font>
      <b/>
      <sz val="9"/>
      <color rgb="FF052975"/>
      <name val="Arial"/>
      <family val="2"/>
    </font>
    <font>
      <b/>
      <sz val="11"/>
      <color rgb="FF052975"/>
      <name val="Arial"/>
      <family val="2"/>
    </font>
    <font>
      <b/>
      <sz val="24"/>
      <color rgb="FF052975"/>
      <name val="Arial"/>
      <family val="2"/>
    </font>
    <font>
      <b/>
      <sz val="9"/>
      <color theme="0"/>
      <name val="Arial"/>
      <family val="2"/>
    </font>
    <font>
      <i/>
      <sz val="8"/>
      <color rgb="FF052975"/>
      <name val="Arial"/>
      <family val="2"/>
    </font>
    <font>
      <sz val="9"/>
      <color rgb="FF000000"/>
      <name val="Arial"/>
      <family val="2"/>
    </font>
    <font>
      <b/>
      <sz val="9"/>
      <color indexed="81"/>
      <name val="Segoe UI"/>
      <family val="2"/>
    </font>
    <font>
      <sz val="9"/>
      <color indexed="81"/>
      <name val="Segoe UI"/>
      <family val="2"/>
    </font>
    <font>
      <i/>
      <sz val="9"/>
      <color indexed="81"/>
      <name val="Segoe UI"/>
      <family val="2"/>
    </font>
    <font>
      <sz val="9"/>
      <color indexed="81"/>
      <name val="Arial"/>
      <family val="2"/>
    </font>
    <font>
      <b/>
      <sz val="9"/>
      <color indexed="81"/>
      <name val="Tahoma"/>
      <family val="2"/>
    </font>
    <font>
      <b/>
      <u/>
      <sz val="11"/>
      <color theme="1"/>
      <name val="Arial"/>
      <family val="2"/>
    </font>
    <font>
      <sz val="11"/>
      <color theme="1"/>
      <name val="Arial"/>
      <family val="2"/>
    </font>
    <font>
      <sz val="9"/>
      <color rgb="FF052975"/>
      <name val="Segoe UI"/>
      <family val="2"/>
    </font>
    <font>
      <b/>
      <sz val="14"/>
      <color rgb="FF052975"/>
      <name val="Segoe UI"/>
      <family val="2"/>
    </font>
    <font>
      <sz val="16"/>
      <color rgb="FF052975"/>
      <name val="Arial"/>
      <family val="2"/>
    </font>
    <font>
      <u/>
      <sz val="9"/>
      <color indexed="81"/>
      <name val="Segoe UI"/>
      <family val="2"/>
    </font>
    <font>
      <b/>
      <sz val="9"/>
      <color rgb="FFFF0000"/>
      <name val="Arial"/>
      <family val="2"/>
    </font>
    <font>
      <b/>
      <sz val="11"/>
      <color theme="2" tint="-0.499984740745262"/>
      <name val="Arial"/>
      <family val="2"/>
    </font>
    <font>
      <b/>
      <sz val="11"/>
      <color rgb="FFFF0000"/>
      <name val="Arial"/>
      <family val="2"/>
    </font>
  </fonts>
  <fills count="7">
    <fill>
      <patternFill patternType="none"/>
    </fill>
    <fill>
      <patternFill patternType="gray125"/>
    </fill>
    <fill>
      <patternFill patternType="solid">
        <fgColor theme="0"/>
        <bgColor indexed="64"/>
      </patternFill>
    </fill>
    <fill>
      <patternFill patternType="solid">
        <fgColor rgb="FFDEF5FF"/>
        <bgColor indexed="64"/>
      </patternFill>
    </fill>
    <fill>
      <patternFill patternType="solid">
        <fgColor rgb="FF052975"/>
        <bgColor indexed="64"/>
      </patternFill>
    </fill>
    <fill>
      <patternFill patternType="solid">
        <fgColor rgb="FF00F580"/>
        <bgColor indexed="64"/>
      </patternFill>
    </fill>
    <fill>
      <patternFill patternType="solid">
        <fgColor rgb="FFFFF7E3"/>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9" fontId="2" fillId="0" borderId="0" applyFont="0" applyFill="0" applyBorder="0" applyAlignment="0" applyProtection="0"/>
  </cellStyleXfs>
  <cellXfs count="76">
    <xf numFmtId="0" fontId="0" fillId="0" borderId="0" xfId="0"/>
    <xf numFmtId="0" fontId="1" fillId="2" borderId="0" xfId="0" applyFont="1" applyFill="1"/>
    <xf numFmtId="0" fontId="3" fillId="3" borderId="0" xfId="0" applyFont="1" applyFill="1"/>
    <xf numFmtId="0" fontId="4" fillId="3" borderId="0" xfId="0" applyFont="1" applyFill="1"/>
    <xf numFmtId="0" fontId="4" fillId="0" borderId="0" xfId="0" applyFont="1"/>
    <xf numFmtId="3" fontId="5" fillId="0" borderId="0" xfId="0" applyNumberFormat="1" applyFont="1" applyAlignment="1">
      <alignment horizontal="right"/>
    </xf>
    <xf numFmtId="0" fontId="6" fillId="0" borderId="0" xfId="0" applyFont="1"/>
    <xf numFmtId="0" fontId="7" fillId="0" borderId="0" xfId="0" applyFont="1"/>
    <xf numFmtId="0" fontId="4" fillId="2" borderId="2" xfId="0" applyFont="1" applyFill="1" applyBorder="1"/>
    <xf numFmtId="0" fontId="4" fillId="2" borderId="1" xfId="0" applyFont="1" applyFill="1" applyBorder="1"/>
    <xf numFmtId="0" fontId="4" fillId="2" borderId="0" xfId="0" applyFont="1" applyFill="1"/>
    <xf numFmtId="0" fontId="4" fillId="0" borderId="0" xfId="0" applyFont="1" applyAlignment="1">
      <alignment horizontal="right"/>
    </xf>
    <xf numFmtId="0" fontId="5" fillId="0" borderId="0" xfId="0" applyFont="1"/>
    <xf numFmtId="0" fontId="4" fillId="0" borderId="0" xfId="0" quotePrefix="1" applyFont="1"/>
    <xf numFmtId="3" fontId="4" fillId="0" borderId="0" xfId="0" applyNumberFormat="1" applyFont="1"/>
    <xf numFmtId="165" fontId="4" fillId="0" borderId="0" xfId="0" applyNumberFormat="1" applyFont="1"/>
    <xf numFmtId="2" fontId="4" fillId="0" borderId="0" xfId="0" applyNumberFormat="1" applyFont="1"/>
    <xf numFmtId="0" fontId="9" fillId="3" borderId="0" xfId="0" applyFont="1" applyFill="1"/>
    <xf numFmtId="0" fontId="9" fillId="2" borderId="0" xfId="0" applyFont="1" applyFill="1"/>
    <xf numFmtId="0" fontId="9" fillId="0" borderId="0" xfId="0" applyFont="1"/>
    <xf numFmtId="0" fontId="10" fillId="3" borderId="0" xfId="0" applyFont="1" applyFill="1"/>
    <xf numFmtId="0" fontId="12" fillId="3" borderId="0" xfId="0" applyFont="1" applyFill="1"/>
    <xf numFmtId="0" fontId="13" fillId="3" borderId="0" xfId="0" applyFont="1" applyFill="1"/>
    <xf numFmtId="2" fontId="14" fillId="4" borderId="0" xfId="0" applyNumberFormat="1" applyFont="1" applyFill="1" applyAlignment="1">
      <alignment horizontal="left" wrapText="1"/>
    </xf>
    <xf numFmtId="0" fontId="14" fillId="4" borderId="0" xfId="0" applyFont="1" applyFill="1" applyAlignment="1">
      <alignment horizontal="left"/>
    </xf>
    <xf numFmtId="0" fontId="15" fillId="3" borderId="0" xfId="0" applyFont="1" applyFill="1"/>
    <xf numFmtId="0" fontId="5" fillId="0" borderId="0" xfId="0" applyFont="1" applyAlignment="1">
      <alignment horizontal="right"/>
    </xf>
    <xf numFmtId="3" fontId="4" fillId="2" borderId="2" xfId="0" applyNumberFormat="1" applyFont="1" applyFill="1" applyBorder="1"/>
    <xf numFmtId="3" fontId="6" fillId="3" borderId="0" xfId="0" applyNumberFormat="1" applyFont="1" applyFill="1"/>
    <xf numFmtId="3" fontId="5" fillId="5" borderId="0" xfId="0" applyNumberFormat="1" applyFont="1" applyFill="1"/>
    <xf numFmtId="3" fontId="6" fillId="0" borderId="0" xfId="0" applyNumberFormat="1" applyFont="1"/>
    <xf numFmtId="3" fontId="4" fillId="2" borderId="1" xfId="0" applyNumberFormat="1" applyFont="1" applyFill="1" applyBorder="1"/>
    <xf numFmtId="0" fontId="11" fillId="3" borderId="0" xfId="0" applyFont="1" applyFill="1"/>
    <xf numFmtId="166" fontId="5" fillId="5" borderId="0" xfId="0" applyNumberFormat="1" applyFont="1" applyFill="1"/>
    <xf numFmtId="0" fontId="5" fillId="2" borderId="0" xfId="0" applyFont="1" applyFill="1"/>
    <xf numFmtId="0" fontId="16" fillId="2" borderId="0" xfId="0" applyFont="1" applyFill="1"/>
    <xf numFmtId="0" fontId="6" fillId="2" borderId="0" xfId="0" applyFont="1" applyFill="1"/>
    <xf numFmtId="0" fontId="5" fillId="0" borderId="1" xfId="0" applyFont="1" applyBorder="1"/>
    <xf numFmtId="0" fontId="4" fillId="0" borderId="1" xfId="0" applyFont="1" applyBorder="1"/>
    <xf numFmtId="0" fontId="4" fillId="0" borderId="2" xfId="0" applyFont="1" applyBorder="1"/>
    <xf numFmtId="164" fontId="4" fillId="0" borderId="0" xfId="0" applyNumberFormat="1" applyFont="1"/>
    <xf numFmtId="0" fontId="8" fillId="6" borderId="0" xfId="0" applyFont="1" applyFill="1"/>
    <xf numFmtId="0" fontId="4" fillId="6" borderId="0" xfId="0" applyFont="1" applyFill="1"/>
    <xf numFmtId="0" fontId="22" fillId="0" borderId="0" xfId="0" applyFont="1"/>
    <xf numFmtId="3" fontId="4" fillId="0" borderId="0" xfId="1" applyNumberFormat="1" applyFont="1" applyFill="1"/>
    <xf numFmtId="0" fontId="23" fillId="0" borderId="0" xfId="0" applyFont="1"/>
    <xf numFmtId="0" fontId="23" fillId="2" borderId="0" xfId="0" applyFont="1" applyFill="1"/>
    <xf numFmtId="3" fontId="4" fillId="2" borderId="0" xfId="0" applyNumberFormat="1" applyFont="1" applyFill="1"/>
    <xf numFmtId="0" fontId="3" fillId="6" borderId="0" xfId="0" applyFont="1" applyFill="1"/>
    <xf numFmtId="3" fontId="3" fillId="6" borderId="0" xfId="0" applyNumberFormat="1" applyFont="1" applyFill="1"/>
    <xf numFmtId="0" fontId="10" fillId="6" borderId="0" xfId="0" applyFont="1" applyFill="1"/>
    <xf numFmtId="0" fontId="9" fillId="6" borderId="0" xfId="0" applyFont="1" applyFill="1"/>
    <xf numFmtId="0" fontId="13" fillId="6" borderId="0" xfId="0" applyFont="1" applyFill="1"/>
    <xf numFmtId="3" fontId="5" fillId="2" borderId="0" xfId="0" applyNumberFormat="1" applyFont="1" applyFill="1" applyAlignment="1">
      <alignment horizontal="right"/>
    </xf>
    <xf numFmtId="1" fontId="4" fillId="2" borderId="0" xfId="0" applyNumberFormat="1" applyFont="1" applyFill="1"/>
    <xf numFmtId="164" fontId="4" fillId="2" borderId="0" xfId="0" applyNumberFormat="1" applyFont="1" applyFill="1"/>
    <xf numFmtId="165" fontId="4" fillId="2" borderId="0" xfId="0" applyNumberFormat="1" applyFont="1" applyFill="1"/>
    <xf numFmtId="2" fontId="4" fillId="2" borderId="0" xfId="0" applyNumberFormat="1" applyFont="1" applyFill="1"/>
    <xf numFmtId="0" fontId="5" fillId="6" borderId="0" xfId="0" applyFont="1" applyFill="1"/>
    <xf numFmtId="0" fontId="24" fillId="6" borderId="0" xfId="0" applyFont="1" applyFill="1"/>
    <xf numFmtId="0" fontId="6" fillId="6" borderId="0" xfId="0" applyFont="1" applyFill="1"/>
    <xf numFmtId="0" fontId="25" fillId="6" borderId="0" xfId="0" applyFont="1" applyFill="1"/>
    <xf numFmtId="3" fontId="4" fillId="0" borderId="1" xfId="0" applyNumberFormat="1" applyFont="1" applyBorder="1"/>
    <xf numFmtId="3" fontId="4" fillId="0" borderId="2" xfId="0" applyNumberFormat="1" applyFont="1" applyBorder="1"/>
    <xf numFmtId="3" fontId="4" fillId="2" borderId="0" xfId="1" applyNumberFormat="1" applyFont="1" applyFill="1"/>
    <xf numFmtId="0" fontId="26" fillId="3" borderId="0" xfId="0" applyFont="1" applyFill="1"/>
    <xf numFmtId="0" fontId="26" fillId="6" borderId="0" xfId="0" applyFont="1" applyFill="1"/>
    <xf numFmtId="4" fontId="5" fillId="0" borderId="0" xfId="0" applyNumberFormat="1" applyFont="1" applyAlignment="1">
      <alignment horizontal="right"/>
    </xf>
    <xf numFmtId="4" fontId="4" fillId="0" borderId="0" xfId="0" applyNumberFormat="1" applyFont="1"/>
    <xf numFmtId="4" fontId="5" fillId="0" borderId="0" xfId="0" applyNumberFormat="1" applyFont="1"/>
    <xf numFmtId="4" fontId="6" fillId="0" borderId="0" xfId="0" applyNumberFormat="1" applyFont="1"/>
    <xf numFmtId="1" fontId="4" fillId="0" borderId="0" xfId="0" applyNumberFormat="1" applyFont="1"/>
    <xf numFmtId="3" fontId="4" fillId="2" borderId="0" xfId="0" applyNumberFormat="1" applyFont="1" applyFill="1" applyAlignment="1">
      <alignment horizontal="right"/>
    </xf>
    <xf numFmtId="3" fontId="7" fillId="0" borderId="0" xfId="0" applyNumberFormat="1" applyFont="1"/>
    <xf numFmtId="0" fontId="29" fillId="3" borderId="0" xfId="0" applyFont="1" applyFill="1"/>
    <xf numFmtId="0" fontId="30" fillId="6" borderId="0" xfId="0" applyFont="1" applyFill="1"/>
  </cellXfs>
  <cellStyles count="2">
    <cellStyle name="Normal" xfId="0" builtinId="0"/>
    <cellStyle name="Procent" xfId="1" builtinId="5"/>
  </cellStyles>
  <dxfs count="0"/>
  <tableStyles count="0" defaultTableStyle="TableStyleMedium2" defaultPivotStyle="PivotStyleLight16"/>
  <colors>
    <mruColors>
      <color rgb="FFFFF7E3"/>
      <color rgb="FF052975"/>
      <color rgb="FFDEF5FF"/>
      <color rgb="FF253977"/>
      <color rgb="FFBCBCBC"/>
      <color rgb="FF006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FD2"/>
  </sheetPr>
  <dimension ref="A1:GG912"/>
  <sheetViews>
    <sheetView tabSelected="1" zoomScaleNormal="100" workbookViewId="0">
      <pane ySplit="4" topLeftCell="A5" activePane="bottomLeft" state="frozen"/>
      <selection pane="bottomLeft" activeCell="A5" sqref="A5"/>
    </sheetView>
  </sheetViews>
  <sheetFormatPr defaultColWidth="9.140625" defaultRowHeight="12" x14ac:dyDescent="0.2"/>
  <cols>
    <col min="1" max="1" width="20.85546875" style="4" customWidth="1"/>
    <col min="2" max="2" width="6.7109375" style="4" customWidth="1"/>
    <col min="3" max="3" width="60.140625" style="4" customWidth="1"/>
    <col min="4" max="4" width="6.85546875" style="4" customWidth="1"/>
    <col min="5" max="5" width="16.85546875" style="10" customWidth="1"/>
    <col min="6" max="6" width="13.85546875" style="10" customWidth="1"/>
    <col min="7" max="7" width="17.85546875" style="10" customWidth="1"/>
    <col min="8" max="8" width="18.140625" style="4" customWidth="1"/>
    <col min="9" max="9" width="14.140625" style="10" customWidth="1"/>
    <col min="10" max="10" width="4.5703125" style="10" customWidth="1"/>
    <col min="11" max="11" width="36.7109375" style="10" customWidth="1"/>
    <col min="12" max="12" width="3" style="10" customWidth="1"/>
    <col min="13" max="13" width="17.140625" style="10" customWidth="1"/>
    <col min="14" max="14" width="3.140625" style="10" customWidth="1"/>
    <col min="15" max="15" width="2.85546875" style="10" customWidth="1"/>
    <col min="16" max="16" width="12.140625" style="10" customWidth="1"/>
    <col min="17" max="17" width="3.28515625" style="10" customWidth="1"/>
    <col min="18" max="189" width="9.140625" style="10"/>
    <col min="190" max="16384" width="9.140625" style="4"/>
  </cols>
  <sheetData>
    <row r="1" spans="1:189" s="19" customFormat="1" ht="52.5" customHeight="1" x14ac:dyDescent="0.4">
      <c r="A1" s="22" t="s">
        <v>0</v>
      </c>
      <c r="B1" s="2"/>
      <c r="C1" s="2"/>
      <c r="D1" s="2"/>
      <c r="E1" s="17"/>
      <c r="F1" s="2"/>
      <c r="G1" s="17"/>
      <c r="H1" s="28" t="s">
        <v>25</v>
      </c>
      <c r="I1" s="32"/>
      <c r="J1" s="17"/>
      <c r="K1" s="17"/>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18"/>
      <c r="FI1" s="18"/>
      <c r="FJ1" s="18"/>
      <c r="FK1" s="18"/>
      <c r="FL1" s="18"/>
      <c r="FM1" s="18"/>
      <c r="FN1" s="18"/>
      <c r="FO1" s="18"/>
      <c r="FP1" s="18"/>
      <c r="FQ1" s="18"/>
      <c r="FR1" s="18"/>
      <c r="FS1" s="18"/>
      <c r="FT1" s="18"/>
      <c r="FU1" s="18"/>
      <c r="FV1" s="18"/>
      <c r="FW1" s="18"/>
      <c r="FX1" s="18"/>
      <c r="FY1" s="18"/>
      <c r="FZ1" s="18"/>
      <c r="GA1" s="18"/>
      <c r="GB1" s="18"/>
      <c r="GC1" s="18"/>
      <c r="GD1" s="18"/>
      <c r="GE1" s="18"/>
      <c r="GF1" s="18"/>
      <c r="GG1" s="18"/>
    </row>
    <row r="2" spans="1:189" s="19" customFormat="1" ht="33.75" customHeight="1" x14ac:dyDescent="0.3">
      <c r="A2" s="65" t="s">
        <v>1</v>
      </c>
      <c r="B2" s="17"/>
      <c r="C2" s="17"/>
      <c r="D2" s="17"/>
      <c r="E2" s="17"/>
      <c r="F2" s="3"/>
      <c r="G2" s="17"/>
      <c r="H2" s="29" t="s">
        <v>88</v>
      </c>
      <c r="I2" s="33">
        <f>+F298</f>
        <v>0</v>
      </c>
      <c r="J2" s="17"/>
      <c r="K2" s="17"/>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row>
    <row r="3" spans="1:189" s="19" customFormat="1" ht="29.25" customHeight="1" x14ac:dyDescent="0.2">
      <c r="A3" s="25" t="s">
        <v>86</v>
      </c>
      <c r="B3" s="20"/>
      <c r="C3" s="17"/>
      <c r="D3" s="17"/>
      <c r="E3" s="17"/>
      <c r="F3" s="3"/>
      <c r="G3" s="17"/>
      <c r="H3" s="29" t="s">
        <v>89</v>
      </c>
      <c r="I3" s="33">
        <f>+I298</f>
        <v>0</v>
      </c>
      <c r="J3" s="17"/>
      <c r="K3" s="17"/>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row>
    <row r="4" spans="1:189" s="19" customFormat="1" ht="31.5" customHeight="1" x14ac:dyDescent="0.25">
      <c r="A4" s="23" t="s">
        <v>2</v>
      </c>
      <c r="B4" s="24" t="s">
        <v>3</v>
      </c>
      <c r="C4" s="74" t="s">
        <v>157</v>
      </c>
      <c r="D4" s="21"/>
      <c r="E4" s="17"/>
      <c r="F4" s="3"/>
      <c r="G4" s="17"/>
      <c r="H4" s="29" t="s">
        <v>90</v>
      </c>
      <c r="I4" s="33">
        <f>+F299</f>
        <v>0</v>
      </c>
      <c r="J4" s="17"/>
      <c r="K4" s="17"/>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row>
    <row r="5" spans="1:189" ht="16.149999999999999" customHeight="1" x14ac:dyDescent="0.2">
      <c r="E5" s="11"/>
      <c r="F5" s="4"/>
      <c r="G5" s="11"/>
      <c r="I5" s="11"/>
    </row>
    <row r="6" spans="1:189" ht="16.149999999999999" customHeight="1" x14ac:dyDescent="0.2">
      <c r="C6" s="12" t="s">
        <v>151</v>
      </c>
      <c r="D6" s="5" t="s">
        <v>87</v>
      </c>
      <c r="E6" s="5" t="s">
        <v>88</v>
      </c>
      <c r="F6" s="26" t="s">
        <v>25</v>
      </c>
      <c r="G6" s="5"/>
      <c r="H6" s="67" t="s">
        <v>89</v>
      </c>
      <c r="I6" s="26" t="s">
        <v>25</v>
      </c>
      <c r="K6" s="34" t="s">
        <v>91</v>
      </c>
    </row>
    <row r="7" spans="1:189" ht="16.149999999999999" customHeight="1" x14ac:dyDescent="0.2">
      <c r="A7" s="13" t="s">
        <v>4</v>
      </c>
      <c r="B7" s="4" t="s">
        <v>5</v>
      </c>
      <c r="C7" s="4" t="s">
        <v>6</v>
      </c>
      <c r="D7" s="4">
        <v>0</v>
      </c>
      <c r="E7" s="14">
        <v>26250</v>
      </c>
      <c r="F7" s="4">
        <f>+D7*E7</f>
        <v>0</v>
      </c>
      <c r="G7" s="14"/>
      <c r="H7" s="68">
        <f>+E7*0.18</f>
        <v>4725</v>
      </c>
      <c r="I7" s="4">
        <f>+D7*H7</f>
        <v>0</v>
      </c>
      <c r="K7" s="1" t="s">
        <v>92</v>
      </c>
    </row>
    <row r="8" spans="1:189" ht="16.149999999999999" customHeight="1" x14ac:dyDescent="0.2">
      <c r="A8" s="13" t="s">
        <v>7</v>
      </c>
      <c r="B8" s="4" t="s">
        <v>8</v>
      </c>
      <c r="C8" s="4" t="s">
        <v>6</v>
      </c>
      <c r="D8" s="4">
        <v>0</v>
      </c>
      <c r="E8" s="14">
        <v>18900</v>
      </c>
      <c r="F8" s="4">
        <f t="shared" ref="F8:F14" si="0">+D8*E8</f>
        <v>0</v>
      </c>
      <c r="G8" s="14"/>
      <c r="H8" s="68">
        <f t="shared" ref="H8:H14" si="1">+E8*0.18</f>
        <v>3402</v>
      </c>
      <c r="I8" s="4">
        <f t="shared" ref="I8:I14" si="2">+D8*H8</f>
        <v>0</v>
      </c>
      <c r="K8" s="1" t="s">
        <v>92</v>
      </c>
    </row>
    <row r="9" spans="1:189" ht="16.149999999999999" customHeight="1" x14ac:dyDescent="0.2">
      <c r="A9" s="13" t="s">
        <v>9</v>
      </c>
      <c r="B9" s="4" t="s">
        <v>10</v>
      </c>
      <c r="C9" s="4" t="s">
        <v>6</v>
      </c>
      <c r="D9" s="4">
        <v>0</v>
      </c>
      <c r="E9" s="14">
        <v>13125</v>
      </c>
      <c r="F9" s="4">
        <f t="shared" si="0"/>
        <v>0</v>
      </c>
      <c r="G9" s="14"/>
      <c r="H9" s="68">
        <f t="shared" si="1"/>
        <v>2362.5</v>
      </c>
      <c r="I9" s="4">
        <f t="shared" si="2"/>
        <v>0</v>
      </c>
      <c r="K9" s="1" t="s">
        <v>92</v>
      </c>
    </row>
    <row r="10" spans="1:189" ht="16.149999999999999" customHeight="1" x14ac:dyDescent="0.2">
      <c r="A10" s="13" t="s">
        <v>11</v>
      </c>
      <c r="B10" s="4" t="s">
        <v>12</v>
      </c>
      <c r="C10" s="4" t="s">
        <v>6</v>
      </c>
      <c r="D10" s="4">
        <v>0</v>
      </c>
      <c r="E10" s="14">
        <v>10240</v>
      </c>
      <c r="F10" s="4">
        <f t="shared" si="0"/>
        <v>0</v>
      </c>
      <c r="G10" s="14"/>
      <c r="H10" s="68">
        <f t="shared" si="1"/>
        <v>1843.1999999999998</v>
      </c>
      <c r="I10" s="4">
        <f t="shared" si="2"/>
        <v>0</v>
      </c>
      <c r="K10" s="1" t="s">
        <v>92</v>
      </c>
    </row>
    <row r="11" spans="1:189" ht="16.149999999999999" customHeight="1" x14ac:dyDescent="0.2">
      <c r="A11" s="13" t="s">
        <v>13</v>
      </c>
      <c r="B11" s="4" t="s">
        <v>14</v>
      </c>
      <c r="C11" s="4" t="s">
        <v>6</v>
      </c>
      <c r="D11" s="4">
        <v>0</v>
      </c>
      <c r="E11" s="14">
        <v>7875</v>
      </c>
      <c r="F11" s="4">
        <f t="shared" si="0"/>
        <v>0</v>
      </c>
      <c r="G11" s="14"/>
      <c r="H11" s="68">
        <f t="shared" si="1"/>
        <v>1417.5</v>
      </c>
      <c r="I11" s="4">
        <f t="shared" si="2"/>
        <v>0</v>
      </c>
      <c r="K11" s="1" t="s">
        <v>92</v>
      </c>
    </row>
    <row r="12" spans="1:189" ht="16.149999999999999" customHeight="1" x14ac:dyDescent="0.2">
      <c r="C12" s="4" t="s">
        <v>15</v>
      </c>
      <c r="D12" s="4">
        <v>0</v>
      </c>
      <c r="E12" s="14">
        <v>2678</v>
      </c>
      <c r="F12" s="4">
        <f t="shared" si="0"/>
        <v>0</v>
      </c>
      <c r="G12" s="14"/>
      <c r="H12" s="68">
        <f t="shared" si="1"/>
        <v>482.03999999999996</v>
      </c>
      <c r="I12" s="4">
        <f t="shared" si="2"/>
        <v>0</v>
      </c>
      <c r="K12" s="1" t="s">
        <v>93</v>
      </c>
    </row>
    <row r="13" spans="1:189" ht="16.149999999999999" customHeight="1" x14ac:dyDescent="0.2">
      <c r="C13" s="4" t="s">
        <v>16</v>
      </c>
      <c r="D13" s="4">
        <v>0</v>
      </c>
      <c r="E13" s="14">
        <v>1208</v>
      </c>
      <c r="F13" s="4">
        <f t="shared" si="0"/>
        <v>0</v>
      </c>
      <c r="G13" s="14"/>
      <c r="H13" s="68">
        <f t="shared" si="1"/>
        <v>217.44</v>
      </c>
      <c r="I13" s="4">
        <f t="shared" si="2"/>
        <v>0</v>
      </c>
      <c r="K13" s="1" t="s">
        <v>94</v>
      </c>
    </row>
    <row r="14" spans="1:189" ht="16.149999999999999" customHeight="1" x14ac:dyDescent="0.2">
      <c r="C14" s="4" t="s">
        <v>17</v>
      </c>
      <c r="D14" s="4">
        <v>0</v>
      </c>
      <c r="E14" s="4">
        <v>788</v>
      </c>
      <c r="F14" s="4">
        <f t="shared" si="0"/>
        <v>0</v>
      </c>
      <c r="G14" s="4"/>
      <c r="H14" s="68">
        <f t="shared" si="1"/>
        <v>141.84</v>
      </c>
      <c r="I14" s="4">
        <f t="shared" si="2"/>
        <v>0</v>
      </c>
    </row>
    <row r="15" spans="1:189" ht="16.149999999999999" customHeight="1" x14ac:dyDescent="0.2">
      <c r="E15" s="4"/>
      <c r="F15" s="4"/>
      <c r="G15" s="4"/>
      <c r="H15" s="68"/>
      <c r="I15" s="4"/>
    </row>
    <row r="16" spans="1:189" ht="16.149999999999999" customHeight="1" x14ac:dyDescent="0.2">
      <c r="C16" s="12" t="s">
        <v>67</v>
      </c>
      <c r="D16" s="5" t="s">
        <v>87</v>
      </c>
      <c r="E16" s="5" t="s">
        <v>88</v>
      </c>
      <c r="F16" s="26" t="s">
        <v>25</v>
      </c>
      <c r="G16" s="5"/>
      <c r="H16" s="67" t="s">
        <v>89</v>
      </c>
      <c r="I16" s="26" t="s">
        <v>25</v>
      </c>
    </row>
    <row r="17" spans="1:11" ht="16.149999999999999" customHeight="1" x14ac:dyDescent="0.2">
      <c r="A17" s="13" t="s">
        <v>4</v>
      </c>
      <c r="B17" s="4" t="s">
        <v>5</v>
      </c>
      <c r="C17" s="4" t="s">
        <v>134</v>
      </c>
      <c r="D17" s="4">
        <v>0</v>
      </c>
      <c r="E17" s="14">
        <v>31500</v>
      </c>
      <c r="F17" s="4">
        <f>+D17*E17</f>
        <v>0</v>
      </c>
      <c r="G17" s="14"/>
      <c r="H17" s="68">
        <f>+E17*0.18</f>
        <v>5670</v>
      </c>
      <c r="I17" s="4">
        <f>+D17*H17</f>
        <v>0</v>
      </c>
      <c r="K17" s="34" t="s">
        <v>91</v>
      </c>
    </row>
    <row r="18" spans="1:11" ht="16.149999999999999" customHeight="1" x14ac:dyDescent="0.2">
      <c r="A18" s="13" t="s">
        <v>7</v>
      </c>
      <c r="B18" s="4" t="s">
        <v>8</v>
      </c>
      <c r="C18" s="4" t="s">
        <v>134</v>
      </c>
      <c r="D18" s="4">
        <v>0</v>
      </c>
      <c r="E18" s="14">
        <v>22680</v>
      </c>
      <c r="F18" s="4">
        <f t="shared" ref="F18:F23" si="3">+D18*E18</f>
        <v>0</v>
      </c>
      <c r="G18" s="14"/>
      <c r="H18" s="68">
        <f t="shared" ref="H18:H23" si="4">+E18*0.18</f>
        <v>4082.3999999999996</v>
      </c>
      <c r="I18" s="4">
        <f t="shared" ref="I18:I23" si="5">+D18*H18</f>
        <v>0</v>
      </c>
      <c r="K18" s="1" t="s">
        <v>138</v>
      </c>
    </row>
    <row r="19" spans="1:11" ht="16.149999999999999" customHeight="1" x14ac:dyDescent="0.2">
      <c r="A19" s="13" t="s">
        <v>9</v>
      </c>
      <c r="B19" s="4" t="s">
        <v>10</v>
      </c>
      <c r="C19" s="4" t="s">
        <v>134</v>
      </c>
      <c r="D19" s="4">
        <v>0</v>
      </c>
      <c r="E19" s="14">
        <v>15750</v>
      </c>
      <c r="F19" s="4">
        <f t="shared" si="3"/>
        <v>0</v>
      </c>
      <c r="G19" s="14"/>
      <c r="H19" s="68">
        <f t="shared" si="4"/>
        <v>2835</v>
      </c>
      <c r="I19" s="4">
        <f t="shared" si="5"/>
        <v>0</v>
      </c>
      <c r="K19" s="1" t="s">
        <v>138</v>
      </c>
    </row>
    <row r="20" spans="1:11" ht="16.149999999999999" customHeight="1" x14ac:dyDescent="0.2">
      <c r="A20" s="13" t="s">
        <v>11</v>
      </c>
      <c r="B20" s="4" t="s">
        <v>12</v>
      </c>
      <c r="C20" s="4" t="s">
        <v>134</v>
      </c>
      <c r="D20" s="4">
        <v>0</v>
      </c>
      <c r="E20" s="14">
        <v>12288</v>
      </c>
      <c r="F20" s="4">
        <f t="shared" si="3"/>
        <v>0</v>
      </c>
      <c r="G20" s="14"/>
      <c r="H20" s="68">
        <f t="shared" si="4"/>
        <v>2211.84</v>
      </c>
      <c r="I20" s="4">
        <f t="shared" si="5"/>
        <v>0</v>
      </c>
      <c r="K20" s="1" t="s">
        <v>138</v>
      </c>
    </row>
    <row r="21" spans="1:11" ht="16.149999999999999" customHeight="1" x14ac:dyDescent="0.2">
      <c r="A21" s="13" t="s">
        <v>13</v>
      </c>
      <c r="B21" s="4" t="s">
        <v>14</v>
      </c>
      <c r="C21" s="4" t="s">
        <v>134</v>
      </c>
      <c r="D21" s="4">
        <v>0</v>
      </c>
      <c r="E21" s="14">
        <v>9450</v>
      </c>
      <c r="F21" s="4">
        <f t="shared" si="3"/>
        <v>0</v>
      </c>
      <c r="G21" s="14"/>
      <c r="H21" s="68">
        <f t="shared" si="4"/>
        <v>1701</v>
      </c>
      <c r="I21" s="4">
        <f t="shared" si="5"/>
        <v>0</v>
      </c>
      <c r="K21" s="1" t="s">
        <v>138</v>
      </c>
    </row>
    <row r="22" spans="1:11" ht="16.149999999999999" customHeight="1" x14ac:dyDescent="0.2">
      <c r="C22" s="4" t="s">
        <v>135</v>
      </c>
      <c r="D22" s="4">
        <v>0</v>
      </c>
      <c r="E22" s="14">
        <v>3214</v>
      </c>
      <c r="F22" s="4">
        <f t="shared" si="3"/>
        <v>0</v>
      </c>
      <c r="G22" s="14"/>
      <c r="H22" s="68">
        <f t="shared" si="4"/>
        <v>578.52</v>
      </c>
      <c r="I22" s="4">
        <f t="shared" si="5"/>
        <v>0</v>
      </c>
      <c r="K22" s="1" t="s">
        <v>138</v>
      </c>
    </row>
    <row r="23" spans="1:11" ht="16.149999999999999" customHeight="1" x14ac:dyDescent="0.2">
      <c r="C23" s="4" t="s">
        <v>136</v>
      </c>
      <c r="D23" s="4">
        <v>0</v>
      </c>
      <c r="E23" s="14">
        <v>1450</v>
      </c>
      <c r="F23" s="4">
        <f t="shared" si="3"/>
        <v>0</v>
      </c>
      <c r="G23" s="14"/>
      <c r="H23" s="68">
        <f t="shared" si="4"/>
        <v>261</v>
      </c>
      <c r="I23" s="4">
        <f t="shared" si="5"/>
        <v>0</v>
      </c>
      <c r="K23" s="1" t="s">
        <v>93</v>
      </c>
    </row>
    <row r="24" spans="1:11" ht="16.149999999999999" customHeight="1" x14ac:dyDescent="0.2">
      <c r="C24" s="4" t="s">
        <v>137</v>
      </c>
      <c r="D24" s="4">
        <v>0</v>
      </c>
      <c r="E24" s="14">
        <v>945</v>
      </c>
      <c r="F24" s="4">
        <f t="shared" ref="F24" si="6">+D24*E24</f>
        <v>0</v>
      </c>
      <c r="G24" s="14"/>
      <c r="H24" s="68">
        <f t="shared" ref="H24" si="7">+E24*0.18</f>
        <v>170.1</v>
      </c>
      <c r="I24" s="4">
        <f t="shared" ref="I24" si="8">+D24*H24</f>
        <v>0</v>
      </c>
      <c r="K24" s="1" t="s">
        <v>94</v>
      </c>
    </row>
    <row r="25" spans="1:11" ht="16.149999999999999" customHeight="1" x14ac:dyDescent="0.2">
      <c r="E25" s="4"/>
      <c r="F25" s="4"/>
      <c r="G25" s="4"/>
      <c r="H25" s="68"/>
      <c r="I25" s="4"/>
    </row>
    <row r="26" spans="1:11" ht="16.149999999999999" customHeight="1" x14ac:dyDescent="0.2">
      <c r="C26" s="4" t="s">
        <v>18</v>
      </c>
      <c r="D26" s="4">
        <v>0</v>
      </c>
      <c r="E26" s="14">
        <v>4200</v>
      </c>
      <c r="F26" s="4">
        <f t="shared" ref="F26:F35" si="9">+D26*E26</f>
        <v>0</v>
      </c>
      <c r="G26" s="14"/>
      <c r="H26" s="68">
        <f t="shared" ref="H26:H35" si="10">+E26*0.18</f>
        <v>756</v>
      </c>
      <c r="I26" s="4">
        <f t="shared" ref="I26:I35" si="11">+D26*H26</f>
        <v>0</v>
      </c>
      <c r="K26" s="1" t="s">
        <v>95</v>
      </c>
    </row>
    <row r="27" spans="1:11" ht="16.149999999999999" customHeight="1" x14ac:dyDescent="0.2">
      <c r="C27" s="4" t="s">
        <v>19</v>
      </c>
      <c r="D27" s="4">
        <v>0</v>
      </c>
      <c r="E27" s="14">
        <v>7875</v>
      </c>
      <c r="F27" s="4">
        <f t="shared" si="9"/>
        <v>0</v>
      </c>
      <c r="G27" s="14"/>
      <c r="H27" s="68">
        <f t="shared" si="10"/>
        <v>1417.5</v>
      </c>
      <c r="I27" s="4">
        <f t="shared" si="11"/>
        <v>0</v>
      </c>
      <c r="K27" s="1" t="s">
        <v>95</v>
      </c>
    </row>
    <row r="28" spans="1:11" ht="16.149999999999999" customHeight="1" x14ac:dyDescent="0.2">
      <c r="C28" s="4" t="s">
        <v>43</v>
      </c>
      <c r="D28" s="4">
        <v>0</v>
      </c>
      <c r="E28" s="14">
        <v>3675</v>
      </c>
      <c r="F28" s="4">
        <f t="shared" si="9"/>
        <v>0</v>
      </c>
      <c r="G28" s="14"/>
      <c r="H28" s="68">
        <f t="shared" si="10"/>
        <v>661.5</v>
      </c>
      <c r="I28" s="4">
        <f t="shared" si="11"/>
        <v>0</v>
      </c>
      <c r="K28" s="1" t="s">
        <v>95</v>
      </c>
    </row>
    <row r="29" spans="1:11" ht="16.149999999999999" customHeight="1" x14ac:dyDescent="0.2">
      <c r="C29" s="4" t="s">
        <v>20</v>
      </c>
      <c r="D29" s="4">
        <v>0</v>
      </c>
      <c r="E29" s="14">
        <v>12338</v>
      </c>
      <c r="F29" s="4">
        <f t="shared" si="9"/>
        <v>0</v>
      </c>
      <c r="G29" s="14"/>
      <c r="H29" s="68">
        <f t="shared" si="10"/>
        <v>2220.8399999999997</v>
      </c>
      <c r="I29" s="4">
        <f t="shared" si="11"/>
        <v>0</v>
      </c>
      <c r="K29" s="1" t="s">
        <v>95</v>
      </c>
    </row>
    <row r="30" spans="1:11" ht="16.149999999999999" customHeight="1" x14ac:dyDescent="0.2">
      <c r="C30" s="4" t="s">
        <v>44</v>
      </c>
      <c r="D30" s="4">
        <v>0</v>
      </c>
      <c r="E30" s="14">
        <v>8138</v>
      </c>
      <c r="F30" s="4">
        <f t="shared" si="9"/>
        <v>0</v>
      </c>
      <c r="G30" s="14"/>
      <c r="H30" s="68">
        <f t="shared" si="10"/>
        <v>1464.84</v>
      </c>
      <c r="I30" s="4">
        <f t="shared" si="11"/>
        <v>0</v>
      </c>
      <c r="K30" s="1" t="s">
        <v>95</v>
      </c>
    </row>
    <row r="31" spans="1:11" ht="16.149999999999999" customHeight="1" x14ac:dyDescent="0.2">
      <c r="C31" s="4" t="s">
        <v>45</v>
      </c>
      <c r="D31" s="4">
        <v>0</v>
      </c>
      <c r="E31" s="14">
        <v>4463</v>
      </c>
      <c r="F31" s="4">
        <f t="shared" si="9"/>
        <v>0</v>
      </c>
      <c r="G31" s="14"/>
      <c r="H31" s="68">
        <f t="shared" si="10"/>
        <v>803.33999999999992</v>
      </c>
      <c r="I31" s="4">
        <f t="shared" si="11"/>
        <v>0</v>
      </c>
      <c r="K31" s="1" t="s">
        <v>95</v>
      </c>
    </row>
    <row r="32" spans="1:11" ht="16.149999999999999" customHeight="1" x14ac:dyDescent="0.2">
      <c r="C32" s="4" t="s">
        <v>82</v>
      </c>
      <c r="D32" s="4">
        <v>0</v>
      </c>
      <c r="E32" s="14">
        <v>22995</v>
      </c>
      <c r="F32" s="4">
        <f t="shared" si="9"/>
        <v>0</v>
      </c>
      <c r="G32" s="14"/>
      <c r="H32" s="68">
        <f t="shared" si="10"/>
        <v>4139.0999999999995</v>
      </c>
      <c r="I32" s="4">
        <f t="shared" si="11"/>
        <v>0</v>
      </c>
      <c r="K32" s="1" t="s">
        <v>95</v>
      </c>
    </row>
    <row r="33" spans="1:11" ht="16.149999999999999" customHeight="1" x14ac:dyDescent="0.2">
      <c r="C33" s="4" t="s">
        <v>83</v>
      </c>
      <c r="D33" s="4">
        <v>0</v>
      </c>
      <c r="E33" s="14">
        <v>18795</v>
      </c>
      <c r="F33" s="4">
        <f t="shared" si="9"/>
        <v>0</v>
      </c>
      <c r="G33" s="14"/>
      <c r="H33" s="68">
        <f t="shared" si="10"/>
        <v>3383.1</v>
      </c>
      <c r="I33" s="4">
        <f t="shared" si="11"/>
        <v>0</v>
      </c>
      <c r="K33" s="1" t="s">
        <v>95</v>
      </c>
    </row>
    <row r="34" spans="1:11" ht="16.149999999999999" customHeight="1" x14ac:dyDescent="0.2">
      <c r="C34" s="4" t="s">
        <v>84</v>
      </c>
      <c r="D34" s="4">
        <v>0</v>
      </c>
      <c r="E34" s="14">
        <v>15120</v>
      </c>
      <c r="F34" s="4">
        <f t="shared" si="9"/>
        <v>0</v>
      </c>
      <c r="G34" s="14"/>
      <c r="H34" s="68">
        <f t="shared" si="10"/>
        <v>2721.6</v>
      </c>
      <c r="I34" s="4">
        <f t="shared" si="11"/>
        <v>0</v>
      </c>
      <c r="K34" s="1" t="s">
        <v>95</v>
      </c>
    </row>
    <row r="35" spans="1:11" ht="16.149999999999999" customHeight="1" x14ac:dyDescent="0.2">
      <c r="C35" s="4" t="s">
        <v>85</v>
      </c>
      <c r="D35" s="4">
        <v>0</v>
      </c>
      <c r="E35" s="14">
        <v>10658</v>
      </c>
      <c r="F35" s="4">
        <f t="shared" si="9"/>
        <v>0</v>
      </c>
      <c r="G35" s="14"/>
      <c r="H35" s="68">
        <f t="shared" si="10"/>
        <v>1918.4399999999998</v>
      </c>
      <c r="I35" s="4">
        <f t="shared" si="11"/>
        <v>0</v>
      </c>
      <c r="K35" s="1" t="s">
        <v>95</v>
      </c>
    </row>
    <row r="36" spans="1:11" ht="16.149999999999999" customHeight="1" x14ac:dyDescent="0.2">
      <c r="E36" s="4"/>
      <c r="F36" s="4"/>
      <c r="G36" s="4"/>
      <c r="H36" s="68"/>
      <c r="I36" s="4"/>
    </row>
    <row r="37" spans="1:11" ht="16.149999999999999" customHeight="1" x14ac:dyDescent="0.2">
      <c r="C37" s="4" t="s">
        <v>21</v>
      </c>
      <c r="D37" s="4">
        <v>0</v>
      </c>
      <c r="E37" s="14">
        <v>814</v>
      </c>
      <c r="F37" s="4">
        <f t="shared" ref="F37:F40" si="12">+D37*E37</f>
        <v>0</v>
      </c>
      <c r="G37" s="14"/>
      <c r="H37" s="68">
        <f t="shared" ref="H37:H40" si="13">+E37*0.18</f>
        <v>146.51999999999998</v>
      </c>
      <c r="I37" s="4">
        <f t="shared" ref="I37:I40" si="14">+D37*H37</f>
        <v>0</v>
      </c>
      <c r="K37" s="1" t="s">
        <v>95</v>
      </c>
    </row>
    <row r="38" spans="1:11" ht="16.149999999999999" customHeight="1" x14ac:dyDescent="0.2">
      <c r="C38" s="4" t="s">
        <v>22</v>
      </c>
      <c r="D38" s="4">
        <v>0</v>
      </c>
      <c r="E38" s="14">
        <v>1129</v>
      </c>
      <c r="F38" s="4">
        <f t="shared" si="12"/>
        <v>0</v>
      </c>
      <c r="G38" s="14"/>
      <c r="H38" s="68">
        <f t="shared" si="13"/>
        <v>203.22</v>
      </c>
      <c r="I38" s="4">
        <f t="shared" si="14"/>
        <v>0</v>
      </c>
      <c r="K38" s="1" t="s">
        <v>95</v>
      </c>
    </row>
    <row r="39" spans="1:11" ht="16.149999999999999" customHeight="1" x14ac:dyDescent="0.2">
      <c r="C39" s="4" t="s">
        <v>23</v>
      </c>
      <c r="D39" s="4">
        <v>0</v>
      </c>
      <c r="E39" s="14">
        <v>2179</v>
      </c>
      <c r="F39" s="4">
        <f t="shared" si="12"/>
        <v>0</v>
      </c>
      <c r="G39" s="14"/>
      <c r="H39" s="68">
        <f t="shared" si="13"/>
        <v>392.21999999999997</v>
      </c>
      <c r="I39" s="4">
        <f t="shared" si="14"/>
        <v>0</v>
      </c>
      <c r="K39" s="1" t="s">
        <v>95</v>
      </c>
    </row>
    <row r="40" spans="1:11" ht="16.149999999999999" customHeight="1" x14ac:dyDescent="0.2">
      <c r="C40" s="4" t="s">
        <v>24</v>
      </c>
      <c r="D40" s="4">
        <v>0</v>
      </c>
      <c r="E40" s="14">
        <v>3255</v>
      </c>
      <c r="F40" s="4">
        <f t="shared" si="12"/>
        <v>0</v>
      </c>
      <c r="G40" s="14"/>
      <c r="H40" s="68">
        <f t="shared" si="13"/>
        <v>585.9</v>
      </c>
      <c r="I40" s="4">
        <f t="shared" si="14"/>
        <v>0</v>
      </c>
      <c r="K40" s="1" t="s">
        <v>95</v>
      </c>
    </row>
    <row r="41" spans="1:11" ht="16.149999999999999" customHeight="1" x14ac:dyDescent="0.2">
      <c r="E41" s="4"/>
      <c r="F41" s="7"/>
      <c r="G41" s="4"/>
      <c r="H41" s="68"/>
      <c r="I41" s="7"/>
    </row>
    <row r="42" spans="1:11" ht="16.149999999999999" customHeight="1" x14ac:dyDescent="0.2">
      <c r="A42" s="7" t="s">
        <v>25</v>
      </c>
      <c r="B42" s="7"/>
      <c r="C42" s="7"/>
      <c r="D42" s="6"/>
      <c r="E42" s="4"/>
      <c r="F42" s="6">
        <f>SUM(F7:F41)</f>
        <v>0</v>
      </c>
      <c r="G42" s="4"/>
      <c r="H42" s="69"/>
      <c r="I42" s="6">
        <f>SUM(I7:I41)</f>
        <v>0</v>
      </c>
    </row>
    <row r="43" spans="1:11" ht="16.149999999999999" customHeight="1" x14ac:dyDescent="0.2">
      <c r="E43" s="4"/>
      <c r="F43" s="4"/>
      <c r="G43" s="4"/>
      <c r="H43" s="68"/>
      <c r="I43" s="4"/>
    </row>
    <row r="44" spans="1:11" ht="16.149999999999999" customHeight="1" x14ac:dyDescent="0.2">
      <c r="C44" s="4" t="s">
        <v>26</v>
      </c>
      <c r="D44" s="4">
        <v>0</v>
      </c>
      <c r="E44" s="15">
        <v>6.3E-2</v>
      </c>
      <c r="F44" s="4">
        <f t="shared" ref="F44:F45" si="15">+D44*E44</f>
        <v>0</v>
      </c>
      <c r="G44" s="15"/>
      <c r="H44" s="68"/>
      <c r="I44" s="4"/>
      <c r="K44" s="10" t="s">
        <v>96</v>
      </c>
    </row>
    <row r="45" spans="1:11" ht="16.149999999999999" customHeight="1" x14ac:dyDescent="0.2">
      <c r="C45" s="4" t="s">
        <v>27</v>
      </c>
      <c r="D45" s="4">
        <v>0</v>
      </c>
      <c r="E45" s="14">
        <v>1191.75</v>
      </c>
      <c r="F45" s="4">
        <f t="shared" si="15"/>
        <v>0</v>
      </c>
      <c r="G45" s="14"/>
      <c r="H45" s="68"/>
      <c r="I45" s="4"/>
    </row>
    <row r="46" spans="1:11" ht="16.149999999999999" customHeight="1" x14ac:dyDescent="0.2">
      <c r="E46" s="4"/>
      <c r="F46" s="4"/>
      <c r="G46" s="4"/>
      <c r="H46" s="68"/>
      <c r="I46" s="4"/>
    </row>
    <row r="47" spans="1:11" ht="16.149999999999999" customHeight="1" x14ac:dyDescent="0.2">
      <c r="C47" s="12" t="s">
        <v>152</v>
      </c>
      <c r="D47" s="5" t="s">
        <v>87</v>
      </c>
      <c r="E47" s="5" t="s">
        <v>88</v>
      </c>
      <c r="F47" s="26" t="s">
        <v>25</v>
      </c>
      <c r="G47" s="5"/>
      <c r="H47" s="67" t="s">
        <v>89</v>
      </c>
      <c r="I47" s="26" t="s">
        <v>25</v>
      </c>
    </row>
    <row r="48" spans="1:11" ht="16.149999999999999" customHeight="1" x14ac:dyDescent="0.2">
      <c r="A48" s="13" t="s">
        <v>4</v>
      </c>
      <c r="B48" s="4" t="s">
        <v>5</v>
      </c>
      <c r="C48" s="4" t="s">
        <v>39</v>
      </c>
      <c r="D48" s="4">
        <v>0</v>
      </c>
      <c r="E48" s="14">
        <v>5225</v>
      </c>
      <c r="F48" s="4">
        <f t="shared" ref="F48:F55" si="16">+D48*E48</f>
        <v>0</v>
      </c>
      <c r="G48" s="14"/>
      <c r="H48" s="68">
        <f t="shared" ref="H48:H55" si="17">+E48*0.18</f>
        <v>940.5</v>
      </c>
      <c r="I48" s="4">
        <f t="shared" ref="I48:I55" si="18">+D48*H48</f>
        <v>0</v>
      </c>
      <c r="K48" s="10" t="s">
        <v>97</v>
      </c>
    </row>
    <row r="49" spans="1:11" ht="16.149999999999999" customHeight="1" x14ac:dyDescent="0.2">
      <c r="A49" s="13" t="s">
        <v>7</v>
      </c>
      <c r="B49" s="4" t="s">
        <v>8</v>
      </c>
      <c r="C49" s="4" t="s">
        <v>39</v>
      </c>
      <c r="D49" s="4">
        <v>0</v>
      </c>
      <c r="E49" s="14">
        <v>4275</v>
      </c>
      <c r="F49" s="4">
        <f t="shared" si="16"/>
        <v>0</v>
      </c>
      <c r="G49" s="14"/>
      <c r="H49" s="68">
        <f t="shared" si="17"/>
        <v>769.5</v>
      </c>
      <c r="I49" s="4">
        <f t="shared" si="18"/>
        <v>0</v>
      </c>
      <c r="K49" s="10" t="s">
        <v>97</v>
      </c>
    </row>
    <row r="50" spans="1:11" ht="16.149999999999999" customHeight="1" x14ac:dyDescent="0.2">
      <c r="A50" s="13" t="s">
        <v>9</v>
      </c>
      <c r="B50" s="4" t="s">
        <v>10</v>
      </c>
      <c r="C50" s="4" t="s">
        <v>39</v>
      </c>
      <c r="D50" s="4">
        <v>0</v>
      </c>
      <c r="E50" s="14">
        <v>3325</v>
      </c>
      <c r="F50" s="4">
        <f t="shared" si="16"/>
        <v>0</v>
      </c>
      <c r="G50" s="14"/>
      <c r="H50" s="68">
        <f t="shared" si="17"/>
        <v>598.5</v>
      </c>
      <c r="I50" s="4">
        <f t="shared" si="18"/>
        <v>0</v>
      </c>
      <c r="K50" s="10" t="s">
        <v>97</v>
      </c>
    </row>
    <row r="51" spans="1:11" ht="16.149999999999999" customHeight="1" x14ac:dyDescent="0.2">
      <c r="A51" s="13" t="s">
        <v>11</v>
      </c>
      <c r="B51" s="4" t="s">
        <v>12</v>
      </c>
      <c r="C51" s="4" t="s">
        <v>39</v>
      </c>
      <c r="D51" s="4">
        <v>0</v>
      </c>
      <c r="E51" s="14">
        <v>2375</v>
      </c>
      <c r="F51" s="4">
        <f t="shared" si="16"/>
        <v>0</v>
      </c>
      <c r="G51" s="14"/>
      <c r="H51" s="68">
        <f t="shared" si="17"/>
        <v>427.5</v>
      </c>
      <c r="I51" s="4">
        <f t="shared" si="18"/>
        <v>0</v>
      </c>
      <c r="K51" s="10" t="s">
        <v>97</v>
      </c>
    </row>
    <row r="52" spans="1:11" ht="16.149999999999999" customHeight="1" x14ac:dyDescent="0.2">
      <c r="A52" s="13" t="s">
        <v>13</v>
      </c>
      <c r="B52" s="4" t="s">
        <v>14</v>
      </c>
      <c r="C52" s="4" t="s">
        <v>39</v>
      </c>
      <c r="D52" s="4">
        <v>0</v>
      </c>
      <c r="E52" s="14">
        <v>1425</v>
      </c>
      <c r="F52" s="4">
        <f t="shared" si="16"/>
        <v>0</v>
      </c>
      <c r="G52" s="14"/>
      <c r="H52" s="68">
        <f t="shared" si="17"/>
        <v>256.5</v>
      </c>
      <c r="I52" s="4">
        <f t="shared" si="18"/>
        <v>0</v>
      </c>
      <c r="K52" s="10" t="s">
        <v>97</v>
      </c>
    </row>
    <row r="53" spans="1:11" ht="16.149999999999999" customHeight="1" x14ac:dyDescent="0.2">
      <c r="C53" s="4" t="s">
        <v>15</v>
      </c>
      <c r="D53" s="4">
        <v>0</v>
      </c>
      <c r="E53" s="14">
        <v>712</v>
      </c>
      <c r="F53" s="4">
        <f t="shared" si="16"/>
        <v>0</v>
      </c>
      <c r="G53" s="14"/>
      <c r="H53" s="68">
        <f t="shared" si="17"/>
        <v>128.16</v>
      </c>
      <c r="I53" s="4">
        <f t="shared" si="18"/>
        <v>0</v>
      </c>
      <c r="K53" s="10" t="s">
        <v>93</v>
      </c>
    </row>
    <row r="54" spans="1:11" ht="16.149999999999999" customHeight="1" x14ac:dyDescent="0.2">
      <c r="C54" s="4" t="s">
        <v>16</v>
      </c>
      <c r="D54" s="4">
        <v>0</v>
      </c>
      <c r="E54" s="14">
        <v>356</v>
      </c>
      <c r="F54" s="4">
        <f t="shared" si="16"/>
        <v>0</v>
      </c>
      <c r="G54" s="14"/>
      <c r="H54" s="68">
        <f t="shared" si="17"/>
        <v>64.08</v>
      </c>
      <c r="I54" s="4">
        <f t="shared" si="18"/>
        <v>0</v>
      </c>
      <c r="K54" s="10" t="s">
        <v>94</v>
      </c>
    </row>
    <row r="55" spans="1:11" ht="16.149999999999999" customHeight="1" x14ac:dyDescent="0.2">
      <c r="C55" s="4" t="s">
        <v>17</v>
      </c>
      <c r="D55" s="4">
        <v>0</v>
      </c>
      <c r="E55" s="14">
        <v>142</v>
      </c>
      <c r="F55" s="4">
        <f t="shared" si="16"/>
        <v>0</v>
      </c>
      <c r="G55" s="14"/>
      <c r="H55" s="68">
        <f t="shared" si="17"/>
        <v>25.56</v>
      </c>
      <c r="I55" s="4">
        <f t="shared" si="18"/>
        <v>0</v>
      </c>
    </row>
    <row r="56" spans="1:11" ht="16.149999999999999" customHeight="1" x14ac:dyDescent="0.2">
      <c r="A56" s="7" t="s">
        <v>25</v>
      </c>
      <c r="B56" s="7"/>
      <c r="C56" s="7"/>
      <c r="D56" s="6"/>
      <c r="E56" s="4"/>
      <c r="F56" s="6">
        <f>SUM(F48:F55)</f>
        <v>0</v>
      </c>
      <c r="G56" s="4"/>
      <c r="H56" s="69"/>
      <c r="I56" s="6">
        <f>SUM(I48:I55)</f>
        <v>0</v>
      </c>
      <c r="K56" s="34"/>
    </row>
    <row r="57" spans="1:11" ht="16.149999999999999" customHeight="1" x14ac:dyDescent="0.2">
      <c r="E57" s="4"/>
      <c r="F57" s="4"/>
      <c r="G57" s="4"/>
      <c r="H57" s="68"/>
      <c r="I57" s="4"/>
    </row>
    <row r="58" spans="1:11" ht="16.149999999999999" customHeight="1" x14ac:dyDescent="0.2">
      <c r="C58" s="12" t="s">
        <v>68</v>
      </c>
      <c r="D58" s="5" t="s">
        <v>87</v>
      </c>
      <c r="E58" s="5" t="s">
        <v>88</v>
      </c>
      <c r="F58" s="26" t="s">
        <v>25</v>
      </c>
      <c r="G58" s="5"/>
      <c r="H58" s="67" t="s">
        <v>89</v>
      </c>
      <c r="I58" s="26" t="s">
        <v>25</v>
      </c>
    </row>
    <row r="59" spans="1:11" ht="16.149999999999999" customHeight="1" x14ac:dyDescent="0.2">
      <c r="C59" s="4" t="s">
        <v>69</v>
      </c>
      <c r="D59" s="4">
        <v>0</v>
      </c>
      <c r="E59" s="14">
        <v>5225</v>
      </c>
      <c r="F59" s="4">
        <f t="shared" ref="F59:F63" si="19">+D59*E59</f>
        <v>0</v>
      </c>
      <c r="G59" s="14"/>
      <c r="H59" s="68">
        <f t="shared" ref="H59:H63" si="20">+E59*0.18</f>
        <v>940.5</v>
      </c>
      <c r="I59" s="4">
        <f t="shared" ref="I59:I63" si="21">+D59*H59</f>
        <v>0</v>
      </c>
      <c r="K59" s="35" t="s">
        <v>98</v>
      </c>
    </row>
    <row r="60" spans="1:11" ht="16.149999999999999" customHeight="1" x14ac:dyDescent="0.2">
      <c r="C60" s="4" t="s">
        <v>70</v>
      </c>
      <c r="D60" s="4">
        <v>0</v>
      </c>
      <c r="E60" s="14">
        <v>3490</v>
      </c>
      <c r="F60" s="4">
        <f t="shared" si="19"/>
        <v>0</v>
      </c>
      <c r="G60" s="14"/>
      <c r="H60" s="68">
        <f t="shared" si="20"/>
        <v>628.19999999999993</v>
      </c>
      <c r="I60" s="4">
        <f t="shared" si="21"/>
        <v>0</v>
      </c>
      <c r="K60" s="35" t="s">
        <v>98</v>
      </c>
    </row>
    <row r="61" spans="1:11" ht="16.149999999999999" customHeight="1" x14ac:dyDescent="0.2">
      <c r="C61" s="4" t="s">
        <v>15</v>
      </c>
      <c r="D61" s="4">
        <v>0</v>
      </c>
      <c r="E61" s="14">
        <v>1735</v>
      </c>
      <c r="F61" s="4">
        <f t="shared" si="19"/>
        <v>0</v>
      </c>
      <c r="G61" s="14"/>
      <c r="H61" s="68">
        <f t="shared" si="20"/>
        <v>312.3</v>
      </c>
      <c r="I61" s="4">
        <f>+D62*H62</f>
        <v>0</v>
      </c>
      <c r="K61" s="10" t="s">
        <v>93</v>
      </c>
    </row>
    <row r="62" spans="1:11" ht="16.149999999999999" customHeight="1" x14ac:dyDescent="0.2">
      <c r="C62" s="4" t="s">
        <v>16</v>
      </c>
      <c r="D62" s="4">
        <v>0</v>
      </c>
      <c r="E62" s="14">
        <v>865</v>
      </c>
      <c r="F62" s="4">
        <f t="shared" si="19"/>
        <v>0</v>
      </c>
      <c r="G62" s="14"/>
      <c r="H62" s="68">
        <f t="shared" si="20"/>
        <v>155.69999999999999</v>
      </c>
      <c r="K62" s="10" t="s">
        <v>94</v>
      </c>
    </row>
    <row r="63" spans="1:11" ht="16.149999999999999" customHeight="1" x14ac:dyDescent="0.2">
      <c r="C63" s="4" t="s">
        <v>17</v>
      </c>
      <c r="D63" s="4">
        <v>0</v>
      </c>
      <c r="E63" s="14">
        <v>345</v>
      </c>
      <c r="F63" s="4">
        <f t="shared" si="19"/>
        <v>0</v>
      </c>
      <c r="G63" s="14"/>
      <c r="H63" s="68">
        <f t="shared" si="20"/>
        <v>62.099999999999994</v>
      </c>
      <c r="I63" s="4">
        <f t="shared" si="21"/>
        <v>0</v>
      </c>
    </row>
    <row r="64" spans="1:11" ht="16.149999999999999" customHeight="1" x14ac:dyDescent="0.2">
      <c r="A64" s="7" t="s">
        <v>25</v>
      </c>
      <c r="B64" s="7"/>
      <c r="C64" s="7"/>
      <c r="D64" s="6"/>
      <c r="E64" s="4"/>
      <c r="F64" s="6">
        <f>SUM(F59:F63)</f>
        <v>0</v>
      </c>
      <c r="G64" s="4"/>
      <c r="H64" s="70"/>
      <c r="I64" s="6">
        <f>SUM(I59:I63)</f>
        <v>0</v>
      </c>
    </row>
    <row r="65" spans="1:11" ht="16.149999999999999" customHeight="1" x14ac:dyDescent="0.2">
      <c r="A65" s="7"/>
      <c r="B65" s="7"/>
      <c r="C65" s="7"/>
      <c r="D65" s="6"/>
      <c r="E65" s="4"/>
      <c r="F65" s="6"/>
      <c r="G65" s="4"/>
      <c r="H65" s="70"/>
      <c r="I65" s="6"/>
    </row>
    <row r="66" spans="1:11" ht="16.149999999999999" customHeight="1" x14ac:dyDescent="0.2">
      <c r="C66" s="12" t="s">
        <v>153</v>
      </c>
      <c r="D66" s="5" t="s">
        <v>87</v>
      </c>
      <c r="E66" s="5" t="s">
        <v>88</v>
      </c>
      <c r="F66" s="26" t="s">
        <v>25</v>
      </c>
      <c r="G66" s="4"/>
      <c r="H66" s="67" t="s">
        <v>89</v>
      </c>
      <c r="I66" s="26" t="s">
        <v>25</v>
      </c>
    </row>
    <row r="67" spans="1:11" ht="16.149999999999999" customHeight="1" x14ac:dyDescent="0.2">
      <c r="A67" s="13" t="s">
        <v>4</v>
      </c>
      <c r="B67" s="4" t="s">
        <v>5</v>
      </c>
      <c r="C67" s="4" t="s">
        <v>120</v>
      </c>
      <c r="D67" s="4">
        <v>0</v>
      </c>
      <c r="E67" s="14">
        <v>8900</v>
      </c>
      <c r="F67" s="4">
        <f t="shared" ref="F67:F74" si="22">+D67*E67</f>
        <v>0</v>
      </c>
      <c r="G67" s="4"/>
      <c r="H67" s="68">
        <v>1602</v>
      </c>
      <c r="I67" s="4">
        <f t="shared" ref="I67:I74" si="23">+D67*H67</f>
        <v>0</v>
      </c>
      <c r="K67" s="10" t="s">
        <v>123</v>
      </c>
    </row>
    <row r="68" spans="1:11" ht="16.149999999999999" customHeight="1" x14ac:dyDescent="0.2">
      <c r="A68" s="13" t="s">
        <v>7</v>
      </c>
      <c r="B68" s="4" t="s">
        <v>8</v>
      </c>
      <c r="C68" s="4" t="s">
        <v>120</v>
      </c>
      <c r="D68" s="4">
        <v>0</v>
      </c>
      <c r="E68" s="14">
        <v>7190</v>
      </c>
      <c r="F68" s="4">
        <f t="shared" si="22"/>
        <v>0</v>
      </c>
      <c r="G68" s="4"/>
      <c r="H68" s="68">
        <v>1294.2</v>
      </c>
      <c r="I68" s="4">
        <f t="shared" si="23"/>
        <v>0</v>
      </c>
      <c r="K68" s="10" t="s">
        <v>123</v>
      </c>
    </row>
    <row r="69" spans="1:11" ht="16.149999999999999" customHeight="1" x14ac:dyDescent="0.2">
      <c r="A69" s="13" t="s">
        <v>9</v>
      </c>
      <c r="B69" s="4" t="s">
        <v>10</v>
      </c>
      <c r="C69" s="4" t="s">
        <v>120</v>
      </c>
      <c r="D69" s="4">
        <v>0</v>
      </c>
      <c r="E69" s="14">
        <v>5470</v>
      </c>
      <c r="F69" s="4">
        <f t="shared" si="22"/>
        <v>0</v>
      </c>
      <c r="G69" s="4"/>
      <c r="H69" s="68">
        <v>984.59999999999991</v>
      </c>
      <c r="I69" s="4">
        <f t="shared" si="23"/>
        <v>0</v>
      </c>
      <c r="K69" s="10" t="s">
        <v>123</v>
      </c>
    </row>
    <row r="70" spans="1:11" ht="16.149999999999999" customHeight="1" x14ac:dyDescent="0.2">
      <c r="A70" s="13" t="s">
        <v>11</v>
      </c>
      <c r="B70" s="4" t="s">
        <v>12</v>
      </c>
      <c r="C70" s="4" t="s">
        <v>120</v>
      </c>
      <c r="D70" s="4">
        <v>0</v>
      </c>
      <c r="E70" s="14">
        <v>3750</v>
      </c>
      <c r="F70" s="4">
        <f t="shared" si="22"/>
        <v>0</v>
      </c>
      <c r="G70" s="4"/>
      <c r="H70" s="68">
        <v>675</v>
      </c>
      <c r="I70" s="4">
        <f t="shared" si="23"/>
        <v>0</v>
      </c>
      <c r="K70" s="10" t="s">
        <v>123</v>
      </c>
    </row>
    <row r="71" spans="1:11" ht="16.149999999999999" customHeight="1" x14ac:dyDescent="0.2">
      <c r="A71" s="13" t="s">
        <v>13</v>
      </c>
      <c r="B71" s="4" t="s">
        <v>14</v>
      </c>
      <c r="C71" s="4" t="s">
        <v>120</v>
      </c>
      <c r="D71" s="4">
        <v>0</v>
      </c>
      <c r="E71" s="14">
        <v>2035</v>
      </c>
      <c r="F71" s="4">
        <f t="shared" si="22"/>
        <v>0</v>
      </c>
      <c r="G71" s="4"/>
      <c r="H71" s="68">
        <v>366.3</v>
      </c>
      <c r="I71" s="4">
        <f t="shared" si="23"/>
        <v>0</v>
      </c>
      <c r="K71" s="10" t="s">
        <v>123</v>
      </c>
    </row>
    <row r="72" spans="1:11" ht="16.149999999999999" customHeight="1" x14ac:dyDescent="0.2">
      <c r="C72" s="4" t="s">
        <v>15</v>
      </c>
      <c r="D72" s="4">
        <v>0</v>
      </c>
      <c r="E72" s="14">
        <v>1015</v>
      </c>
      <c r="F72" s="4">
        <f t="shared" si="22"/>
        <v>0</v>
      </c>
      <c r="G72" s="4"/>
      <c r="H72" s="68">
        <v>182.7</v>
      </c>
      <c r="I72" s="4">
        <f t="shared" si="23"/>
        <v>0</v>
      </c>
      <c r="K72" s="10" t="s">
        <v>93</v>
      </c>
    </row>
    <row r="73" spans="1:11" ht="16.149999999999999" customHeight="1" x14ac:dyDescent="0.2">
      <c r="C73" s="4" t="s">
        <v>16</v>
      </c>
      <c r="D73" s="4">
        <v>0</v>
      </c>
      <c r="E73" s="14">
        <v>505</v>
      </c>
      <c r="F73" s="4">
        <f t="shared" si="22"/>
        <v>0</v>
      </c>
      <c r="G73" s="4"/>
      <c r="H73" s="68">
        <v>90.899999999999991</v>
      </c>
      <c r="I73" s="4">
        <f t="shared" si="23"/>
        <v>0</v>
      </c>
      <c r="K73" s="10" t="s">
        <v>94</v>
      </c>
    </row>
    <row r="74" spans="1:11" ht="16.149999999999999" customHeight="1" x14ac:dyDescent="0.2">
      <c r="C74" s="4" t="s">
        <v>17</v>
      </c>
      <c r="D74" s="4">
        <v>0</v>
      </c>
      <c r="E74" s="14">
        <v>205</v>
      </c>
      <c r="F74" s="4">
        <f t="shared" si="22"/>
        <v>0</v>
      </c>
      <c r="G74" s="4"/>
      <c r="H74" s="68">
        <v>36.9</v>
      </c>
      <c r="I74" s="4">
        <f t="shared" si="23"/>
        <v>0</v>
      </c>
    </row>
    <row r="75" spans="1:11" ht="16.149999999999999" customHeight="1" x14ac:dyDescent="0.2">
      <c r="A75" s="6" t="s">
        <v>25</v>
      </c>
      <c r="B75" s="6"/>
      <c r="C75" s="6"/>
      <c r="D75" s="6"/>
      <c r="E75" s="6"/>
      <c r="F75" s="6">
        <f>SUM(F67:F74)</f>
        <v>0</v>
      </c>
      <c r="G75" s="6"/>
      <c r="H75" s="70"/>
      <c r="I75" s="6">
        <f>SUM(I67:I74)</f>
        <v>0</v>
      </c>
      <c r="J75" s="36"/>
      <c r="K75" s="36"/>
    </row>
    <row r="76" spans="1:11" ht="16.149999999999999" customHeight="1" x14ac:dyDescent="0.2">
      <c r="E76" s="4"/>
      <c r="F76" s="4"/>
      <c r="G76" s="4"/>
      <c r="H76" s="68"/>
      <c r="I76" s="4"/>
    </row>
    <row r="77" spans="1:11" ht="16.149999999999999" customHeight="1" x14ac:dyDescent="0.2">
      <c r="C77" s="4" t="s">
        <v>121</v>
      </c>
      <c r="D77" s="4">
        <v>0</v>
      </c>
      <c r="E77" s="15">
        <v>6.3E-2</v>
      </c>
      <c r="F77" s="4">
        <f>+D77*E77</f>
        <v>0</v>
      </c>
      <c r="G77" s="4"/>
      <c r="H77" s="68"/>
      <c r="I77" s="4"/>
      <c r="K77" s="35" t="s">
        <v>122</v>
      </c>
    </row>
    <row r="78" spans="1:11" ht="16.149999999999999" customHeight="1" x14ac:dyDescent="0.2">
      <c r="A78" s="7"/>
      <c r="B78" s="7"/>
      <c r="C78" s="7"/>
      <c r="D78" s="6"/>
      <c r="E78" s="4"/>
      <c r="F78" s="6"/>
      <c r="G78" s="4"/>
      <c r="H78" s="70"/>
      <c r="I78" s="6"/>
    </row>
    <row r="79" spans="1:11" ht="16.149999999999999" customHeight="1" x14ac:dyDescent="0.2">
      <c r="C79" s="12" t="s">
        <v>154</v>
      </c>
      <c r="D79" s="5" t="s">
        <v>87</v>
      </c>
      <c r="E79" s="5" t="s">
        <v>88</v>
      </c>
      <c r="F79" s="26" t="s">
        <v>25</v>
      </c>
      <c r="G79" s="5"/>
      <c r="H79" s="67" t="s">
        <v>89</v>
      </c>
      <c r="I79" s="26" t="s">
        <v>25</v>
      </c>
    </row>
    <row r="80" spans="1:11" ht="16.149999999999999" customHeight="1" x14ac:dyDescent="0.2">
      <c r="A80" s="13" t="s">
        <v>4</v>
      </c>
      <c r="B80" s="4" t="s">
        <v>5</v>
      </c>
      <c r="C80" s="4" t="s">
        <v>28</v>
      </c>
      <c r="D80" s="4">
        <v>0</v>
      </c>
      <c r="E80" s="14">
        <v>6565</v>
      </c>
      <c r="F80" s="4">
        <f t="shared" ref="F80:F87" si="24">+D80*E80</f>
        <v>0</v>
      </c>
      <c r="G80" s="14"/>
      <c r="H80" s="68">
        <f t="shared" ref="H80:H87" si="25">+E80*0.18</f>
        <v>1181.7</v>
      </c>
      <c r="I80" s="4">
        <f t="shared" ref="I80:I87" si="26">+D80*H80</f>
        <v>0</v>
      </c>
      <c r="K80" s="10" t="s">
        <v>99</v>
      </c>
    </row>
    <row r="81" spans="1:11" ht="16.149999999999999" customHeight="1" x14ac:dyDescent="0.2">
      <c r="A81" s="13" t="s">
        <v>7</v>
      </c>
      <c r="B81" s="4" t="s">
        <v>8</v>
      </c>
      <c r="C81" s="4" t="s">
        <v>28</v>
      </c>
      <c r="D81" s="4">
        <v>0</v>
      </c>
      <c r="E81" s="14">
        <v>5515</v>
      </c>
      <c r="F81" s="4">
        <f t="shared" si="24"/>
        <v>0</v>
      </c>
      <c r="G81" s="14"/>
      <c r="H81" s="68">
        <f t="shared" si="25"/>
        <v>992.69999999999993</v>
      </c>
      <c r="I81" s="4">
        <f t="shared" si="26"/>
        <v>0</v>
      </c>
      <c r="K81" s="10" t="s">
        <v>99</v>
      </c>
    </row>
    <row r="82" spans="1:11" ht="16.149999999999999" customHeight="1" x14ac:dyDescent="0.2">
      <c r="A82" s="13" t="s">
        <v>9</v>
      </c>
      <c r="B82" s="4" t="s">
        <v>10</v>
      </c>
      <c r="C82" s="4" t="s">
        <v>28</v>
      </c>
      <c r="D82" s="4">
        <v>0</v>
      </c>
      <c r="E82" s="14">
        <v>4200</v>
      </c>
      <c r="F82" s="4">
        <f t="shared" si="24"/>
        <v>0</v>
      </c>
      <c r="G82" s="14"/>
      <c r="H82" s="68">
        <f t="shared" si="25"/>
        <v>756</v>
      </c>
      <c r="I82" s="4">
        <f t="shared" si="26"/>
        <v>0</v>
      </c>
      <c r="K82" s="10" t="s">
        <v>99</v>
      </c>
    </row>
    <row r="83" spans="1:11" ht="16.149999999999999" customHeight="1" x14ac:dyDescent="0.2">
      <c r="A83" s="13" t="s">
        <v>11</v>
      </c>
      <c r="B83" s="4" t="s">
        <v>12</v>
      </c>
      <c r="C83" s="4" t="s">
        <v>28</v>
      </c>
      <c r="D83" s="4">
        <v>0</v>
      </c>
      <c r="E83" s="14">
        <v>2995</v>
      </c>
      <c r="F83" s="4">
        <f t="shared" si="24"/>
        <v>0</v>
      </c>
      <c r="G83" s="14"/>
      <c r="H83" s="68">
        <f t="shared" si="25"/>
        <v>539.1</v>
      </c>
      <c r="I83" s="4">
        <f t="shared" si="26"/>
        <v>0</v>
      </c>
      <c r="K83" s="10" t="s">
        <v>99</v>
      </c>
    </row>
    <row r="84" spans="1:11" ht="16.149999999999999" customHeight="1" x14ac:dyDescent="0.2">
      <c r="A84" s="13" t="s">
        <v>13</v>
      </c>
      <c r="B84" s="4" t="s">
        <v>14</v>
      </c>
      <c r="C84" s="4" t="s">
        <v>28</v>
      </c>
      <c r="D84" s="4">
        <v>0</v>
      </c>
      <c r="E84" s="14">
        <v>1945</v>
      </c>
      <c r="F84" s="4">
        <f t="shared" si="24"/>
        <v>0</v>
      </c>
      <c r="G84" s="14"/>
      <c r="H84" s="68">
        <f t="shared" si="25"/>
        <v>350.09999999999997</v>
      </c>
      <c r="I84" s="4">
        <f t="shared" si="26"/>
        <v>0</v>
      </c>
      <c r="K84" s="10" t="s">
        <v>99</v>
      </c>
    </row>
    <row r="85" spans="1:11" ht="16.149999999999999" customHeight="1" x14ac:dyDescent="0.2">
      <c r="C85" s="4" t="s">
        <v>15</v>
      </c>
      <c r="D85" s="4">
        <v>0</v>
      </c>
      <c r="E85" s="14">
        <v>971</v>
      </c>
      <c r="F85" s="4">
        <f t="shared" si="24"/>
        <v>0</v>
      </c>
      <c r="G85" s="14"/>
      <c r="H85" s="68">
        <f t="shared" si="25"/>
        <v>174.78</v>
      </c>
      <c r="I85" s="4">
        <f t="shared" si="26"/>
        <v>0</v>
      </c>
      <c r="K85" s="10" t="s">
        <v>93</v>
      </c>
    </row>
    <row r="86" spans="1:11" ht="16.149999999999999" customHeight="1" x14ac:dyDescent="0.2">
      <c r="C86" s="4" t="s">
        <v>16</v>
      </c>
      <c r="D86" s="4">
        <v>0</v>
      </c>
      <c r="E86" s="14">
        <v>483</v>
      </c>
      <c r="F86" s="4">
        <f t="shared" si="24"/>
        <v>0</v>
      </c>
      <c r="G86" s="14"/>
      <c r="H86" s="68">
        <f t="shared" si="25"/>
        <v>86.94</v>
      </c>
      <c r="I86" s="4">
        <f t="shared" si="26"/>
        <v>0</v>
      </c>
      <c r="K86" s="10" t="s">
        <v>94</v>
      </c>
    </row>
    <row r="87" spans="1:11" ht="16.149999999999999" customHeight="1" x14ac:dyDescent="0.2">
      <c r="C87" s="4" t="s">
        <v>17</v>
      </c>
      <c r="D87" s="4">
        <v>0</v>
      </c>
      <c r="E87" s="14">
        <v>194</v>
      </c>
      <c r="F87" s="4">
        <f t="shared" si="24"/>
        <v>0</v>
      </c>
      <c r="G87" s="14"/>
      <c r="H87" s="68">
        <f t="shared" si="25"/>
        <v>34.92</v>
      </c>
      <c r="I87" s="4">
        <f t="shared" si="26"/>
        <v>0</v>
      </c>
    </row>
    <row r="88" spans="1:11" ht="16.149999999999999" customHeight="1" x14ac:dyDescent="0.2">
      <c r="A88" s="7" t="s">
        <v>25</v>
      </c>
      <c r="B88" s="7"/>
      <c r="C88" s="7"/>
      <c r="D88" s="6"/>
      <c r="E88" s="4"/>
      <c r="F88" s="6">
        <f>SUM(F80:F87)</f>
        <v>0</v>
      </c>
      <c r="G88" s="4"/>
      <c r="H88" s="70"/>
      <c r="I88" s="6">
        <f>SUM(I80:I87)</f>
        <v>0</v>
      </c>
      <c r="K88" s="36"/>
    </row>
    <row r="89" spans="1:11" ht="16.149999999999999" customHeight="1" x14ac:dyDescent="0.2">
      <c r="E89" s="4"/>
      <c r="F89" s="4"/>
      <c r="G89" s="4"/>
      <c r="H89" s="68"/>
      <c r="I89" s="4"/>
    </row>
    <row r="90" spans="1:11" ht="16.149999999999999" customHeight="1" x14ac:dyDescent="0.2">
      <c r="C90" s="4" t="s">
        <v>29</v>
      </c>
      <c r="D90" s="4">
        <v>0</v>
      </c>
      <c r="E90" s="15">
        <v>6.3E-2</v>
      </c>
      <c r="F90" s="4">
        <f>+D90*E90</f>
        <v>0</v>
      </c>
      <c r="G90" s="15"/>
      <c r="H90" s="68"/>
      <c r="I90" s="4"/>
      <c r="K90" s="35" t="s">
        <v>100</v>
      </c>
    </row>
    <row r="91" spans="1:11" ht="16.149999999999999" customHeight="1" x14ac:dyDescent="0.2">
      <c r="E91" s="15"/>
      <c r="F91" s="4"/>
      <c r="G91" s="15"/>
      <c r="H91" s="68"/>
      <c r="I91" s="4"/>
      <c r="K91" s="35"/>
    </row>
    <row r="92" spans="1:11" ht="16.149999999999999" customHeight="1" x14ac:dyDescent="0.2">
      <c r="C92" s="12" t="s">
        <v>139</v>
      </c>
      <c r="E92" s="15"/>
      <c r="F92" s="4"/>
      <c r="G92" s="15"/>
      <c r="H92" s="68"/>
      <c r="I92" s="4"/>
      <c r="K92" s="35"/>
    </row>
    <row r="93" spans="1:11" ht="16.149999999999999" customHeight="1" x14ac:dyDescent="0.2">
      <c r="C93" s="4" t="s">
        <v>140</v>
      </c>
      <c r="E93" s="15"/>
      <c r="F93" s="4"/>
      <c r="G93" s="15"/>
      <c r="H93" s="68"/>
      <c r="I93" s="4"/>
      <c r="K93" s="35"/>
    </row>
    <row r="94" spans="1:11" ht="16.149999999999999" customHeight="1" x14ac:dyDescent="0.2">
      <c r="E94" s="15"/>
      <c r="F94" s="4"/>
      <c r="G94" s="15"/>
      <c r="H94" s="68"/>
      <c r="I94" s="4"/>
      <c r="K94" s="35"/>
    </row>
    <row r="95" spans="1:11" ht="16.149999999999999" customHeight="1" x14ac:dyDescent="0.2">
      <c r="C95" s="12" t="s">
        <v>71</v>
      </c>
      <c r="D95" s="5" t="s">
        <v>87</v>
      </c>
      <c r="E95" s="5" t="s">
        <v>88</v>
      </c>
      <c r="F95" s="26" t="s">
        <v>25</v>
      </c>
      <c r="G95" s="5"/>
      <c r="H95" s="67" t="s">
        <v>89</v>
      </c>
      <c r="I95" s="26" t="s">
        <v>25</v>
      </c>
    </row>
    <row r="96" spans="1:11" ht="16.149999999999999" customHeight="1" x14ac:dyDescent="0.2">
      <c r="A96" s="13" t="s">
        <v>4</v>
      </c>
      <c r="B96" s="4" t="s">
        <v>5</v>
      </c>
      <c r="C96" s="4" t="s">
        <v>30</v>
      </c>
      <c r="D96" s="4">
        <v>0</v>
      </c>
      <c r="E96" s="14">
        <v>15225</v>
      </c>
      <c r="F96" s="4">
        <f t="shared" ref="F96:F103" si="27">+D96*E96</f>
        <v>0</v>
      </c>
      <c r="G96" s="14"/>
      <c r="H96" s="68">
        <f t="shared" ref="H96:H103" si="28">+E96*0.18</f>
        <v>2740.5</v>
      </c>
      <c r="I96" s="4">
        <f t="shared" ref="I96:I103" si="29">+D96*H96</f>
        <v>0</v>
      </c>
    </row>
    <row r="97" spans="1:11" ht="16.149999999999999" customHeight="1" x14ac:dyDescent="0.2">
      <c r="A97" s="13" t="s">
        <v>7</v>
      </c>
      <c r="B97" s="4" t="s">
        <v>8</v>
      </c>
      <c r="C97" s="4" t="s">
        <v>30</v>
      </c>
      <c r="D97" s="4">
        <v>0</v>
      </c>
      <c r="E97" s="14">
        <v>11290</v>
      </c>
      <c r="F97" s="4">
        <f t="shared" si="27"/>
        <v>0</v>
      </c>
      <c r="G97" s="14"/>
      <c r="H97" s="68">
        <f t="shared" si="28"/>
        <v>2032.1999999999998</v>
      </c>
      <c r="I97" s="4">
        <f t="shared" si="29"/>
        <v>0</v>
      </c>
    </row>
    <row r="98" spans="1:11" ht="16.149999999999999" customHeight="1" x14ac:dyDescent="0.2">
      <c r="A98" s="13" t="s">
        <v>9</v>
      </c>
      <c r="B98" s="4" t="s">
        <v>10</v>
      </c>
      <c r="C98" s="4" t="s">
        <v>30</v>
      </c>
      <c r="D98" s="4">
        <v>0</v>
      </c>
      <c r="E98" s="14">
        <v>7350</v>
      </c>
      <c r="F98" s="4">
        <f t="shared" si="27"/>
        <v>0</v>
      </c>
      <c r="G98" s="14"/>
      <c r="H98" s="68">
        <f t="shared" si="28"/>
        <v>1323</v>
      </c>
      <c r="I98" s="4">
        <f t="shared" si="29"/>
        <v>0</v>
      </c>
    </row>
    <row r="99" spans="1:11" ht="16.149999999999999" customHeight="1" x14ac:dyDescent="0.2">
      <c r="A99" s="13" t="s">
        <v>11</v>
      </c>
      <c r="B99" s="4" t="s">
        <v>12</v>
      </c>
      <c r="C99" s="4" t="s">
        <v>30</v>
      </c>
      <c r="D99" s="4">
        <v>0</v>
      </c>
      <c r="E99" s="14">
        <v>4725</v>
      </c>
      <c r="F99" s="4">
        <f t="shared" si="27"/>
        <v>0</v>
      </c>
      <c r="G99" s="14"/>
      <c r="H99" s="68">
        <f t="shared" si="28"/>
        <v>850.5</v>
      </c>
      <c r="I99" s="4">
        <f t="shared" si="29"/>
        <v>0</v>
      </c>
    </row>
    <row r="100" spans="1:11" ht="16.149999999999999" customHeight="1" x14ac:dyDescent="0.2">
      <c r="A100" s="13" t="s">
        <v>13</v>
      </c>
      <c r="B100" s="4" t="s">
        <v>14</v>
      </c>
      <c r="C100" s="4" t="s">
        <v>30</v>
      </c>
      <c r="D100" s="4">
        <v>0</v>
      </c>
      <c r="E100" s="14">
        <v>3415</v>
      </c>
      <c r="F100" s="4">
        <f t="shared" si="27"/>
        <v>0</v>
      </c>
      <c r="G100" s="14"/>
      <c r="H100" s="68">
        <f t="shared" si="28"/>
        <v>614.69999999999993</v>
      </c>
      <c r="I100" s="4">
        <f t="shared" si="29"/>
        <v>0</v>
      </c>
    </row>
    <row r="101" spans="1:11" ht="16.149999999999999" customHeight="1" x14ac:dyDescent="0.2">
      <c r="C101" s="4" t="s">
        <v>15</v>
      </c>
      <c r="D101" s="4">
        <v>0</v>
      </c>
      <c r="E101" s="14">
        <v>1706</v>
      </c>
      <c r="F101" s="4">
        <f t="shared" si="27"/>
        <v>0</v>
      </c>
      <c r="G101" s="14"/>
      <c r="H101" s="68">
        <f t="shared" si="28"/>
        <v>307.08</v>
      </c>
      <c r="I101" s="4">
        <f t="shared" si="29"/>
        <v>0</v>
      </c>
      <c r="K101" s="10" t="s">
        <v>93</v>
      </c>
    </row>
    <row r="102" spans="1:11" ht="16.149999999999999" customHeight="1" x14ac:dyDescent="0.2">
      <c r="C102" s="4" t="s">
        <v>16</v>
      </c>
      <c r="D102" s="4">
        <v>0</v>
      </c>
      <c r="E102" s="14">
        <v>853</v>
      </c>
      <c r="F102" s="4">
        <f t="shared" si="27"/>
        <v>0</v>
      </c>
      <c r="G102" s="14"/>
      <c r="H102" s="68">
        <f t="shared" si="28"/>
        <v>153.54</v>
      </c>
      <c r="I102" s="4">
        <f t="shared" si="29"/>
        <v>0</v>
      </c>
      <c r="K102" s="10" t="s">
        <v>94</v>
      </c>
    </row>
    <row r="103" spans="1:11" ht="16.149999999999999" customHeight="1" x14ac:dyDescent="0.2">
      <c r="C103" s="4" t="s">
        <v>17</v>
      </c>
      <c r="D103" s="4">
        <v>0</v>
      </c>
      <c r="E103" s="14">
        <v>331</v>
      </c>
      <c r="F103" s="4">
        <f t="shared" si="27"/>
        <v>0</v>
      </c>
      <c r="G103" s="14"/>
      <c r="H103" s="68">
        <f t="shared" si="28"/>
        <v>59.58</v>
      </c>
      <c r="I103" s="4">
        <f t="shared" si="29"/>
        <v>0</v>
      </c>
    </row>
    <row r="104" spans="1:11" ht="16.149999999999999" customHeight="1" x14ac:dyDescent="0.2">
      <c r="A104" s="7" t="s">
        <v>25</v>
      </c>
      <c r="B104" s="7"/>
      <c r="C104" s="7"/>
      <c r="D104" s="6"/>
      <c r="E104" s="4"/>
      <c r="F104" s="6">
        <f>SUM(F96:F103)</f>
        <v>0</v>
      </c>
      <c r="G104" s="4"/>
      <c r="H104" s="70"/>
      <c r="I104" s="6">
        <f>SUM(I96:I103)</f>
        <v>0</v>
      </c>
      <c r="K104" s="36"/>
    </row>
    <row r="105" spans="1:11" ht="16.149999999999999" customHeight="1" x14ac:dyDescent="0.2">
      <c r="E105" s="4"/>
      <c r="F105" s="4"/>
      <c r="G105" s="4"/>
      <c r="H105" s="68"/>
      <c r="I105" s="4"/>
    </row>
    <row r="106" spans="1:11" ht="16.149999999999999" customHeight="1" x14ac:dyDescent="0.2">
      <c r="C106" s="4" t="s">
        <v>40</v>
      </c>
      <c r="D106" s="4">
        <v>0</v>
      </c>
      <c r="E106" s="16">
        <v>0.14700000000000002</v>
      </c>
      <c r="F106" s="4">
        <f t="shared" ref="F106:F107" si="30">+D106*E106</f>
        <v>0</v>
      </c>
      <c r="G106" s="16"/>
      <c r="H106" s="68"/>
      <c r="I106" s="4"/>
      <c r="K106" s="10" t="s">
        <v>101</v>
      </c>
    </row>
    <row r="107" spans="1:11" ht="16.149999999999999" customHeight="1" x14ac:dyDescent="0.2">
      <c r="C107" s="4" t="s">
        <v>46</v>
      </c>
      <c r="D107" s="4">
        <v>0</v>
      </c>
      <c r="E107" s="15">
        <v>6.3E-2</v>
      </c>
      <c r="F107" s="4">
        <f t="shared" si="30"/>
        <v>0</v>
      </c>
      <c r="G107" s="15"/>
      <c r="H107" s="68"/>
      <c r="I107" s="4"/>
      <c r="K107" s="10" t="s">
        <v>102</v>
      </c>
    </row>
    <row r="108" spans="1:11" ht="16.149999999999999" customHeight="1" x14ac:dyDescent="0.2">
      <c r="E108" s="4"/>
      <c r="F108" s="4"/>
      <c r="G108" s="4"/>
      <c r="H108" s="68"/>
      <c r="I108" s="4"/>
    </row>
    <row r="109" spans="1:11" ht="16.149999999999999" customHeight="1" x14ac:dyDescent="0.2">
      <c r="C109" s="12" t="s">
        <v>155</v>
      </c>
      <c r="D109" s="5" t="s">
        <v>87</v>
      </c>
      <c r="E109" s="5" t="s">
        <v>88</v>
      </c>
      <c r="F109" s="26" t="s">
        <v>25</v>
      </c>
      <c r="G109" s="5"/>
      <c r="H109" s="67" t="s">
        <v>89</v>
      </c>
      <c r="I109" s="26" t="s">
        <v>25</v>
      </c>
    </row>
    <row r="110" spans="1:11" ht="16.149999999999999" customHeight="1" x14ac:dyDescent="0.2">
      <c r="A110" s="13" t="s">
        <v>4</v>
      </c>
      <c r="B110" s="4" t="s">
        <v>5</v>
      </c>
      <c r="C110" s="4" t="s">
        <v>31</v>
      </c>
      <c r="D110" s="4">
        <v>0</v>
      </c>
      <c r="E110" s="14">
        <v>10500</v>
      </c>
      <c r="F110" s="4">
        <f t="shared" ref="F110:F117" si="31">+D110*E110</f>
        <v>0</v>
      </c>
      <c r="G110" s="14"/>
      <c r="H110" s="68">
        <f t="shared" ref="H110:H117" si="32">+E110*0.18</f>
        <v>1890</v>
      </c>
      <c r="I110" s="4">
        <f t="shared" ref="I110:I117" si="33">+D110*H110</f>
        <v>0</v>
      </c>
    </row>
    <row r="111" spans="1:11" ht="16.149999999999999" customHeight="1" x14ac:dyDescent="0.2">
      <c r="A111" s="13" t="s">
        <v>7</v>
      </c>
      <c r="B111" s="4" t="s">
        <v>8</v>
      </c>
      <c r="C111" s="4" t="s">
        <v>31</v>
      </c>
      <c r="D111" s="4">
        <v>0</v>
      </c>
      <c r="E111" s="14">
        <v>7615</v>
      </c>
      <c r="F111" s="4">
        <f t="shared" si="31"/>
        <v>0</v>
      </c>
      <c r="G111" s="14"/>
      <c r="H111" s="68">
        <f t="shared" si="32"/>
        <v>1370.7</v>
      </c>
      <c r="I111" s="4">
        <f t="shared" si="33"/>
        <v>0</v>
      </c>
    </row>
    <row r="112" spans="1:11" ht="16.149999999999999" customHeight="1" x14ac:dyDescent="0.2">
      <c r="A112" s="13" t="s">
        <v>9</v>
      </c>
      <c r="B112" s="4" t="s">
        <v>10</v>
      </c>
      <c r="C112" s="4" t="s">
        <v>31</v>
      </c>
      <c r="D112" s="4">
        <v>0</v>
      </c>
      <c r="E112" s="14">
        <v>4885</v>
      </c>
      <c r="F112" s="4">
        <f t="shared" si="31"/>
        <v>0</v>
      </c>
      <c r="G112" s="14"/>
      <c r="H112" s="68">
        <f t="shared" si="32"/>
        <v>879.3</v>
      </c>
      <c r="I112" s="4">
        <f t="shared" si="33"/>
        <v>0</v>
      </c>
    </row>
    <row r="113" spans="1:11" ht="16.149999999999999" customHeight="1" x14ac:dyDescent="0.2">
      <c r="A113" s="13" t="s">
        <v>11</v>
      </c>
      <c r="B113" s="4" t="s">
        <v>12</v>
      </c>
      <c r="C113" s="4" t="s">
        <v>31</v>
      </c>
      <c r="D113" s="4">
        <v>0</v>
      </c>
      <c r="E113" s="14">
        <v>3255</v>
      </c>
      <c r="F113" s="4">
        <f t="shared" si="31"/>
        <v>0</v>
      </c>
      <c r="G113" s="14"/>
      <c r="H113" s="68">
        <f t="shared" si="32"/>
        <v>585.9</v>
      </c>
      <c r="I113" s="4">
        <f t="shared" si="33"/>
        <v>0</v>
      </c>
    </row>
    <row r="114" spans="1:11" ht="16.149999999999999" customHeight="1" x14ac:dyDescent="0.2">
      <c r="A114" s="13" t="s">
        <v>13</v>
      </c>
      <c r="B114" s="4" t="s">
        <v>14</v>
      </c>
      <c r="C114" s="4" t="s">
        <v>31</v>
      </c>
      <c r="D114" s="4">
        <v>0</v>
      </c>
      <c r="E114" s="14">
        <v>2100</v>
      </c>
      <c r="F114" s="4">
        <f t="shared" si="31"/>
        <v>0</v>
      </c>
      <c r="G114" s="14"/>
      <c r="H114" s="68">
        <f t="shared" si="32"/>
        <v>378</v>
      </c>
      <c r="I114" s="4">
        <f t="shared" si="33"/>
        <v>0</v>
      </c>
    </row>
    <row r="115" spans="1:11" ht="16.149999999999999" customHeight="1" x14ac:dyDescent="0.2">
      <c r="C115" s="4" t="s">
        <v>15</v>
      </c>
      <c r="D115" s="4">
        <v>0</v>
      </c>
      <c r="E115" s="14">
        <v>919</v>
      </c>
      <c r="F115" s="4">
        <f t="shared" si="31"/>
        <v>0</v>
      </c>
      <c r="G115" s="14"/>
      <c r="H115" s="68">
        <f t="shared" si="32"/>
        <v>165.42</v>
      </c>
      <c r="I115" s="4">
        <f t="shared" si="33"/>
        <v>0</v>
      </c>
      <c r="K115" s="10" t="s">
        <v>93</v>
      </c>
    </row>
    <row r="116" spans="1:11" ht="16.149999999999999" customHeight="1" x14ac:dyDescent="0.2">
      <c r="C116" s="4" t="s">
        <v>16</v>
      </c>
      <c r="D116" s="4">
        <v>0</v>
      </c>
      <c r="E116" s="14">
        <v>457</v>
      </c>
      <c r="F116" s="4">
        <f t="shared" si="31"/>
        <v>0</v>
      </c>
      <c r="G116" s="14"/>
      <c r="H116" s="68">
        <f t="shared" si="32"/>
        <v>82.259999999999991</v>
      </c>
      <c r="I116" s="4">
        <f t="shared" si="33"/>
        <v>0</v>
      </c>
      <c r="K116" s="10" t="s">
        <v>94</v>
      </c>
    </row>
    <row r="117" spans="1:11" ht="16.149999999999999" customHeight="1" x14ac:dyDescent="0.2">
      <c r="C117" s="4" t="s">
        <v>17</v>
      </c>
      <c r="D117" s="4">
        <v>0</v>
      </c>
      <c r="E117" s="14">
        <v>184</v>
      </c>
      <c r="F117" s="4">
        <f t="shared" si="31"/>
        <v>0</v>
      </c>
      <c r="G117" s="14"/>
      <c r="H117" s="68">
        <f t="shared" si="32"/>
        <v>33.119999999999997</v>
      </c>
      <c r="I117" s="4">
        <f t="shared" si="33"/>
        <v>0</v>
      </c>
    </row>
    <row r="118" spans="1:11" ht="16.149999999999999" customHeight="1" x14ac:dyDescent="0.2">
      <c r="A118" s="7" t="s">
        <v>25</v>
      </c>
      <c r="B118" s="7"/>
      <c r="C118" s="7"/>
      <c r="D118" s="6"/>
      <c r="E118" s="4"/>
      <c r="F118" s="6">
        <f>SUM(F110:F117)</f>
        <v>0</v>
      </c>
      <c r="G118" s="4"/>
      <c r="H118" s="70"/>
      <c r="I118" s="6">
        <f>SUM(I110:I117)</f>
        <v>0</v>
      </c>
      <c r="K118" s="36"/>
    </row>
    <row r="119" spans="1:11" ht="16.149999999999999" customHeight="1" x14ac:dyDescent="0.2">
      <c r="A119" s="7"/>
      <c r="B119" s="7"/>
      <c r="C119" s="7"/>
      <c r="D119" s="6"/>
      <c r="E119" s="4"/>
      <c r="F119" s="6"/>
      <c r="G119" s="4"/>
      <c r="H119" s="70"/>
      <c r="I119" s="6"/>
      <c r="K119" s="36"/>
    </row>
    <row r="120" spans="1:11" ht="16.149999999999999" customHeight="1" x14ac:dyDescent="0.2">
      <c r="C120" s="12" t="s">
        <v>72</v>
      </c>
      <c r="D120" s="5" t="s">
        <v>87</v>
      </c>
      <c r="E120" s="5" t="s">
        <v>88</v>
      </c>
      <c r="F120" s="26" t="s">
        <v>25</v>
      </c>
      <c r="G120" s="5"/>
      <c r="H120" s="67" t="s">
        <v>89</v>
      </c>
      <c r="I120" s="26" t="s">
        <v>25</v>
      </c>
    </row>
    <row r="121" spans="1:11" ht="16.149999999999999" customHeight="1" x14ac:dyDescent="0.2">
      <c r="A121" s="13" t="s">
        <v>4</v>
      </c>
      <c r="B121" s="4" t="s">
        <v>5</v>
      </c>
      <c r="C121" s="4" t="s">
        <v>141</v>
      </c>
      <c r="D121" s="4">
        <v>0</v>
      </c>
      <c r="E121" s="14">
        <v>12600</v>
      </c>
      <c r="F121" s="4">
        <f t="shared" ref="F121:F128" si="34">+D121*E121</f>
        <v>0</v>
      </c>
      <c r="G121" s="14"/>
      <c r="H121" s="68">
        <f t="shared" ref="H121:H128" si="35">+E121*0.18</f>
        <v>2268</v>
      </c>
      <c r="I121" s="4">
        <f t="shared" ref="I121:I128" si="36">+D121*H121</f>
        <v>0</v>
      </c>
      <c r="K121" s="1" t="s">
        <v>142</v>
      </c>
    </row>
    <row r="122" spans="1:11" ht="16.149999999999999" customHeight="1" x14ac:dyDescent="0.2">
      <c r="A122" s="13" t="s">
        <v>7</v>
      </c>
      <c r="B122" s="4" t="s">
        <v>8</v>
      </c>
      <c r="C122" s="4" t="s">
        <v>141</v>
      </c>
      <c r="D122" s="4">
        <v>0</v>
      </c>
      <c r="E122" s="14">
        <v>9138</v>
      </c>
      <c r="F122" s="4">
        <f t="shared" si="34"/>
        <v>0</v>
      </c>
      <c r="G122" s="14"/>
      <c r="H122" s="68">
        <f t="shared" si="35"/>
        <v>1644.84</v>
      </c>
      <c r="I122" s="4">
        <f t="shared" si="36"/>
        <v>0</v>
      </c>
      <c r="K122" s="1" t="s">
        <v>142</v>
      </c>
    </row>
    <row r="123" spans="1:11" ht="16.149999999999999" customHeight="1" x14ac:dyDescent="0.2">
      <c r="A123" s="13" t="s">
        <v>9</v>
      </c>
      <c r="B123" s="4" t="s">
        <v>10</v>
      </c>
      <c r="C123" s="4" t="s">
        <v>141</v>
      </c>
      <c r="D123" s="4">
        <v>0</v>
      </c>
      <c r="E123" s="14">
        <v>5862</v>
      </c>
      <c r="F123" s="4">
        <f t="shared" si="34"/>
        <v>0</v>
      </c>
      <c r="G123" s="14"/>
      <c r="H123" s="68">
        <f t="shared" si="35"/>
        <v>1055.1599999999999</v>
      </c>
      <c r="I123" s="4">
        <f t="shared" si="36"/>
        <v>0</v>
      </c>
      <c r="K123" s="1" t="s">
        <v>142</v>
      </c>
    </row>
    <row r="124" spans="1:11" ht="16.149999999999999" customHeight="1" x14ac:dyDescent="0.2">
      <c r="A124" s="13" t="s">
        <v>11</v>
      </c>
      <c r="B124" s="4" t="s">
        <v>12</v>
      </c>
      <c r="C124" s="4" t="s">
        <v>141</v>
      </c>
      <c r="D124" s="4">
        <v>0</v>
      </c>
      <c r="E124" s="14">
        <v>3906</v>
      </c>
      <c r="F124" s="4">
        <f t="shared" si="34"/>
        <v>0</v>
      </c>
      <c r="G124" s="14"/>
      <c r="H124" s="68">
        <f t="shared" si="35"/>
        <v>703.07999999999993</v>
      </c>
      <c r="I124" s="4">
        <f t="shared" si="36"/>
        <v>0</v>
      </c>
      <c r="K124" s="1" t="s">
        <v>142</v>
      </c>
    </row>
    <row r="125" spans="1:11" ht="16.149999999999999" customHeight="1" x14ac:dyDescent="0.2">
      <c r="A125" s="13" t="s">
        <v>13</v>
      </c>
      <c r="B125" s="4" t="s">
        <v>14</v>
      </c>
      <c r="C125" s="4" t="s">
        <v>141</v>
      </c>
      <c r="D125" s="4">
        <v>0</v>
      </c>
      <c r="E125" s="14">
        <v>2520</v>
      </c>
      <c r="F125" s="4">
        <f t="shared" si="34"/>
        <v>0</v>
      </c>
      <c r="G125" s="14"/>
      <c r="H125" s="68">
        <f t="shared" si="35"/>
        <v>453.59999999999997</v>
      </c>
      <c r="I125" s="4">
        <f t="shared" si="36"/>
        <v>0</v>
      </c>
      <c r="K125" s="1" t="s">
        <v>142</v>
      </c>
    </row>
    <row r="126" spans="1:11" ht="16.149999999999999" customHeight="1" x14ac:dyDescent="0.2">
      <c r="C126" s="4" t="s">
        <v>135</v>
      </c>
      <c r="D126" s="4">
        <v>0</v>
      </c>
      <c r="E126" s="14">
        <v>1103</v>
      </c>
      <c r="F126" s="4">
        <f t="shared" si="34"/>
        <v>0</v>
      </c>
      <c r="G126" s="14"/>
      <c r="H126" s="68">
        <f t="shared" si="35"/>
        <v>198.54</v>
      </c>
      <c r="I126" s="4">
        <f t="shared" si="36"/>
        <v>0</v>
      </c>
      <c r="K126" s="10" t="s">
        <v>93</v>
      </c>
    </row>
    <row r="127" spans="1:11" ht="16.149999999999999" customHeight="1" x14ac:dyDescent="0.2">
      <c r="C127" s="4" t="s">
        <v>136</v>
      </c>
      <c r="D127" s="4">
        <v>0</v>
      </c>
      <c r="E127" s="14">
        <v>548</v>
      </c>
      <c r="F127" s="4">
        <f t="shared" si="34"/>
        <v>0</v>
      </c>
      <c r="G127" s="14"/>
      <c r="H127" s="68">
        <f t="shared" si="35"/>
        <v>98.64</v>
      </c>
      <c r="I127" s="4">
        <f t="shared" si="36"/>
        <v>0</v>
      </c>
      <c r="K127" s="10" t="s">
        <v>94</v>
      </c>
    </row>
    <row r="128" spans="1:11" ht="16.149999999999999" customHeight="1" x14ac:dyDescent="0.2">
      <c r="C128" s="4" t="s">
        <v>137</v>
      </c>
      <c r="D128" s="4">
        <v>0</v>
      </c>
      <c r="E128" s="14">
        <v>221</v>
      </c>
      <c r="F128" s="4">
        <f t="shared" si="34"/>
        <v>0</v>
      </c>
      <c r="G128" s="14"/>
      <c r="H128" s="68">
        <f t="shared" si="35"/>
        <v>39.78</v>
      </c>
      <c r="I128" s="4">
        <f t="shared" si="36"/>
        <v>0</v>
      </c>
    </row>
    <row r="129" spans="1:11" ht="16.149999999999999" customHeight="1" x14ac:dyDescent="0.2">
      <c r="A129" s="7"/>
      <c r="B129" s="7"/>
      <c r="C129" s="7"/>
      <c r="D129" s="6"/>
      <c r="E129" s="4"/>
      <c r="F129" s="6">
        <f>SUM(F121:F128)</f>
        <v>0</v>
      </c>
      <c r="G129" s="4"/>
      <c r="H129" s="70"/>
      <c r="I129" s="6">
        <f>SUM(I121:I128)</f>
        <v>0</v>
      </c>
      <c r="K129" s="36"/>
    </row>
    <row r="130" spans="1:11" ht="16.149999999999999" customHeight="1" x14ac:dyDescent="0.2">
      <c r="A130" s="7"/>
      <c r="B130" s="7"/>
      <c r="C130" s="7"/>
      <c r="D130" s="6"/>
      <c r="E130" s="4"/>
      <c r="F130" s="6"/>
      <c r="G130" s="4"/>
      <c r="H130" s="70"/>
      <c r="I130" s="6"/>
      <c r="K130" s="36"/>
    </row>
    <row r="131" spans="1:11" ht="16.149999999999999" customHeight="1" x14ac:dyDescent="0.2">
      <c r="C131" s="12" t="s">
        <v>156</v>
      </c>
      <c r="D131" s="5" t="s">
        <v>87</v>
      </c>
      <c r="E131" s="5" t="s">
        <v>88</v>
      </c>
      <c r="F131" s="26" t="s">
        <v>25</v>
      </c>
      <c r="G131" s="5"/>
      <c r="H131" s="67" t="s">
        <v>89</v>
      </c>
      <c r="I131" s="26" t="s">
        <v>25</v>
      </c>
    </row>
    <row r="132" spans="1:11" ht="16.149999999999999" customHeight="1" x14ac:dyDescent="0.2">
      <c r="A132" s="4" t="s">
        <v>4</v>
      </c>
      <c r="B132" s="4" t="s">
        <v>5</v>
      </c>
      <c r="C132" s="4" t="s">
        <v>32</v>
      </c>
      <c r="D132" s="4">
        <v>0</v>
      </c>
      <c r="E132" s="14">
        <v>5775</v>
      </c>
      <c r="F132" s="4">
        <f t="shared" ref="F132:F139" si="37">+D132*E132</f>
        <v>0</v>
      </c>
      <c r="G132" s="14"/>
      <c r="H132" s="68">
        <f t="shared" ref="H132:H139" si="38">+E132*0.18</f>
        <v>1039.5</v>
      </c>
      <c r="I132" s="4">
        <f t="shared" ref="I132:I139" si="39">+D132*H132</f>
        <v>0</v>
      </c>
      <c r="K132" s="10" t="s">
        <v>103</v>
      </c>
    </row>
    <row r="133" spans="1:11" ht="16.149999999999999" customHeight="1" x14ac:dyDescent="0.2">
      <c r="A133" s="4" t="s">
        <v>7</v>
      </c>
      <c r="B133" s="4" t="s">
        <v>8</v>
      </c>
      <c r="C133" s="4" t="s">
        <v>32</v>
      </c>
      <c r="D133" s="4">
        <v>0</v>
      </c>
      <c r="E133" s="14">
        <v>4725</v>
      </c>
      <c r="F133" s="4">
        <f t="shared" si="37"/>
        <v>0</v>
      </c>
      <c r="G133" s="14"/>
      <c r="H133" s="68">
        <f t="shared" si="38"/>
        <v>850.5</v>
      </c>
      <c r="I133" s="4">
        <f t="shared" si="39"/>
        <v>0</v>
      </c>
      <c r="K133" s="10" t="s">
        <v>103</v>
      </c>
    </row>
    <row r="134" spans="1:11" ht="16.149999999999999" customHeight="1" x14ac:dyDescent="0.2">
      <c r="A134" s="4" t="s">
        <v>9</v>
      </c>
      <c r="B134" s="4" t="s">
        <v>10</v>
      </c>
      <c r="C134" s="4" t="s">
        <v>32</v>
      </c>
      <c r="D134" s="4">
        <v>0</v>
      </c>
      <c r="E134" s="14">
        <v>3465</v>
      </c>
      <c r="F134" s="4">
        <f t="shared" si="37"/>
        <v>0</v>
      </c>
      <c r="G134" s="14"/>
      <c r="H134" s="68">
        <f t="shared" si="38"/>
        <v>623.69999999999993</v>
      </c>
      <c r="I134" s="4">
        <f t="shared" si="39"/>
        <v>0</v>
      </c>
      <c r="K134" s="10" t="s">
        <v>103</v>
      </c>
    </row>
    <row r="135" spans="1:11" ht="16.149999999999999" customHeight="1" x14ac:dyDescent="0.2">
      <c r="A135" s="13" t="s">
        <v>11</v>
      </c>
      <c r="B135" s="4" t="s">
        <v>12</v>
      </c>
      <c r="C135" s="4" t="s">
        <v>32</v>
      </c>
      <c r="D135" s="4">
        <v>0</v>
      </c>
      <c r="E135" s="14">
        <v>2310</v>
      </c>
      <c r="F135" s="4">
        <f t="shared" si="37"/>
        <v>0</v>
      </c>
      <c r="G135" s="14"/>
      <c r="H135" s="68">
        <f t="shared" si="38"/>
        <v>415.8</v>
      </c>
      <c r="I135" s="4">
        <f t="shared" si="39"/>
        <v>0</v>
      </c>
      <c r="K135" s="10" t="s">
        <v>103</v>
      </c>
    </row>
    <row r="136" spans="1:11" ht="16.149999999999999" customHeight="1" x14ac:dyDescent="0.2">
      <c r="A136" s="13" t="s">
        <v>13</v>
      </c>
      <c r="B136" s="4" t="s">
        <v>14</v>
      </c>
      <c r="C136" s="4" t="s">
        <v>32</v>
      </c>
      <c r="D136" s="4">
        <v>0</v>
      </c>
      <c r="E136" s="14">
        <v>1155</v>
      </c>
      <c r="F136" s="4">
        <f t="shared" si="37"/>
        <v>0</v>
      </c>
      <c r="G136" s="14"/>
      <c r="H136" s="68">
        <f t="shared" si="38"/>
        <v>207.9</v>
      </c>
      <c r="I136" s="4">
        <f t="shared" si="39"/>
        <v>0</v>
      </c>
      <c r="K136" s="10" t="s">
        <v>103</v>
      </c>
    </row>
    <row r="137" spans="1:11" ht="16.149999999999999" customHeight="1" x14ac:dyDescent="0.2">
      <c r="C137" s="4" t="s">
        <v>15</v>
      </c>
      <c r="D137" s="4">
        <v>0</v>
      </c>
      <c r="E137" s="14">
        <v>578</v>
      </c>
      <c r="F137" s="4">
        <f t="shared" si="37"/>
        <v>0</v>
      </c>
      <c r="G137" s="14"/>
      <c r="H137" s="68">
        <f t="shared" si="38"/>
        <v>104.03999999999999</v>
      </c>
      <c r="I137" s="4">
        <f t="shared" si="39"/>
        <v>0</v>
      </c>
      <c r="K137" s="10" t="s">
        <v>93</v>
      </c>
    </row>
    <row r="138" spans="1:11" ht="16.149999999999999" customHeight="1" x14ac:dyDescent="0.2">
      <c r="C138" s="4" t="s">
        <v>16</v>
      </c>
      <c r="D138" s="4">
        <v>0</v>
      </c>
      <c r="E138" s="14">
        <v>289</v>
      </c>
      <c r="F138" s="4">
        <f t="shared" si="37"/>
        <v>0</v>
      </c>
      <c r="G138" s="14"/>
      <c r="H138" s="68">
        <f t="shared" si="38"/>
        <v>52.019999999999996</v>
      </c>
      <c r="I138" s="4">
        <f t="shared" si="39"/>
        <v>0</v>
      </c>
      <c r="K138" s="10" t="s">
        <v>94</v>
      </c>
    </row>
    <row r="139" spans="1:11" ht="16.149999999999999" customHeight="1" x14ac:dyDescent="0.2">
      <c r="C139" s="4" t="s">
        <v>17</v>
      </c>
      <c r="D139" s="4">
        <v>0</v>
      </c>
      <c r="E139" s="14">
        <v>116</v>
      </c>
      <c r="F139" s="4">
        <f t="shared" si="37"/>
        <v>0</v>
      </c>
      <c r="G139" s="14"/>
      <c r="H139" s="68">
        <f t="shared" si="38"/>
        <v>20.88</v>
      </c>
      <c r="I139" s="4">
        <f t="shared" si="39"/>
        <v>0</v>
      </c>
    </row>
    <row r="140" spans="1:11" ht="16.149999999999999" customHeight="1" x14ac:dyDescent="0.2">
      <c r="A140" s="7" t="s">
        <v>25</v>
      </c>
      <c r="B140" s="7"/>
      <c r="C140" s="7"/>
      <c r="D140" s="6"/>
      <c r="E140" s="4"/>
      <c r="F140" s="6">
        <f>SUM(F132:F139)</f>
        <v>0</v>
      </c>
      <c r="G140" s="4"/>
      <c r="H140" s="70"/>
      <c r="I140" s="6">
        <f>SUM(I132:I139)</f>
        <v>0</v>
      </c>
      <c r="K140" s="36"/>
    </row>
    <row r="141" spans="1:11" ht="16.149999999999999" customHeight="1" x14ac:dyDescent="0.2">
      <c r="E141" s="4"/>
      <c r="F141" s="4"/>
      <c r="G141" s="4"/>
      <c r="H141" s="68"/>
      <c r="I141" s="4"/>
    </row>
    <row r="142" spans="1:11" ht="16.149999999999999" customHeight="1" x14ac:dyDescent="0.2">
      <c r="C142" s="4" t="s">
        <v>33</v>
      </c>
      <c r="D142" s="4">
        <v>0</v>
      </c>
      <c r="E142" s="15">
        <v>6.3E-2</v>
      </c>
      <c r="F142" s="4">
        <f>+D142*E142</f>
        <v>0</v>
      </c>
      <c r="G142" s="15"/>
      <c r="H142" s="68"/>
      <c r="I142" s="4"/>
      <c r="K142" s="35" t="s">
        <v>100</v>
      </c>
    </row>
    <row r="143" spans="1:11" ht="16.149999999999999" customHeight="1" x14ac:dyDescent="0.2">
      <c r="E143" s="15"/>
      <c r="F143" s="4"/>
      <c r="G143" s="15"/>
      <c r="H143" s="68"/>
      <c r="I143" s="4"/>
      <c r="K143" s="35"/>
    </row>
    <row r="144" spans="1:11" ht="16.149999999999999" customHeight="1" x14ac:dyDescent="0.2">
      <c r="C144" s="12" t="s">
        <v>143</v>
      </c>
      <c r="D144" s="5" t="s">
        <v>87</v>
      </c>
      <c r="E144" s="5" t="s">
        <v>88</v>
      </c>
      <c r="F144" s="26" t="s">
        <v>25</v>
      </c>
      <c r="G144" s="5"/>
      <c r="H144" s="67" t="s">
        <v>89</v>
      </c>
      <c r="I144" s="26" t="s">
        <v>25</v>
      </c>
    </row>
    <row r="145" spans="1:11" ht="16.149999999999999" customHeight="1" x14ac:dyDescent="0.2">
      <c r="A145" s="13" t="s">
        <v>4</v>
      </c>
      <c r="B145" s="4" t="s">
        <v>5</v>
      </c>
      <c r="C145" s="4" t="s">
        <v>144</v>
      </c>
      <c r="D145" s="4">
        <v>0</v>
      </c>
      <c r="E145" s="14">
        <v>14000</v>
      </c>
      <c r="F145" s="4">
        <f t="shared" ref="F145:F152" si="40">+D145*E145</f>
        <v>0</v>
      </c>
      <c r="G145" s="14"/>
      <c r="H145" s="68">
        <f t="shared" ref="H145:H152" si="41">+E145*0.18</f>
        <v>2520</v>
      </c>
      <c r="I145" s="4">
        <f t="shared" ref="I145:I152" si="42">+D145*H145</f>
        <v>0</v>
      </c>
      <c r="K145" s="10" t="s">
        <v>145</v>
      </c>
    </row>
    <row r="146" spans="1:11" ht="16.149999999999999" customHeight="1" x14ac:dyDescent="0.2">
      <c r="A146" s="13" t="s">
        <v>7</v>
      </c>
      <c r="B146" s="4" t="s">
        <v>8</v>
      </c>
      <c r="C146" s="4" t="s">
        <v>144</v>
      </c>
      <c r="D146" s="4">
        <v>0</v>
      </c>
      <c r="E146" s="14">
        <v>9700</v>
      </c>
      <c r="F146" s="4">
        <f t="shared" si="40"/>
        <v>0</v>
      </c>
      <c r="G146" s="14"/>
      <c r="H146" s="68">
        <f t="shared" si="41"/>
        <v>1746</v>
      </c>
      <c r="I146" s="4">
        <f t="shared" si="42"/>
        <v>0</v>
      </c>
      <c r="K146" s="10" t="s">
        <v>145</v>
      </c>
    </row>
    <row r="147" spans="1:11" ht="16.149999999999999" customHeight="1" x14ac:dyDescent="0.2">
      <c r="A147" s="13" t="s">
        <v>9</v>
      </c>
      <c r="B147" s="4" t="s">
        <v>10</v>
      </c>
      <c r="C147" s="4" t="s">
        <v>144</v>
      </c>
      <c r="D147" s="4">
        <v>0</v>
      </c>
      <c r="E147" s="14">
        <v>7000</v>
      </c>
      <c r="F147" s="4">
        <f t="shared" si="40"/>
        <v>0</v>
      </c>
      <c r="G147" s="14"/>
      <c r="H147" s="68">
        <f t="shared" si="41"/>
        <v>1260</v>
      </c>
      <c r="I147" s="4">
        <f t="shared" si="42"/>
        <v>0</v>
      </c>
      <c r="K147" s="10" t="s">
        <v>145</v>
      </c>
    </row>
    <row r="148" spans="1:11" ht="16.149999999999999" customHeight="1" x14ac:dyDescent="0.2">
      <c r="A148" s="13" t="s">
        <v>11</v>
      </c>
      <c r="B148" s="4" t="s">
        <v>12</v>
      </c>
      <c r="C148" s="4" t="s">
        <v>144</v>
      </c>
      <c r="D148" s="4">
        <v>0</v>
      </c>
      <c r="E148" s="14">
        <v>5000</v>
      </c>
      <c r="F148" s="4">
        <f t="shared" si="40"/>
        <v>0</v>
      </c>
      <c r="G148" s="14"/>
      <c r="H148" s="68">
        <f t="shared" si="41"/>
        <v>900</v>
      </c>
      <c r="I148" s="4">
        <f t="shared" si="42"/>
        <v>0</v>
      </c>
      <c r="K148" s="10" t="s">
        <v>145</v>
      </c>
    </row>
    <row r="149" spans="1:11" ht="16.149999999999999" customHeight="1" x14ac:dyDescent="0.2">
      <c r="A149" s="13" t="s">
        <v>13</v>
      </c>
      <c r="B149" s="4" t="s">
        <v>14</v>
      </c>
      <c r="C149" s="4" t="s">
        <v>144</v>
      </c>
      <c r="D149" s="4">
        <v>0</v>
      </c>
      <c r="E149" s="14">
        <v>4000</v>
      </c>
      <c r="F149" s="4">
        <f t="shared" si="40"/>
        <v>0</v>
      </c>
      <c r="G149" s="14"/>
      <c r="H149" s="68">
        <f t="shared" si="41"/>
        <v>720</v>
      </c>
      <c r="I149" s="4">
        <f t="shared" si="42"/>
        <v>0</v>
      </c>
      <c r="K149" s="10" t="s">
        <v>145</v>
      </c>
    </row>
    <row r="150" spans="1:11" ht="16.149999999999999" customHeight="1" x14ac:dyDescent="0.2">
      <c r="C150" s="4" t="s">
        <v>15</v>
      </c>
      <c r="D150" s="4">
        <v>0</v>
      </c>
      <c r="E150" s="14">
        <v>2000</v>
      </c>
      <c r="F150" s="4">
        <f t="shared" si="40"/>
        <v>0</v>
      </c>
      <c r="G150" s="14"/>
      <c r="H150" s="68">
        <f t="shared" si="41"/>
        <v>360</v>
      </c>
      <c r="I150" s="4">
        <f t="shared" si="42"/>
        <v>0</v>
      </c>
      <c r="K150" s="10" t="s">
        <v>93</v>
      </c>
    </row>
    <row r="151" spans="1:11" ht="16.149999999999999" customHeight="1" x14ac:dyDescent="0.2">
      <c r="C151" s="4" t="s">
        <v>16</v>
      </c>
      <c r="D151" s="4">
        <v>0</v>
      </c>
      <c r="E151" s="14">
        <v>1000</v>
      </c>
      <c r="F151" s="4">
        <f t="shared" si="40"/>
        <v>0</v>
      </c>
      <c r="G151" s="14"/>
      <c r="H151" s="68">
        <f t="shared" si="41"/>
        <v>180</v>
      </c>
      <c r="I151" s="4">
        <f t="shared" si="42"/>
        <v>0</v>
      </c>
      <c r="K151" s="10" t="s">
        <v>94</v>
      </c>
    </row>
    <row r="152" spans="1:11" ht="16.149999999999999" customHeight="1" x14ac:dyDescent="0.2">
      <c r="C152" s="4" t="s">
        <v>17</v>
      </c>
      <c r="D152" s="4">
        <v>0</v>
      </c>
      <c r="E152" s="14">
        <v>400</v>
      </c>
      <c r="F152" s="4">
        <f t="shared" si="40"/>
        <v>0</v>
      </c>
      <c r="G152" s="14"/>
      <c r="H152" s="68">
        <f t="shared" si="41"/>
        <v>72</v>
      </c>
      <c r="I152" s="4">
        <f t="shared" si="42"/>
        <v>0</v>
      </c>
    </row>
    <row r="153" spans="1:11" ht="16.149999999999999" customHeight="1" x14ac:dyDescent="0.2">
      <c r="A153" s="7" t="s">
        <v>25</v>
      </c>
      <c r="B153" s="7"/>
      <c r="C153" s="7"/>
      <c r="D153" s="6"/>
      <c r="E153" s="7"/>
      <c r="F153" s="6">
        <f>SUM(F145:F152)</f>
        <v>0</v>
      </c>
      <c r="G153" s="7"/>
      <c r="H153" s="70"/>
      <c r="I153" s="6">
        <f>SUM(I145:I152)</f>
        <v>0</v>
      </c>
    </row>
    <row r="154" spans="1:11" ht="16.149999999999999" customHeight="1" x14ac:dyDescent="0.2">
      <c r="E154" s="68"/>
      <c r="F154" s="4"/>
      <c r="G154" s="68"/>
      <c r="H154" s="68"/>
      <c r="I154" s="4"/>
    </row>
    <row r="155" spans="1:11" ht="16.149999999999999" customHeight="1" x14ac:dyDescent="0.2">
      <c r="C155" s="12" t="s">
        <v>146</v>
      </c>
      <c r="D155" s="5" t="s">
        <v>87</v>
      </c>
      <c r="E155" s="5" t="s">
        <v>88</v>
      </c>
      <c r="F155" s="26" t="s">
        <v>25</v>
      </c>
      <c r="G155" s="5"/>
      <c r="H155" s="67" t="s">
        <v>89</v>
      </c>
      <c r="I155" s="26" t="s">
        <v>25</v>
      </c>
    </row>
    <row r="156" spans="1:11" ht="16.149999999999999" customHeight="1" x14ac:dyDescent="0.2">
      <c r="A156" s="13" t="s">
        <v>4</v>
      </c>
      <c r="B156" s="4" t="s">
        <v>5</v>
      </c>
      <c r="C156" s="4" t="s">
        <v>147</v>
      </c>
      <c r="D156" s="4">
        <v>0</v>
      </c>
      <c r="E156" s="14">
        <v>7000</v>
      </c>
      <c r="F156" s="4">
        <f t="shared" ref="F156:F163" si="43">+D156*E156</f>
        <v>0</v>
      </c>
      <c r="G156" s="14"/>
      <c r="H156" s="68">
        <f t="shared" ref="H156:H163" si="44">+E156*0.18</f>
        <v>1260</v>
      </c>
      <c r="I156" s="4">
        <f t="shared" ref="I156:I163" si="45">+D156*H156</f>
        <v>0</v>
      </c>
      <c r="K156" s="10" t="s">
        <v>148</v>
      </c>
    </row>
    <row r="157" spans="1:11" ht="16.149999999999999" customHeight="1" x14ac:dyDescent="0.2">
      <c r="A157" s="13" t="s">
        <v>7</v>
      </c>
      <c r="B157" s="4" t="s">
        <v>8</v>
      </c>
      <c r="C157" s="4" t="s">
        <v>147</v>
      </c>
      <c r="D157" s="4">
        <v>0</v>
      </c>
      <c r="E157" s="14">
        <v>5000</v>
      </c>
      <c r="F157" s="4">
        <f t="shared" si="43"/>
        <v>0</v>
      </c>
      <c r="G157" s="14"/>
      <c r="H157" s="68">
        <f t="shared" si="44"/>
        <v>900</v>
      </c>
      <c r="I157" s="4">
        <f t="shared" si="45"/>
        <v>0</v>
      </c>
      <c r="K157" s="10" t="s">
        <v>148</v>
      </c>
    </row>
    <row r="158" spans="1:11" ht="16.149999999999999" customHeight="1" x14ac:dyDescent="0.2">
      <c r="A158" s="13" t="s">
        <v>9</v>
      </c>
      <c r="B158" s="4" t="s">
        <v>10</v>
      </c>
      <c r="C158" s="4" t="s">
        <v>147</v>
      </c>
      <c r="D158" s="4">
        <v>0</v>
      </c>
      <c r="E158" s="14">
        <v>4000</v>
      </c>
      <c r="F158" s="4">
        <f t="shared" si="43"/>
        <v>0</v>
      </c>
      <c r="G158" s="14"/>
      <c r="H158" s="68">
        <f t="shared" si="44"/>
        <v>720</v>
      </c>
      <c r="I158" s="4">
        <f t="shared" si="45"/>
        <v>0</v>
      </c>
      <c r="K158" s="10" t="s">
        <v>148</v>
      </c>
    </row>
    <row r="159" spans="1:11" ht="16.149999999999999" customHeight="1" x14ac:dyDescent="0.2">
      <c r="A159" s="13" t="s">
        <v>11</v>
      </c>
      <c r="B159" s="4" t="s">
        <v>12</v>
      </c>
      <c r="C159" s="4" t="s">
        <v>147</v>
      </c>
      <c r="D159" s="4">
        <v>0</v>
      </c>
      <c r="E159" s="14">
        <v>3000</v>
      </c>
      <c r="F159" s="4">
        <f t="shared" si="43"/>
        <v>0</v>
      </c>
      <c r="G159" s="14"/>
      <c r="H159" s="68">
        <f t="shared" si="44"/>
        <v>540</v>
      </c>
      <c r="I159" s="4">
        <f t="shared" si="45"/>
        <v>0</v>
      </c>
      <c r="K159" s="10" t="s">
        <v>148</v>
      </c>
    </row>
    <row r="160" spans="1:11" ht="16.149999999999999" customHeight="1" x14ac:dyDescent="0.2">
      <c r="A160" s="13" t="s">
        <v>13</v>
      </c>
      <c r="B160" s="4" t="s">
        <v>14</v>
      </c>
      <c r="C160" s="4" t="s">
        <v>147</v>
      </c>
      <c r="D160" s="4">
        <v>0</v>
      </c>
      <c r="E160" s="14">
        <v>2500</v>
      </c>
      <c r="F160" s="4">
        <f t="shared" si="43"/>
        <v>0</v>
      </c>
      <c r="G160" s="14"/>
      <c r="H160" s="68">
        <f t="shared" si="44"/>
        <v>450</v>
      </c>
      <c r="I160" s="4">
        <f t="shared" si="45"/>
        <v>0</v>
      </c>
      <c r="K160" s="10" t="s">
        <v>148</v>
      </c>
    </row>
    <row r="161" spans="1:11" ht="16.149999999999999" customHeight="1" x14ac:dyDescent="0.2">
      <c r="C161" s="4" t="s">
        <v>15</v>
      </c>
      <c r="D161" s="4">
        <v>0</v>
      </c>
      <c r="E161" s="14">
        <v>1250</v>
      </c>
      <c r="F161" s="4">
        <f t="shared" si="43"/>
        <v>0</v>
      </c>
      <c r="G161" s="14"/>
      <c r="H161" s="68">
        <f t="shared" si="44"/>
        <v>225</v>
      </c>
      <c r="I161" s="4">
        <f t="shared" si="45"/>
        <v>0</v>
      </c>
      <c r="K161" s="10" t="s">
        <v>93</v>
      </c>
    </row>
    <row r="162" spans="1:11" ht="16.149999999999999" customHeight="1" x14ac:dyDescent="0.2">
      <c r="C162" s="4" t="s">
        <v>16</v>
      </c>
      <c r="D162" s="4">
        <v>0</v>
      </c>
      <c r="E162" s="14">
        <v>625</v>
      </c>
      <c r="F162" s="4">
        <f t="shared" si="43"/>
        <v>0</v>
      </c>
      <c r="G162" s="14"/>
      <c r="H162" s="68">
        <f t="shared" si="44"/>
        <v>112.5</v>
      </c>
      <c r="I162" s="4">
        <f t="shared" si="45"/>
        <v>0</v>
      </c>
      <c r="K162" s="10" t="s">
        <v>94</v>
      </c>
    </row>
    <row r="163" spans="1:11" ht="16.149999999999999" customHeight="1" x14ac:dyDescent="0.2">
      <c r="C163" s="4" t="s">
        <v>17</v>
      </c>
      <c r="D163" s="4">
        <v>0</v>
      </c>
      <c r="E163" s="14">
        <v>250</v>
      </c>
      <c r="F163" s="4">
        <f t="shared" si="43"/>
        <v>0</v>
      </c>
      <c r="G163" s="14"/>
      <c r="H163" s="68">
        <f t="shared" si="44"/>
        <v>45</v>
      </c>
      <c r="I163" s="4">
        <f t="shared" si="45"/>
        <v>0</v>
      </c>
    </row>
    <row r="164" spans="1:11" ht="16.149999999999999" customHeight="1" x14ac:dyDescent="0.2">
      <c r="A164" s="7" t="s">
        <v>25</v>
      </c>
      <c r="B164" s="7"/>
      <c r="C164" s="7"/>
      <c r="D164" s="6"/>
      <c r="E164" s="7"/>
      <c r="F164" s="6">
        <f>SUM(F156:F163)</f>
        <v>0</v>
      </c>
      <c r="G164" s="7"/>
      <c r="H164" s="70"/>
      <c r="I164" s="6">
        <f>SUM(I156:I163)</f>
        <v>0</v>
      </c>
    </row>
    <row r="165" spans="1:11" ht="16.149999999999999" customHeight="1" x14ac:dyDescent="0.2">
      <c r="A165" s="7"/>
      <c r="B165" s="7"/>
      <c r="C165" s="7"/>
      <c r="D165" s="6"/>
      <c r="E165" s="7"/>
      <c r="F165" s="6"/>
      <c r="G165" s="7"/>
      <c r="H165" s="70"/>
      <c r="I165" s="6"/>
    </row>
    <row r="166" spans="1:11" ht="16.149999999999999" customHeight="1" x14ac:dyDescent="0.2">
      <c r="C166" s="12" t="s">
        <v>149</v>
      </c>
      <c r="D166" s="5" t="s">
        <v>87</v>
      </c>
      <c r="E166" s="5" t="s">
        <v>88</v>
      </c>
      <c r="F166" s="26" t="s">
        <v>25</v>
      </c>
      <c r="G166" s="5"/>
      <c r="H166" s="67" t="s">
        <v>89</v>
      </c>
      <c r="I166" s="26" t="s">
        <v>25</v>
      </c>
    </row>
    <row r="167" spans="1:11" ht="16.149999999999999" customHeight="1" x14ac:dyDescent="0.2">
      <c r="A167" s="13" t="s">
        <v>4</v>
      </c>
      <c r="B167" s="4" t="s">
        <v>5</v>
      </c>
      <c r="C167" s="4" t="s">
        <v>150</v>
      </c>
      <c r="D167" s="4">
        <v>0</v>
      </c>
      <c r="E167" s="14">
        <v>4500</v>
      </c>
      <c r="F167" s="4">
        <f t="shared" ref="F167:F174" si="46">+D167*E167</f>
        <v>0</v>
      </c>
      <c r="G167" s="14"/>
      <c r="H167" s="68">
        <f t="shared" ref="H167:H174" si="47">+E167*0.18</f>
        <v>810</v>
      </c>
      <c r="I167" s="4">
        <f t="shared" ref="I167:I174" si="48">+D167*H167</f>
        <v>0</v>
      </c>
      <c r="J167" s="47"/>
      <c r="K167" s="10" t="s">
        <v>148</v>
      </c>
    </row>
    <row r="168" spans="1:11" ht="16.149999999999999" customHeight="1" x14ac:dyDescent="0.2">
      <c r="A168" s="13" t="s">
        <v>7</v>
      </c>
      <c r="B168" s="4" t="s">
        <v>8</v>
      </c>
      <c r="C168" s="4" t="s">
        <v>150</v>
      </c>
      <c r="D168" s="4">
        <v>0</v>
      </c>
      <c r="E168" s="14">
        <v>3900</v>
      </c>
      <c r="F168" s="4">
        <f t="shared" si="46"/>
        <v>0</v>
      </c>
      <c r="G168" s="14"/>
      <c r="H168" s="68">
        <f t="shared" si="47"/>
        <v>702</v>
      </c>
      <c r="I168" s="4">
        <f t="shared" si="48"/>
        <v>0</v>
      </c>
      <c r="J168" s="47"/>
      <c r="K168" s="10" t="s">
        <v>148</v>
      </c>
    </row>
    <row r="169" spans="1:11" ht="16.149999999999999" customHeight="1" x14ac:dyDescent="0.2">
      <c r="A169" s="13" t="s">
        <v>9</v>
      </c>
      <c r="B169" s="4" t="s">
        <v>10</v>
      </c>
      <c r="C169" s="4" t="s">
        <v>150</v>
      </c>
      <c r="D169" s="4">
        <v>0</v>
      </c>
      <c r="E169" s="14">
        <v>2900</v>
      </c>
      <c r="F169" s="4">
        <f t="shared" si="46"/>
        <v>0</v>
      </c>
      <c r="G169" s="14"/>
      <c r="H169" s="68">
        <f t="shared" si="47"/>
        <v>522</v>
      </c>
      <c r="I169" s="4">
        <f t="shared" si="48"/>
        <v>0</v>
      </c>
      <c r="J169" s="47"/>
      <c r="K169" s="10" t="s">
        <v>148</v>
      </c>
    </row>
    <row r="170" spans="1:11" ht="16.149999999999999" customHeight="1" x14ac:dyDescent="0.2">
      <c r="A170" s="13" t="s">
        <v>11</v>
      </c>
      <c r="B170" s="4" t="s">
        <v>12</v>
      </c>
      <c r="C170" s="4" t="s">
        <v>150</v>
      </c>
      <c r="D170" s="4">
        <v>0</v>
      </c>
      <c r="E170" s="14">
        <v>2500</v>
      </c>
      <c r="F170" s="4">
        <f t="shared" si="46"/>
        <v>0</v>
      </c>
      <c r="G170" s="14"/>
      <c r="H170" s="68">
        <f t="shared" si="47"/>
        <v>450</v>
      </c>
      <c r="I170" s="4">
        <f t="shared" si="48"/>
        <v>0</v>
      </c>
      <c r="J170" s="47"/>
      <c r="K170" s="10" t="s">
        <v>148</v>
      </c>
    </row>
    <row r="171" spans="1:11" ht="16.149999999999999" customHeight="1" x14ac:dyDescent="0.2">
      <c r="A171" s="13" t="s">
        <v>13</v>
      </c>
      <c r="B171" s="4" t="s">
        <v>14</v>
      </c>
      <c r="C171" s="4" t="s">
        <v>150</v>
      </c>
      <c r="D171" s="4">
        <v>0</v>
      </c>
      <c r="E171" s="14">
        <v>1900</v>
      </c>
      <c r="F171" s="4">
        <f t="shared" si="46"/>
        <v>0</v>
      </c>
      <c r="G171" s="14"/>
      <c r="H171" s="68">
        <f t="shared" si="47"/>
        <v>342</v>
      </c>
      <c r="I171" s="4">
        <f t="shared" si="48"/>
        <v>0</v>
      </c>
      <c r="J171" s="47"/>
      <c r="K171" s="10" t="s">
        <v>148</v>
      </c>
    </row>
    <row r="172" spans="1:11" ht="16.149999999999999" customHeight="1" x14ac:dyDescent="0.2">
      <c r="C172" s="4" t="s">
        <v>15</v>
      </c>
      <c r="D172" s="4">
        <v>0</v>
      </c>
      <c r="E172" s="14">
        <v>950</v>
      </c>
      <c r="F172" s="4">
        <f t="shared" si="46"/>
        <v>0</v>
      </c>
      <c r="G172" s="14"/>
      <c r="H172" s="68">
        <f t="shared" si="47"/>
        <v>171</v>
      </c>
      <c r="I172" s="4">
        <f t="shared" si="48"/>
        <v>0</v>
      </c>
      <c r="J172" s="47"/>
      <c r="K172" s="10" t="s">
        <v>93</v>
      </c>
    </row>
    <row r="173" spans="1:11" ht="16.149999999999999" customHeight="1" x14ac:dyDescent="0.2">
      <c r="C173" s="4" t="s">
        <v>16</v>
      </c>
      <c r="D173" s="4">
        <v>0</v>
      </c>
      <c r="E173" s="14">
        <v>475</v>
      </c>
      <c r="F173" s="4">
        <f t="shared" si="46"/>
        <v>0</v>
      </c>
      <c r="G173" s="14"/>
      <c r="H173" s="68">
        <f t="shared" si="47"/>
        <v>85.5</v>
      </c>
      <c r="I173" s="4">
        <f t="shared" si="48"/>
        <v>0</v>
      </c>
      <c r="J173" s="47"/>
      <c r="K173" s="10" t="s">
        <v>94</v>
      </c>
    </row>
    <row r="174" spans="1:11" ht="16.149999999999999" customHeight="1" x14ac:dyDescent="0.2">
      <c r="C174" s="4" t="s">
        <v>17</v>
      </c>
      <c r="D174" s="4">
        <v>0</v>
      </c>
      <c r="E174" s="14">
        <v>190</v>
      </c>
      <c r="F174" s="4">
        <f t="shared" si="46"/>
        <v>0</v>
      </c>
      <c r="G174" s="14"/>
      <c r="H174" s="68">
        <f t="shared" si="47"/>
        <v>34.199999999999996</v>
      </c>
      <c r="I174" s="4">
        <f t="shared" si="48"/>
        <v>0</v>
      </c>
      <c r="J174" s="47"/>
    </row>
    <row r="175" spans="1:11" ht="16.149999999999999" customHeight="1" x14ac:dyDescent="0.2">
      <c r="A175" s="7" t="s">
        <v>25</v>
      </c>
      <c r="B175" s="7"/>
      <c r="C175" s="7"/>
      <c r="D175" s="6"/>
      <c r="E175" s="73"/>
      <c r="F175" s="6">
        <f>SUM(F167:F174)</f>
        <v>0</v>
      </c>
      <c r="G175" s="73"/>
      <c r="H175" s="70"/>
      <c r="I175" s="6">
        <f>SUM(I167:I174)</f>
        <v>0</v>
      </c>
      <c r="J175" s="47"/>
      <c r="K175" s="36"/>
    </row>
    <row r="176" spans="1:11" ht="16.149999999999999" customHeight="1" x14ac:dyDescent="0.2">
      <c r="A176" s="7"/>
      <c r="B176" s="7"/>
      <c r="C176" s="7"/>
      <c r="D176" s="7"/>
      <c r="E176" s="73"/>
      <c r="F176" s="4"/>
      <c r="G176" s="73"/>
      <c r="H176" s="68"/>
      <c r="I176" s="4"/>
    </row>
    <row r="177" spans="1:11" ht="16.149999999999999" customHeight="1" x14ac:dyDescent="0.2">
      <c r="C177" s="12" t="s">
        <v>124</v>
      </c>
      <c r="D177" s="5" t="s">
        <v>87</v>
      </c>
      <c r="E177" s="5" t="s">
        <v>88</v>
      </c>
      <c r="F177" s="26" t="s">
        <v>25</v>
      </c>
      <c r="G177" s="5"/>
      <c r="H177" s="67" t="s">
        <v>89</v>
      </c>
      <c r="I177" s="26" t="s">
        <v>25</v>
      </c>
      <c r="K177" s="47"/>
    </row>
    <row r="178" spans="1:11" ht="16.149999999999999" customHeight="1" x14ac:dyDescent="0.2">
      <c r="A178" s="13"/>
      <c r="C178" s="4" t="s">
        <v>125</v>
      </c>
      <c r="D178" s="4">
        <v>0</v>
      </c>
      <c r="E178" s="14">
        <v>0</v>
      </c>
      <c r="F178" s="4">
        <f t="shared" ref="F178:F183" si="49">+D178*E178</f>
        <v>0</v>
      </c>
      <c r="G178" s="14"/>
      <c r="H178" s="68">
        <f t="shared" ref="H178:H183" si="50">+E178*0.18</f>
        <v>0</v>
      </c>
      <c r="I178" s="4">
        <f t="shared" ref="I178:I183" si="51">+D178*H178</f>
        <v>0</v>
      </c>
    </row>
    <row r="179" spans="1:11" ht="16.149999999999999" customHeight="1" x14ac:dyDescent="0.2">
      <c r="A179" s="13"/>
      <c r="E179" s="14"/>
      <c r="F179" s="4"/>
      <c r="G179" s="14"/>
      <c r="H179" s="68"/>
      <c r="I179" s="4"/>
    </row>
    <row r="180" spans="1:11" ht="16.149999999999999" customHeight="1" x14ac:dyDescent="0.2">
      <c r="A180" s="13"/>
      <c r="C180" s="4" t="s">
        <v>126</v>
      </c>
      <c r="D180" s="4">
        <v>0</v>
      </c>
      <c r="E180" s="14">
        <v>1820</v>
      </c>
      <c r="F180" s="4">
        <f t="shared" si="49"/>
        <v>0</v>
      </c>
      <c r="G180" s="14"/>
      <c r="H180" s="68">
        <f t="shared" si="50"/>
        <v>327.59999999999997</v>
      </c>
      <c r="I180" s="4">
        <f t="shared" si="51"/>
        <v>0</v>
      </c>
      <c r="K180" s="10" t="s">
        <v>127</v>
      </c>
    </row>
    <row r="181" spans="1:11" ht="16.149999999999999" customHeight="1" x14ac:dyDescent="0.2">
      <c r="C181" s="4" t="s">
        <v>15</v>
      </c>
      <c r="D181" s="4">
        <v>0</v>
      </c>
      <c r="E181" s="14">
        <v>644</v>
      </c>
      <c r="F181" s="4">
        <f t="shared" si="49"/>
        <v>0</v>
      </c>
      <c r="G181" s="14"/>
      <c r="H181" s="68">
        <f t="shared" si="50"/>
        <v>115.92</v>
      </c>
      <c r="I181" s="4">
        <f t="shared" si="51"/>
        <v>0</v>
      </c>
      <c r="K181" s="10" t="s">
        <v>93</v>
      </c>
    </row>
    <row r="182" spans="1:11" ht="16.149999999999999" customHeight="1" x14ac:dyDescent="0.2">
      <c r="C182" s="4" t="s">
        <v>16</v>
      </c>
      <c r="D182" s="4">
        <v>0</v>
      </c>
      <c r="E182" s="14">
        <v>322</v>
      </c>
      <c r="F182" s="4">
        <f t="shared" si="49"/>
        <v>0</v>
      </c>
      <c r="G182" s="14"/>
      <c r="H182" s="68">
        <f t="shared" si="50"/>
        <v>57.96</v>
      </c>
      <c r="I182" s="4">
        <f t="shared" si="51"/>
        <v>0</v>
      </c>
      <c r="K182" s="10" t="s">
        <v>94</v>
      </c>
    </row>
    <row r="183" spans="1:11" ht="16.149999999999999" customHeight="1" x14ac:dyDescent="0.2">
      <c r="C183" s="4" t="s">
        <v>17</v>
      </c>
      <c r="D183" s="4">
        <v>0</v>
      </c>
      <c r="E183" s="14">
        <v>64.400000000000006</v>
      </c>
      <c r="F183" s="4">
        <f t="shared" si="49"/>
        <v>0</v>
      </c>
      <c r="G183" s="14"/>
      <c r="H183" s="68">
        <f t="shared" si="50"/>
        <v>11.592000000000001</v>
      </c>
      <c r="I183" s="4">
        <f t="shared" si="51"/>
        <v>0</v>
      </c>
    </row>
    <row r="184" spans="1:11" ht="16.149999999999999" customHeight="1" x14ac:dyDescent="0.2">
      <c r="A184" s="7"/>
      <c r="B184" s="7"/>
      <c r="C184" s="7"/>
      <c r="E184" s="14"/>
      <c r="F184" s="4"/>
      <c r="G184" s="14"/>
      <c r="H184" s="68"/>
      <c r="I184" s="4"/>
    </row>
    <row r="185" spans="1:11" ht="16.149999999999999" customHeight="1" x14ac:dyDescent="0.2">
      <c r="A185" s="13"/>
      <c r="C185" s="4" t="s">
        <v>128</v>
      </c>
      <c r="D185" s="4">
        <v>0</v>
      </c>
      <c r="E185" s="14">
        <v>3780</v>
      </c>
      <c r="F185" s="4">
        <f t="shared" ref="F185:F188" si="52">+D185*E185</f>
        <v>0</v>
      </c>
      <c r="G185" s="14"/>
      <c r="H185" s="68">
        <f t="shared" ref="H185:H188" si="53">+E185*0.18</f>
        <v>680.4</v>
      </c>
      <c r="I185" s="4">
        <f t="shared" ref="I185:I188" si="54">+D185*H185</f>
        <v>0</v>
      </c>
      <c r="K185" s="10" t="s">
        <v>129</v>
      </c>
    </row>
    <row r="186" spans="1:11" ht="16.149999999999999" customHeight="1" x14ac:dyDescent="0.2">
      <c r="C186" s="4" t="s">
        <v>15</v>
      </c>
      <c r="D186" s="4">
        <v>0</v>
      </c>
      <c r="E186" s="14">
        <v>840</v>
      </c>
      <c r="F186" s="4">
        <f t="shared" si="52"/>
        <v>0</v>
      </c>
      <c r="G186" s="14"/>
      <c r="H186" s="68">
        <f t="shared" si="53"/>
        <v>151.19999999999999</v>
      </c>
      <c r="I186" s="4">
        <f t="shared" si="54"/>
        <v>0</v>
      </c>
      <c r="K186" s="10" t="s">
        <v>93</v>
      </c>
    </row>
    <row r="187" spans="1:11" ht="16.149999999999999" customHeight="1" x14ac:dyDescent="0.2">
      <c r="C187" s="4" t="s">
        <v>16</v>
      </c>
      <c r="D187" s="4">
        <v>0</v>
      </c>
      <c r="E187" s="14">
        <v>420</v>
      </c>
      <c r="F187" s="4">
        <f t="shared" si="52"/>
        <v>0</v>
      </c>
      <c r="G187" s="14"/>
      <c r="H187" s="68">
        <f t="shared" si="53"/>
        <v>75.599999999999994</v>
      </c>
      <c r="I187" s="4">
        <f t="shared" si="54"/>
        <v>0</v>
      </c>
      <c r="K187" s="10" t="s">
        <v>94</v>
      </c>
    </row>
    <row r="188" spans="1:11" ht="16.149999999999999" customHeight="1" x14ac:dyDescent="0.2">
      <c r="C188" s="4" t="s">
        <v>17</v>
      </c>
      <c r="D188" s="4">
        <v>0</v>
      </c>
      <c r="E188" s="14">
        <v>84</v>
      </c>
      <c r="F188" s="4">
        <f t="shared" si="52"/>
        <v>0</v>
      </c>
      <c r="G188" s="14"/>
      <c r="H188" s="68">
        <f t="shared" si="53"/>
        <v>15.12</v>
      </c>
      <c r="I188" s="4">
        <f t="shared" si="54"/>
        <v>0</v>
      </c>
    </row>
    <row r="189" spans="1:11" ht="16.149999999999999" customHeight="1" x14ac:dyDescent="0.2">
      <c r="C189" s="7"/>
      <c r="E189" s="14"/>
      <c r="F189" s="4"/>
      <c r="G189" s="14"/>
      <c r="H189" s="68"/>
      <c r="I189" s="4"/>
    </row>
    <row r="190" spans="1:11" ht="16.149999999999999" customHeight="1" x14ac:dyDescent="0.2">
      <c r="C190" s="4" t="s">
        <v>130</v>
      </c>
      <c r="D190" s="4">
        <v>0</v>
      </c>
      <c r="E190" s="14">
        <v>6480</v>
      </c>
      <c r="F190" s="4">
        <f t="shared" ref="F190:F193" si="55">+D190*E190</f>
        <v>0</v>
      </c>
      <c r="G190" s="14"/>
      <c r="H190" s="68">
        <f t="shared" ref="H190:H193" si="56">+E190*0.18</f>
        <v>1166.3999999999999</v>
      </c>
      <c r="I190" s="4">
        <f t="shared" ref="I190:I193" si="57">+D190*H190</f>
        <v>0</v>
      </c>
      <c r="K190" s="10" t="s">
        <v>131</v>
      </c>
    </row>
    <row r="191" spans="1:11" ht="16.149999999999999" customHeight="1" x14ac:dyDescent="0.2">
      <c r="C191" s="4" t="s">
        <v>15</v>
      </c>
      <c r="D191" s="4">
        <v>0</v>
      </c>
      <c r="E191" s="14">
        <v>2520</v>
      </c>
      <c r="F191" s="4">
        <f t="shared" si="55"/>
        <v>0</v>
      </c>
      <c r="G191" s="14"/>
      <c r="H191" s="68">
        <f t="shared" si="56"/>
        <v>453.59999999999997</v>
      </c>
      <c r="I191" s="4">
        <f t="shared" si="57"/>
        <v>0</v>
      </c>
      <c r="K191" s="10" t="s">
        <v>93</v>
      </c>
    </row>
    <row r="192" spans="1:11" ht="16.149999999999999" customHeight="1" x14ac:dyDescent="0.2">
      <c r="C192" s="4" t="s">
        <v>16</v>
      </c>
      <c r="D192" s="4">
        <v>0</v>
      </c>
      <c r="E192" s="14">
        <v>1260</v>
      </c>
      <c r="F192" s="4">
        <f t="shared" si="55"/>
        <v>0</v>
      </c>
      <c r="G192" s="14"/>
      <c r="H192" s="68">
        <f t="shared" si="56"/>
        <v>226.79999999999998</v>
      </c>
      <c r="I192" s="4">
        <f t="shared" si="57"/>
        <v>0</v>
      </c>
      <c r="K192" s="10" t="s">
        <v>94</v>
      </c>
    </row>
    <row r="193" spans="1:11" ht="16.149999999999999" customHeight="1" x14ac:dyDescent="0.2">
      <c r="C193" s="4" t="s">
        <v>17</v>
      </c>
      <c r="D193" s="4">
        <v>0</v>
      </c>
      <c r="E193" s="14">
        <v>252</v>
      </c>
      <c r="F193" s="4">
        <f t="shared" si="55"/>
        <v>0</v>
      </c>
      <c r="G193" s="14"/>
      <c r="H193" s="68">
        <f t="shared" si="56"/>
        <v>45.36</v>
      </c>
      <c r="I193" s="4">
        <f t="shared" si="57"/>
        <v>0</v>
      </c>
    </row>
    <row r="194" spans="1:11" ht="16.149999999999999" customHeight="1" x14ac:dyDescent="0.2">
      <c r="C194" s="7"/>
      <c r="E194" s="14"/>
      <c r="F194" s="4"/>
      <c r="G194" s="14"/>
      <c r="H194" s="68"/>
      <c r="I194" s="4"/>
    </row>
    <row r="195" spans="1:11" ht="16.149999999999999" customHeight="1" x14ac:dyDescent="0.2">
      <c r="C195" s="4" t="s">
        <v>132</v>
      </c>
      <c r="D195" s="4">
        <v>0</v>
      </c>
      <c r="E195" s="14">
        <v>10800</v>
      </c>
      <c r="F195" s="4">
        <f t="shared" ref="F195:F198" si="58">+D195*E195</f>
        <v>0</v>
      </c>
      <c r="G195" s="14"/>
      <c r="H195" s="68">
        <f t="shared" ref="H195:H198" si="59">+E195*0.18</f>
        <v>1944</v>
      </c>
      <c r="I195" s="4">
        <f t="shared" ref="I195:I198" si="60">+D195*H195</f>
        <v>0</v>
      </c>
      <c r="K195" s="10" t="s">
        <v>133</v>
      </c>
    </row>
    <row r="196" spans="1:11" ht="16.149999999999999" customHeight="1" x14ac:dyDescent="0.2">
      <c r="C196" s="4" t="s">
        <v>15</v>
      </c>
      <c r="D196" s="4">
        <v>0</v>
      </c>
      <c r="E196" s="14">
        <v>4200</v>
      </c>
      <c r="F196" s="4">
        <f t="shared" si="58"/>
        <v>0</v>
      </c>
      <c r="G196" s="14"/>
      <c r="H196" s="68">
        <f t="shared" si="59"/>
        <v>756</v>
      </c>
      <c r="I196" s="4">
        <f t="shared" si="60"/>
        <v>0</v>
      </c>
      <c r="K196" s="10" t="s">
        <v>93</v>
      </c>
    </row>
    <row r="197" spans="1:11" ht="16.149999999999999" customHeight="1" x14ac:dyDescent="0.2">
      <c r="C197" s="4" t="s">
        <v>16</v>
      </c>
      <c r="D197" s="4">
        <v>0</v>
      </c>
      <c r="E197" s="14">
        <v>2100</v>
      </c>
      <c r="F197" s="4">
        <f t="shared" si="58"/>
        <v>0</v>
      </c>
      <c r="G197" s="14"/>
      <c r="H197" s="68">
        <f t="shared" si="59"/>
        <v>378</v>
      </c>
      <c r="I197" s="4">
        <f t="shared" si="60"/>
        <v>0</v>
      </c>
      <c r="K197" s="10" t="s">
        <v>94</v>
      </c>
    </row>
    <row r="198" spans="1:11" ht="16.149999999999999" customHeight="1" x14ac:dyDescent="0.2">
      <c r="C198" s="4" t="s">
        <v>17</v>
      </c>
      <c r="D198" s="4">
        <v>0</v>
      </c>
      <c r="E198" s="14">
        <v>420</v>
      </c>
      <c r="F198" s="4">
        <f t="shared" si="58"/>
        <v>0</v>
      </c>
      <c r="G198" s="14"/>
      <c r="H198" s="68">
        <f t="shared" si="59"/>
        <v>75.599999999999994</v>
      </c>
      <c r="I198" s="4">
        <f t="shared" si="60"/>
        <v>0</v>
      </c>
    </row>
    <row r="199" spans="1:11" ht="16.149999999999999" customHeight="1" x14ac:dyDescent="0.2">
      <c r="A199" s="7" t="s">
        <v>25</v>
      </c>
      <c r="B199" s="7"/>
      <c r="C199" s="7"/>
      <c r="E199" s="4"/>
      <c r="F199" s="6">
        <f>SUM(F178:F198)</f>
        <v>0</v>
      </c>
      <c r="G199" s="4"/>
      <c r="I199" s="6">
        <f>SUM(I178:I198)</f>
        <v>0</v>
      </c>
    </row>
    <row r="200" spans="1:11" ht="16.149999999999999" customHeight="1" x14ac:dyDescent="0.2">
      <c r="E200" s="15"/>
      <c r="F200" s="4"/>
      <c r="G200" s="15"/>
      <c r="H200" s="68"/>
      <c r="I200" s="4"/>
      <c r="K200" s="35"/>
    </row>
    <row r="201" spans="1:11" ht="16.149999999999999" customHeight="1" x14ac:dyDescent="0.2">
      <c r="C201" s="12" t="s">
        <v>73</v>
      </c>
      <c r="D201" s="5" t="s">
        <v>87</v>
      </c>
      <c r="E201" s="5" t="s">
        <v>88</v>
      </c>
      <c r="F201" s="26" t="s">
        <v>25</v>
      </c>
      <c r="G201" s="5"/>
      <c r="H201" s="67" t="s">
        <v>89</v>
      </c>
      <c r="I201" s="26" t="s">
        <v>25</v>
      </c>
    </row>
    <row r="202" spans="1:11" ht="16.149999999999999" customHeight="1" x14ac:dyDescent="0.2">
      <c r="A202" s="13" t="s">
        <v>4</v>
      </c>
      <c r="B202" s="4" t="s">
        <v>5</v>
      </c>
      <c r="C202" s="4" t="s">
        <v>34</v>
      </c>
      <c r="D202" s="4">
        <v>0</v>
      </c>
      <c r="E202" s="14">
        <v>10590</v>
      </c>
      <c r="F202" s="4">
        <f t="shared" ref="F202:F209" si="61">+D202*E202</f>
        <v>0</v>
      </c>
      <c r="G202" s="14"/>
      <c r="H202" s="68">
        <f t="shared" ref="H202:H209" si="62">+E202*0.18</f>
        <v>1906.1999999999998</v>
      </c>
      <c r="I202" s="4">
        <f t="shared" ref="I202:I209" si="63">+D202*H202</f>
        <v>0</v>
      </c>
    </row>
    <row r="203" spans="1:11" ht="16.149999999999999" customHeight="1" x14ac:dyDescent="0.2">
      <c r="A203" s="13" t="s">
        <v>7</v>
      </c>
      <c r="B203" s="4" t="s">
        <v>8</v>
      </c>
      <c r="C203" s="4" t="s">
        <v>34</v>
      </c>
      <c r="D203" s="4">
        <v>0</v>
      </c>
      <c r="E203" s="14">
        <v>8100</v>
      </c>
      <c r="F203" s="4">
        <f t="shared" si="61"/>
        <v>0</v>
      </c>
      <c r="G203" s="14"/>
      <c r="H203" s="68">
        <f t="shared" si="62"/>
        <v>1458</v>
      </c>
      <c r="I203" s="4">
        <f t="shared" si="63"/>
        <v>0</v>
      </c>
    </row>
    <row r="204" spans="1:11" ht="16.149999999999999" customHeight="1" x14ac:dyDescent="0.2">
      <c r="A204" s="13" t="s">
        <v>9</v>
      </c>
      <c r="B204" s="4" t="s">
        <v>10</v>
      </c>
      <c r="C204" s="4" t="s">
        <v>34</v>
      </c>
      <c r="D204" s="4">
        <v>0</v>
      </c>
      <c r="E204" s="14">
        <v>6100</v>
      </c>
      <c r="F204" s="4">
        <f t="shared" si="61"/>
        <v>0</v>
      </c>
      <c r="G204" s="14"/>
      <c r="H204" s="68">
        <f t="shared" si="62"/>
        <v>1098</v>
      </c>
      <c r="I204" s="4">
        <f t="shared" si="63"/>
        <v>0</v>
      </c>
    </row>
    <row r="205" spans="1:11" ht="16.149999999999999" customHeight="1" x14ac:dyDescent="0.2">
      <c r="A205" s="13" t="s">
        <v>11</v>
      </c>
      <c r="B205" s="4" t="s">
        <v>12</v>
      </c>
      <c r="C205" s="4" t="s">
        <v>34</v>
      </c>
      <c r="D205" s="4">
        <v>0</v>
      </c>
      <c r="E205" s="14">
        <v>4110</v>
      </c>
      <c r="F205" s="4">
        <f t="shared" si="61"/>
        <v>0</v>
      </c>
      <c r="G205" s="14"/>
      <c r="H205" s="68">
        <f t="shared" si="62"/>
        <v>739.8</v>
      </c>
      <c r="I205" s="4">
        <f t="shared" si="63"/>
        <v>0</v>
      </c>
    </row>
    <row r="206" spans="1:11" ht="16.149999999999999" customHeight="1" x14ac:dyDescent="0.2">
      <c r="A206" s="13" t="s">
        <v>13</v>
      </c>
      <c r="B206" s="4" t="s">
        <v>14</v>
      </c>
      <c r="C206" s="4" t="s">
        <v>34</v>
      </c>
      <c r="D206" s="4">
        <v>0</v>
      </c>
      <c r="E206" s="14">
        <v>2880</v>
      </c>
      <c r="F206" s="4">
        <f t="shared" si="61"/>
        <v>0</v>
      </c>
      <c r="G206" s="14"/>
      <c r="H206" s="68">
        <f t="shared" si="62"/>
        <v>518.4</v>
      </c>
      <c r="I206" s="4">
        <f t="shared" si="63"/>
        <v>0</v>
      </c>
    </row>
    <row r="207" spans="1:11" ht="16.149999999999999" customHeight="1" x14ac:dyDescent="0.2">
      <c r="C207" s="4" t="s">
        <v>15</v>
      </c>
      <c r="D207" s="4">
        <v>0</v>
      </c>
      <c r="E207" s="14">
        <v>1444</v>
      </c>
      <c r="F207" s="4">
        <f t="shared" si="61"/>
        <v>0</v>
      </c>
      <c r="G207" s="14"/>
      <c r="H207" s="68">
        <f t="shared" si="62"/>
        <v>259.92</v>
      </c>
      <c r="I207" s="4">
        <f t="shared" si="63"/>
        <v>0</v>
      </c>
    </row>
    <row r="208" spans="1:11" ht="16.149999999999999" customHeight="1" x14ac:dyDescent="0.2">
      <c r="C208" s="4" t="s">
        <v>16</v>
      </c>
      <c r="D208" s="4">
        <v>0</v>
      </c>
      <c r="E208" s="14">
        <v>719</v>
      </c>
      <c r="F208" s="4">
        <f t="shared" si="61"/>
        <v>0</v>
      </c>
      <c r="G208" s="14"/>
      <c r="H208" s="68">
        <f t="shared" si="62"/>
        <v>129.41999999999999</v>
      </c>
      <c r="I208" s="4">
        <f t="shared" si="63"/>
        <v>0</v>
      </c>
    </row>
    <row r="209" spans="1:11" ht="16.149999999999999" customHeight="1" x14ac:dyDescent="0.2">
      <c r="C209" s="4" t="s">
        <v>17</v>
      </c>
      <c r="D209" s="4">
        <v>0</v>
      </c>
      <c r="E209" s="14">
        <v>289</v>
      </c>
      <c r="F209" s="4">
        <f t="shared" si="61"/>
        <v>0</v>
      </c>
      <c r="G209" s="14"/>
      <c r="H209" s="68">
        <f t="shared" si="62"/>
        <v>52.019999999999996</v>
      </c>
      <c r="I209" s="4">
        <f t="shared" si="63"/>
        <v>0</v>
      </c>
    </row>
    <row r="210" spans="1:11" ht="16.149999999999999" customHeight="1" x14ac:dyDescent="0.2">
      <c r="A210" s="7" t="s">
        <v>25</v>
      </c>
      <c r="B210" s="7"/>
      <c r="C210" s="7"/>
      <c r="D210" s="6"/>
      <c r="E210" s="4"/>
      <c r="F210" s="6">
        <f>SUM(F202:F209)</f>
        <v>0</v>
      </c>
      <c r="G210" s="4"/>
      <c r="H210" s="70"/>
      <c r="I210" s="6">
        <f>SUM(I202:I209)</f>
        <v>0</v>
      </c>
      <c r="K210" s="36"/>
    </row>
    <row r="211" spans="1:11" ht="16.149999999999999" customHeight="1" x14ac:dyDescent="0.2">
      <c r="E211" s="4"/>
      <c r="F211" s="4"/>
      <c r="G211" s="4"/>
      <c r="H211" s="68"/>
      <c r="I211" s="4"/>
    </row>
    <row r="212" spans="1:11" ht="16.149999999999999" customHeight="1" x14ac:dyDescent="0.2">
      <c r="C212" s="12" t="s">
        <v>74</v>
      </c>
      <c r="D212" s="5" t="s">
        <v>87</v>
      </c>
      <c r="E212" s="5" t="s">
        <v>88</v>
      </c>
      <c r="F212" s="26" t="s">
        <v>25</v>
      </c>
      <c r="G212" s="5"/>
      <c r="H212" s="67" t="s">
        <v>89</v>
      </c>
      <c r="I212" s="26" t="s">
        <v>25</v>
      </c>
    </row>
    <row r="213" spans="1:11" ht="16.149999999999999" customHeight="1" x14ac:dyDescent="0.2">
      <c r="A213" s="13" t="s">
        <v>4</v>
      </c>
      <c r="B213" s="4" t="s">
        <v>5</v>
      </c>
      <c r="C213" s="4" t="s">
        <v>35</v>
      </c>
      <c r="D213" s="4">
        <v>0</v>
      </c>
      <c r="E213" s="14">
        <v>6405</v>
      </c>
      <c r="F213" s="4">
        <f t="shared" ref="F213:F220" si="64">+D213*E213</f>
        <v>0</v>
      </c>
      <c r="G213" s="14"/>
      <c r="H213" s="68">
        <f t="shared" ref="H213:H220" si="65">+E213*0.18</f>
        <v>1152.8999999999999</v>
      </c>
      <c r="I213" s="4">
        <f t="shared" ref="I213:I220" si="66">+D213*H213</f>
        <v>0</v>
      </c>
      <c r="K213" s="10" t="s">
        <v>104</v>
      </c>
    </row>
    <row r="214" spans="1:11" ht="16.149999999999999" customHeight="1" x14ac:dyDescent="0.2">
      <c r="A214" s="13" t="s">
        <v>7</v>
      </c>
      <c r="B214" s="4" t="s">
        <v>8</v>
      </c>
      <c r="C214" s="4" t="s">
        <v>35</v>
      </c>
      <c r="D214" s="4">
        <v>0</v>
      </c>
      <c r="E214" s="14">
        <v>4780</v>
      </c>
      <c r="F214" s="4">
        <f t="shared" si="64"/>
        <v>0</v>
      </c>
      <c r="G214" s="14"/>
      <c r="H214" s="68">
        <f t="shared" si="65"/>
        <v>860.4</v>
      </c>
      <c r="I214" s="4">
        <f t="shared" si="66"/>
        <v>0</v>
      </c>
      <c r="K214" s="10" t="s">
        <v>104</v>
      </c>
    </row>
    <row r="215" spans="1:11" ht="16.149999999999999" customHeight="1" x14ac:dyDescent="0.2">
      <c r="A215" s="13" t="s">
        <v>9</v>
      </c>
      <c r="B215" s="4" t="s">
        <v>10</v>
      </c>
      <c r="C215" s="4" t="s">
        <v>35</v>
      </c>
      <c r="D215" s="4">
        <v>0</v>
      </c>
      <c r="E215" s="14">
        <v>3665</v>
      </c>
      <c r="F215" s="4">
        <f t="shared" si="64"/>
        <v>0</v>
      </c>
      <c r="G215" s="14"/>
      <c r="H215" s="68">
        <f t="shared" si="65"/>
        <v>659.69999999999993</v>
      </c>
      <c r="I215" s="4">
        <f t="shared" si="66"/>
        <v>0</v>
      </c>
      <c r="K215" s="10" t="s">
        <v>104</v>
      </c>
    </row>
    <row r="216" spans="1:11" ht="16.149999999999999" customHeight="1" x14ac:dyDescent="0.2">
      <c r="A216" s="13" t="s">
        <v>11</v>
      </c>
      <c r="B216" s="4" t="s">
        <v>12</v>
      </c>
      <c r="C216" s="4" t="s">
        <v>35</v>
      </c>
      <c r="D216" s="4">
        <v>0</v>
      </c>
      <c r="E216" s="14">
        <v>2330</v>
      </c>
      <c r="F216" s="4">
        <f t="shared" si="64"/>
        <v>0</v>
      </c>
      <c r="G216" s="14"/>
      <c r="H216" s="68">
        <f t="shared" si="65"/>
        <v>419.4</v>
      </c>
      <c r="I216" s="4">
        <f t="shared" si="66"/>
        <v>0</v>
      </c>
      <c r="K216" s="10" t="s">
        <v>104</v>
      </c>
    </row>
    <row r="217" spans="1:11" ht="16.149999999999999" customHeight="1" x14ac:dyDescent="0.2">
      <c r="A217" s="13" t="s">
        <v>13</v>
      </c>
      <c r="B217" s="4" t="s">
        <v>14</v>
      </c>
      <c r="C217" s="4" t="s">
        <v>35</v>
      </c>
      <c r="D217" s="4">
        <v>0</v>
      </c>
      <c r="E217" s="14">
        <v>1660</v>
      </c>
      <c r="F217" s="4">
        <f t="shared" si="64"/>
        <v>0</v>
      </c>
      <c r="G217" s="14"/>
      <c r="H217" s="68">
        <f t="shared" si="65"/>
        <v>298.8</v>
      </c>
      <c r="I217" s="4">
        <f t="shared" si="66"/>
        <v>0</v>
      </c>
      <c r="K217" s="10" t="s">
        <v>104</v>
      </c>
    </row>
    <row r="218" spans="1:11" ht="16.149999999999999" customHeight="1" x14ac:dyDescent="0.2">
      <c r="C218" s="4" t="s">
        <v>15</v>
      </c>
      <c r="D218" s="4">
        <v>0</v>
      </c>
      <c r="E218" s="14">
        <v>1050</v>
      </c>
      <c r="F218" s="4">
        <f t="shared" si="64"/>
        <v>0</v>
      </c>
      <c r="G218" s="14"/>
      <c r="H218" s="68">
        <f t="shared" si="65"/>
        <v>189</v>
      </c>
      <c r="I218" s="4">
        <f t="shared" si="66"/>
        <v>0</v>
      </c>
      <c r="K218" s="10" t="s">
        <v>93</v>
      </c>
    </row>
    <row r="219" spans="1:11" ht="16.149999999999999" customHeight="1" x14ac:dyDescent="0.2">
      <c r="C219" s="4" t="s">
        <v>16</v>
      </c>
      <c r="D219" s="4">
        <v>0</v>
      </c>
      <c r="E219" s="14">
        <v>525</v>
      </c>
      <c r="F219" s="4">
        <f t="shared" si="64"/>
        <v>0</v>
      </c>
      <c r="G219" s="14"/>
      <c r="H219" s="68">
        <f t="shared" si="65"/>
        <v>94.5</v>
      </c>
      <c r="I219" s="4">
        <f t="shared" si="66"/>
        <v>0</v>
      </c>
      <c r="K219" s="10" t="s">
        <v>94</v>
      </c>
    </row>
    <row r="220" spans="1:11" ht="16.149999999999999" customHeight="1" x14ac:dyDescent="0.2">
      <c r="C220" s="4" t="s">
        <v>17</v>
      </c>
      <c r="D220" s="4">
        <v>0</v>
      </c>
      <c r="E220" s="14">
        <v>205</v>
      </c>
      <c r="F220" s="4">
        <f t="shared" si="64"/>
        <v>0</v>
      </c>
      <c r="G220" s="14"/>
      <c r="H220" s="68">
        <f t="shared" si="65"/>
        <v>36.9</v>
      </c>
      <c r="I220" s="4">
        <f t="shared" si="66"/>
        <v>0</v>
      </c>
    </row>
    <row r="221" spans="1:11" ht="16.149999999999999" customHeight="1" x14ac:dyDescent="0.2">
      <c r="A221" s="7" t="s">
        <v>25</v>
      </c>
      <c r="B221" s="7"/>
      <c r="C221" s="7"/>
      <c r="D221" s="6"/>
      <c r="E221" s="4"/>
      <c r="F221" s="6">
        <f>SUM(F213:F220)</f>
        <v>0</v>
      </c>
      <c r="G221" s="4"/>
      <c r="H221" s="70"/>
      <c r="I221" s="6">
        <f>SUM(I213:I220)</f>
        <v>0</v>
      </c>
      <c r="K221" s="36"/>
    </row>
    <row r="222" spans="1:11" ht="16.149999999999999" customHeight="1" x14ac:dyDescent="0.2">
      <c r="A222" s="7"/>
      <c r="B222" s="7"/>
      <c r="C222" s="7"/>
      <c r="D222" s="7"/>
      <c r="E222" s="4"/>
      <c r="F222" s="4"/>
      <c r="G222" s="4"/>
      <c r="H222" s="68"/>
      <c r="I222" s="4"/>
    </row>
    <row r="223" spans="1:11" ht="16.149999999999999" customHeight="1" x14ac:dyDescent="0.2">
      <c r="C223" s="12" t="s">
        <v>75</v>
      </c>
      <c r="D223" s="5" t="s">
        <v>87</v>
      </c>
      <c r="E223" s="5" t="s">
        <v>88</v>
      </c>
      <c r="F223" s="26" t="s">
        <v>25</v>
      </c>
      <c r="G223" s="5"/>
      <c r="H223" s="67" t="s">
        <v>89</v>
      </c>
      <c r="I223" s="26" t="s">
        <v>25</v>
      </c>
    </row>
    <row r="224" spans="1:11" ht="16.149999999999999" customHeight="1" x14ac:dyDescent="0.2">
      <c r="A224" s="13" t="s">
        <v>4</v>
      </c>
      <c r="B224" s="4" t="s">
        <v>5</v>
      </c>
      <c r="C224" s="4" t="s">
        <v>41</v>
      </c>
      <c r="D224" s="4">
        <v>0</v>
      </c>
      <c r="E224" s="14">
        <v>2565</v>
      </c>
      <c r="F224" s="4">
        <f t="shared" ref="F224:F231" si="67">+D224*E224</f>
        <v>0</v>
      </c>
      <c r="G224" s="14"/>
      <c r="H224" s="68">
        <f t="shared" ref="H224:H231" si="68">+E224*0.18</f>
        <v>461.7</v>
      </c>
      <c r="I224" s="4">
        <f t="shared" ref="I224:I231" si="69">+D224*H224</f>
        <v>0</v>
      </c>
      <c r="K224" s="10" t="s">
        <v>104</v>
      </c>
    </row>
    <row r="225" spans="1:11" ht="16.149999999999999" customHeight="1" x14ac:dyDescent="0.2">
      <c r="A225" s="13" t="s">
        <v>7</v>
      </c>
      <c r="B225" s="4" t="s">
        <v>8</v>
      </c>
      <c r="C225" s="4" t="s">
        <v>41</v>
      </c>
      <c r="D225" s="4">
        <v>0</v>
      </c>
      <c r="E225" s="14">
        <v>2280</v>
      </c>
      <c r="F225" s="4">
        <f t="shared" si="67"/>
        <v>0</v>
      </c>
      <c r="G225" s="14"/>
      <c r="H225" s="68">
        <f t="shared" si="68"/>
        <v>410.4</v>
      </c>
      <c r="I225" s="4">
        <f t="shared" si="69"/>
        <v>0</v>
      </c>
      <c r="K225" s="10" t="s">
        <v>104</v>
      </c>
    </row>
    <row r="226" spans="1:11" ht="16.149999999999999" customHeight="1" x14ac:dyDescent="0.2">
      <c r="A226" s="13" t="s">
        <v>9</v>
      </c>
      <c r="B226" s="4" t="s">
        <v>10</v>
      </c>
      <c r="C226" s="4" t="s">
        <v>41</v>
      </c>
      <c r="D226" s="4">
        <v>0</v>
      </c>
      <c r="E226" s="14">
        <v>1995</v>
      </c>
      <c r="F226" s="4">
        <f t="shared" si="67"/>
        <v>0</v>
      </c>
      <c r="G226" s="14"/>
      <c r="H226" s="68">
        <f t="shared" si="68"/>
        <v>359.09999999999997</v>
      </c>
      <c r="I226" s="4">
        <f t="shared" si="69"/>
        <v>0</v>
      </c>
      <c r="K226" s="10" t="s">
        <v>104</v>
      </c>
    </row>
    <row r="227" spans="1:11" ht="16.149999999999999" customHeight="1" x14ac:dyDescent="0.2">
      <c r="A227" s="13" t="s">
        <v>11</v>
      </c>
      <c r="B227" s="4" t="s">
        <v>12</v>
      </c>
      <c r="C227" s="4" t="s">
        <v>41</v>
      </c>
      <c r="D227" s="4">
        <v>0</v>
      </c>
      <c r="E227" s="14">
        <v>1710</v>
      </c>
      <c r="F227" s="4">
        <f t="shared" si="67"/>
        <v>0</v>
      </c>
      <c r="G227" s="14"/>
      <c r="H227" s="68">
        <f t="shared" si="68"/>
        <v>307.8</v>
      </c>
      <c r="I227" s="4">
        <f t="shared" si="69"/>
        <v>0</v>
      </c>
      <c r="K227" s="10" t="s">
        <v>104</v>
      </c>
    </row>
    <row r="228" spans="1:11" ht="16.149999999999999" customHeight="1" x14ac:dyDescent="0.2">
      <c r="A228" s="13" t="s">
        <v>13</v>
      </c>
      <c r="B228" s="4" t="s">
        <v>14</v>
      </c>
      <c r="C228" s="4" t="s">
        <v>41</v>
      </c>
      <c r="D228" s="4">
        <v>0</v>
      </c>
      <c r="E228" s="14">
        <v>1425</v>
      </c>
      <c r="F228" s="4">
        <f t="shared" si="67"/>
        <v>0</v>
      </c>
      <c r="G228" s="14"/>
      <c r="H228" s="68">
        <f t="shared" si="68"/>
        <v>256.5</v>
      </c>
      <c r="I228" s="4">
        <f t="shared" si="69"/>
        <v>0</v>
      </c>
      <c r="K228" s="10" t="s">
        <v>104</v>
      </c>
    </row>
    <row r="229" spans="1:11" ht="16.149999999999999" customHeight="1" x14ac:dyDescent="0.2">
      <c r="C229" s="4" t="s">
        <v>15</v>
      </c>
      <c r="D229" s="4">
        <v>0</v>
      </c>
      <c r="E229" s="14">
        <v>712</v>
      </c>
      <c r="F229" s="4">
        <f t="shared" si="67"/>
        <v>0</v>
      </c>
      <c r="G229" s="14"/>
      <c r="H229" s="68">
        <f t="shared" si="68"/>
        <v>128.16</v>
      </c>
      <c r="I229" s="4">
        <f t="shared" si="69"/>
        <v>0</v>
      </c>
      <c r="K229" s="10" t="s">
        <v>93</v>
      </c>
    </row>
    <row r="230" spans="1:11" ht="16.149999999999999" customHeight="1" x14ac:dyDescent="0.2">
      <c r="C230" s="4" t="s">
        <v>16</v>
      </c>
      <c r="D230" s="4">
        <v>0</v>
      </c>
      <c r="E230" s="14">
        <v>356</v>
      </c>
      <c r="F230" s="4">
        <f t="shared" si="67"/>
        <v>0</v>
      </c>
      <c r="G230" s="14"/>
      <c r="H230" s="68">
        <f t="shared" si="68"/>
        <v>64.08</v>
      </c>
      <c r="I230" s="4">
        <f t="shared" si="69"/>
        <v>0</v>
      </c>
      <c r="K230" s="10" t="s">
        <v>94</v>
      </c>
    </row>
    <row r="231" spans="1:11" ht="16.149999999999999" customHeight="1" x14ac:dyDescent="0.2">
      <c r="C231" s="4" t="s">
        <v>17</v>
      </c>
      <c r="D231" s="4">
        <v>0</v>
      </c>
      <c r="E231" s="14">
        <v>142</v>
      </c>
      <c r="F231" s="4">
        <f t="shared" si="67"/>
        <v>0</v>
      </c>
      <c r="G231" s="14"/>
      <c r="H231" s="68">
        <f t="shared" si="68"/>
        <v>25.56</v>
      </c>
      <c r="I231" s="4">
        <f t="shared" si="69"/>
        <v>0</v>
      </c>
    </row>
    <row r="232" spans="1:11" ht="16.149999999999999" customHeight="1" x14ac:dyDescent="0.2">
      <c r="A232" s="7" t="s">
        <v>25</v>
      </c>
      <c r="B232" s="7"/>
      <c r="C232" s="7"/>
      <c r="D232" s="6"/>
      <c r="E232" s="4"/>
      <c r="F232" s="6">
        <f>SUM(F224:F231)</f>
        <v>0</v>
      </c>
      <c r="G232" s="4"/>
      <c r="H232" s="70"/>
      <c r="I232" s="6">
        <f>SUM(I224:I231)</f>
        <v>0</v>
      </c>
      <c r="K232" s="36"/>
    </row>
    <row r="233" spans="1:11" ht="16.149999999999999" customHeight="1" x14ac:dyDescent="0.2">
      <c r="A233" s="7"/>
      <c r="B233" s="7"/>
      <c r="C233" s="7"/>
      <c r="D233" s="7"/>
      <c r="E233" s="4"/>
      <c r="F233" s="4"/>
      <c r="G233" s="4"/>
      <c r="H233" s="68"/>
      <c r="I233" s="4"/>
    </row>
    <row r="234" spans="1:11" ht="16.149999999999999" customHeight="1" x14ac:dyDescent="0.2">
      <c r="C234" s="12" t="s">
        <v>76</v>
      </c>
      <c r="D234" s="5" t="s">
        <v>87</v>
      </c>
      <c r="E234" s="5" t="s">
        <v>88</v>
      </c>
      <c r="F234" s="26" t="s">
        <v>25</v>
      </c>
      <c r="G234" s="5"/>
      <c r="H234" s="67" t="s">
        <v>89</v>
      </c>
      <c r="I234" s="26" t="s">
        <v>25</v>
      </c>
    </row>
    <row r="235" spans="1:11" ht="16.149999999999999" customHeight="1" x14ac:dyDescent="0.2">
      <c r="A235" s="13" t="s">
        <v>4</v>
      </c>
      <c r="B235" s="4" t="s">
        <v>5</v>
      </c>
      <c r="C235" s="4" t="s">
        <v>77</v>
      </c>
      <c r="D235" s="4">
        <v>0</v>
      </c>
      <c r="E235" s="14">
        <v>2565</v>
      </c>
      <c r="F235" s="4">
        <f t="shared" ref="F235:F242" si="70">+D235*E235</f>
        <v>0</v>
      </c>
      <c r="G235" s="14"/>
      <c r="H235" s="68">
        <f t="shared" ref="H235:H242" si="71">+E235*0.18</f>
        <v>461.7</v>
      </c>
      <c r="I235" s="4">
        <f t="shared" ref="I235:I242" si="72">+D235*H235</f>
        <v>0</v>
      </c>
      <c r="K235" s="10" t="s">
        <v>104</v>
      </c>
    </row>
    <row r="236" spans="1:11" ht="16.149999999999999" customHeight="1" x14ac:dyDescent="0.2">
      <c r="A236" s="13" t="s">
        <v>7</v>
      </c>
      <c r="B236" s="4" t="s">
        <v>8</v>
      </c>
      <c r="C236" s="4" t="s">
        <v>77</v>
      </c>
      <c r="D236" s="4">
        <v>0</v>
      </c>
      <c r="E236" s="14">
        <v>2280</v>
      </c>
      <c r="F236" s="4">
        <f t="shared" si="70"/>
        <v>0</v>
      </c>
      <c r="G236" s="14"/>
      <c r="H236" s="68">
        <f t="shared" si="71"/>
        <v>410.4</v>
      </c>
      <c r="I236" s="4">
        <f t="shared" si="72"/>
        <v>0</v>
      </c>
      <c r="K236" s="10" t="s">
        <v>104</v>
      </c>
    </row>
    <row r="237" spans="1:11" ht="16.149999999999999" customHeight="1" x14ac:dyDescent="0.2">
      <c r="A237" s="13" t="s">
        <v>9</v>
      </c>
      <c r="B237" s="4" t="s">
        <v>10</v>
      </c>
      <c r="C237" s="4" t="s">
        <v>77</v>
      </c>
      <c r="D237" s="4">
        <v>0</v>
      </c>
      <c r="E237" s="14">
        <v>1995</v>
      </c>
      <c r="F237" s="4">
        <f t="shared" si="70"/>
        <v>0</v>
      </c>
      <c r="G237" s="14"/>
      <c r="H237" s="68">
        <f t="shared" si="71"/>
        <v>359.09999999999997</v>
      </c>
      <c r="I237" s="4">
        <f t="shared" si="72"/>
        <v>0</v>
      </c>
      <c r="K237" s="10" t="s">
        <v>104</v>
      </c>
    </row>
    <row r="238" spans="1:11" ht="16.149999999999999" customHeight="1" x14ac:dyDescent="0.2">
      <c r="A238" s="13" t="s">
        <v>11</v>
      </c>
      <c r="B238" s="4" t="s">
        <v>12</v>
      </c>
      <c r="C238" s="4" t="s">
        <v>77</v>
      </c>
      <c r="D238" s="4">
        <v>0</v>
      </c>
      <c r="E238" s="14">
        <v>1710</v>
      </c>
      <c r="F238" s="4">
        <f t="shared" si="70"/>
        <v>0</v>
      </c>
      <c r="G238" s="14"/>
      <c r="H238" s="68">
        <f t="shared" si="71"/>
        <v>307.8</v>
      </c>
      <c r="I238" s="4">
        <f t="shared" si="72"/>
        <v>0</v>
      </c>
      <c r="K238" s="10" t="s">
        <v>104</v>
      </c>
    </row>
    <row r="239" spans="1:11" ht="16.149999999999999" customHeight="1" x14ac:dyDescent="0.2">
      <c r="A239" s="13" t="s">
        <v>13</v>
      </c>
      <c r="B239" s="4" t="s">
        <v>14</v>
      </c>
      <c r="C239" s="4" t="s">
        <v>77</v>
      </c>
      <c r="D239" s="4">
        <v>0</v>
      </c>
      <c r="E239" s="14">
        <v>1425</v>
      </c>
      <c r="F239" s="4">
        <f t="shared" si="70"/>
        <v>0</v>
      </c>
      <c r="G239" s="14"/>
      <c r="H239" s="68">
        <f t="shared" si="71"/>
        <v>256.5</v>
      </c>
      <c r="I239" s="4">
        <f t="shared" si="72"/>
        <v>0</v>
      </c>
      <c r="K239" s="10" t="s">
        <v>104</v>
      </c>
    </row>
    <row r="240" spans="1:11" ht="16.149999999999999" customHeight="1" x14ac:dyDescent="0.2">
      <c r="C240" s="4" t="s">
        <v>15</v>
      </c>
      <c r="D240" s="4">
        <v>0</v>
      </c>
      <c r="E240" s="14">
        <v>712</v>
      </c>
      <c r="F240" s="4">
        <f t="shared" si="70"/>
        <v>0</v>
      </c>
      <c r="G240" s="14"/>
      <c r="H240" s="68">
        <f t="shared" si="71"/>
        <v>128.16</v>
      </c>
      <c r="I240" s="4">
        <f t="shared" si="72"/>
        <v>0</v>
      </c>
      <c r="K240" s="10" t="s">
        <v>93</v>
      </c>
    </row>
    <row r="241" spans="1:11" ht="16.149999999999999" customHeight="1" x14ac:dyDescent="0.2">
      <c r="C241" s="4" t="s">
        <v>16</v>
      </c>
      <c r="D241" s="4">
        <v>0</v>
      </c>
      <c r="E241" s="14">
        <v>356</v>
      </c>
      <c r="F241" s="4">
        <f t="shared" si="70"/>
        <v>0</v>
      </c>
      <c r="G241" s="14"/>
      <c r="H241" s="68">
        <f t="shared" si="71"/>
        <v>64.08</v>
      </c>
      <c r="I241" s="4">
        <f t="shared" si="72"/>
        <v>0</v>
      </c>
      <c r="K241" s="10" t="s">
        <v>94</v>
      </c>
    </row>
    <row r="242" spans="1:11" ht="16.149999999999999" customHeight="1" x14ac:dyDescent="0.2">
      <c r="C242" s="4" t="s">
        <v>17</v>
      </c>
      <c r="D242" s="4">
        <v>0</v>
      </c>
      <c r="E242" s="14">
        <v>142</v>
      </c>
      <c r="F242" s="4">
        <f t="shared" si="70"/>
        <v>0</v>
      </c>
      <c r="G242" s="14"/>
      <c r="H242" s="68">
        <f t="shared" si="71"/>
        <v>25.56</v>
      </c>
      <c r="I242" s="4">
        <f t="shared" si="72"/>
        <v>0</v>
      </c>
    </row>
    <row r="243" spans="1:11" ht="16.149999999999999" customHeight="1" x14ac:dyDescent="0.2">
      <c r="A243" s="7" t="s">
        <v>25</v>
      </c>
      <c r="B243" s="7"/>
      <c r="C243" s="7"/>
      <c r="D243" s="6"/>
      <c r="E243" s="4"/>
      <c r="F243" s="6">
        <f>SUM(F235:F242)</f>
        <v>0</v>
      </c>
      <c r="G243" s="4"/>
      <c r="H243" s="70"/>
      <c r="I243" s="6">
        <f>SUM(I235:I242)</f>
        <v>0</v>
      </c>
      <c r="K243" s="36"/>
    </row>
    <row r="244" spans="1:11" ht="16.149999999999999" customHeight="1" x14ac:dyDescent="0.2">
      <c r="A244" s="7"/>
      <c r="B244" s="7"/>
      <c r="C244" s="7"/>
      <c r="D244" s="7"/>
      <c r="E244" s="4"/>
      <c r="F244" s="4"/>
      <c r="G244" s="4"/>
      <c r="H244" s="68"/>
      <c r="I244" s="4"/>
    </row>
    <row r="245" spans="1:11" ht="16.149999999999999" customHeight="1" x14ac:dyDescent="0.2">
      <c r="C245" s="12" t="s">
        <v>78</v>
      </c>
      <c r="D245" s="5" t="s">
        <v>87</v>
      </c>
      <c r="E245" s="5" t="s">
        <v>88</v>
      </c>
      <c r="F245" s="26" t="s">
        <v>25</v>
      </c>
      <c r="G245" s="5"/>
      <c r="H245" s="67" t="s">
        <v>89</v>
      </c>
      <c r="I245" s="26" t="s">
        <v>25</v>
      </c>
    </row>
    <row r="246" spans="1:11" ht="16.149999999999999" customHeight="1" x14ac:dyDescent="0.2">
      <c r="A246" s="13" t="s">
        <v>4</v>
      </c>
      <c r="B246" s="4" t="s">
        <v>5</v>
      </c>
      <c r="C246" s="4" t="s">
        <v>42</v>
      </c>
      <c r="D246" s="4">
        <v>0</v>
      </c>
      <c r="E246" s="14">
        <v>2565</v>
      </c>
      <c r="F246" s="4">
        <f t="shared" ref="F246:F253" si="73">+D246*E246</f>
        <v>0</v>
      </c>
      <c r="G246" s="14"/>
      <c r="H246" s="68">
        <f t="shared" ref="H246:H253" si="74">+E246*0.18</f>
        <v>461.7</v>
      </c>
      <c r="I246" s="4">
        <f t="shared" ref="I246:I253" si="75">+D246*H246</f>
        <v>0</v>
      </c>
      <c r="K246" s="10" t="s">
        <v>104</v>
      </c>
    </row>
    <row r="247" spans="1:11" ht="16.149999999999999" customHeight="1" x14ac:dyDescent="0.2">
      <c r="A247" s="13" t="s">
        <v>7</v>
      </c>
      <c r="B247" s="4" t="s">
        <v>8</v>
      </c>
      <c r="C247" s="4" t="s">
        <v>42</v>
      </c>
      <c r="D247" s="4">
        <v>0</v>
      </c>
      <c r="E247" s="14">
        <v>2280</v>
      </c>
      <c r="F247" s="4">
        <f t="shared" si="73"/>
        <v>0</v>
      </c>
      <c r="G247" s="14"/>
      <c r="H247" s="68">
        <f t="shared" si="74"/>
        <v>410.4</v>
      </c>
      <c r="I247" s="4">
        <f t="shared" si="75"/>
        <v>0</v>
      </c>
      <c r="K247" s="10" t="s">
        <v>104</v>
      </c>
    </row>
    <row r="248" spans="1:11" ht="16.149999999999999" customHeight="1" x14ac:dyDescent="0.2">
      <c r="A248" s="13" t="s">
        <v>9</v>
      </c>
      <c r="B248" s="4" t="s">
        <v>10</v>
      </c>
      <c r="C248" s="4" t="s">
        <v>42</v>
      </c>
      <c r="D248" s="4">
        <v>0</v>
      </c>
      <c r="E248" s="14">
        <v>1995</v>
      </c>
      <c r="F248" s="4">
        <f t="shared" si="73"/>
        <v>0</v>
      </c>
      <c r="G248" s="14"/>
      <c r="H248" s="68">
        <f t="shared" si="74"/>
        <v>359.09999999999997</v>
      </c>
      <c r="I248" s="4">
        <f t="shared" si="75"/>
        <v>0</v>
      </c>
      <c r="K248" s="10" t="s">
        <v>104</v>
      </c>
    </row>
    <row r="249" spans="1:11" ht="16.149999999999999" customHeight="1" x14ac:dyDescent="0.2">
      <c r="A249" s="13" t="s">
        <v>11</v>
      </c>
      <c r="B249" s="4" t="s">
        <v>12</v>
      </c>
      <c r="C249" s="4" t="s">
        <v>42</v>
      </c>
      <c r="D249" s="4">
        <v>0</v>
      </c>
      <c r="E249" s="14">
        <v>1710</v>
      </c>
      <c r="F249" s="4">
        <f t="shared" si="73"/>
        <v>0</v>
      </c>
      <c r="G249" s="14"/>
      <c r="H249" s="68">
        <f t="shared" si="74"/>
        <v>307.8</v>
      </c>
      <c r="I249" s="4">
        <f t="shared" si="75"/>
        <v>0</v>
      </c>
      <c r="K249" s="10" t="s">
        <v>104</v>
      </c>
    </row>
    <row r="250" spans="1:11" ht="16.149999999999999" customHeight="1" x14ac:dyDescent="0.2">
      <c r="A250" s="13" t="s">
        <v>13</v>
      </c>
      <c r="B250" s="4" t="s">
        <v>14</v>
      </c>
      <c r="C250" s="4" t="s">
        <v>42</v>
      </c>
      <c r="D250" s="4">
        <v>0</v>
      </c>
      <c r="E250" s="14">
        <v>1425</v>
      </c>
      <c r="F250" s="4">
        <f t="shared" si="73"/>
        <v>0</v>
      </c>
      <c r="G250" s="14"/>
      <c r="H250" s="68">
        <f t="shared" si="74"/>
        <v>256.5</v>
      </c>
      <c r="I250" s="4">
        <f t="shared" si="75"/>
        <v>0</v>
      </c>
      <c r="K250" s="10" t="s">
        <v>104</v>
      </c>
    </row>
    <row r="251" spans="1:11" ht="16.149999999999999" customHeight="1" x14ac:dyDescent="0.2">
      <c r="C251" s="4" t="s">
        <v>15</v>
      </c>
      <c r="D251" s="4">
        <v>0</v>
      </c>
      <c r="E251" s="14">
        <v>712</v>
      </c>
      <c r="F251" s="4">
        <f t="shared" si="73"/>
        <v>0</v>
      </c>
      <c r="G251" s="14"/>
      <c r="H251" s="68">
        <f t="shared" si="74"/>
        <v>128.16</v>
      </c>
      <c r="I251" s="4">
        <f t="shared" si="75"/>
        <v>0</v>
      </c>
      <c r="K251" s="10" t="s">
        <v>93</v>
      </c>
    </row>
    <row r="252" spans="1:11" ht="16.149999999999999" customHeight="1" x14ac:dyDescent="0.2">
      <c r="C252" s="4" t="s">
        <v>16</v>
      </c>
      <c r="D252" s="4">
        <v>0</v>
      </c>
      <c r="E252" s="14">
        <v>356</v>
      </c>
      <c r="F252" s="4">
        <f t="shared" si="73"/>
        <v>0</v>
      </c>
      <c r="G252" s="14"/>
      <c r="H252" s="68">
        <f t="shared" si="74"/>
        <v>64.08</v>
      </c>
      <c r="I252" s="4">
        <f t="shared" si="75"/>
        <v>0</v>
      </c>
      <c r="K252" s="10" t="s">
        <v>94</v>
      </c>
    </row>
    <row r="253" spans="1:11" ht="16.149999999999999" customHeight="1" x14ac:dyDescent="0.2">
      <c r="C253" s="4" t="s">
        <v>17</v>
      </c>
      <c r="D253" s="4">
        <v>0</v>
      </c>
      <c r="E253" s="14">
        <v>142</v>
      </c>
      <c r="F253" s="4">
        <f t="shared" si="73"/>
        <v>0</v>
      </c>
      <c r="G253" s="14"/>
      <c r="H253" s="68">
        <f t="shared" si="74"/>
        <v>25.56</v>
      </c>
      <c r="I253" s="4">
        <f t="shared" si="75"/>
        <v>0</v>
      </c>
    </row>
    <row r="254" spans="1:11" ht="16.149999999999999" customHeight="1" x14ac:dyDescent="0.2">
      <c r="A254" s="7" t="s">
        <v>25</v>
      </c>
      <c r="B254" s="7"/>
      <c r="C254" s="7"/>
      <c r="D254" s="6"/>
      <c r="E254" s="4"/>
      <c r="F254" s="6">
        <f>SUM(F246:F253)</f>
        <v>0</v>
      </c>
      <c r="G254" s="4"/>
      <c r="H254" s="70"/>
      <c r="I254" s="6">
        <f>SUM(I246:I253)</f>
        <v>0</v>
      </c>
      <c r="K254" s="36"/>
    </row>
    <row r="255" spans="1:11" ht="16.149999999999999" customHeight="1" x14ac:dyDescent="0.2">
      <c r="A255" s="7"/>
      <c r="B255" s="7"/>
      <c r="C255" s="7"/>
      <c r="D255" s="7"/>
      <c r="E255" s="4"/>
      <c r="F255" s="4"/>
      <c r="G255" s="4"/>
      <c r="H255" s="68"/>
      <c r="I255" s="4"/>
    </row>
    <row r="256" spans="1:11" ht="16.149999999999999" customHeight="1" x14ac:dyDescent="0.2">
      <c r="C256" s="12" t="s">
        <v>79</v>
      </c>
      <c r="D256" s="5" t="s">
        <v>87</v>
      </c>
      <c r="E256" s="5" t="s">
        <v>88</v>
      </c>
      <c r="F256" s="26" t="s">
        <v>25</v>
      </c>
      <c r="G256" s="5"/>
      <c r="H256" s="67" t="s">
        <v>89</v>
      </c>
      <c r="I256" s="26" t="s">
        <v>25</v>
      </c>
    </row>
    <row r="257" spans="1:11" ht="16.149999999999999" customHeight="1" x14ac:dyDescent="0.2">
      <c r="A257" s="13" t="s">
        <v>4</v>
      </c>
      <c r="B257" s="4" t="s">
        <v>5</v>
      </c>
      <c r="C257" s="4" t="s">
        <v>36</v>
      </c>
      <c r="D257" s="4">
        <v>0</v>
      </c>
      <c r="E257" s="14">
        <v>14238</v>
      </c>
      <c r="F257" s="4">
        <f t="shared" ref="F257:F264" si="76">+D257*E257</f>
        <v>0</v>
      </c>
      <c r="G257" s="14"/>
      <c r="H257" s="68">
        <f t="shared" ref="H257:H264" si="77">+E257*0.18</f>
        <v>2562.8399999999997</v>
      </c>
      <c r="I257" s="4">
        <f t="shared" ref="I257:I264" si="78">+D257*H257</f>
        <v>0</v>
      </c>
      <c r="K257" s="10" t="s">
        <v>105</v>
      </c>
    </row>
    <row r="258" spans="1:11" ht="16.149999999999999" customHeight="1" x14ac:dyDescent="0.2">
      <c r="A258" s="13" t="s">
        <v>7</v>
      </c>
      <c r="B258" s="4" t="s">
        <v>8</v>
      </c>
      <c r="C258" s="4" t="s">
        <v>36</v>
      </c>
      <c r="D258" s="4">
        <v>0</v>
      </c>
      <c r="E258" s="14">
        <v>11666</v>
      </c>
      <c r="F258" s="4">
        <f t="shared" si="76"/>
        <v>0</v>
      </c>
      <c r="G258" s="14"/>
      <c r="H258" s="68">
        <f t="shared" si="77"/>
        <v>2099.88</v>
      </c>
      <c r="I258" s="4">
        <f t="shared" si="78"/>
        <v>0</v>
      </c>
      <c r="K258" s="10" t="s">
        <v>105</v>
      </c>
    </row>
    <row r="259" spans="1:11" ht="16.149999999999999" customHeight="1" x14ac:dyDescent="0.2">
      <c r="A259" s="13" t="s">
        <v>9</v>
      </c>
      <c r="B259" s="4" t="s">
        <v>10</v>
      </c>
      <c r="C259" s="4" t="s">
        <v>36</v>
      </c>
      <c r="D259" s="4">
        <v>0</v>
      </c>
      <c r="E259" s="14">
        <v>9434</v>
      </c>
      <c r="F259" s="4">
        <f t="shared" si="76"/>
        <v>0</v>
      </c>
      <c r="G259" s="14"/>
      <c r="H259" s="68">
        <f t="shared" si="77"/>
        <v>1698.12</v>
      </c>
      <c r="I259" s="4">
        <f t="shared" si="78"/>
        <v>0</v>
      </c>
      <c r="K259" s="10" t="s">
        <v>105</v>
      </c>
    </row>
    <row r="260" spans="1:11" ht="16.149999999999999" customHeight="1" x14ac:dyDescent="0.2">
      <c r="A260" s="13" t="s">
        <v>11</v>
      </c>
      <c r="B260" s="4" t="s">
        <v>12</v>
      </c>
      <c r="C260" s="4" t="s">
        <v>36</v>
      </c>
      <c r="D260" s="4">
        <v>0</v>
      </c>
      <c r="E260" s="14">
        <v>6552</v>
      </c>
      <c r="F260" s="4">
        <f t="shared" si="76"/>
        <v>0</v>
      </c>
      <c r="G260" s="14"/>
      <c r="H260" s="68">
        <f t="shared" si="77"/>
        <v>1179.3599999999999</v>
      </c>
      <c r="I260" s="4">
        <f t="shared" si="78"/>
        <v>0</v>
      </c>
      <c r="K260" s="10" t="s">
        <v>105</v>
      </c>
    </row>
    <row r="261" spans="1:11" ht="16.149999999999999" customHeight="1" x14ac:dyDescent="0.2">
      <c r="A261" s="13" t="s">
        <v>13</v>
      </c>
      <c r="B261" s="4" t="s">
        <v>14</v>
      </c>
      <c r="C261" s="4" t="s">
        <v>36</v>
      </c>
      <c r="D261" s="4">
        <v>0</v>
      </c>
      <c r="E261" s="14">
        <v>5444</v>
      </c>
      <c r="F261" s="4">
        <f t="shared" si="76"/>
        <v>0</v>
      </c>
      <c r="G261" s="14"/>
      <c r="H261" s="68">
        <f t="shared" si="77"/>
        <v>979.92</v>
      </c>
      <c r="I261" s="4">
        <f t="shared" si="78"/>
        <v>0</v>
      </c>
      <c r="K261" s="10" t="s">
        <v>105</v>
      </c>
    </row>
    <row r="262" spans="1:11" ht="16.149999999999999" customHeight="1" x14ac:dyDescent="0.2">
      <c r="C262" s="4" t="s">
        <v>15</v>
      </c>
      <c r="D262" s="4">
        <v>0</v>
      </c>
      <c r="E262" s="14">
        <v>1601</v>
      </c>
      <c r="F262" s="4">
        <f t="shared" si="76"/>
        <v>0</v>
      </c>
      <c r="G262" s="14"/>
      <c r="H262" s="68">
        <f t="shared" si="77"/>
        <v>288.18</v>
      </c>
      <c r="I262" s="4">
        <f t="shared" si="78"/>
        <v>0</v>
      </c>
      <c r="K262" s="10" t="s">
        <v>93</v>
      </c>
    </row>
    <row r="263" spans="1:11" ht="16.149999999999999" customHeight="1" x14ac:dyDescent="0.2">
      <c r="C263" s="4" t="s">
        <v>16</v>
      </c>
      <c r="D263" s="4">
        <v>0</v>
      </c>
      <c r="E263" s="14">
        <v>803</v>
      </c>
      <c r="F263" s="4">
        <f t="shared" si="76"/>
        <v>0</v>
      </c>
      <c r="G263" s="14"/>
      <c r="H263" s="68">
        <f t="shared" si="77"/>
        <v>144.54</v>
      </c>
      <c r="I263" s="4">
        <f t="shared" si="78"/>
        <v>0</v>
      </c>
      <c r="K263" s="10" t="s">
        <v>94</v>
      </c>
    </row>
    <row r="264" spans="1:11" ht="16.149999999999999" customHeight="1" x14ac:dyDescent="0.2">
      <c r="C264" s="4" t="s">
        <v>17</v>
      </c>
      <c r="D264" s="4">
        <v>0</v>
      </c>
      <c r="E264" s="14">
        <v>320</v>
      </c>
      <c r="F264" s="4">
        <f t="shared" si="76"/>
        <v>0</v>
      </c>
      <c r="G264" s="14"/>
      <c r="H264" s="68">
        <f t="shared" si="77"/>
        <v>57.599999999999994</v>
      </c>
      <c r="I264" s="4">
        <f t="shared" si="78"/>
        <v>0</v>
      </c>
    </row>
    <row r="265" spans="1:11" ht="16.149999999999999" customHeight="1" x14ac:dyDescent="0.2">
      <c r="A265" s="7" t="s">
        <v>25</v>
      </c>
      <c r="D265" s="6"/>
      <c r="E265" s="4"/>
      <c r="F265" s="6">
        <f>SUM(F257:F264)</f>
        <v>0</v>
      </c>
      <c r="G265" s="4"/>
      <c r="H265" s="70"/>
      <c r="I265" s="6">
        <f>SUM(I257:I264)</f>
        <v>0</v>
      </c>
      <c r="K265" s="36"/>
    </row>
    <row r="266" spans="1:11" ht="16.149999999999999" customHeight="1" x14ac:dyDescent="0.2">
      <c r="A266" s="7"/>
      <c r="E266" s="4"/>
      <c r="F266" s="4"/>
      <c r="G266" s="4"/>
      <c r="H266" s="68"/>
      <c r="I266" s="4"/>
    </row>
    <row r="267" spans="1:11" ht="16.149999999999999" customHeight="1" x14ac:dyDescent="0.2">
      <c r="C267" s="12" t="s">
        <v>49</v>
      </c>
      <c r="D267" s="5" t="s">
        <v>87</v>
      </c>
      <c r="E267" s="5" t="s">
        <v>88</v>
      </c>
      <c r="F267" s="26" t="s">
        <v>25</v>
      </c>
      <c r="G267" s="5"/>
      <c r="H267" s="67" t="s">
        <v>89</v>
      </c>
      <c r="I267" s="26" t="s">
        <v>25</v>
      </c>
    </row>
    <row r="268" spans="1:11" ht="16.149999999999999" customHeight="1" x14ac:dyDescent="0.2">
      <c r="A268" s="13"/>
      <c r="C268" s="4" t="s">
        <v>50</v>
      </c>
      <c r="D268" s="4">
        <v>0</v>
      </c>
      <c r="E268" s="14">
        <v>3170</v>
      </c>
      <c r="F268" s="4">
        <f t="shared" ref="F268:F270" si="79">+D268*E268</f>
        <v>0</v>
      </c>
      <c r="G268" s="14"/>
      <c r="H268" s="68">
        <f t="shared" ref="H268:H270" si="80">+E268*0.18</f>
        <v>570.6</v>
      </c>
      <c r="I268" s="4">
        <f t="shared" ref="I268:I276" si="81">+D268*H268</f>
        <v>0</v>
      </c>
    </row>
    <row r="269" spans="1:11" ht="16.149999999999999" customHeight="1" x14ac:dyDescent="0.2">
      <c r="A269" s="13"/>
      <c r="C269" s="4" t="s">
        <v>51</v>
      </c>
      <c r="D269" s="4">
        <v>0</v>
      </c>
      <c r="E269" s="14">
        <v>7310</v>
      </c>
      <c r="F269" s="4">
        <f t="shared" si="79"/>
        <v>0</v>
      </c>
      <c r="G269" s="14"/>
      <c r="H269" s="68">
        <f t="shared" si="80"/>
        <v>1315.8</v>
      </c>
      <c r="I269" s="4">
        <f t="shared" si="81"/>
        <v>0</v>
      </c>
    </row>
    <row r="270" spans="1:11" ht="16.149999999999999" customHeight="1" x14ac:dyDescent="0.2">
      <c r="A270" s="13"/>
      <c r="C270" s="4" t="s">
        <v>117</v>
      </c>
      <c r="D270" s="4">
        <v>0</v>
      </c>
      <c r="E270" s="14">
        <v>15435</v>
      </c>
      <c r="F270" s="4">
        <f t="shared" si="79"/>
        <v>0</v>
      </c>
      <c r="G270" s="14"/>
      <c r="H270" s="68">
        <f t="shared" si="80"/>
        <v>2778.2999999999997</v>
      </c>
      <c r="I270" s="4">
        <f t="shared" si="81"/>
        <v>0</v>
      </c>
    </row>
    <row r="271" spans="1:11" ht="16.149999999999999" customHeight="1" x14ac:dyDescent="0.2">
      <c r="A271" s="13"/>
      <c r="E271" s="4"/>
      <c r="F271" s="4"/>
      <c r="G271" s="4"/>
      <c r="H271" s="68"/>
      <c r="I271" s="4"/>
    </row>
    <row r="272" spans="1:11" ht="16.149999999999999" customHeight="1" x14ac:dyDescent="0.2">
      <c r="A272" s="13"/>
      <c r="C272" s="4" t="s">
        <v>55</v>
      </c>
      <c r="D272" s="4">
        <v>0</v>
      </c>
      <c r="E272" s="14">
        <v>400</v>
      </c>
      <c r="F272" s="4">
        <f t="shared" ref="F272:F276" si="82">+D272*E272</f>
        <v>0</v>
      </c>
      <c r="G272" s="14"/>
      <c r="H272" s="68">
        <f t="shared" ref="H272:H276" si="83">+E272*0.18</f>
        <v>72</v>
      </c>
      <c r="I272" s="4">
        <f t="shared" si="81"/>
        <v>0</v>
      </c>
      <c r="K272" s="1" t="s">
        <v>106</v>
      </c>
    </row>
    <row r="273" spans="1:11" ht="16.149999999999999" customHeight="1" x14ac:dyDescent="0.2">
      <c r="A273" s="13"/>
      <c r="C273" s="4" t="s">
        <v>56</v>
      </c>
      <c r="D273" s="4">
        <v>0</v>
      </c>
      <c r="E273" s="14">
        <v>2924</v>
      </c>
      <c r="F273" s="4">
        <f t="shared" si="82"/>
        <v>0</v>
      </c>
      <c r="G273" s="14"/>
      <c r="H273" s="68">
        <f t="shared" si="83"/>
        <v>526.31999999999994</v>
      </c>
      <c r="I273" s="4">
        <f t="shared" si="81"/>
        <v>0</v>
      </c>
      <c r="K273" s="1" t="s">
        <v>106</v>
      </c>
    </row>
    <row r="274" spans="1:11" ht="16.149999999999999" customHeight="1" x14ac:dyDescent="0.2">
      <c r="A274" s="13"/>
      <c r="C274" s="4" t="s">
        <v>57</v>
      </c>
      <c r="D274" s="4">
        <v>0</v>
      </c>
      <c r="E274" s="14">
        <v>1219</v>
      </c>
      <c r="F274" s="4">
        <f t="shared" si="82"/>
        <v>0</v>
      </c>
      <c r="G274" s="14"/>
      <c r="H274" s="68">
        <f t="shared" si="83"/>
        <v>219.42</v>
      </c>
      <c r="I274" s="4">
        <f t="shared" si="81"/>
        <v>0</v>
      </c>
      <c r="K274" s="1" t="s">
        <v>106</v>
      </c>
    </row>
    <row r="275" spans="1:11" ht="16.149999999999999" customHeight="1" x14ac:dyDescent="0.2">
      <c r="A275" s="13"/>
      <c r="C275" s="4" t="s">
        <v>58</v>
      </c>
      <c r="D275" s="4">
        <v>0</v>
      </c>
      <c r="E275" s="14">
        <v>1219</v>
      </c>
      <c r="F275" s="4">
        <f t="shared" si="82"/>
        <v>0</v>
      </c>
      <c r="G275" s="14"/>
      <c r="H275" s="68">
        <f t="shared" si="83"/>
        <v>219.42</v>
      </c>
      <c r="I275" s="4">
        <f t="shared" si="81"/>
        <v>0</v>
      </c>
      <c r="K275" s="1" t="s">
        <v>106</v>
      </c>
    </row>
    <row r="276" spans="1:11" ht="16.149999999999999" customHeight="1" x14ac:dyDescent="0.2">
      <c r="A276" s="13"/>
      <c r="C276" s="4" t="s">
        <v>59</v>
      </c>
      <c r="D276" s="4">
        <v>0</v>
      </c>
      <c r="E276" s="14">
        <v>1219</v>
      </c>
      <c r="F276" s="4">
        <f t="shared" si="82"/>
        <v>0</v>
      </c>
      <c r="G276" s="14"/>
      <c r="H276" s="68">
        <f t="shared" si="83"/>
        <v>219.42</v>
      </c>
      <c r="I276" s="4">
        <f t="shared" si="81"/>
        <v>0</v>
      </c>
      <c r="K276" s="1" t="s">
        <v>106</v>
      </c>
    </row>
    <row r="277" spans="1:11" ht="16.149999999999999" customHeight="1" x14ac:dyDescent="0.2">
      <c r="A277" s="7" t="s">
        <v>25</v>
      </c>
      <c r="D277" s="6"/>
      <c r="E277" s="4"/>
      <c r="F277" s="6">
        <f>SUM(F268:F276)</f>
        <v>0</v>
      </c>
      <c r="G277" s="4"/>
      <c r="H277" s="70"/>
      <c r="I277" s="6">
        <f>SUM(I268:I276)</f>
        <v>0</v>
      </c>
      <c r="K277" s="36"/>
    </row>
    <row r="278" spans="1:11" ht="16.149999999999999" customHeight="1" x14ac:dyDescent="0.2">
      <c r="E278" s="4"/>
      <c r="F278" s="4"/>
      <c r="G278" s="4"/>
      <c r="H278" s="68"/>
      <c r="I278" s="4"/>
    </row>
    <row r="279" spans="1:11" ht="16.149999999999999" customHeight="1" x14ac:dyDescent="0.2">
      <c r="C279" s="12"/>
      <c r="D279" s="5" t="s">
        <v>87</v>
      </c>
      <c r="E279" s="5" t="s">
        <v>88</v>
      </c>
      <c r="F279" s="26" t="s">
        <v>25</v>
      </c>
      <c r="G279" s="5"/>
      <c r="H279" s="67" t="s">
        <v>89</v>
      </c>
      <c r="I279" s="26" t="s">
        <v>25</v>
      </c>
    </row>
    <row r="280" spans="1:11" ht="16.149999999999999" customHeight="1" x14ac:dyDescent="0.2">
      <c r="E280" s="14"/>
      <c r="F280" s="4"/>
      <c r="G280" s="14"/>
      <c r="H280" s="68"/>
      <c r="I280" s="4"/>
    </row>
    <row r="281" spans="1:11" ht="16.149999999999999" customHeight="1" x14ac:dyDescent="0.2">
      <c r="A281" s="13"/>
      <c r="C281" s="4" t="s">
        <v>52</v>
      </c>
      <c r="D281" s="4">
        <v>0</v>
      </c>
      <c r="E281" s="14">
        <v>1625</v>
      </c>
      <c r="F281" s="4">
        <f t="shared" ref="F281:F292" si="84">+D281*E281</f>
        <v>0</v>
      </c>
      <c r="G281" s="14"/>
      <c r="H281" s="68">
        <f t="shared" ref="H281:H290" si="85">+E281*0.18</f>
        <v>292.5</v>
      </c>
      <c r="I281" s="4">
        <f t="shared" ref="I281:I292" si="86">+D281*H281</f>
        <v>0</v>
      </c>
      <c r="K281" s="1" t="s">
        <v>107</v>
      </c>
    </row>
    <row r="282" spans="1:11" ht="16.149999999999999" customHeight="1" x14ac:dyDescent="0.2">
      <c r="A282" s="13"/>
      <c r="C282" s="4" t="s">
        <v>53</v>
      </c>
      <c r="D282" s="4">
        <v>0</v>
      </c>
      <c r="E282" s="14">
        <v>4874</v>
      </c>
      <c r="F282" s="4">
        <f t="shared" si="84"/>
        <v>0</v>
      </c>
      <c r="G282" s="14"/>
      <c r="H282" s="68">
        <f t="shared" si="85"/>
        <v>877.31999999999994</v>
      </c>
      <c r="I282" s="4">
        <f t="shared" si="86"/>
        <v>0</v>
      </c>
      <c r="K282" s="1" t="s">
        <v>107</v>
      </c>
    </row>
    <row r="283" spans="1:11" ht="16.149999999999999" customHeight="1" x14ac:dyDescent="0.2">
      <c r="A283" s="13"/>
      <c r="C283" s="4" t="s">
        <v>54</v>
      </c>
      <c r="D283" s="4">
        <v>0</v>
      </c>
      <c r="E283" s="14">
        <v>7311</v>
      </c>
      <c r="F283" s="4">
        <f t="shared" si="84"/>
        <v>0</v>
      </c>
      <c r="G283" s="14"/>
      <c r="H283" s="68">
        <f t="shared" si="85"/>
        <v>1315.98</v>
      </c>
      <c r="I283" s="4">
        <f t="shared" si="86"/>
        <v>0</v>
      </c>
      <c r="K283" s="1" t="s">
        <v>107</v>
      </c>
    </row>
    <row r="284" spans="1:11" ht="16.149999999999999" customHeight="1" x14ac:dyDescent="0.2">
      <c r="A284" s="13"/>
      <c r="C284" s="4" t="s">
        <v>60</v>
      </c>
      <c r="D284" s="4">
        <v>0</v>
      </c>
      <c r="E284" s="14">
        <v>3249</v>
      </c>
      <c r="F284" s="4">
        <f t="shared" si="84"/>
        <v>0</v>
      </c>
      <c r="G284" s="14"/>
      <c r="H284" s="68">
        <f t="shared" si="85"/>
        <v>584.81999999999994</v>
      </c>
      <c r="I284" s="4">
        <f t="shared" si="86"/>
        <v>0</v>
      </c>
      <c r="K284" s="1" t="s">
        <v>108</v>
      </c>
    </row>
    <row r="285" spans="1:11" ht="16.149999999999999" customHeight="1" x14ac:dyDescent="0.2">
      <c r="A285" s="13"/>
      <c r="C285" s="4" t="s">
        <v>61</v>
      </c>
      <c r="D285" s="4">
        <v>0</v>
      </c>
      <c r="E285" s="14">
        <v>1219</v>
      </c>
      <c r="F285" s="4">
        <f t="shared" si="84"/>
        <v>0</v>
      </c>
      <c r="G285" s="14"/>
      <c r="H285" s="68">
        <f t="shared" si="85"/>
        <v>219.42</v>
      </c>
      <c r="I285" s="4">
        <f t="shared" si="86"/>
        <v>0</v>
      </c>
      <c r="K285" s="1" t="s">
        <v>109</v>
      </c>
    </row>
    <row r="286" spans="1:11" ht="16.149999999999999" customHeight="1" x14ac:dyDescent="0.2">
      <c r="A286" s="13"/>
      <c r="C286" s="4" t="s">
        <v>62</v>
      </c>
      <c r="D286" s="4">
        <v>0</v>
      </c>
      <c r="E286" s="14">
        <v>1950</v>
      </c>
      <c r="F286" s="4">
        <f t="shared" si="84"/>
        <v>0</v>
      </c>
      <c r="G286" s="14"/>
      <c r="H286" s="68">
        <f t="shared" si="85"/>
        <v>351</v>
      </c>
      <c r="I286" s="4">
        <f t="shared" si="86"/>
        <v>0</v>
      </c>
      <c r="K286" s="1" t="s">
        <v>109</v>
      </c>
    </row>
    <row r="287" spans="1:11" ht="16.149999999999999" customHeight="1" x14ac:dyDescent="0.2">
      <c r="A287" s="13"/>
      <c r="C287" s="4" t="s">
        <v>63</v>
      </c>
      <c r="D287" s="4">
        <v>0</v>
      </c>
      <c r="E287" s="14">
        <v>2924</v>
      </c>
      <c r="F287" s="4">
        <f t="shared" si="84"/>
        <v>0</v>
      </c>
      <c r="G287" s="14"/>
      <c r="H287" s="68">
        <f t="shared" si="85"/>
        <v>526.31999999999994</v>
      </c>
      <c r="I287" s="4">
        <f t="shared" si="86"/>
        <v>0</v>
      </c>
      <c r="K287" s="1" t="s">
        <v>109</v>
      </c>
    </row>
    <row r="288" spans="1:11" ht="16.149999999999999" customHeight="1" x14ac:dyDescent="0.2">
      <c r="A288" s="13"/>
      <c r="C288" s="4" t="s">
        <v>64</v>
      </c>
      <c r="D288" s="4">
        <v>0</v>
      </c>
      <c r="E288" s="14">
        <v>1219</v>
      </c>
      <c r="F288" s="4">
        <f t="shared" si="84"/>
        <v>0</v>
      </c>
      <c r="G288" s="14"/>
      <c r="H288" s="68">
        <f t="shared" si="85"/>
        <v>219.42</v>
      </c>
      <c r="I288" s="4">
        <f t="shared" si="86"/>
        <v>0</v>
      </c>
      <c r="K288" s="1" t="s">
        <v>109</v>
      </c>
    </row>
    <row r="289" spans="1:11" ht="16.149999999999999" customHeight="1" x14ac:dyDescent="0.2">
      <c r="A289" s="13"/>
      <c r="C289" s="4" t="s">
        <v>65</v>
      </c>
      <c r="D289" s="4">
        <v>0</v>
      </c>
      <c r="E289" s="14">
        <v>1543</v>
      </c>
      <c r="F289" s="4">
        <f t="shared" si="84"/>
        <v>0</v>
      </c>
      <c r="G289" s="14"/>
      <c r="H289" s="68">
        <f t="shared" si="85"/>
        <v>277.74</v>
      </c>
      <c r="I289" s="4">
        <f t="shared" si="86"/>
        <v>0</v>
      </c>
      <c r="K289" s="1" t="s">
        <v>109</v>
      </c>
    </row>
    <row r="290" spans="1:11" ht="16.149999999999999" customHeight="1" x14ac:dyDescent="0.2">
      <c r="A290" s="13"/>
      <c r="C290" s="4" t="s">
        <v>66</v>
      </c>
      <c r="D290" s="4">
        <v>0</v>
      </c>
      <c r="E290" s="14">
        <v>2599</v>
      </c>
      <c r="F290" s="4">
        <f t="shared" si="84"/>
        <v>0</v>
      </c>
      <c r="G290" s="14"/>
      <c r="H290" s="68">
        <f t="shared" si="85"/>
        <v>467.82</v>
      </c>
      <c r="I290" s="4">
        <f t="shared" si="86"/>
        <v>0</v>
      </c>
      <c r="K290" s="1" t="s">
        <v>109</v>
      </c>
    </row>
    <row r="291" spans="1:11" ht="16.149999999999999" customHeight="1" x14ac:dyDescent="0.2">
      <c r="A291" s="13"/>
      <c r="C291" s="4" t="s">
        <v>119</v>
      </c>
      <c r="D291" s="4">
        <v>0</v>
      </c>
      <c r="E291" s="14">
        <v>815</v>
      </c>
      <c r="F291" s="4">
        <f t="shared" si="84"/>
        <v>0</v>
      </c>
      <c r="G291" s="4"/>
      <c r="H291" s="68">
        <v>146.69999999999999</v>
      </c>
      <c r="I291" s="4">
        <f t="shared" si="86"/>
        <v>0</v>
      </c>
      <c r="K291" s="1" t="s">
        <v>109</v>
      </c>
    </row>
    <row r="292" spans="1:11" ht="16.149999999999999" customHeight="1" x14ac:dyDescent="0.2">
      <c r="A292" s="13"/>
      <c r="C292" s="4" t="s">
        <v>118</v>
      </c>
      <c r="D292" s="4">
        <v>0</v>
      </c>
      <c r="E292" s="14">
        <v>2450</v>
      </c>
      <c r="F292" s="4">
        <f t="shared" si="84"/>
        <v>0</v>
      </c>
      <c r="G292" s="14"/>
      <c r="H292" s="68">
        <v>441</v>
      </c>
      <c r="I292" s="4">
        <f t="shared" si="86"/>
        <v>0</v>
      </c>
      <c r="K292" s="1" t="s">
        <v>109</v>
      </c>
    </row>
    <row r="293" spans="1:11" ht="16.149999999999999" customHeight="1" x14ac:dyDescent="0.2">
      <c r="A293" s="7" t="s">
        <v>25</v>
      </c>
      <c r="D293" s="6"/>
      <c r="E293" s="4"/>
      <c r="F293" s="6">
        <f>SUM(F281:F292)</f>
        <v>0</v>
      </c>
      <c r="G293" s="4"/>
      <c r="H293" s="30"/>
      <c r="I293" s="6">
        <f>SUM(I281:I292)</f>
        <v>0</v>
      </c>
      <c r="K293" s="36"/>
    </row>
    <row r="294" spans="1:11" ht="16.149999999999999" customHeight="1" x14ac:dyDescent="0.2">
      <c r="A294" s="7"/>
      <c r="D294" s="6"/>
      <c r="E294" s="4"/>
      <c r="F294" s="6"/>
      <c r="G294" s="4"/>
      <c r="H294" s="30"/>
      <c r="I294" s="6"/>
      <c r="K294" s="36"/>
    </row>
    <row r="295" spans="1:11" s="10" customFormat="1" ht="16.149999999999999" customHeight="1" x14ac:dyDescent="0.2">
      <c r="A295" s="37" t="s">
        <v>47</v>
      </c>
      <c r="B295" s="38"/>
      <c r="C295" s="38"/>
      <c r="D295" s="38"/>
      <c r="E295" s="38"/>
      <c r="F295" s="4"/>
      <c r="G295" s="4"/>
      <c r="H295" s="4"/>
      <c r="I295" s="4"/>
    </row>
    <row r="296" spans="1:11" s="10" customFormat="1" ht="16.149999999999999" customHeight="1" x14ac:dyDescent="0.2">
      <c r="A296" s="4" t="s">
        <v>48</v>
      </c>
      <c r="B296" s="4"/>
      <c r="C296" s="4"/>
      <c r="D296" s="4">
        <v>0</v>
      </c>
      <c r="E296" s="14">
        <v>1192</v>
      </c>
      <c r="F296" s="39">
        <f>+D296*E296</f>
        <v>0</v>
      </c>
      <c r="G296" s="14"/>
      <c r="H296" s="4"/>
      <c r="I296" s="40"/>
      <c r="K296" s="10" t="s">
        <v>110</v>
      </c>
    </row>
    <row r="297" spans="1:11" s="10" customFormat="1" ht="16.149999999999999" customHeight="1" x14ac:dyDescent="0.2">
      <c r="A297" s="4"/>
      <c r="B297" s="4"/>
      <c r="C297" s="4"/>
      <c r="D297" s="4"/>
      <c r="E297" s="4"/>
      <c r="F297" s="4"/>
      <c r="G297" s="4"/>
      <c r="H297" s="4"/>
      <c r="I297" s="4"/>
    </row>
    <row r="298" spans="1:11" s="10" customFormat="1" ht="16.149999999999999" customHeight="1" x14ac:dyDescent="0.2">
      <c r="A298" s="8" t="s">
        <v>111</v>
      </c>
      <c r="B298" s="8"/>
      <c r="C298" s="8"/>
      <c r="D298" s="8"/>
      <c r="E298" s="8"/>
      <c r="F298" s="27">
        <f>+F42+F56+F64+F88+F104+F118+F140+F210+F221+F232+F243+F254+F265+F277+F293+F75+F199+F175+F164+F153+F129</f>
        <v>0</v>
      </c>
      <c r="G298" s="8"/>
      <c r="H298" s="27"/>
      <c r="I298" s="8">
        <f>+I42+I56+I64+I88+I104+I118+I140+I210+I221+I232+I243+I254+I265+I277+I293+I75+I199+I175+I164+I153+I129</f>
        <v>0</v>
      </c>
    </row>
    <row r="299" spans="1:11" s="10" customFormat="1" ht="16.149999999999999" customHeight="1" x14ac:dyDescent="0.2">
      <c r="A299" s="9" t="s">
        <v>112</v>
      </c>
      <c r="B299" s="9"/>
      <c r="C299" s="9"/>
      <c r="D299" s="9"/>
      <c r="E299" s="9"/>
      <c r="F299" s="9">
        <f>+F44+F45+F90+F106+F107+F296+F142+F77</f>
        <v>0</v>
      </c>
      <c r="G299" s="9"/>
      <c r="H299" s="31"/>
      <c r="I299" s="9"/>
    </row>
    <row r="300" spans="1:11" s="10" customFormat="1" x14ac:dyDescent="0.2"/>
    <row r="301" spans="1:11" s="10" customFormat="1" x14ac:dyDescent="0.2"/>
    <row r="302" spans="1:11" s="10" customFormat="1" x14ac:dyDescent="0.2"/>
    <row r="303" spans="1:11" s="10" customFormat="1" x14ac:dyDescent="0.2"/>
    <row r="304" spans="1:11" s="10" customFormat="1" x14ac:dyDescent="0.2"/>
    <row r="305" s="10" customFormat="1" x14ac:dyDescent="0.2"/>
    <row r="306" s="10" customFormat="1" x14ac:dyDescent="0.2"/>
    <row r="307" s="10" customFormat="1" x14ac:dyDescent="0.2"/>
    <row r="308" s="10" customFormat="1" x14ac:dyDescent="0.2"/>
    <row r="309" s="10" customFormat="1" x14ac:dyDescent="0.2"/>
    <row r="310" s="10" customFormat="1" x14ac:dyDescent="0.2"/>
    <row r="311" s="10" customFormat="1" x14ac:dyDescent="0.2"/>
    <row r="312" s="10" customFormat="1" x14ac:dyDescent="0.2"/>
    <row r="313" s="10" customFormat="1" x14ac:dyDescent="0.2"/>
    <row r="314" s="10" customFormat="1" x14ac:dyDescent="0.2"/>
    <row r="315" s="10" customFormat="1" x14ac:dyDescent="0.2"/>
    <row r="316" s="10" customFormat="1" x14ac:dyDescent="0.2"/>
    <row r="317" s="10" customFormat="1" x14ac:dyDescent="0.2"/>
    <row r="318" s="10" customFormat="1" x14ac:dyDescent="0.2"/>
    <row r="319" s="10" customFormat="1" x14ac:dyDescent="0.2"/>
    <row r="320" s="10" customFormat="1" x14ac:dyDescent="0.2"/>
    <row r="321" s="10" customFormat="1" x14ac:dyDescent="0.2"/>
    <row r="322" s="10" customFormat="1" x14ac:dyDescent="0.2"/>
    <row r="323" s="10" customFormat="1" x14ac:dyDescent="0.2"/>
    <row r="324" s="10" customFormat="1" x14ac:dyDescent="0.2"/>
    <row r="325" s="10" customFormat="1" x14ac:dyDescent="0.2"/>
    <row r="326" s="10" customFormat="1" x14ac:dyDescent="0.2"/>
    <row r="327" s="10" customFormat="1" x14ac:dyDescent="0.2"/>
    <row r="328" s="10" customFormat="1" x14ac:dyDescent="0.2"/>
    <row r="329" s="10" customFormat="1" x14ac:dyDescent="0.2"/>
    <row r="330" s="10" customFormat="1" x14ac:dyDescent="0.2"/>
    <row r="331" s="10" customFormat="1" x14ac:dyDescent="0.2"/>
    <row r="332" s="10" customFormat="1" x14ac:dyDescent="0.2"/>
    <row r="333" s="10" customFormat="1" x14ac:dyDescent="0.2"/>
    <row r="334" s="10" customFormat="1" x14ac:dyDescent="0.2"/>
    <row r="335" s="10" customFormat="1" x14ac:dyDescent="0.2"/>
    <row r="336" s="10" customFormat="1" x14ac:dyDescent="0.2"/>
    <row r="337" s="10" customFormat="1" x14ac:dyDescent="0.2"/>
    <row r="338" s="10" customFormat="1" x14ac:dyDescent="0.2"/>
    <row r="339" s="10" customFormat="1" x14ac:dyDescent="0.2"/>
    <row r="340" s="10" customFormat="1" x14ac:dyDescent="0.2"/>
    <row r="341" s="10" customFormat="1" x14ac:dyDescent="0.2"/>
    <row r="342" s="10" customFormat="1" x14ac:dyDescent="0.2"/>
    <row r="343" s="10" customFormat="1" x14ac:dyDescent="0.2"/>
    <row r="344" s="10" customFormat="1" x14ac:dyDescent="0.2"/>
    <row r="345" s="10" customFormat="1" x14ac:dyDescent="0.2"/>
    <row r="346" s="10" customFormat="1" x14ac:dyDescent="0.2"/>
    <row r="347" s="10" customFormat="1" x14ac:dyDescent="0.2"/>
    <row r="348" s="10" customFormat="1" x14ac:dyDescent="0.2"/>
    <row r="349" s="10" customFormat="1" x14ac:dyDescent="0.2"/>
    <row r="350" s="10" customFormat="1" x14ac:dyDescent="0.2"/>
    <row r="351" s="10" customFormat="1" x14ac:dyDescent="0.2"/>
    <row r="352" s="10" customFormat="1" x14ac:dyDescent="0.2"/>
    <row r="353" s="10" customFormat="1" x14ac:dyDescent="0.2"/>
    <row r="354" s="10" customFormat="1" x14ac:dyDescent="0.2"/>
    <row r="355" s="10" customFormat="1" x14ac:dyDescent="0.2"/>
    <row r="356" s="10" customFormat="1" x14ac:dyDescent="0.2"/>
    <row r="357" s="10" customFormat="1" x14ac:dyDescent="0.2"/>
    <row r="358" s="10" customFormat="1" x14ac:dyDescent="0.2"/>
    <row r="359" s="10" customFormat="1" x14ac:dyDescent="0.2"/>
    <row r="360" s="10" customFormat="1" x14ac:dyDescent="0.2"/>
    <row r="361" s="10" customFormat="1" x14ac:dyDescent="0.2"/>
    <row r="362" s="10" customFormat="1" x14ac:dyDescent="0.2"/>
    <row r="363" s="10" customFormat="1" x14ac:dyDescent="0.2"/>
    <row r="364" s="10" customFormat="1" x14ac:dyDescent="0.2"/>
    <row r="365" s="10" customFormat="1" x14ac:dyDescent="0.2"/>
    <row r="366" s="10" customFormat="1" x14ac:dyDescent="0.2"/>
    <row r="367" s="10" customFormat="1" x14ac:dyDescent="0.2"/>
    <row r="368" s="10" customFormat="1" x14ac:dyDescent="0.2"/>
    <row r="369" spans="8:8" s="10" customFormat="1" x14ac:dyDescent="0.2"/>
    <row r="370" spans="8:8" s="10" customFormat="1" x14ac:dyDescent="0.2"/>
    <row r="371" spans="8:8" s="10" customFormat="1" x14ac:dyDescent="0.2"/>
    <row r="372" spans="8:8" s="10" customFormat="1" x14ac:dyDescent="0.2"/>
    <row r="373" spans="8:8" s="10" customFormat="1" x14ac:dyDescent="0.2"/>
    <row r="374" spans="8:8" s="10" customFormat="1" x14ac:dyDescent="0.2"/>
    <row r="375" spans="8:8" s="10" customFormat="1" x14ac:dyDescent="0.2"/>
    <row r="376" spans="8:8" s="10" customFormat="1" x14ac:dyDescent="0.2"/>
    <row r="377" spans="8:8" s="10" customFormat="1" x14ac:dyDescent="0.2"/>
    <row r="378" spans="8:8" s="10" customFormat="1" x14ac:dyDescent="0.2"/>
    <row r="379" spans="8:8" s="10" customFormat="1" x14ac:dyDescent="0.2"/>
    <row r="380" spans="8:8" s="10" customFormat="1" x14ac:dyDescent="0.2"/>
    <row r="381" spans="8:8" s="10" customFormat="1" x14ac:dyDescent="0.2"/>
    <row r="382" spans="8:8" s="10" customFormat="1" x14ac:dyDescent="0.2"/>
    <row r="383" spans="8:8" s="10" customFormat="1" x14ac:dyDescent="0.2">
      <c r="H383" s="4"/>
    </row>
    <row r="384" spans="8:8" s="10" customFormat="1" x14ac:dyDescent="0.2">
      <c r="H384" s="4"/>
    </row>
    <row r="385" spans="8:8" s="10" customFormat="1" x14ac:dyDescent="0.2">
      <c r="H385" s="4"/>
    </row>
    <row r="386" spans="8:8" s="10" customFormat="1" x14ac:dyDescent="0.2">
      <c r="H386" s="4"/>
    </row>
    <row r="387" spans="8:8" s="10" customFormat="1" x14ac:dyDescent="0.2">
      <c r="H387" s="4"/>
    </row>
    <row r="388" spans="8:8" s="10" customFormat="1" x14ac:dyDescent="0.2">
      <c r="H388" s="4"/>
    </row>
    <row r="389" spans="8:8" s="10" customFormat="1" x14ac:dyDescent="0.2">
      <c r="H389" s="4"/>
    </row>
    <row r="390" spans="8:8" s="10" customFormat="1" x14ac:dyDescent="0.2">
      <c r="H390" s="4"/>
    </row>
    <row r="391" spans="8:8" s="10" customFormat="1" x14ac:dyDescent="0.2">
      <c r="H391" s="4"/>
    </row>
    <row r="392" spans="8:8" s="10" customFormat="1" x14ac:dyDescent="0.2">
      <c r="H392" s="4"/>
    </row>
    <row r="393" spans="8:8" s="10" customFormat="1" x14ac:dyDescent="0.2">
      <c r="H393" s="4"/>
    </row>
    <row r="394" spans="8:8" s="10" customFormat="1" x14ac:dyDescent="0.2">
      <c r="H394" s="4"/>
    </row>
    <row r="395" spans="8:8" s="10" customFormat="1" x14ac:dyDescent="0.2">
      <c r="H395" s="4"/>
    </row>
    <row r="396" spans="8:8" s="10" customFormat="1" x14ac:dyDescent="0.2">
      <c r="H396" s="4"/>
    </row>
    <row r="397" spans="8:8" s="10" customFormat="1" x14ac:dyDescent="0.2">
      <c r="H397" s="4"/>
    </row>
    <row r="398" spans="8:8" s="10" customFormat="1" x14ac:dyDescent="0.2">
      <c r="H398" s="4"/>
    </row>
    <row r="399" spans="8:8" s="10" customFormat="1" x14ac:dyDescent="0.2">
      <c r="H399" s="4"/>
    </row>
    <row r="400" spans="8:8" s="10" customFormat="1" x14ac:dyDescent="0.2">
      <c r="H400" s="4"/>
    </row>
    <row r="401" spans="8:8" s="10" customFormat="1" x14ac:dyDescent="0.2">
      <c r="H401" s="4"/>
    </row>
    <row r="402" spans="8:8" s="10" customFormat="1" x14ac:dyDescent="0.2">
      <c r="H402" s="4"/>
    </row>
    <row r="403" spans="8:8" s="10" customFormat="1" x14ac:dyDescent="0.2">
      <c r="H403" s="4"/>
    </row>
    <row r="404" spans="8:8" s="10" customFormat="1" x14ac:dyDescent="0.2">
      <c r="H404" s="4"/>
    </row>
    <row r="405" spans="8:8" s="10" customFormat="1" x14ac:dyDescent="0.2">
      <c r="H405" s="4"/>
    </row>
    <row r="406" spans="8:8" s="10" customFormat="1" x14ac:dyDescent="0.2">
      <c r="H406" s="4"/>
    </row>
    <row r="407" spans="8:8" s="10" customFormat="1" x14ac:dyDescent="0.2">
      <c r="H407" s="4"/>
    </row>
    <row r="408" spans="8:8" s="10" customFormat="1" x14ac:dyDescent="0.2">
      <c r="H408" s="4"/>
    </row>
    <row r="409" spans="8:8" s="10" customFormat="1" x14ac:dyDescent="0.2">
      <c r="H409" s="4"/>
    </row>
    <row r="410" spans="8:8" s="10" customFormat="1" x14ac:dyDescent="0.2">
      <c r="H410" s="4"/>
    </row>
    <row r="411" spans="8:8" s="10" customFormat="1" x14ac:dyDescent="0.2">
      <c r="H411" s="4"/>
    </row>
    <row r="412" spans="8:8" s="10" customFormat="1" x14ac:dyDescent="0.2">
      <c r="H412" s="4"/>
    </row>
    <row r="413" spans="8:8" s="10" customFormat="1" x14ac:dyDescent="0.2">
      <c r="H413" s="4"/>
    </row>
    <row r="414" spans="8:8" s="10" customFormat="1" x14ac:dyDescent="0.2">
      <c r="H414" s="4"/>
    </row>
    <row r="415" spans="8:8" s="10" customFormat="1" x14ac:dyDescent="0.2">
      <c r="H415" s="4"/>
    </row>
    <row r="416" spans="8:8" s="10" customFormat="1" x14ac:dyDescent="0.2">
      <c r="H416" s="4"/>
    </row>
    <row r="417" spans="8:8" s="10" customFormat="1" x14ac:dyDescent="0.2">
      <c r="H417" s="4"/>
    </row>
    <row r="418" spans="8:8" s="10" customFormat="1" x14ac:dyDescent="0.2">
      <c r="H418" s="4"/>
    </row>
    <row r="419" spans="8:8" s="10" customFormat="1" x14ac:dyDescent="0.2">
      <c r="H419" s="4"/>
    </row>
    <row r="420" spans="8:8" s="10" customFormat="1" x14ac:dyDescent="0.2">
      <c r="H420" s="4"/>
    </row>
    <row r="421" spans="8:8" s="10" customFormat="1" x14ac:dyDescent="0.2">
      <c r="H421" s="4"/>
    </row>
    <row r="422" spans="8:8" s="10" customFormat="1" x14ac:dyDescent="0.2">
      <c r="H422" s="4"/>
    </row>
    <row r="423" spans="8:8" s="10" customFormat="1" x14ac:dyDescent="0.2">
      <c r="H423" s="4"/>
    </row>
    <row r="424" spans="8:8" s="10" customFormat="1" x14ac:dyDescent="0.2">
      <c r="H424" s="4"/>
    </row>
    <row r="425" spans="8:8" s="10" customFormat="1" x14ac:dyDescent="0.2">
      <c r="H425" s="4"/>
    </row>
    <row r="426" spans="8:8" s="10" customFormat="1" x14ac:dyDescent="0.2">
      <c r="H426" s="4"/>
    </row>
    <row r="427" spans="8:8" s="10" customFormat="1" x14ac:dyDescent="0.2">
      <c r="H427" s="4"/>
    </row>
    <row r="428" spans="8:8" s="10" customFormat="1" x14ac:dyDescent="0.2">
      <c r="H428" s="4"/>
    </row>
    <row r="429" spans="8:8" s="10" customFormat="1" x14ac:dyDescent="0.2">
      <c r="H429" s="4"/>
    </row>
    <row r="430" spans="8:8" s="10" customFormat="1" x14ac:dyDescent="0.2">
      <c r="H430" s="4"/>
    </row>
    <row r="431" spans="8:8" s="10" customFormat="1" x14ac:dyDescent="0.2">
      <c r="H431" s="4"/>
    </row>
    <row r="432" spans="8:8" s="10" customFormat="1" x14ac:dyDescent="0.2">
      <c r="H432" s="4"/>
    </row>
    <row r="433" spans="8:8" s="10" customFormat="1" x14ac:dyDescent="0.2">
      <c r="H433" s="4"/>
    </row>
    <row r="434" spans="8:8" s="10" customFormat="1" x14ac:dyDescent="0.2">
      <c r="H434" s="4"/>
    </row>
    <row r="435" spans="8:8" s="10" customFormat="1" x14ac:dyDescent="0.2">
      <c r="H435" s="4"/>
    </row>
    <row r="436" spans="8:8" s="10" customFormat="1" x14ac:dyDescent="0.2">
      <c r="H436" s="4"/>
    </row>
    <row r="437" spans="8:8" s="10" customFormat="1" x14ac:dyDescent="0.2">
      <c r="H437" s="4"/>
    </row>
    <row r="438" spans="8:8" s="10" customFormat="1" x14ac:dyDescent="0.2">
      <c r="H438" s="4"/>
    </row>
    <row r="439" spans="8:8" s="10" customFormat="1" x14ac:dyDescent="0.2">
      <c r="H439" s="4"/>
    </row>
    <row r="440" spans="8:8" s="10" customFormat="1" x14ac:dyDescent="0.2">
      <c r="H440" s="4"/>
    </row>
    <row r="441" spans="8:8" s="10" customFormat="1" x14ac:dyDescent="0.2">
      <c r="H441" s="4"/>
    </row>
    <row r="442" spans="8:8" s="10" customFormat="1" x14ac:dyDescent="0.2">
      <c r="H442" s="4"/>
    </row>
    <row r="443" spans="8:8" s="10" customFormat="1" x14ac:dyDescent="0.2">
      <c r="H443" s="4"/>
    </row>
    <row r="444" spans="8:8" s="10" customFormat="1" x14ac:dyDescent="0.2">
      <c r="H444" s="4"/>
    </row>
    <row r="445" spans="8:8" s="10" customFormat="1" x14ac:dyDescent="0.2">
      <c r="H445" s="4"/>
    </row>
    <row r="446" spans="8:8" s="10" customFormat="1" x14ac:dyDescent="0.2">
      <c r="H446" s="4"/>
    </row>
    <row r="447" spans="8:8" s="10" customFormat="1" x14ac:dyDescent="0.2">
      <c r="H447" s="4"/>
    </row>
    <row r="448" spans="8:8" s="10" customFormat="1" x14ac:dyDescent="0.2">
      <c r="H448" s="4"/>
    </row>
    <row r="449" spans="8:8" s="10" customFormat="1" x14ac:dyDescent="0.2">
      <c r="H449" s="4"/>
    </row>
    <row r="450" spans="8:8" s="10" customFormat="1" x14ac:dyDescent="0.2">
      <c r="H450" s="4"/>
    </row>
    <row r="451" spans="8:8" s="10" customFormat="1" x14ac:dyDescent="0.2">
      <c r="H451" s="4"/>
    </row>
    <row r="452" spans="8:8" s="10" customFormat="1" x14ac:dyDescent="0.2">
      <c r="H452" s="4"/>
    </row>
    <row r="453" spans="8:8" s="10" customFormat="1" x14ac:dyDescent="0.2">
      <c r="H453" s="4"/>
    </row>
    <row r="454" spans="8:8" s="10" customFormat="1" x14ac:dyDescent="0.2">
      <c r="H454" s="4"/>
    </row>
    <row r="455" spans="8:8" s="10" customFormat="1" x14ac:dyDescent="0.2">
      <c r="H455" s="4"/>
    </row>
    <row r="456" spans="8:8" s="10" customFormat="1" x14ac:dyDescent="0.2">
      <c r="H456" s="4"/>
    </row>
    <row r="457" spans="8:8" s="10" customFormat="1" x14ac:dyDescent="0.2">
      <c r="H457" s="4"/>
    </row>
    <row r="458" spans="8:8" s="10" customFormat="1" x14ac:dyDescent="0.2">
      <c r="H458" s="4"/>
    </row>
    <row r="459" spans="8:8" s="10" customFormat="1" x14ac:dyDescent="0.2">
      <c r="H459" s="4"/>
    </row>
    <row r="460" spans="8:8" s="10" customFormat="1" x14ac:dyDescent="0.2">
      <c r="H460" s="4"/>
    </row>
    <row r="461" spans="8:8" s="10" customFormat="1" x14ac:dyDescent="0.2">
      <c r="H461" s="4"/>
    </row>
    <row r="462" spans="8:8" s="10" customFormat="1" x14ac:dyDescent="0.2">
      <c r="H462" s="4"/>
    </row>
    <row r="463" spans="8:8" s="10" customFormat="1" x14ac:dyDescent="0.2">
      <c r="H463" s="4"/>
    </row>
    <row r="464" spans="8:8" s="10" customFormat="1" x14ac:dyDescent="0.2">
      <c r="H464" s="4"/>
    </row>
    <row r="465" spans="8:8" s="10" customFormat="1" x14ac:dyDescent="0.2">
      <c r="H465" s="4"/>
    </row>
    <row r="466" spans="8:8" s="10" customFormat="1" x14ac:dyDescent="0.2">
      <c r="H466" s="4"/>
    </row>
    <row r="467" spans="8:8" s="10" customFormat="1" x14ac:dyDescent="0.2">
      <c r="H467" s="4"/>
    </row>
    <row r="468" spans="8:8" s="10" customFormat="1" x14ac:dyDescent="0.2">
      <c r="H468" s="4"/>
    </row>
    <row r="469" spans="8:8" s="10" customFormat="1" x14ac:dyDescent="0.2">
      <c r="H469" s="4"/>
    </row>
    <row r="470" spans="8:8" s="10" customFormat="1" x14ac:dyDescent="0.2">
      <c r="H470" s="4"/>
    </row>
    <row r="471" spans="8:8" s="10" customFormat="1" x14ac:dyDescent="0.2">
      <c r="H471" s="4"/>
    </row>
    <row r="472" spans="8:8" s="10" customFormat="1" x14ac:dyDescent="0.2">
      <c r="H472" s="4"/>
    </row>
    <row r="473" spans="8:8" s="10" customFormat="1" x14ac:dyDescent="0.2">
      <c r="H473" s="4"/>
    </row>
    <row r="474" spans="8:8" s="10" customFormat="1" x14ac:dyDescent="0.2">
      <c r="H474" s="4"/>
    </row>
    <row r="475" spans="8:8" s="10" customFormat="1" x14ac:dyDescent="0.2">
      <c r="H475" s="4"/>
    </row>
    <row r="476" spans="8:8" s="10" customFormat="1" x14ac:dyDescent="0.2">
      <c r="H476" s="4"/>
    </row>
    <row r="477" spans="8:8" s="10" customFormat="1" x14ac:dyDescent="0.2">
      <c r="H477" s="4"/>
    </row>
    <row r="478" spans="8:8" s="10" customFormat="1" x14ac:dyDescent="0.2">
      <c r="H478" s="4"/>
    </row>
    <row r="479" spans="8:8" s="10" customFormat="1" x14ac:dyDescent="0.2">
      <c r="H479" s="4"/>
    </row>
    <row r="480" spans="8:8" s="10" customFormat="1" x14ac:dyDescent="0.2">
      <c r="H480" s="4"/>
    </row>
    <row r="481" spans="8:8" s="10" customFormat="1" x14ac:dyDescent="0.2">
      <c r="H481" s="4"/>
    </row>
    <row r="482" spans="8:8" s="10" customFormat="1" x14ac:dyDescent="0.2">
      <c r="H482" s="4"/>
    </row>
    <row r="483" spans="8:8" s="10" customFormat="1" x14ac:dyDescent="0.2">
      <c r="H483" s="4"/>
    </row>
    <row r="484" spans="8:8" s="10" customFormat="1" x14ac:dyDescent="0.2">
      <c r="H484" s="4"/>
    </row>
    <row r="485" spans="8:8" s="10" customFormat="1" x14ac:dyDescent="0.2">
      <c r="H485" s="4"/>
    </row>
    <row r="486" spans="8:8" s="10" customFormat="1" x14ac:dyDescent="0.2">
      <c r="H486" s="4"/>
    </row>
    <row r="487" spans="8:8" s="10" customFormat="1" x14ac:dyDescent="0.2">
      <c r="H487" s="4"/>
    </row>
    <row r="488" spans="8:8" s="10" customFormat="1" x14ac:dyDescent="0.2">
      <c r="H488" s="4"/>
    </row>
    <row r="489" spans="8:8" s="10" customFormat="1" x14ac:dyDescent="0.2">
      <c r="H489" s="4"/>
    </row>
    <row r="490" spans="8:8" s="10" customFormat="1" x14ac:dyDescent="0.2">
      <c r="H490" s="4"/>
    </row>
    <row r="491" spans="8:8" s="10" customFormat="1" x14ac:dyDescent="0.2">
      <c r="H491" s="4"/>
    </row>
    <row r="492" spans="8:8" s="10" customFormat="1" x14ac:dyDescent="0.2">
      <c r="H492" s="4"/>
    </row>
    <row r="493" spans="8:8" s="10" customFormat="1" x14ac:dyDescent="0.2">
      <c r="H493" s="4"/>
    </row>
    <row r="494" spans="8:8" s="10" customFormat="1" x14ac:dyDescent="0.2">
      <c r="H494" s="4"/>
    </row>
    <row r="495" spans="8:8" s="10" customFormat="1" x14ac:dyDescent="0.2">
      <c r="H495" s="4"/>
    </row>
    <row r="496" spans="8:8" s="10" customFormat="1" x14ac:dyDescent="0.2">
      <c r="H496" s="4"/>
    </row>
    <row r="497" spans="8:8" s="10" customFormat="1" x14ac:dyDescent="0.2">
      <c r="H497" s="4"/>
    </row>
    <row r="498" spans="8:8" s="10" customFormat="1" x14ac:dyDescent="0.2">
      <c r="H498" s="4"/>
    </row>
    <row r="499" spans="8:8" s="10" customFormat="1" x14ac:dyDescent="0.2">
      <c r="H499" s="4"/>
    </row>
    <row r="500" spans="8:8" s="10" customFormat="1" x14ac:dyDescent="0.2">
      <c r="H500" s="4"/>
    </row>
    <row r="501" spans="8:8" s="10" customFormat="1" x14ac:dyDescent="0.2">
      <c r="H501" s="4"/>
    </row>
    <row r="502" spans="8:8" s="10" customFormat="1" x14ac:dyDescent="0.2">
      <c r="H502" s="4"/>
    </row>
    <row r="503" spans="8:8" s="10" customFormat="1" x14ac:dyDescent="0.2">
      <c r="H503" s="4"/>
    </row>
    <row r="504" spans="8:8" s="10" customFormat="1" x14ac:dyDescent="0.2">
      <c r="H504" s="4"/>
    </row>
    <row r="505" spans="8:8" s="10" customFormat="1" x14ac:dyDescent="0.2">
      <c r="H505" s="4"/>
    </row>
    <row r="506" spans="8:8" s="10" customFormat="1" x14ac:dyDescent="0.2">
      <c r="H506" s="4"/>
    </row>
    <row r="507" spans="8:8" s="10" customFormat="1" x14ac:dyDescent="0.2">
      <c r="H507" s="4"/>
    </row>
    <row r="508" spans="8:8" s="10" customFormat="1" x14ac:dyDescent="0.2">
      <c r="H508" s="4"/>
    </row>
    <row r="509" spans="8:8" s="10" customFormat="1" x14ac:dyDescent="0.2">
      <c r="H509" s="4"/>
    </row>
    <row r="510" spans="8:8" s="10" customFormat="1" x14ac:dyDescent="0.2">
      <c r="H510" s="4"/>
    </row>
    <row r="511" spans="8:8" s="10" customFormat="1" x14ac:dyDescent="0.2">
      <c r="H511" s="4"/>
    </row>
    <row r="512" spans="8:8" s="10" customFormat="1" x14ac:dyDescent="0.2">
      <c r="H512" s="4"/>
    </row>
    <row r="513" spans="8:8" s="10" customFormat="1" x14ac:dyDescent="0.2">
      <c r="H513" s="4"/>
    </row>
    <row r="514" spans="8:8" s="10" customFormat="1" x14ac:dyDescent="0.2">
      <c r="H514" s="4"/>
    </row>
    <row r="515" spans="8:8" s="10" customFormat="1" x14ac:dyDescent="0.2">
      <c r="H515" s="4"/>
    </row>
    <row r="516" spans="8:8" s="10" customFormat="1" x14ac:dyDescent="0.2">
      <c r="H516" s="4"/>
    </row>
    <row r="517" spans="8:8" s="10" customFormat="1" x14ac:dyDescent="0.2">
      <c r="H517" s="4"/>
    </row>
    <row r="518" spans="8:8" s="10" customFormat="1" x14ac:dyDescent="0.2">
      <c r="H518" s="4"/>
    </row>
    <row r="519" spans="8:8" s="10" customFormat="1" x14ac:dyDescent="0.2">
      <c r="H519" s="4"/>
    </row>
    <row r="520" spans="8:8" s="10" customFormat="1" x14ac:dyDescent="0.2">
      <c r="H520" s="4"/>
    </row>
    <row r="521" spans="8:8" s="10" customFormat="1" x14ac:dyDescent="0.2">
      <c r="H521" s="4"/>
    </row>
    <row r="522" spans="8:8" s="10" customFormat="1" x14ac:dyDescent="0.2">
      <c r="H522" s="4"/>
    </row>
    <row r="523" spans="8:8" s="10" customFormat="1" x14ac:dyDescent="0.2">
      <c r="H523" s="4"/>
    </row>
    <row r="524" spans="8:8" s="10" customFormat="1" x14ac:dyDescent="0.2">
      <c r="H524" s="4"/>
    </row>
    <row r="525" spans="8:8" s="10" customFormat="1" x14ac:dyDescent="0.2">
      <c r="H525" s="4"/>
    </row>
    <row r="526" spans="8:8" s="10" customFormat="1" x14ac:dyDescent="0.2">
      <c r="H526" s="4"/>
    </row>
    <row r="527" spans="8:8" s="10" customFormat="1" x14ac:dyDescent="0.2">
      <c r="H527" s="4"/>
    </row>
    <row r="528" spans="8:8" s="10" customFormat="1" x14ac:dyDescent="0.2">
      <c r="H528" s="4"/>
    </row>
    <row r="529" spans="8:8" s="10" customFormat="1" x14ac:dyDescent="0.2">
      <c r="H529" s="4"/>
    </row>
    <row r="530" spans="8:8" s="10" customFormat="1" x14ac:dyDescent="0.2">
      <c r="H530" s="4"/>
    </row>
    <row r="531" spans="8:8" s="10" customFormat="1" x14ac:dyDescent="0.2">
      <c r="H531" s="4"/>
    </row>
    <row r="532" spans="8:8" s="10" customFormat="1" x14ac:dyDescent="0.2">
      <c r="H532" s="4"/>
    </row>
    <row r="533" spans="8:8" s="10" customFormat="1" x14ac:dyDescent="0.2">
      <c r="H533" s="4"/>
    </row>
    <row r="534" spans="8:8" s="10" customFormat="1" x14ac:dyDescent="0.2">
      <c r="H534" s="4"/>
    </row>
    <row r="535" spans="8:8" s="10" customFormat="1" x14ac:dyDescent="0.2">
      <c r="H535" s="4"/>
    </row>
    <row r="536" spans="8:8" s="10" customFormat="1" x14ac:dyDescent="0.2">
      <c r="H536" s="4"/>
    </row>
    <row r="537" spans="8:8" s="10" customFormat="1" x14ac:dyDescent="0.2">
      <c r="H537" s="4"/>
    </row>
    <row r="538" spans="8:8" s="10" customFormat="1" x14ac:dyDescent="0.2">
      <c r="H538" s="4"/>
    </row>
    <row r="539" spans="8:8" s="10" customFormat="1" x14ac:dyDescent="0.2">
      <c r="H539" s="4"/>
    </row>
    <row r="540" spans="8:8" s="10" customFormat="1" x14ac:dyDescent="0.2">
      <c r="H540" s="4"/>
    </row>
    <row r="541" spans="8:8" s="10" customFormat="1" x14ac:dyDescent="0.2">
      <c r="H541" s="4"/>
    </row>
    <row r="542" spans="8:8" s="10" customFormat="1" x14ac:dyDescent="0.2">
      <c r="H542" s="4"/>
    </row>
    <row r="543" spans="8:8" s="10" customFormat="1" x14ac:dyDescent="0.2">
      <c r="H543" s="4"/>
    </row>
    <row r="544" spans="8:8" s="10" customFormat="1" x14ac:dyDescent="0.2">
      <c r="H544" s="4"/>
    </row>
    <row r="545" spans="8:8" s="10" customFormat="1" x14ac:dyDescent="0.2">
      <c r="H545" s="4"/>
    </row>
    <row r="546" spans="8:8" s="10" customFormat="1" x14ac:dyDescent="0.2">
      <c r="H546" s="4"/>
    </row>
    <row r="547" spans="8:8" s="10" customFormat="1" x14ac:dyDescent="0.2">
      <c r="H547" s="4"/>
    </row>
    <row r="548" spans="8:8" s="10" customFormat="1" x14ac:dyDescent="0.2">
      <c r="H548" s="4"/>
    </row>
    <row r="549" spans="8:8" s="10" customFormat="1" x14ac:dyDescent="0.2">
      <c r="H549" s="4"/>
    </row>
    <row r="550" spans="8:8" s="10" customFormat="1" x14ac:dyDescent="0.2">
      <c r="H550" s="4"/>
    </row>
    <row r="551" spans="8:8" s="10" customFormat="1" x14ac:dyDescent="0.2">
      <c r="H551" s="4"/>
    </row>
    <row r="552" spans="8:8" s="10" customFormat="1" x14ac:dyDescent="0.2">
      <c r="H552" s="4"/>
    </row>
    <row r="553" spans="8:8" s="10" customFormat="1" x14ac:dyDescent="0.2">
      <c r="H553" s="4"/>
    </row>
    <row r="554" spans="8:8" s="10" customFormat="1" x14ac:dyDescent="0.2">
      <c r="H554" s="4"/>
    </row>
    <row r="555" spans="8:8" s="10" customFormat="1" x14ac:dyDescent="0.2">
      <c r="H555" s="4"/>
    </row>
    <row r="556" spans="8:8" s="10" customFormat="1" x14ac:dyDescent="0.2">
      <c r="H556" s="4"/>
    </row>
    <row r="557" spans="8:8" s="10" customFormat="1" x14ac:dyDescent="0.2">
      <c r="H557" s="4"/>
    </row>
    <row r="558" spans="8:8" s="10" customFormat="1" x14ac:dyDescent="0.2">
      <c r="H558" s="4"/>
    </row>
    <row r="559" spans="8:8" s="10" customFormat="1" x14ac:dyDescent="0.2">
      <c r="H559" s="4"/>
    </row>
    <row r="560" spans="8:8" s="10" customFormat="1" x14ac:dyDescent="0.2">
      <c r="H560" s="4"/>
    </row>
    <row r="561" spans="4:8" s="10" customFormat="1" x14ac:dyDescent="0.2">
      <c r="H561" s="4"/>
    </row>
    <row r="562" spans="4:8" s="10" customFormat="1" x14ac:dyDescent="0.2">
      <c r="H562" s="4"/>
    </row>
    <row r="563" spans="4:8" s="10" customFormat="1" x14ac:dyDescent="0.2">
      <c r="H563" s="4"/>
    </row>
    <row r="564" spans="4:8" s="10" customFormat="1" x14ac:dyDescent="0.2">
      <c r="H564" s="4"/>
    </row>
    <row r="565" spans="4:8" s="10" customFormat="1" x14ac:dyDescent="0.2">
      <c r="H565" s="4"/>
    </row>
    <row r="566" spans="4:8" s="10" customFormat="1" x14ac:dyDescent="0.2">
      <c r="H566" s="4"/>
    </row>
    <row r="567" spans="4:8" s="10" customFormat="1" x14ac:dyDescent="0.2">
      <c r="H567" s="4"/>
    </row>
    <row r="568" spans="4:8" s="10" customFormat="1" x14ac:dyDescent="0.2">
      <c r="H568" s="4"/>
    </row>
    <row r="569" spans="4:8" s="10" customFormat="1" x14ac:dyDescent="0.2">
      <c r="H569" s="4"/>
    </row>
    <row r="570" spans="4:8" s="10" customFormat="1" x14ac:dyDescent="0.2">
      <c r="H570" s="4"/>
    </row>
    <row r="571" spans="4:8" s="10" customFormat="1" x14ac:dyDescent="0.2">
      <c r="D571" s="4"/>
      <c r="H571" s="4"/>
    </row>
    <row r="572" spans="4:8" s="10" customFormat="1" x14ac:dyDescent="0.2">
      <c r="D572" s="4"/>
      <c r="H572" s="4"/>
    </row>
    <row r="573" spans="4:8" s="10" customFormat="1" x14ac:dyDescent="0.2">
      <c r="D573" s="4"/>
      <c r="H573" s="4"/>
    </row>
    <row r="574" spans="4:8" s="10" customFormat="1" x14ac:dyDescent="0.2">
      <c r="D574" s="4"/>
      <c r="H574" s="4"/>
    </row>
    <row r="575" spans="4:8" s="10" customFormat="1" x14ac:dyDescent="0.2">
      <c r="D575" s="4"/>
      <c r="H575" s="4"/>
    </row>
    <row r="576" spans="4:8" s="10" customFormat="1" x14ac:dyDescent="0.2">
      <c r="D576" s="4"/>
      <c r="H576" s="4"/>
    </row>
    <row r="577" spans="4:8" s="10" customFormat="1" x14ac:dyDescent="0.2">
      <c r="D577" s="4"/>
      <c r="H577" s="4"/>
    </row>
    <row r="578" spans="4:8" s="10" customFormat="1" x14ac:dyDescent="0.2">
      <c r="D578" s="4"/>
      <c r="H578" s="4"/>
    </row>
    <row r="579" spans="4:8" s="10" customFormat="1" x14ac:dyDescent="0.2">
      <c r="D579" s="4"/>
      <c r="H579" s="4"/>
    </row>
    <row r="580" spans="4:8" s="10" customFormat="1" x14ac:dyDescent="0.2">
      <c r="D580" s="4"/>
      <c r="H580" s="4"/>
    </row>
    <row r="581" spans="4:8" s="10" customFormat="1" x14ac:dyDescent="0.2">
      <c r="D581" s="4"/>
      <c r="H581" s="4"/>
    </row>
    <row r="582" spans="4:8" s="10" customFormat="1" x14ac:dyDescent="0.2">
      <c r="D582" s="4"/>
      <c r="H582" s="4"/>
    </row>
    <row r="583" spans="4:8" s="10" customFormat="1" x14ac:dyDescent="0.2">
      <c r="D583" s="4"/>
      <c r="H583" s="4"/>
    </row>
    <row r="584" spans="4:8" s="10" customFormat="1" x14ac:dyDescent="0.2">
      <c r="D584" s="4"/>
      <c r="H584" s="4"/>
    </row>
    <row r="585" spans="4:8" s="10" customFormat="1" x14ac:dyDescent="0.2">
      <c r="D585" s="4"/>
      <c r="H585" s="4"/>
    </row>
    <row r="586" spans="4:8" s="10" customFormat="1" x14ac:dyDescent="0.2">
      <c r="D586" s="4"/>
      <c r="H586" s="4"/>
    </row>
    <row r="587" spans="4:8" s="10" customFormat="1" x14ac:dyDescent="0.2">
      <c r="D587" s="4"/>
      <c r="H587" s="4"/>
    </row>
    <row r="588" spans="4:8" s="10" customFormat="1" x14ac:dyDescent="0.2">
      <c r="D588" s="4"/>
      <c r="H588" s="4"/>
    </row>
    <row r="589" spans="4:8" s="10" customFormat="1" x14ac:dyDescent="0.2">
      <c r="D589" s="4"/>
      <c r="H589" s="4"/>
    </row>
    <row r="590" spans="4:8" s="10" customFormat="1" x14ac:dyDescent="0.2">
      <c r="D590" s="4"/>
      <c r="H590" s="4"/>
    </row>
    <row r="591" spans="4:8" s="10" customFormat="1" x14ac:dyDescent="0.2">
      <c r="D591" s="4"/>
      <c r="H591" s="4"/>
    </row>
    <row r="592" spans="4:8" s="10" customFormat="1" x14ac:dyDescent="0.2">
      <c r="D592" s="4"/>
      <c r="H592" s="4"/>
    </row>
    <row r="593" spans="4:8" s="10" customFormat="1" x14ac:dyDescent="0.2">
      <c r="D593" s="4"/>
      <c r="H593" s="4"/>
    </row>
    <row r="594" spans="4:8" s="10" customFormat="1" x14ac:dyDescent="0.2">
      <c r="D594" s="4"/>
      <c r="H594" s="4"/>
    </row>
    <row r="595" spans="4:8" s="10" customFormat="1" x14ac:dyDescent="0.2">
      <c r="D595" s="4"/>
      <c r="H595" s="4"/>
    </row>
    <row r="596" spans="4:8" s="10" customFormat="1" x14ac:dyDescent="0.2">
      <c r="D596" s="4"/>
      <c r="H596" s="4"/>
    </row>
    <row r="597" spans="4:8" s="10" customFormat="1" x14ac:dyDescent="0.2">
      <c r="D597" s="4"/>
      <c r="H597" s="4"/>
    </row>
    <row r="598" spans="4:8" s="10" customFormat="1" x14ac:dyDescent="0.2">
      <c r="D598" s="4"/>
      <c r="H598" s="4"/>
    </row>
    <row r="599" spans="4:8" s="10" customFormat="1" x14ac:dyDescent="0.2">
      <c r="D599" s="4"/>
      <c r="H599" s="4"/>
    </row>
    <row r="600" spans="4:8" s="10" customFormat="1" x14ac:dyDescent="0.2">
      <c r="D600" s="4"/>
      <c r="H600" s="4"/>
    </row>
    <row r="601" spans="4:8" s="10" customFormat="1" x14ac:dyDescent="0.2">
      <c r="D601" s="4"/>
      <c r="H601" s="4"/>
    </row>
    <row r="602" spans="4:8" s="10" customFormat="1" x14ac:dyDescent="0.2">
      <c r="D602" s="4"/>
      <c r="H602" s="4"/>
    </row>
    <row r="603" spans="4:8" s="10" customFormat="1" x14ac:dyDescent="0.2">
      <c r="D603" s="4"/>
      <c r="H603" s="4"/>
    </row>
    <row r="604" spans="4:8" s="10" customFormat="1" x14ac:dyDescent="0.2">
      <c r="D604" s="4"/>
      <c r="H604" s="4"/>
    </row>
    <row r="605" spans="4:8" s="10" customFormat="1" x14ac:dyDescent="0.2">
      <c r="D605" s="4"/>
      <c r="H605" s="4"/>
    </row>
    <row r="606" spans="4:8" s="10" customFormat="1" x14ac:dyDescent="0.2">
      <c r="D606" s="4"/>
      <c r="H606" s="4"/>
    </row>
    <row r="607" spans="4:8" s="10" customFormat="1" x14ac:dyDescent="0.2">
      <c r="D607" s="4"/>
      <c r="H607" s="4"/>
    </row>
    <row r="608" spans="4:8" s="10" customFormat="1" x14ac:dyDescent="0.2">
      <c r="D608" s="4"/>
      <c r="H608" s="4"/>
    </row>
    <row r="609" spans="4:8" s="10" customFormat="1" x14ac:dyDescent="0.2">
      <c r="D609" s="4"/>
      <c r="H609" s="4"/>
    </row>
    <row r="610" spans="4:8" s="10" customFormat="1" x14ac:dyDescent="0.2">
      <c r="D610" s="4"/>
      <c r="H610" s="4"/>
    </row>
    <row r="611" spans="4:8" s="10" customFormat="1" x14ac:dyDescent="0.2">
      <c r="D611" s="4"/>
      <c r="H611" s="4"/>
    </row>
    <row r="612" spans="4:8" s="10" customFormat="1" x14ac:dyDescent="0.2">
      <c r="D612" s="4"/>
      <c r="H612" s="4"/>
    </row>
    <row r="613" spans="4:8" s="10" customFormat="1" x14ac:dyDescent="0.2">
      <c r="D613" s="4"/>
      <c r="H613" s="4"/>
    </row>
    <row r="614" spans="4:8" s="10" customFormat="1" x14ac:dyDescent="0.2">
      <c r="D614" s="4"/>
      <c r="H614" s="4"/>
    </row>
    <row r="615" spans="4:8" s="10" customFormat="1" x14ac:dyDescent="0.2">
      <c r="D615" s="4"/>
      <c r="H615" s="4"/>
    </row>
    <row r="616" spans="4:8" s="10" customFormat="1" x14ac:dyDescent="0.2">
      <c r="D616" s="4"/>
      <c r="H616" s="4"/>
    </row>
    <row r="617" spans="4:8" s="10" customFormat="1" x14ac:dyDescent="0.2">
      <c r="D617" s="4"/>
      <c r="H617" s="4"/>
    </row>
    <row r="618" spans="4:8" s="10" customFormat="1" x14ac:dyDescent="0.2">
      <c r="D618" s="4"/>
      <c r="H618" s="4"/>
    </row>
    <row r="619" spans="4:8" s="10" customFormat="1" x14ac:dyDescent="0.2">
      <c r="D619" s="4"/>
      <c r="H619" s="4"/>
    </row>
    <row r="620" spans="4:8" s="10" customFormat="1" x14ac:dyDescent="0.2">
      <c r="D620" s="4"/>
      <c r="H620" s="4"/>
    </row>
    <row r="621" spans="4:8" s="10" customFormat="1" x14ac:dyDescent="0.2">
      <c r="D621" s="4"/>
      <c r="H621" s="4"/>
    </row>
    <row r="622" spans="4:8" s="10" customFormat="1" x14ac:dyDescent="0.2">
      <c r="D622" s="4"/>
      <c r="H622" s="4"/>
    </row>
    <row r="623" spans="4:8" s="10" customFormat="1" x14ac:dyDescent="0.2">
      <c r="D623" s="4"/>
      <c r="H623" s="4"/>
    </row>
    <row r="624" spans="4:8" s="10" customFormat="1" x14ac:dyDescent="0.2">
      <c r="D624" s="4"/>
      <c r="H624" s="4"/>
    </row>
    <row r="625" spans="4:8" s="10" customFormat="1" x14ac:dyDescent="0.2">
      <c r="D625" s="4"/>
      <c r="H625" s="4"/>
    </row>
    <row r="626" spans="4:8" s="10" customFormat="1" x14ac:dyDescent="0.2">
      <c r="D626" s="4"/>
      <c r="H626" s="4"/>
    </row>
    <row r="627" spans="4:8" s="10" customFormat="1" x14ac:dyDescent="0.2">
      <c r="D627" s="4"/>
      <c r="H627" s="4"/>
    </row>
    <row r="628" spans="4:8" s="10" customFormat="1" x14ac:dyDescent="0.2">
      <c r="D628" s="4"/>
      <c r="H628" s="4"/>
    </row>
    <row r="629" spans="4:8" s="10" customFormat="1" x14ac:dyDescent="0.2">
      <c r="D629" s="4"/>
      <c r="H629" s="4"/>
    </row>
    <row r="630" spans="4:8" s="10" customFormat="1" x14ac:dyDescent="0.2">
      <c r="D630" s="4"/>
      <c r="H630" s="4"/>
    </row>
    <row r="631" spans="4:8" s="10" customFormat="1" x14ac:dyDescent="0.2">
      <c r="D631" s="4"/>
      <c r="H631" s="4"/>
    </row>
    <row r="632" spans="4:8" s="10" customFormat="1" x14ac:dyDescent="0.2">
      <c r="D632" s="4"/>
      <c r="H632" s="4"/>
    </row>
    <row r="633" spans="4:8" s="10" customFormat="1" x14ac:dyDescent="0.2">
      <c r="D633" s="4"/>
      <c r="H633" s="4"/>
    </row>
    <row r="634" spans="4:8" s="10" customFormat="1" x14ac:dyDescent="0.2">
      <c r="D634" s="4"/>
      <c r="H634" s="4"/>
    </row>
    <row r="635" spans="4:8" s="10" customFormat="1" x14ac:dyDescent="0.2">
      <c r="D635" s="4"/>
      <c r="H635" s="4"/>
    </row>
    <row r="636" spans="4:8" s="10" customFormat="1" x14ac:dyDescent="0.2">
      <c r="D636" s="4"/>
      <c r="H636" s="4"/>
    </row>
    <row r="637" spans="4:8" s="10" customFormat="1" x14ac:dyDescent="0.2">
      <c r="D637" s="4"/>
      <c r="H637" s="4"/>
    </row>
    <row r="638" spans="4:8" s="10" customFormat="1" x14ac:dyDescent="0.2">
      <c r="D638" s="4"/>
      <c r="H638" s="4"/>
    </row>
    <row r="639" spans="4:8" s="10" customFormat="1" x14ac:dyDescent="0.2">
      <c r="D639" s="4"/>
      <c r="H639" s="4"/>
    </row>
    <row r="640" spans="4:8" s="10" customFormat="1" x14ac:dyDescent="0.2">
      <c r="D640" s="4"/>
      <c r="H640" s="4"/>
    </row>
    <row r="641" spans="4:8" s="10" customFormat="1" x14ac:dyDescent="0.2">
      <c r="D641" s="4"/>
      <c r="H641" s="4"/>
    </row>
    <row r="642" spans="4:8" s="10" customFormat="1" x14ac:dyDescent="0.2">
      <c r="D642" s="4"/>
      <c r="H642" s="4"/>
    </row>
    <row r="643" spans="4:8" s="10" customFormat="1" x14ac:dyDescent="0.2">
      <c r="D643" s="4"/>
      <c r="H643" s="4"/>
    </row>
    <row r="644" spans="4:8" s="10" customFormat="1" x14ac:dyDescent="0.2">
      <c r="D644" s="4"/>
      <c r="H644" s="4"/>
    </row>
    <row r="645" spans="4:8" s="10" customFormat="1" x14ac:dyDescent="0.2">
      <c r="D645" s="4"/>
      <c r="H645" s="4"/>
    </row>
    <row r="646" spans="4:8" s="10" customFormat="1" x14ac:dyDescent="0.2">
      <c r="D646" s="4"/>
      <c r="H646" s="4"/>
    </row>
    <row r="647" spans="4:8" s="10" customFormat="1" x14ac:dyDescent="0.2">
      <c r="D647" s="4"/>
      <c r="H647" s="4"/>
    </row>
    <row r="648" spans="4:8" s="10" customFormat="1" x14ac:dyDescent="0.2">
      <c r="D648" s="4"/>
      <c r="H648" s="4"/>
    </row>
    <row r="649" spans="4:8" s="10" customFormat="1" x14ac:dyDescent="0.2">
      <c r="D649" s="4"/>
      <c r="H649" s="4"/>
    </row>
    <row r="650" spans="4:8" s="10" customFormat="1" x14ac:dyDescent="0.2">
      <c r="D650" s="4"/>
      <c r="H650" s="4"/>
    </row>
    <row r="651" spans="4:8" s="10" customFormat="1" x14ac:dyDescent="0.2">
      <c r="D651" s="4"/>
      <c r="H651" s="4"/>
    </row>
    <row r="652" spans="4:8" s="10" customFormat="1" x14ac:dyDescent="0.2">
      <c r="D652" s="4"/>
      <c r="H652" s="4"/>
    </row>
    <row r="653" spans="4:8" s="10" customFormat="1" x14ac:dyDescent="0.2">
      <c r="D653" s="4"/>
      <c r="H653" s="4"/>
    </row>
    <row r="654" spans="4:8" s="10" customFormat="1" x14ac:dyDescent="0.2">
      <c r="D654" s="4"/>
      <c r="H654" s="4"/>
    </row>
    <row r="655" spans="4:8" s="10" customFormat="1" x14ac:dyDescent="0.2">
      <c r="D655" s="4"/>
      <c r="H655" s="4"/>
    </row>
    <row r="656" spans="4:8" s="10" customFormat="1" x14ac:dyDescent="0.2">
      <c r="D656" s="4"/>
      <c r="H656" s="4"/>
    </row>
    <row r="657" spans="4:8" s="10" customFormat="1" x14ac:dyDescent="0.2">
      <c r="D657" s="4"/>
      <c r="H657" s="4"/>
    </row>
    <row r="658" spans="4:8" s="10" customFormat="1" x14ac:dyDescent="0.2">
      <c r="D658" s="4"/>
      <c r="H658" s="4"/>
    </row>
    <row r="659" spans="4:8" s="10" customFormat="1" x14ac:dyDescent="0.2">
      <c r="D659" s="4"/>
      <c r="H659" s="4"/>
    </row>
    <row r="660" spans="4:8" s="10" customFormat="1" x14ac:dyDescent="0.2">
      <c r="D660" s="4"/>
      <c r="H660" s="4"/>
    </row>
    <row r="661" spans="4:8" s="10" customFormat="1" x14ac:dyDescent="0.2">
      <c r="D661" s="4"/>
      <c r="H661" s="4"/>
    </row>
    <row r="662" spans="4:8" s="10" customFormat="1" x14ac:dyDescent="0.2">
      <c r="D662" s="4"/>
      <c r="H662" s="4"/>
    </row>
    <row r="663" spans="4:8" s="10" customFormat="1" x14ac:dyDescent="0.2">
      <c r="D663" s="4"/>
      <c r="H663" s="4"/>
    </row>
    <row r="664" spans="4:8" s="10" customFormat="1" x14ac:dyDescent="0.2">
      <c r="D664" s="4"/>
      <c r="H664" s="4"/>
    </row>
    <row r="665" spans="4:8" s="10" customFormat="1" x14ac:dyDescent="0.2">
      <c r="D665" s="4"/>
      <c r="H665" s="4"/>
    </row>
    <row r="666" spans="4:8" s="10" customFormat="1" x14ac:dyDescent="0.2">
      <c r="D666" s="4"/>
      <c r="H666" s="4"/>
    </row>
    <row r="667" spans="4:8" s="10" customFormat="1" x14ac:dyDescent="0.2">
      <c r="D667" s="4"/>
      <c r="H667" s="4"/>
    </row>
    <row r="668" spans="4:8" s="10" customFormat="1" x14ac:dyDescent="0.2">
      <c r="D668" s="4"/>
      <c r="H668" s="4"/>
    </row>
    <row r="669" spans="4:8" s="10" customFormat="1" x14ac:dyDescent="0.2">
      <c r="D669" s="4"/>
      <c r="H669" s="4"/>
    </row>
    <row r="670" spans="4:8" s="10" customFormat="1" x14ac:dyDescent="0.2">
      <c r="D670" s="4"/>
      <c r="H670" s="4"/>
    </row>
    <row r="671" spans="4:8" s="10" customFormat="1" x14ac:dyDescent="0.2">
      <c r="D671" s="4"/>
      <c r="H671" s="4"/>
    </row>
    <row r="672" spans="4:8" s="10" customFormat="1" x14ac:dyDescent="0.2">
      <c r="D672" s="4"/>
      <c r="H672" s="4"/>
    </row>
    <row r="673" spans="4:8" s="10" customFormat="1" x14ac:dyDescent="0.2">
      <c r="D673" s="4"/>
      <c r="H673" s="4"/>
    </row>
    <row r="674" spans="4:8" s="10" customFormat="1" x14ac:dyDescent="0.2">
      <c r="D674" s="4"/>
      <c r="H674" s="4"/>
    </row>
    <row r="675" spans="4:8" s="10" customFormat="1" x14ac:dyDescent="0.2">
      <c r="D675" s="4"/>
      <c r="H675" s="4"/>
    </row>
    <row r="676" spans="4:8" s="10" customFormat="1" x14ac:dyDescent="0.2">
      <c r="D676" s="4"/>
      <c r="H676" s="4"/>
    </row>
    <row r="677" spans="4:8" s="10" customFormat="1" x14ac:dyDescent="0.2">
      <c r="D677" s="4"/>
      <c r="H677" s="4"/>
    </row>
    <row r="678" spans="4:8" s="10" customFormat="1" x14ac:dyDescent="0.2">
      <c r="D678" s="4"/>
      <c r="H678" s="4"/>
    </row>
    <row r="679" spans="4:8" s="10" customFormat="1" x14ac:dyDescent="0.2">
      <c r="D679" s="4"/>
      <c r="H679" s="4"/>
    </row>
    <row r="680" spans="4:8" s="10" customFormat="1" x14ac:dyDescent="0.2">
      <c r="D680" s="4"/>
      <c r="H680" s="4"/>
    </row>
    <row r="681" spans="4:8" s="10" customFormat="1" x14ac:dyDescent="0.2">
      <c r="D681" s="4"/>
      <c r="H681" s="4"/>
    </row>
    <row r="682" spans="4:8" s="10" customFormat="1" x14ac:dyDescent="0.2">
      <c r="D682" s="4"/>
      <c r="H682" s="4"/>
    </row>
    <row r="683" spans="4:8" s="10" customFormat="1" x14ac:dyDescent="0.2">
      <c r="D683" s="4"/>
      <c r="H683" s="4"/>
    </row>
    <row r="684" spans="4:8" s="10" customFormat="1" x14ac:dyDescent="0.2">
      <c r="D684" s="4"/>
      <c r="H684" s="4"/>
    </row>
    <row r="685" spans="4:8" s="10" customFormat="1" x14ac:dyDescent="0.2">
      <c r="D685" s="4"/>
      <c r="H685" s="4"/>
    </row>
    <row r="686" spans="4:8" s="10" customFormat="1" x14ac:dyDescent="0.2">
      <c r="D686" s="4"/>
      <c r="H686" s="4"/>
    </row>
    <row r="687" spans="4:8" s="10" customFormat="1" x14ac:dyDescent="0.2">
      <c r="D687" s="4"/>
      <c r="H687" s="4"/>
    </row>
    <row r="688" spans="4:8" s="10" customFormat="1" x14ac:dyDescent="0.2">
      <c r="D688" s="4"/>
      <c r="H688" s="4"/>
    </row>
    <row r="689" spans="4:8" s="10" customFormat="1" x14ac:dyDescent="0.2">
      <c r="D689" s="4"/>
      <c r="H689" s="4"/>
    </row>
    <row r="690" spans="4:8" s="10" customFormat="1" x14ac:dyDescent="0.2">
      <c r="D690" s="4"/>
      <c r="H690" s="4"/>
    </row>
    <row r="691" spans="4:8" s="10" customFormat="1" x14ac:dyDescent="0.2">
      <c r="D691" s="4"/>
      <c r="H691" s="4"/>
    </row>
    <row r="692" spans="4:8" s="10" customFormat="1" x14ac:dyDescent="0.2">
      <c r="D692" s="4"/>
      <c r="H692" s="4"/>
    </row>
    <row r="693" spans="4:8" s="10" customFormat="1" x14ac:dyDescent="0.2">
      <c r="D693" s="4"/>
      <c r="H693" s="4"/>
    </row>
    <row r="694" spans="4:8" s="10" customFormat="1" x14ac:dyDescent="0.2">
      <c r="D694" s="4"/>
      <c r="H694" s="4"/>
    </row>
    <row r="695" spans="4:8" s="10" customFormat="1" x14ac:dyDescent="0.2">
      <c r="D695" s="4"/>
      <c r="H695" s="4"/>
    </row>
    <row r="696" spans="4:8" s="10" customFormat="1" x14ac:dyDescent="0.2">
      <c r="D696" s="4"/>
      <c r="H696" s="4"/>
    </row>
    <row r="697" spans="4:8" s="10" customFormat="1" x14ac:dyDescent="0.2">
      <c r="D697" s="4"/>
      <c r="H697" s="4"/>
    </row>
    <row r="698" spans="4:8" s="10" customFormat="1" x14ac:dyDescent="0.2">
      <c r="D698" s="4"/>
      <c r="H698" s="4"/>
    </row>
    <row r="699" spans="4:8" s="10" customFormat="1" x14ac:dyDescent="0.2">
      <c r="D699" s="4"/>
      <c r="H699" s="4"/>
    </row>
    <row r="700" spans="4:8" s="10" customFormat="1" x14ac:dyDescent="0.2">
      <c r="D700" s="4"/>
      <c r="H700" s="4"/>
    </row>
    <row r="701" spans="4:8" s="10" customFormat="1" x14ac:dyDescent="0.2">
      <c r="D701" s="4"/>
      <c r="H701" s="4"/>
    </row>
    <row r="702" spans="4:8" s="10" customFormat="1" x14ac:dyDescent="0.2">
      <c r="D702" s="4"/>
      <c r="H702" s="4"/>
    </row>
    <row r="703" spans="4:8" s="10" customFormat="1" x14ac:dyDescent="0.2">
      <c r="D703" s="4"/>
      <c r="H703" s="4"/>
    </row>
    <row r="704" spans="4:8" s="10" customFormat="1" x14ac:dyDescent="0.2">
      <c r="D704" s="4"/>
      <c r="H704" s="4"/>
    </row>
    <row r="705" spans="4:8" s="10" customFormat="1" x14ac:dyDescent="0.2">
      <c r="D705" s="4"/>
      <c r="H705" s="4"/>
    </row>
    <row r="706" spans="4:8" s="10" customFormat="1" x14ac:dyDescent="0.2">
      <c r="D706" s="4"/>
      <c r="H706" s="4"/>
    </row>
    <row r="707" spans="4:8" s="10" customFormat="1" x14ac:dyDescent="0.2">
      <c r="D707" s="4"/>
      <c r="H707" s="4"/>
    </row>
    <row r="708" spans="4:8" s="10" customFormat="1" x14ac:dyDescent="0.2">
      <c r="D708" s="4"/>
      <c r="H708" s="4"/>
    </row>
    <row r="709" spans="4:8" s="10" customFormat="1" x14ac:dyDescent="0.2">
      <c r="D709" s="4"/>
      <c r="H709" s="4"/>
    </row>
    <row r="710" spans="4:8" s="10" customFormat="1" x14ac:dyDescent="0.2">
      <c r="D710" s="4"/>
      <c r="H710" s="4"/>
    </row>
    <row r="711" spans="4:8" s="10" customFormat="1" x14ac:dyDescent="0.2">
      <c r="D711" s="4"/>
      <c r="H711" s="4"/>
    </row>
    <row r="712" spans="4:8" s="10" customFormat="1" x14ac:dyDescent="0.2">
      <c r="D712" s="4"/>
      <c r="H712" s="4"/>
    </row>
    <row r="713" spans="4:8" s="10" customFormat="1" x14ac:dyDescent="0.2">
      <c r="D713" s="4"/>
      <c r="H713" s="4"/>
    </row>
    <row r="714" spans="4:8" s="10" customFormat="1" x14ac:dyDescent="0.2">
      <c r="D714" s="4"/>
      <c r="H714" s="4"/>
    </row>
    <row r="715" spans="4:8" s="10" customFormat="1" x14ac:dyDescent="0.2">
      <c r="D715" s="4"/>
      <c r="H715" s="4"/>
    </row>
    <row r="716" spans="4:8" s="10" customFormat="1" x14ac:dyDescent="0.2">
      <c r="D716" s="4"/>
      <c r="H716" s="4"/>
    </row>
    <row r="717" spans="4:8" s="10" customFormat="1" x14ac:dyDescent="0.2">
      <c r="D717" s="4"/>
      <c r="H717" s="4"/>
    </row>
    <row r="718" spans="4:8" s="10" customFormat="1" x14ac:dyDescent="0.2">
      <c r="D718" s="4"/>
      <c r="H718" s="4"/>
    </row>
    <row r="719" spans="4:8" s="10" customFormat="1" x14ac:dyDescent="0.2">
      <c r="D719" s="4"/>
      <c r="H719" s="4"/>
    </row>
    <row r="720" spans="4:8" s="10" customFormat="1" x14ac:dyDescent="0.2">
      <c r="D720" s="4"/>
      <c r="H720" s="4"/>
    </row>
    <row r="721" spans="4:8" s="10" customFormat="1" x14ac:dyDescent="0.2">
      <c r="D721" s="4"/>
      <c r="H721" s="4"/>
    </row>
    <row r="722" spans="4:8" s="10" customFormat="1" x14ac:dyDescent="0.2">
      <c r="D722" s="4"/>
      <c r="H722" s="4"/>
    </row>
    <row r="723" spans="4:8" s="10" customFormat="1" x14ac:dyDescent="0.2">
      <c r="D723" s="4"/>
      <c r="H723" s="4"/>
    </row>
    <row r="724" spans="4:8" s="10" customFormat="1" x14ac:dyDescent="0.2">
      <c r="D724" s="4"/>
      <c r="H724" s="4"/>
    </row>
    <row r="725" spans="4:8" s="10" customFormat="1" x14ac:dyDescent="0.2">
      <c r="D725" s="4"/>
      <c r="H725" s="4"/>
    </row>
    <row r="726" spans="4:8" s="10" customFormat="1" x14ac:dyDescent="0.2">
      <c r="D726" s="4"/>
      <c r="H726" s="4"/>
    </row>
    <row r="727" spans="4:8" s="10" customFormat="1" x14ac:dyDescent="0.2">
      <c r="D727" s="4"/>
      <c r="H727" s="4"/>
    </row>
    <row r="728" spans="4:8" s="10" customFormat="1" x14ac:dyDescent="0.2">
      <c r="D728" s="4"/>
      <c r="H728" s="4"/>
    </row>
    <row r="729" spans="4:8" s="10" customFormat="1" x14ac:dyDescent="0.2">
      <c r="D729" s="4"/>
      <c r="H729" s="4"/>
    </row>
    <row r="730" spans="4:8" s="10" customFormat="1" x14ac:dyDescent="0.2">
      <c r="D730" s="4"/>
      <c r="H730" s="4"/>
    </row>
    <row r="731" spans="4:8" s="10" customFormat="1" x14ac:dyDescent="0.2">
      <c r="D731" s="4"/>
      <c r="H731" s="4"/>
    </row>
    <row r="732" spans="4:8" s="10" customFormat="1" x14ac:dyDescent="0.2">
      <c r="D732" s="4"/>
      <c r="H732" s="4"/>
    </row>
    <row r="733" spans="4:8" s="10" customFormat="1" x14ac:dyDescent="0.2">
      <c r="D733" s="4"/>
      <c r="H733" s="4"/>
    </row>
    <row r="734" spans="4:8" s="10" customFormat="1" x14ac:dyDescent="0.2">
      <c r="D734" s="4"/>
      <c r="H734" s="4"/>
    </row>
    <row r="735" spans="4:8" s="10" customFormat="1" x14ac:dyDescent="0.2">
      <c r="D735" s="4"/>
      <c r="H735" s="4"/>
    </row>
    <row r="736" spans="4:8" s="10" customFormat="1" x14ac:dyDescent="0.2">
      <c r="D736" s="4"/>
      <c r="H736" s="4"/>
    </row>
    <row r="737" spans="4:8" s="10" customFormat="1" x14ac:dyDescent="0.2">
      <c r="D737" s="4"/>
      <c r="H737" s="4"/>
    </row>
    <row r="738" spans="4:8" s="10" customFormat="1" x14ac:dyDescent="0.2">
      <c r="D738" s="4"/>
      <c r="H738" s="4"/>
    </row>
    <row r="739" spans="4:8" s="10" customFormat="1" x14ac:dyDescent="0.2">
      <c r="D739" s="4"/>
      <c r="H739" s="4"/>
    </row>
    <row r="740" spans="4:8" s="10" customFormat="1" x14ac:dyDescent="0.2">
      <c r="D740" s="4"/>
      <c r="H740" s="4"/>
    </row>
    <row r="741" spans="4:8" s="10" customFormat="1" x14ac:dyDescent="0.2">
      <c r="D741" s="4"/>
      <c r="H741" s="4"/>
    </row>
    <row r="742" spans="4:8" s="10" customFormat="1" x14ac:dyDescent="0.2">
      <c r="D742" s="4"/>
      <c r="H742" s="4"/>
    </row>
    <row r="743" spans="4:8" s="10" customFormat="1" x14ac:dyDescent="0.2">
      <c r="D743" s="4"/>
      <c r="H743" s="4"/>
    </row>
    <row r="744" spans="4:8" s="10" customFormat="1" x14ac:dyDescent="0.2">
      <c r="D744" s="4"/>
      <c r="H744" s="4"/>
    </row>
    <row r="745" spans="4:8" s="10" customFormat="1" x14ac:dyDescent="0.2">
      <c r="D745" s="4"/>
      <c r="H745" s="4"/>
    </row>
    <row r="746" spans="4:8" s="10" customFormat="1" x14ac:dyDescent="0.2">
      <c r="D746" s="4"/>
      <c r="H746" s="4"/>
    </row>
    <row r="747" spans="4:8" s="10" customFormat="1" x14ac:dyDescent="0.2">
      <c r="D747" s="4"/>
      <c r="H747" s="4"/>
    </row>
    <row r="748" spans="4:8" s="10" customFormat="1" x14ac:dyDescent="0.2">
      <c r="D748" s="4"/>
      <c r="H748" s="4"/>
    </row>
    <row r="749" spans="4:8" s="10" customFormat="1" x14ac:dyDescent="0.2">
      <c r="D749" s="4"/>
      <c r="H749" s="4"/>
    </row>
    <row r="750" spans="4:8" s="10" customFormat="1" x14ac:dyDescent="0.2">
      <c r="D750" s="4"/>
      <c r="H750" s="4"/>
    </row>
    <row r="751" spans="4:8" s="10" customFormat="1" x14ac:dyDescent="0.2">
      <c r="D751" s="4"/>
      <c r="H751" s="4"/>
    </row>
    <row r="752" spans="4:8" s="10" customFormat="1" x14ac:dyDescent="0.2">
      <c r="D752" s="4"/>
      <c r="H752" s="4"/>
    </row>
    <row r="753" spans="4:8" s="10" customFormat="1" x14ac:dyDescent="0.2">
      <c r="D753" s="4"/>
      <c r="H753" s="4"/>
    </row>
    <row r="754" spans="4:8" s="10" customFormat="1" x14ac:dyDescent="0.2">
      <c r="D754" s="4"/>
      <c r="H754" s="4"/>
    </row>
    <row r="755" spans="4:8" s="10" customFormat="1" x14ac:dyDescent="0.2">
      <c r="D755" s="4"/>
      <c r="H755" s="4"/>
    </row>
    <row r="756" spans="4:8" s="10" customFormat="1" x14ac:dyDescent="0.2">
      <c r="D756" s="4"/>
      <c r="H756" s="4"/>
    </row>
    <row r="757" spans="4:8" s="10" customFormat="1" x14ac:dyDescent="0.2">
      <c r="D757" s="4"/>
      <c r="H757" s="4"/>
    </row>
    <row r="758" spans="4:8" s="10" customFormat="1" x14ac:dyDescent="0.2">
      <c r="D758" s="4"/>
      <c r="H758" s="4"/>
    </row>
    <row r="759" spans="4:8" s="10" customFormat="1" x14ac:dyDescent="0.2">
      <c r="D759" s="4"/>
      <c r="H759" s="4"/>
    </row>
    <row r="760" spans="4:8" s="10" customFormat="1" x14ac:dyDescent="0.2">
      <c r="D760" s="4"/>
      <c r="H760" s="4"/>
    </row>
    <row r="761" spans="4:8" s="10" customFormat="1" x14ac:dyDescent="0.2">
      <c r="D761" s="4"/>
      <c r="H761" s="4"/>
    </row>
    <row r="762" spans="4:8" s="10" customFormat="1" x14ac:dyDescent="0.2">
      <c r="D762" s="4"/>
      <c r="H762" s="4"/>
    </row>
    <row r="763" spans="4:8" s="10" customFormat="1" x14ac:dyDescent="0.2">
      <c r="D763" s="4"/>
      <c r="H763" s="4"/>
    </row>
    <row r="764" spans="4:8" s="10" customFormat="1" x14ac:dyDescent="0.2">
      <c r="D764" s="4"/>
      <c r="H764" s="4"/>
    </row>
    <row r="765" spans="4:8" s="10" customFormat="1" x14ac:dyDescent="0.2">
      <c r="D765" s="4"/>
      <c r="H765" s="4"/>
    </row>
    <row r="766" spans="4:8" s="10" customFormat="1" x14ac:dyDescent="0.2">
      <c r="D766" s="4"/>
      <c r="H766" s="4"/>
    </row>
    <row r="767" spans="4:8" s="10" customFormat="1" x14ac:dyDescent="0.2">
      <c r="D767" s="4"/>
      <c r="H767" s="4"/>
    </row>
    <row r="768" spans="4:8" s="10" customFormat="1" x14ac:dyDescent="0.2">
      <c r="D768" s="4"/>
      <c r="H768" s="4"/>
    </row>
    <row r="769" spans="4:8" s="10" customFormat="1" x14ac:dyDescent="0.2">
      <c r="D769" s="4"/>
      <c r="H769" s="4"/>
    </row>
    <row r="770" spans="4:8" s="10" customFormat="1" x14ac:dyDescent="0.2">
      <c r="D770" s="4"/>
      <c r="H770" s="4"/>
    </row>
    <row r="771" spans="4:8" s="10" customFormat="1" x14ac:dyDescent="0.2">
      <c r="D771" s="4"/>
      <c r="H771" s="4"/>
    </row>
    <row r="772" spans="4:8" s="10" customFormat="1" x14ac:dyDescent="0.2">
      <c r="D772" s="4"/>
      <c r="H772" s="4"/>
    </row>
    <row r="773" spans="4:8" s="10" customFormat="1" x14ac:dyDescent="0.2">
      <c r="D773" s="4"/>
      <c r="H773" s="4"/>
    </row>
    <row r="774" spans="4:8" s="10" customFormat="1" x14ac:dyDescent="0.2">
      <c r="D774" s="4"/>
      <c r="H774" s="4"/>
    </row>
    <row r="775" spans="4:8" s="10" customFormat="1" x14ac:dyDescent="0.2">
      <c r="D775" s="4"/>
      <c r="H775" s="4"/>
    </row>
    <row r="776" spans="4:8" s="10" customFormat="1" x14ac:dyDescent="0.2">
      <c r="D776" s="4"/>
      <c r="H776" s="4"/>
    </row>
    <row r="777" spans="4:8" s="10" customFormat="1" x14ac:dyDescent="0.2">
      <c r="D777" s="4"/>
      <c r="H777" s="4"/>
    </row>
    <row r="778" spans="4:8" s="10" customFormat="1" x14ac:dyDescent="0.2">
      <c r="D778" s="4"/>
      <c r="H778" s="4"/>
    </row>
    <row r="779" spans="4:8" s="10" customFormat="1" x14ac:dyDescent="0.2">
      <c r="D779" s="4"/>
      <c r="H779" s="4"/>
    </row>
    <row r="780" spans="4:8" s="10" customFormat="1" x14ac:dyDescent="0.2">
      <c r="D780" s="4"/>
      <c r="H780" s="4"/>
    </row>
    <row r="781" spans="4:8" s="10" customFormat="1" x14ac:dyDescent="0.2">
      <c r="D781" s="4"/>
      <c r="H781" s="4"/>
    </row>
    <row r="782" spans="4:8" s="10" customFormat="1" x14ac:dyDescent="0.2">
      <c r="D782" s="4"/>
      <c r="H782" s="4"/>
    </row>
    <row r="783" spans="4:8" s="10" customFormat="1" x14ac:dyDescent="0.2">
      <c r="D783" s="4"/>
      <c r="H783" s="4"/>
    </row>
    <row r="784" spans="4:8" s="10" customFormat="1" x14ac:dyDescent="0.2">
      <c r="D784" s="4"/>
      <c r="H784" s="4"/>
    </row>
    <row r="785" spans="4:8" s="10" customFormat="1" x14ac:dyDescent="0.2">
      <c r="D785" s="4"/>
      <c r="H785" s="4"/>
    </row>
    <row r="786" spans="4:8" s="10" customFormat="1" x14ac:dyDescent="0.2">
      <c r="D786" s="4"/>
      <c r="H786" s="4"/>
    </row>
    <row r="787" spans="4:8" s="10" customFormat="1" x14ac:dyDescent="0.2">
      <c r="D787" s="4"/>
      <c r="H787" s="4"/>
    </row>
    <row r="788" spans="4:8" s="10" customFormat="1" x14ac:dyDescent="0.2">
      <c r="D788" s="4"/>
      <c r="H788" s="4"/>
    </row>
    <row r="789" spans="4:8" s="10" customFormat="1" x14ac:dyDescent="0.2">
      <c r="D789" s="4"/>
      <c r="H789" s="4"/>
    </row>
    <row r="790" spans="4:8" s="10" customFormat="1" x14ac:dyDescent="0.2">
      <c r="D790" s="4"/>
      <c r="H790" s="4"/>
    </row>
    <row r="791" spans="4:8" s="10" customFormat="1" x14ac:dyDescent="0.2">
      <c r="D791" s="4"/>
      <c r="H791" s="4"/>
    </row>
    <row r="792" spans="4:8" s="10" customFormat="1" x14ac:dyDescent="0.2">
      <c r="D792" s="4"/>
      <c r="H792" s="4"/>
    </row>
    <row r="793" spans="4:8" s="10" customFormat="1" x14ac:dyDescent="0.2">
      <c r="D793" s="4"/>
      <c r="H793" s="4"/>
    </row>
    <row r="794" spans="4:8" s="10" customFormat="1" x14ac:dyDescent="0.2">
      <c r="D794" s="4"/>
      <c r="H794" s="4"/>
    </row>
    <row r="795" spans="4:8" s="10" customFormat="1" x14ac:dyDescent="0.2">
      <c r="D795" s="4"/>
      <c r="H795" s="4"/>
    </row>
    <row r="796" spans="4:8" s="10" customFormat="1" x14ac:dyDescent="0.2">
      <c r="D796" s="4"/>
      <c r="H796" s="4"/>
    </row>
    <row r="797" spans="4:8" s="10" customFormat="1" x14ac:dyDescent="0.2">
      <c r="D797" s="4"/>
      <c r="H797" s="4"/>
    </row>
    <row r="798" spans="4:8" s="10" customFormat="1" x14ac:dyDescent="0.2">
      <c r="D798" s="4"/>
      <c r="H798" s="4"/>
    </row>
    <row r="799" spans="4:8" s="10" customFormat="1" x14ac:dyDescent="0.2">
      <c r="D799" s="4"/>
      <c r="H799" s="4"/>
    </row>
    <row r="800" spans="4:8" s="10" customFormat="1" x14ac:dyDescent="0.2">
      <c r="D800" s="4"/>
      <c r="H800" s="4"/>
    </row>
    <row r="801" spans="4:8" s="10" customFormat="1" x14ac:dyDescent="0.2">
      <c r="D801" s="4"/>
      <c r="H801" s="4"/>
    </row>
    <row r="802" spans="4:8" s="10" customFormat="1" x14ac:dyDescent="0.2">
      <c r="D802" s="4"/>
      <c r="H802" s="4"/>
    </row>
    <row r="803" spans="4:8" s="10" customFormat="1" x14ac:dyDescent="0.2">
      <c r="D803" s="4"/>
      <c r="H803" s="4"/>
    </row>
    <row r="804" spans="4:8" s="10" customFormat="1" x14ac:dyDescent="0.2">
      <c r="D804" s="4"/>
      <c r="H804" s="4"/>
    </row>
    <row r="805" spans="4:8" s="10" customFormat="1" x14ac:dyDescent="0.2">
      <c r="D805" s="4"/>
      <c r="H805" s="4"/>
    </row>
    <row r="806" spans="4:8" s="10" customFormat="1" x14ac:dyDescent="0.2">
      <c r="D806" s="4"/>
      <c r="H806" s="4"/>
    </row>
    <row r="807" spans="4:8" s="10" customFormat="1" x14ac:dyDescent="0.2">
      <c r="D807" s="4"/>
      <c r="H807" s="4"/>
    </row>
    <row r="808" spans="4:8" s="10" customFormat="1" x14ac:dyDescent="0.2">
      <c r="D808" s="4"/>
      <c r="H808" s="4"/>
    </row>
    <row r="809" spans="4:8" s="10" customFormat="1" x14ac:dyDescent="0.2">
      <c r="D809" s="4"/>
      <c r="H809" s="4"/>
    </row>
    <row r="810" spans="4:8" s="10" customFormat="1" x14ac:dyDescent="0.2">
      <c r="D810" s="4"/>
      <c r="H810" s="4"/>
    </row>
    <row r="811" spans="4:8" s="10" customFormat="1" x14ac:dyDescent="0.2">
      <c r="D811" s="4"/>
      <c r="H811" s="4"/>
    </row>
    <row r="812" spans="4:8" s="10" customFormat="1" x14ac:dyDescent="0.2">
      <c r="D812" s="4"/>
      <c r="H812" s="4"/>
    </row>
    <row r="813" spans="4:8" s="10" customFormat="1" x14ac:dyDescent="0.2">
      <c r="D813" s="4"/>
      <c r="H813" s="4"/>
    </row>
    <row r="814" spans="4:8" s="10" customFormat="1" x14ac:dyDescent="0.2">
      <c r="D814" s="4"/>
      <c r="H814" s="4"/>
    </row>
    <row r="815" spans="4:8" s="10" customFormat="1" x14ac:dyDescent="0.2">
      <c r="D815" s="4"/>
      <c r="H815" s="4"/>
    </row>
    <row r="816" spans="4:8" s="10" customFormat="1" x14ac:dyDescent="0.2">
      <c r="D816" s="4"/>
      <c r="H816" s="4"/>
    </row>
    <row r="817" spans="4:8" s="10" customFormat="1" x14ac:dyDescent="0.2">
      <c r="D817" s="4"/>
      <c r="H817" s="4"/>
    </row>
    <row r="818" spans="4:8" s="10" customFormat="1" x14ac:dyDescent="0.2">
      <c r="D818" s="4"/>
      <c r="H818" s="4"/>
    </row>
    <row r="819" spans="4:8" s="10" customFormat="1" x14ac:dyDescent="0.2">
      <c r="D819" s="4"/>
      <c r="H819" s="4"/>
    </row>
    <row r="820" spans="4:8" s="10" customFormat="1" x14ac:dyDescent="0.2">
      <c r="D820" s="4"/>
      <c r="H820" s="4"/>
    </row>
    <row r="821" spans="4:8" s="10" customFormat="1" x14ac:dyDescent="0.2">
      <c r="D821" s="4"/>
      <c r="H821" s="4"/>
    </row>
    <row r="822" spans="4:8" s="10" customFormat="1" x14ac:dyDescent="0.2">
      <c r="D822" s="4"/>
      <c r="H822" s="4"/>
    </row>
    <row r="823" spans="4:8" s="10" customFormat="1" x14ac:dyDescent="0.2">
      <c r="D823" s="4"/>
      <c r="H823" s="4"/>
    </row>
    <row r="824" spans="4:8" s="10" customFormat="1" x14ac:dyDescent="0.2">
      <c r="D824" s="4"/>
      <c r="H824" s="4"/>
    </row>
    <row r="825" spans="4:8" s="10" customFormat="1" x14ac:dyDescent="0.2">
      <c r="D825" s="4"/>
      <c r="H825" s="4"/>
    </row>
    <row r="826" spans="4:8" s="10" customFormat="1" x14ac:dyDescent="0.2">
      <c r="D826" s="4"/>
      <c r="H826" s="4"/>
    </row>
    <row r="827" spans="4:8" s="10" customFormat="1" x14ac:dyDescent="0.2">
      <c r="D827" s="4"/>
      <c r="H827" s="4"/>
    </row>
    <row r="828" spans="4:8" s="10" customFormat="1" x14ac:dyDescent="0.2">
      <c r="D828" s="4"/>
      <c r="H828" s="4"/>
    </row>
    <row r="829" spans="4:8" s="10" customFormat="1" x14ac:dyDescent="0.2">
      <c r="D829" s="4"/>
      <c r="H829" s="4"/>
    </row>
    <row r="830" spans="4:8" s="10" customFormat="1" x14ac:dyDescent="0.2">
      <c r="D830" s="4"/>
      <c r="H830" s="4"/>
    </row>
    <row r="831" spans="4:8" s="10" customFormat="1" x14ac:dyDescent="0.2">
      <c r="D831" s="4"/>
      <c r="H831" s="4"/>
    </row>
    <row r="832" spans="4:8" s="10" customFormat="1" x14ac:dyDescent="0.2">
      <c r="D832" s="4"/>
      <c r="H832" s="4"/>
    </row>
    <row r="833" spans="4:8" s="10" customFormat="1" x14ac:dyDescent="0.2">
      <c r="D833" s="4"/>
      <c r="H833" s="4"/>
    </row>
    <row r="834" spans="4:8" s="10" customFormat="1" x14ac:dyDescent="0.2">
      <c r="D834" s="4"/>
      <c r="H834" s="4"/>
    </row>
    <row r="835" spans="4:8" s="10" customFormat="1" x14ac:dyDescent="0.2">
      <c r="D835" s="4"/>
      <c r="H835" s="4"/>
    </row>
    <row r="836" spans="4:8" s="10" customFormat="1" x14ac:dyDescent="0.2">
      <c r="D836" s="4"/>
      <c r="H836" s="4"/>
    </row>
    <row r="837" spans="4:8" s="10" customFormat="1" x14ac:dyDescent="0.2">
      <c r="D837" s="4"/>
      <c r="H837" s="4"/>
    </row>
    <row r="838" spans="4:8" s="10" customFormat="1" x14ac:dyDescent="0.2">
      <c r="D838" s="4"/>
      <c r="H838" s="4"/>
    </row>
    <row r="839" spans="4:8" s="10" customFormat="1" x14ac:dyDescent="0.2">
      <c r="D839" s="4"/>
      <c r="H839" s="4"/>
    </row>
    <row r="840" spans="4:8" s="10" customFormat="1" x14ac:dyDescent="0.2">
      <c r="D840" s="4"/>
      <c r="H840" s="4"/>
    </row>
    <row r="841" spans="4:8" s="10" customFormat="1" x14ac:dyDescent="0.2">
      <c r="D841" s="4"/>
      <c r="H841" s="4"/>
    </row>
    <row r="842" spans="4:8" s="10" customFormat="1" x14ac:dyDescent="0.2">
      <c r="D842" s="4"/>
      <c r="H842" s="4"/>
    </row>
    <row r="843" spans="4:8" s="10" customFormat="1" x14ac:dyDescent="0.2">
      <c r="D843" s="4"/>
      <c r="H843" s="4"/>
    </row>
    <row r="844" spans="4:8" s="10" customFormat="1" x14ac:dyDescent="0.2">
      <c r="D844" s="4"/>
      <c r="H844" s="4"/>
    </row>
    <row r="845" spans="4:8" s="10" customFormat="1" x14ac:dyDescent="0.2">
      <c r="D845" s="4"/>
      <c r="H845" s="4"/>
    </row>
    <row r="846" spans="4:8" s="10" customFormat="1" x14ac:dyDescent="0.2">
      <c r="D846" s="4"/>
      <c r="H846" s="4"/>
    </row>
    <row r="847" spans="4:8" s="10" customFormat="1" x14ac:dyDescent="0.2">
      <c r="D847" s="4"/>
      <c r="H847" s="4"/>
    </row>
    <row r="848" spans="4:8" s="10" customFormat="1" x14ac:dyDescent="0.2">
      <c r="D848" s="4"/>
      <c r="H848" s="4"/>
    </row>
    <row r="849" spans="4:8" s="10" customFormat="1" x14ac:dyDescent="0.2">
      <c r="D849" s="4"/>
      <c r="H849" s="4"/>
    </row>
    <row r="850" spans="4:8" s="10" customFormat="1" x14ac:dyDescent="0.2">
      <c r="D850" s="4"/>
      <c r="H850" s="4"/>
    </row>
    <row r="851" spans="4:8" s="10" customFormat="1" x14ac:dyDescent="0.2">
      <c r="D851" s="4"/>
      <c r="H851" s="4"/>
    </row>
    <row r="852" spans="4:8" s="10" customFormat="1" x14ac:dyDescent="0.2">
      <c r="D852" s="4"/>
      <c r="H852" s="4"/>
    </row>
    <row r="853" spans="4:8" s="10" customFormat="1" x14ac:dyDescent="0.2">
      <c r="D853" s="4"/>
      <c r="H853" s="4"/>
    </row>
    <row r="854" spans="4:8" s="10" customFormat="1" x14ac:dyDescent="0.2">
      <c r="D854" s="4"/>
      <c r="H854" s="4"/>
    </row>
    <row r="855" spans="4:8" s="10" customFormat="1" x14ac:dyDescent="0.2">
      <c r="D855" s="4"/>
      <c r="H855" s="4"/>
    </row>
    <row r="856" spans="4:8" s="10" customFormat="1" x14ac:dyDescent="0.2">
      <c r="D856" s="4"/>
      <c r="H856" s="4"/>
    </row>
    <row r="857" spans="4:8" s="10" customFormat="1" x14ac:dyDescent="0.2">
      <c r="D857" s="4"/>
      <c r="H857" s="4"/>
    </row>
    <row r="858" spans="4:8" s="10" customFormat="1" x14ac:dyDescent="0.2">
      <c r="D858" s="4"/>
      <c r="H858" s="4"/>
    </row>
    <row r="859" spans="4:8" s="10" customFormat="1" x14ac:dyDescent="0.2">
      <c r="D859" s="4"/>
      <c r="H859" s="4"/>
    </row>
    <row r="860" spans="4:8" s="10" customFormat="1" x14ac:dyDescent="0.2">
      <c r="D860" s="4"/>
      <c r="H860" s="4"/>
    </row>
    <row r="861" spans="4:8" s="10" customFormat="1" x14ac:dyDescent="0.2">
      <c r="D861" s="4"/>
      <c r="H861" s="4"/>
    </row>
    <row r="862" spans="4:8" s="10" customFormat="1" x14ac:dyDescent="0.2">
      <c r="D862" s="4"/>
      <c r="H862" s="4"/>
    </row>
    <row r="863" spans="4:8" s="10" customFormat="1" x14ac:dyDescent="0.2">
      <c r="D863" s="4"/>
      <c r="H863" s="4"/>
    </row>
    <row r="864" spans="4:8" s="10" customFormat="1" x14ac:dyDescent="0.2">
      <c r="D864" s="4"/>
      <c r="H864" s="4"/>
    </row>
    <row r="865" spans="4:8" s="10" customFormat="1" x14ac:dyDescent="0.2">
      <c r="D865" s="4"/>
      <c r="H865" s="4"/>
    </row>
    <row r="866" spans="4:8" s="10" customFormat="1" x14ac:dyDescent="0.2">
      <c r="D866" s="4"/>
      <c r="H866" s="4"/>
    </row>
    <row r="867" spans="4:8" s="10" customFormat="1" x14ac:dyDescent="0.2">
      <c r="D867" s="4"/>
      <c r="H867" s="4"/>
    </row>
    <row r="868" spans="4:8" s="10" customFormat="1" x14ac:dyDescent="0.2">
      <c r="D868" s="4"/>
      <c r="H868" s="4"/>
    </row>
    <row r="869" spans="4:8" s="10" customFormat="1" x14ac:dyDescent="0.2">
      <c r="D869" s="4"/>
      <c r="H869" s="4"/>
    </row>
    <row r="870" spans="4:8" s="10" customFormat="1" x14ac:dyDescent="0.2">
      <c r="D870" s="4"/>
      <c r="H870" s="4"/>
    </row>
    <row r="871" spans="4:8" s="10" customFormat="1" x14ac:dyDescent="0.2">
      <c r="D871" s="4"/>
      <c r="H871" s="4"/>
    </row>
    <row r="872" spans="4:8" s="10" customFormat="1" x14ac:dyDescent="0.2">
      <c r="D872" s="4"/>
      <c r="H872" s="4"/>
    </row>
    <row r="873" spans="4:8" s="10" customFormat="1" x14ac:dyDescent="0.2">
      <c r="D873" s="4"/>
      <c r="H873" s="4"/>
    </row>
    <row r="874" spans="4:8" s="10" customFormat="1" x14ac:dyDescent="0.2">
      <c r="D874" s="4"/>
      <c r="H874" s="4"/>
    </row>
    <row r="875" spans="4:8" s="10" customFormat="1" x14ac:dyDescent="0.2">
      <c r="D875" s="4"/>
      <c r="H875" s="4"/>
    </row>
    <row r="876" spans="4:8" s="10" customFormat="1" x14ac:dyDescent="0.2">
      <c r="D876" s="4"/>
      <c r="H876" s="4"/>
    </row>
    <row r="877" spans="4:8" s="10" customFormat="1" x14ac:dyDescent="0.2">
      <c r="D877" s="4"/>
      <c r="H877" s="4"/>
    </row>
    <row r="878" spans="4:8" s="10" customFormat="1" x14ac:dyDescent="0.2">
      <c r="D878" s="4"/>
      <c r="H878" s="4"/>
    </row>
    <row r="879" spans="4:8" s="10" customFormat="1" x14ac:dyDescent="0.2">
      <c r="D879" s="4"/>
      <c r="H879" s="4"/>
    </row>
    <row r="880" spans="4:8" s="10" customFormat="1" x14ac:dyDescent="0.2">
      <c r="D880" s="4"/>
      <c r="H880" s="4"/>
    </row>
    <row r="881" spans="4:8" s="10" customFormat="1" x14ac:dyDescent="0.2">
      <c r="D881" s="4"/>
      <c r="H881" s="4"/>
    </row>
    <row r="882" spans="4:8" s="10" customFormat="1" x14ac:dyDescent="0.2">
      <c r="D882" s="4"/>
      <c r="H882" s="4"/>
    </row>
    <row r="883" spans="4:8" s="10" customFormat="1" x14ac:dyDescent="0.2">
      <c r="D883" s="4"/>
      <c r="H883" s="4"/>
    </row>
    <row r="884" spans="4:8" s="10" customFormat="1" x14ac:dyDescent="0.2">
      <c r="D884" s="4"/>
      <c r="H884" s="4"/>
    </row>
    <row r="885" spans="4:8" s="10" customFormat="1" x14ac:dyDescent="0.2">
      <c r="D885" s="4"/>
      <c r="H885" s="4"/>
    </row>
    <row r="886" spans="4:8" s="10" customFormat="1" x14ac:dyDescent="0.2">
      <c r="D886" s="4"/>
      <c r="H886" s="4"/>
    </row>
    <row r="887" spans="4:8" s="10" customFormat="1" x14ac:dyDescent="0.2">
      <c r="D887" s="4"/>
      <c r="H887" s="4"/>
    </row>
    <row r="888" spans="4:8" s="10" customFormat="1" x14ac:dyDescent="0.2">
      <c r="D888" s="4"/>
      <c r="H888" s="4"/>
    </row>
    <row r="889" spans="4:8" s="10" customFormat="1" x14ac:dyDescent="0.2">
      <c r="D889" s="4"/>
      <c r="H889" s="4"/>
    </row>
    <row r="890" spans="4:8" s="10" customFormat="1" x14ac:dyDescent="0.2">
      <c r="D890" s="4"/>
      <c r="H890" s="4"/>
    </row>
    <row r="891" spans="4:8" s="10" customFormat="1" x14ac:dyDescent="0.2">
      <c r="D891" s="4"/>
      <c r="H891" s="4"/>
    </row>
    <row r="892" spans="4:8" s="10" customFormat="1" x14ac:dyDescent="0.2">
      <c r="D892" s="4"/>
      <c r="H892" s="4"/>
    </row>
    <row r="893" spans="4:8" s="10" customFormat="1" x14ac:dyDescent="0.2">
      <c r="D893" s="4"/>
      <c r="H893" s="4"/>
    </row>
    <row r="894" spans="4:8" s="10" customFormat="1" x14ac:dyDescent="0.2">
      <c r="D894" s="4"/>
      <c r="H894" s="4"/>
    </row>
    <row r="895" spans="4:8" s="10" customFormat="1" x14ac:dyDescent="0.2">
      <c r="D895" s="4"/>
      <c r="H895" s="4"/>
    </row>
    <row r="896" spans="4:8" s="10" customFormat="1" x14ac:dyDescent="0.2">
      <c r="D896" s="4"/>
      <c r="H896" s="4"/>
    </row>
    <row r="897" spans="4:8" s="10" customFormat="1" x14ac:dyDescent="0.2">
      <c r="D897" s="4"/>
      <c r="H897" s="4"/>
    </row>
    <row r="898" spans="4:8" s="10" customFormat="1" x14ac:dyDescent="0.2">
      <c r="D898" s="4"/>
      <c r="H898" s="4"/>
    </row>
    <row r="899" spans="4:8" s="10" customFormat="1" x14ac:dyDescent="0.2">
      <c r="D899" s="4"/>
      <c r="H899" s="4"/>
    </row>
    <row r="900" spans="4:8" s="10" customFormat="1" x14ac:dyDescent="0.2">
      <c r="D900" s="4"/>
      <c r="H900" s="4"/>
    </row>
    <row r="901" spans="4:8" s="10" customFormat="1" x14ac:dyDescent="0.2">
      <c r="D901" s="4"/>
      <c r="H901" s="4"/>
    </row>
    <row r="902" spans="4:8" s="10" customFormat="1" x14ac:dyDescent="0.2">
      <c r="D902" s="4"/>
      <c r="H902" s="4"/>
    </row>
    <row r="903" spans="4:8" s="10" customFormat="1" x14ac:dyDescent="0.2">
      <c r="D903" s="4"/>
      <c r="H903" s="4"/>
    </row>
    <row r="904" spans="4:8" s="10" customFormat="1" x14ac:dyDescent="0.2">
      <c r="D904" s="4"/>
      <c r="H904" s="4"/>
    </row>
    <row r="905" spans="4:8" s="10" customFormat="1" x14ac:dyDescent="0.2">
      <c r="D905" s="4"/>
      <c r="H905" s="4"/>
    </row>
    <row r="906" spans="4:8" s="10" customFormat="1" x14ac:dyDescent="0.2">
      <c r="D906" s="4"/>
      <c r="H906" s="4"/>
    </row>
    <row r="907" spans="4:8" s="10" customFormat="1" x14ac:dyDescent="0.2">
      <c r="D907" s="4"/>
      <c r="H907" s="4"/>
    </row>
    <row r="908" spans="4:8" s="10" customFormat="1" x14ac:dyDescent="0.2">
      <c r="D908" s="4"/>
      <c r="H908" s="4"/>
    </row>
    <row r="909" spans="4:8" s="10" customFormat="1" x14ac:dyDescent="0.2">
      <c r="D909" s="4"/>
      <c r="H909" s="4"/>
    </row>
    <row r="910" spans="4:8" s="10" customFormat="1" x14ac:dyDescent="0.2">
      <c r="D910" s="4"/>
      <c r="H910" s="4"/>
    </row>
    <row r="911" spans="4:8" s="10" customFormat="1" x14ac:dyDescent="0.2">
      <c r="D911" s="4"/>
      <c r="H911" s="4"/>
    </row>
    <row r="912" spans="4:8" s="10" customFormat="1" x14ac:dyDescent="0.2">
      <c r="D912" s="4"/>
      <c r="H912" s="4"/>
    </row>
  </sheetData>
  <pageMargins left="0.7" right="0.7" top="0.75" bottom="0.75" header="0.3" footer="0.3"/>
  <pageSetup paperSize="9" orientation="portrait" r:id="rId1"/>
  <ignoredErrors>
    <ignoredError sqref="A10 A83 A51 A99 A113 A135 A205 A216 A70" twoDigitTextYea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3977"/>
  </sheetPr>
  <dimension ref="A1:MN513"/>
  <sheetViews>
    <sheetView zoomScaleNormal="100" workbookViewId="0">
      <pane ySplit="3" topLeftCell="A4" activePane="bottomLeft" state="frozen"/>
      <selection pane="bottomLeft" activeCell="A4" sqref="A4"/>
    </sheetView>
  </sheetViews>
  <sheetFormatPr defaultColWidth="9.140625" defaultRowHeight="12" x14ac:dyDescent="0.2"/>
  <cols>
    <col min="1" max="1" width="21.7109375" style="4" customWidth="1"/>
    <col min="2" max="2" width="6.7109375" style="4" customWidth="1"/>
    <col min="3" max="3" width="53.7109375" style="4" customWidth="1"/>
    <col min="4" max="4" width="5.28515625" style="10" customWidth="1"/>
    <col min="5" max="5" width="16.28515625" style="47" customWidth="1"/>
    <col min="6" max="6" width="13.85546875" style="10" customWidth="1"/>
    <col min="7" max="7" width="5.85546875" style="47" customWidth="1"/>
    <col min="8" max="8" width="34.140625" style="10" customWidth="1"/>
    <col min="9" max="9" width="4.85546875" style="1" customWidth="1"/>
    <col min="10" max="10" width="22.28515625" style="1" customWidth="1"/>
    <col min="11" max="11" width="17.42578125" style="1" customWidth="1"/>
    <col min="12" max="12" width="3.7109375" style="10" customWidth="1"/>
    <col min="13" max="13" width="19" style="10" customWidth="1"/>
    <col min="14" max="14" width="2.85546875" style="10" customWidth="1"/>
    <col min="15" max="15" width="2.7109375" style="10" customWidth="1"/>
    <col min="16" max="16" width="11.140625" style="10" customWidth="1"/>
    <col min="17" max="315" width="9.140625" style="10"/>
    <col min="316" max="16384" width="9.140625" style="4"/>
  </cols>
  <sheetData>
    <row r="1" spans="1:315" s="19" customFormat="1" ht="55.5" customHeight="1" x14ac:dyDescent="0.4">
      <c r="A1" s="52" t="s">
        <v>37</v>
      </c>
      <c r="B1" s="48"/>
      <c r="C1" s="48"/>
      <c r="D1" s="48"/>
      <c r="E1" s="49"/>
      <c r="F1" s="41"/>
      <c r="G1" s="49"/>
      <c r="H1" s="58"/>
      <c r="I1" s="59"/>
      <c r="J1" s="60" t="s">
        <v>114</v>
      </c>
      <c r="K1" s="58"/>
      <c r="L1" s="48"/>
      <c r="M1" s="61"/>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18"/>
      <c r="FI1" s="18"/>
      <c r="FJ1" s="18"/>
      <c r="FK1" s="18"/>
      <c r="FL1" s="18"/>
      <c r="FM1" s="18"/>
      <c r="FN1" s="18"/>
      <c r="FO1" s="18"/>
      <c r="FP1" s="18"/>
      <c r="FQ1" s="18"/>
      <c r="FR1" s="18"/>
      <c r="FS1" s="18"/>
      <c r="FT1" s="18"/>
      <c r="FU1" s="18"/>
      <c r="FV1" s="18"/>
      <c r="FW1" s="18"/>
      <c r="FX1" s="18"/>
      <c r="FY1" s="18"/>
      <c r="FZ1" s="18"/>
      <c r="GA1" s="18"/>
      <c r="GB1" s="18"/>
      <c r="GC1" s="18"/>
      <c r="GD1" s="18"/>
      <c r="GE1" s="18"/>
      <c r="GF1" s="18"/>
      <c r="GG1" s="18"/>
      <c r="GH1" s="18"/>
      <c r="GI1" s="18"/>
      <c r="GJ1" s="18"/>
      <c r="GK1" s="18"/>
      <c r="GL1" s="18"/>
      <c r="GM1" s="18"/>
      <c r="GN1" s="18"/>
      <c r="GO1" s="18"/>
      <c r="GP1" s="18"/>
      <c r="GQ1" s="18"/>
      <c r="GR1" s="18"/>
      <c r="GS1" s="18"/>
      <c r="GT1" s="18"/>
      <c r="GU1" s="18"/>
      <c r="GV1" s="18"/>
      <c r="GW1" s="18"/>
      <c r="GX1" s="18"/>
      <c r="GY1" s="18"/>
      <c r="GZ1" s="18"/>
      <c r="HA1" s="18"/>
      <c r="HB1" s="18"/>
      <c r="HC1" s="18"/>
      <c r="HD1" s="18"/>
      <c r="HE1" s="18"/>
      <c r="HF1" s="18"/>
      <c r="HG1" s="18"/>
      <c r="HH1" s="18"/>
      <c r="HI1" s="18"/>
      <c r="HJ1" s="18"/>
      <c r="HK1" s="18"/>
      <c r="HL1" s="18"/>
      <c r="HM1" s="18"/>
      <c r="HN1" s="18"/>
      <c r="HO1" s="18"/>
      <c r="HP1" s="18"/>
      <c r="HQ1" s="18"/>
      <c r="HR1" s="18"/>
      <c r="HS1" s="18"/>
      <c r="HT1" s="18"/>
      <c r="HU1" s="18"/>
      <c r="HV1" s="18"/>
      <c r="HW1" s="18"/>
      <c r="HX1" s="18"/>
      <c r="HY1" s="18"/>
      <c r="HZ1" s="18"/>
      <c r="IA1" s="18"/>
      <c r="IB1" s="18"/>
      <c r="IC1" s="18"/>
      <c r="ID1" s="18"/>
      <c r="IE1" s="18"/>
      <c r="IF1" s="18"/>
      <c r="IG1" s="18"/>
      <c r="IH1" s="18"/>
      <c r="II1" s="18"/>
      <c r="IJ1" s="18"/>
      <c r="IK1" s="18"/>
      <c r="IL1" s="18"/>
      <c r="IM1" s="18"/>
      <c r="IN1" s="18"/>
      <c r="IO1" s="18"/>
      <c r="IP1" s="18"/>
      <c r="IQ1" s="18"/>
      <c r="IR1" s="18"/>
      <c r="IS1" s="18"/>
      <c r="IT1" s="18"/>
      <c r="IU1" s="18"/>
      <c r="IV1" s="18"/>
      <c r="IW1" s="18"/>
      <c r="IX1" s="18"/>
      <c r="IY1" s="18"/>
      <c r="IZ1" s="18"/>
      <c r="JA1" s="18"/>
      <c r="JB1" s="18"/>
      <c r="JC1" s="18"/>
      <c r="JD1" s="18"/>
      <c r="JE1" s="18"/>
      <c r="JF1" s="18"/>
      <c r="JG1" s="18"/>
      <c r="JH1" s="18"/>
      <c r="JI1" s="18"/>
      <c r="JJ1" s="18"/>
      <c r="JK1" s="18"/>
      <c r="JL1" s="18"/>
      <c r="JM1" s="18"/>
      <c r="JN1" s="18"/>
      <c r="JO1" s="18"/>
      <c r="JP1" s="18"/>
      <c r="JQ1" s="18"/>
      <c r="JR1" s="18"/>
      <c r="JS1" s="18"/>
      <c r="JT1" s="18"/>
      <c r="JU1" s="18"/>
      <c r="JV1" s="18"/>
      <c r="JW1" s="18"/>
      <c r="JX1" s="18"/>
      <c r="JY1" s="18"/>
      <c r="JZ1" s="18"/>
      <c r="KA1" s="18"/>
      <c r="KB1" s="18"/>
      <c r="KC1" s="18"/>
      <c r="KD1" s="18"/>
      <c r="KE1" s="18"/>
      <c r="KF1" s="18"/>
      <c r="KG1" s="18"/>
      <c r="KH1" s="18"/>
      <c r="KI1" s="18"/>
      <c r="KJ1" s="18"/>
      <c r="KK1" s="18"/>
      <c r="KL1" s="18"/>
      <c r="KM1" s="18"/>
      <c r="KN1" s="18"/>
      <c r="KO1" s="18"/>
      <c r="KP1" s="18"/>
      <c r="KQ1" s="18"/>
      <c r="KR1" s="18"/>
      <c r="KS1" s="18"/>
      <c r="KT1" s="18"/>
      <c r="KU1" s="18"/>
      <c r="KV1" s="18"/>
      <c r="KW1" s="18"/>
      <c r="KX1" s="18"/>
      <c r="KY1" s="18"/>
      <c r="KZ1" s="18"/>
      <c r="LA1" s="18"/>
      <c r="LB1" s="18"/>
      <c r="LC1" s="18"/>
    </row>
    <row r="2" spans="1:315" s="19" customFormat="1" ht="37.5" customHeight="1" x14ac:dyDescent="0.35">
      <c r="A2" s="66" t="s">
        <v>1</v>
      </c>
      <c r="B2" s="50"/>
      <c r="C2" s="51"/>
      <c r="D2" s="51"/>
      <c r="E2" s="49"/>
      <c r="F2" s="42"/>
      <c r="G2" s="49"/>
      <c r="H2" s="42"/>
      <c r="I2" s="59"/>
      <c r="J2" s="29" t="s">
        <v>115</v>
      </c>
      <c r="K2" s="33">
        <f>+F300</f>
        <v>0</v>
      </c>
      <c r="L2" s="48"/>
      <c r="M2" s="61"/>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s="18"/>
      <c r="HI2" s="18"/>
      <c r="HJ2" s="18"/>
      <c r="HK2" s="18"/>
      <c r="HL2" s="18"/>
      <c r="HM2" s="18"/>
      <c r="HN2" s="18"/>
      <c r="HO2" s="18"/>
      <c r="HP2" s="18"/>
      <c r="HQ2" s="18"/>
      <c r="HR2" s="18"/>
      <c r="HS2" s="18"/>
      <c r="HT2" s="18"/>
      <c r="HU2" s="18"/>
      <c r="HV2" s="18"/>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8"/>
      <c r="IX2" s="18"/>
      <c r="IY2" s="18"/>
      <c r="IZ2" s="18"/>
      <c r="JA2" s="18"/>
      <c r="JB2" s="18"/>
      <c r="JC2" s="18"/>
      <c r="JD2" s="18"/>
      <c r="JE2" s="18"/>
      <c r="JF2" s="18"/>
      <c r="JG2" s="18"/>
      <c r="JH2" s="18"/>
      <c r="JI2" s="18"/>
      <c r="JJ2" s="18"/>
      <c r="JK2" s="18"/>
      <c r="JL2" s="18"/>
      <c r="JM2" s="18"/>
      <c r="JN2" s="18"/>
      <c r="JO2" s="18"/>
      <c r="JP2" s="18"/>
      <c r="JQ2" s="18"/>
      <c r="JR2" s="18"/>
      <c r="JS2" s="18"/>
      <c r="JT2" s="18"/>
      <c r="JU2" s="18"/>
      <c r="JV2" s="18"/>
      <c r="JW2" s="18"/>
      <c r="JX2" s="18"/>
      <c r="JY2" s="18"/>
      <c r="JZ2" s="18"/>
      <c r="KA2" s="18"/>
      <c r="KB2" s="18"/>
      <c r="KC2" s="18"/>
      <c r="KD2" s="18"/>
      <c r="KE2" s="18"/>
      <c r="KF2" s="18"/>
      <c r="KG2" s="18"/>
      <c r="KH2" s="18"/>
      <c r="KI2" s="18"/>
      <c r="KJ2" s="18"/>
      <c r="KK2" s="18"/>
      <c r="KL2" s="18"/>
      <c r="KM2" s="18"/>
      <c r="KN2" s="18"/>
      <c r="KO2" s="18"/>
      <c r="KP2" s="18"/>
      <c r="KQ2" s="18"/>
      <c r="KR2" s="18"/>
      <c r="KS2" s="18"/>
      <c r="KT2" s="18"/>
      <c r="KU2" s="18"/>
      <c r="KV2" s="18"/>
      <c r="KW2" s="18"/>
      <c r="KX2" s="18"/>
      <c r="KY2" s="18"/>
      <c r="KZ2" s="18"/>
      <c r="LA2" s="18"/>
      <c r="LB2" s="18"/>
      <c r="LC2" s="18"/>
    </row>
    <row r="3" spans="1:315" s="19" customFormat="1" ht="40.5" customHeight="1" x14ac:dyDescent="0.35">
      <c r="A3" s="23" t="s">
        <v>2</v>
      </c>
      <c r="B3" s="24" t="s">
        <v>3</v>
      </c>
      <c r="C3" s="75" t="s">
        <v>157</v>
      </c>
      <c r="D3" s="51"/>
      <c r="E3" s="49"/>
      <c r="F3" s="42"/>
      <c r="G3" s="49"/>
      <c r="H3" s="42"/>
      <c r="I3" s="59"/>
      <c r="J3" s="29" t="s">
        <v>90</v>
      </c>
      <c r="K3" s="33">
        <f>+F301</f>
        <v>0</v>
      </c>
      <c r="L3" s="48"/>
      <c r="M3" s="61"/>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8"/>
      <c r="IX3" s="18"/>
      <c r="IY3" s="18"/>
      <c r="IZ3" s="18"/>
      <c r="JA3" s="18"/>
      <c r="JB3" s="18"/>
      <c r="JC3" s="18"/>
      <c r="JD3" s="18"/>
      <c r="JE3" s="18"/>
      <c r="JF3" s="18"/>
      <c r="JG3" s="18"/>
      <c r="JH3" s="18"/>
      <c r="JI3" s="18"/>
      <c r="JJ3" s="18"/>
      <c r="JK3" s="18"/>
      <c r="JL3" s="18"/>
      <c r="JM3" s="18"/>
      <c r="JN3" s="18"/>
      <c r="JO3" s="18"/>
      <c r="JP3" s="18"/>
      <c r="JQ3" s="18"/>
      <c r="JR3" s="18"/>
      <c r="JS3" s="18"/>
      <c r="JT3" s="18"/>
      <c r="JU3" s="18"/>
      <c r="JV3" s="18"/>
      <c r="JW3" s="18"/>
      <c r="JX3" s="18"/>
      <c r="JY3" s="18"/>
      <c r="JZ3" s="18"/>
      <c r="KA3" s="18"/>
      <c r="KB3" s="18"/>
      <c r="KC3" s="18"/>
      <c r="KD3" s="18"/>
      <c r="KE3" s="18"/>
      <c r="KF3" s="18"/>
      <c r="KG3" s="18"/>
      <c r="KH3" s="18"/>
      <c r="KI3" s="18"/>
      <c r="KJ3" s="18"/>
      <c r="KK3" s="18"/>
      <c r="KL3" s="18"/>
      <c r="KM3" s="18"/>
      <c r="KN3" s="18"/>
      <c r="KO3" s="18"/>
      <c r="KP3" s="18"/>
      <c r="KQ3" s="18"/>
      <c r="KR3" s="18"/>
      <c r="KS3" s="18"/>
      <c r="KT3" s="18"/>
      <c r="KU3" s="18"/>
      <c r="KV3" s="18"/>
      <c r="KW3" s="18"/>
      <c r="KX3" s="18"/>
      <c r="KY3" s="18"/>
      <c r="KZ3" s="18"/>
      <c r="LA3" s="18"/>
      <c r="LB3" s="18"/>
      <c r="LC3" s="18"/>
    </row>
    <row r="4" spans="1:315" ht="16.149999999999999" customHeight="1" x14ac:dyDescent="0.2">
      <c r="D4" s="4"/>
      <c r="E4" s="14"/>
      <c r="F4" s="4"/>
    </row>
    <row r="5" spans="1:315" ht="16.149999999999999" customHeight="1" x14ac:dyDescent="0.2">
      <c r="C5" s="12" t="s">
        <v>159</v>
      </c>
      <c r="D5" s="5" t="s">
        <v>87</v>
      </c>
      <c r="E5" s="5" t="s">
        <v>38</v>
      </c>
      <c r="F5" s="5" t="s">
        <v>113</v>
      </c>
      <c r="G5" s="53"/>
      <c r="H5" s="12" t="s">
        <v>91</v>
      </c>
      <c r="L5" s="34"/>
      <c r="M5" s="53"/>
      <c r="N5" s="34"/>
      <c r="P5" s="53"/>
    </row>
    <row r="6" spans="1:315" ht="16.149999999999999" customHeight="1" x14ac:dyDescent="0.2">
      <c r="A6" s="13" t="s">
        <v>4</v>
      </c>
      <c r="B6" s="4" t="s">
        <v>5</v>
      </c>
      <c r="C6" s="4" t="s">
        <v>6</v>
      </c>
      <c r="D6" s="4">
        <v>0</v>
      </c>
      <c r="E6" s="14">
        <v>940</v>
      </c>
      <c r="F6" s="14">
        <f>+D6*E6</f>
        <v>0</v>
      </c>
      <c r="H6" s="10" t="s">
        <v>92</v>
      </c>
      <c r="M6" s="54"/>
      <c r="P6" s="55"/>
    </row>
    <row r="7" spans="1:315" ht="16.149999999999999" customHeight="1" x14ac:dyDescent="0.2">
      <c r="A7" s="13" t="s">
        <v>7</v>
      </c>
      <c r="B7" s="4" t="s">
        <v>8</v>
      </c>
      <c r="C7" s="4" t="s">
        <v>6</v>
      </c>
      <c r="D7" s="4">
        <v>0</v>
      </c>
      <c r="E7" s="14">
        <v>675</v>
      </c>
      <c r="F7" s="14">
        <f t="shared" ref="F7:F13" si="0">+D7*E7</f>
        <v>0</v>
      </c>
      <c r="H7" s="10" t="s">
        <v>92</v>
      </c>
      <c r="M7" s="54"/>
      <c r="P7" s="55"/>
    </row>
    <row r="8" spans="1:315" ht="16.149999999999999" customHeight="1" x14ac:dyDescent="0.2">
      <c r="A8" s="13" t="s">
        <v>9</v>
      </c>
      <c r="B8" s="4" t="s">
        <v>10</v>
      </c>
      <c r="C8" s="4" t="s">
        <v>6</v>
      </c>
      <c r="D8" s="4">
        <v>0</v>
      </c>
      <c r="E8" s="14">
        <v>465</v>
      </c>
      <c r="F8" s="14">
        <f t="shared" si="0"/>
        <v>0</v>
      </c>
      <c r="H8" s="10" t="s">
        <v>92</v>
      </c>
      <c r="M8" s="54"/>
      <c r="P8" s="55"/>
    </row>
    <row r="9" spans="1:315" ht="16.149999999999999" customHeight="1" x14ac:dyDescent="0.2">
      <c r="A9" s="13" t="s">
        <v>11</v>
      </c>
      <c r="B9" s="4" t="s">
        <v>12</v>
      </c>
      <c r="C9" s="4" t="s">
        <v>6</v>
      </c>
      <c r="D9" s="4">
        <v>0</v>
      </c>
      <c r="E9" s="14">
        <v>350</v>
      </c>
      <c r="F9" s="14">
        <f t="shared" si="0"/>
        <v>0</v>
      </c>
      <c r="H9" s="10" t="s">
        <v>92</v>
      </c>
      <c r="M9" s="54"/>
      <c r="P9" s="55"/>
    </row>
    <row r="10" spans="1:315" ht="16.149999999999999" customHeight="1" x14ac:dyDescent="0.2">
      <c r="A10" s="13" t="s">
        <v>13</v>
      </c>
      <c r="B10" s="4" t="s">
        <v>14</v>
      </c>
      <c r="C10" s="4" t="s">
        <v>6</v>
      </c>
      <c r="D10" s="4">
        <v>0</v>
      </c>
      <c r="E10" s="14">
        <v>280</v>
      </c>
      <c r="F10" s="14">
        <f t="shared" si="0"/>
        <v>0</v>
      </c>
      <c r="H10" s="10" t="s">
        <v>92</v>
      </c>
      <c r="M10" s="54"/>
      <c r="P10" s="55"/>
    </row>
    <row r="11" spans="1:315" ht="16.149999999999999" customHeight="1" x14ac:dyDescent="0.2">
      <c r="C11" s="4" t="s">
        <v>15</v>
      </c>
      <c r="D11" s="4">
        <v>0</v>
      </c>
      <c r="E11" s="14">
        <v>131</v>
      </c>
      <c r="F11" s="14">
        <f t="shared" si="0"/>
        <v>0</v>
      </c>
      <c r="H11" s="10" t="s">
        <v>93</v>
      </c>
      <c r="M11" s="54"/>
      <c r="P11" s="55"/>
    </row>
    <row r="12" spans="1:315" ht="16.149999999999999" customHeight="1" x14ac:dyDescent="0.2">
      <c r="C12" s="4" t="s">
        <v>16</v>
      </c>
      <c r="D12" s="4">
        <v>0</v>
      </c>
      <c r="E12" s="14">
        <v>65</v>
      </c>
      <c r="F12" s="14">
        <f t="shared" si="0"/>
        <v>0</v>
      </c>
      <c r="H12" s="10" t="s">
        <v>94</v>
      </c>
      <c r="M12" s="54"/>
      <c r="P12" s="55"/>
    </row>
    <row r="13" spans="1:315" ht="16.149999999999999" customHeight="1" x14ac:dyDescent="0.2">
      <c r="C13" s="4" t="s">
        <v>17</v>
      </c>
      <c r="D13" s="4">
        <v>0</v>
      </c>
      <c r="E13" s="14">
        <v>26</v>
      </c>
      <c r="F13" s="14">
        <f t="shared" si="0"/>
        <v>0</v>
      </c>
      <c r="M13" s="54"/>
      <c r="P13" s="55"/>
    </row>
    <row r="14" spans="1:315" ht="16.149999999999999" customHeight="1" x14ac:dyDescent="0.2">
      <c r="D14" s="4"/>
      <c r="E14" s="14"/>
      <c r="F14" s="14"/>
      <c r="M14" s="54"/>
      <c r="P14" s="55"/>
    </row>
    <row r="15" spans="1:315" ht="16.149999999999999" customHeight="1" x14ac:dyDescent="0.2">
      <c r="C15" s="12" t="s">
        <v>67</v>
      </c>
      <c r="D15" s="5" t="s">
        <v>87</v>
      </c>
      <c r="E15" s="5" t="s">
        <v>38</v>
      </c>
      <c r="F15" s="5" t="s">
        <v>113</v>
      </c>
      <c r="M15" s="54"/>
      <c r="P15" s="55"/>
    </row>
    <row r="16" spans="1:315" ht="16.149999999999999" customHeight="1" x14ac:dyDescent="0.2">
      <c r="A16" s="13" t="s">
        <v>4</v>
      </c>
      <c r="B16" s="4" t="s">
        <v>5</v>
      </c>
      <c r="C16" s="4" t="s">
        <v>134</v>
      </c>
      <c r="D16" s="4">
        <v>0</v>
      </c>
      <c r="E16" s="14">
        <v>978</v>
      </c>
      <c r="F16" s="14">
        <f>+D16*E16</f>
        <v>0</v>
      </c>
      <c r="H16" s="1" t="s">
        <v>138</v>
      </c>
      <c r="M16" s="54"/>
      <c r="P16" s="55"/>
    </row>
    <row r="17" spans="1:16" ht="16.149999999999999" customHeight="1" x14ac:dyDescent="0.2">
      <c r="A17" s="13" t="s">
        <v>7</v>
      </c>
      <c r="B17" s="4" t="s">
        <v>8</v>
      </c>
      <c r="C17" s="4" t="s">
        <v>134</v>
      </c>
      <c r="D17" s="4">
        <v>0</v>
      </c>
      <c r="E17" s="14">
        <v>702</v>
      </c>
      <c r="F17" s="14">
        <f t="shared" ref="F17:F23" si="1">+D17*E17</f>
        <v>0</v>
      </c>
      <c r="H17" s="1" t="s">
        <v>138</v>
      </c>
      <c r="M17" s="54"/>
      <c r="P17" s="55"/>
    </row>
    <row r="18" spans="1:16" ht="16.149999999999999" customHeight="1" x14ac:dyDescent="0.2">
      <c r="A18" s="13" t="s">
        <v>9</v>
      </c>
      <c r="B18" s="4" t="s">
        <v>10</v>
      </c>
      <c r="C18" s="4" t="s">
        <v>134</v>
      </c>
      <c r="D18" s="4">
        <v>0</v>
      </c>
      <c r="E18" s="14">
        <v>484</v>
      </c>
      <c r="F18" s="14">
        <f t="shared" si="1"/>
        <v>0</v>
      </c>
      <c r="H18" s="1" t="s">
        <v>138</v>
      </c>
      <c r="M18" s="54"/>
      <c r="P18" s="55"/>
    </row>
    <row r="19" spans="1:16" ht="16.149999999999999" customHeight="1" x14ac:dyDescent="0.2">
      <c r="A19" s="13" t="s">
        <v>11</v>
      </c>
      <c r="B19" s="4" t="s">
        <v>12</v>
      </c>
      <c r="C19" s="4" t="s">
        <v>134</v>
      </c>
      <c r="D19" s="4">
        <v>0</v>
      </c>
      <c r="E19" s="14">
        <v>364</v>
      </c>
      <c r="F19" s="14">
        <f t="shared" si="1"/>
        <v>0</v>
      </c>
      <c r="H19" s="1" t="s">
        <v>138</v>
      </c>
      <c r="M19" s="54"/>
      <c r="P19" s="55"/>
    </row>
    <row r="20" spans="1:16" ht="16.149999999999999" customHeight="1" x14ac:dyDescent="0.2">
      <c r="A20" s="13" t="s">
        <v>13</v>
      </c>
      <c r="B20" s="4" t="s">
        <v>14</v>
      </c>
      <c r="C20" s="4" t="s">
        <v>134</v>
      </c>
      <c r="D20" s="4">
        <v>0</v>
      </c>
      <c r="E20" s="14">
        <v>291</v>
      </c>
      <c r="F20" s="14">
        <f t="shared" si="1"/>
        <v>0</v>
      </c>
      <c r="H20" s="1" t="s">
        <v>138</v>
      </c>
      <c r="M20" s="54"/>
      <c r="P20" s="55"/>
    </row>
    <row r="21" spans="1:16" ht="16.149999999999999" customHeight="1" x14ac:dyDescent="0.2">
      <c r="C21" s="4" t="s">
        <v>135</v>
      </c>
      <c r="D21" s="4">
        <v>0</v>
      </c>
      <c r="E21" s="14">
        <v>136</v>
      </c>
      <c r="F21" s="14">
        <f t="shared" si="1"/>
        <v>0</v>
      </c>
      <c r="H21" s="10" t="s">
        <v>93</v>
      </c>
      <c r="M21" s="54"/>
      <c r="P21" s="55"/>
    </row>
    <row r="22" spans="1:16" ht="16.149999999999999" customHeight="1" x14ac:dyDescent="0.2">
      <c r="C22" s="4" t="s">
        <v>136</v>
      </c>
      <c r="D22" s="4">
        <v>0</v>
      </c>
      <c r="E22" s="14">
        <v>68</v>
      </c>
      <c r="F22" s="14">
        <f t="shared" si="1"/>
        <v>0</v>
      </c>
      <c r="H22" s="10" t="s">
        <v>94</v>
      </c>
      <c r="M22" s="54"/>
      <c r="P22" s="55"/>
    </row>
    <row r="23" spans="1:16" ht="16.149999999999999" customHeight="1" x14ac:dyDescent="0.2">
      <c r="C23" s="4" t="s">
        <v>137</v>
      </c>
      <c r="D23" s="4">
        <v>0</v>
      </c>
      <c r="E23" s="14">
        <v>27</v>
      </c>
      <c r="F23" s="14">
        <f t="shared" si="1"/>
        <v>0</v>
      </c>
      <c r="M23" s="54"/>
      <c r="P23" s="55"/>
    </row>
    <row r="24" spans="1:16" ht="16.149999999999999" customHeight="1" x14ac:dyDescent="0.2">
      <c r="D24" s="4"/>
      <c r="E24" s="14"/>
      <c r="F24" s="14"/>
      <c r="M24" s="54"/>
      <c r="P24" s="55"/>
    </row>
    <row r="25" spans="1:16" ht="16.149999999999999" customHeight="1" x14ac:dyDescent="0.2">
      <c r="C25" s="4" t="s">
        <v>18</v>
      </c>
      <c r="D25" s="4">
        <v>0</v>
      </c>
      <c r="E25" s="14">
        <v>136</v>
      </c>
      <c r="F25" s="14">
        <f t="shared" ref="F25:F34" si="2">+D25*E25</f>
        <v>0</v>
      </c>
      <c r="H25" s="10" t="s">
        <v>95</v>
      </c>
      <c r="M25" s="54"/>
      <c r="P25" s="55"/>
    </row>
    <row r="26" spans="1:16" ht="16.149999999999999" customHeight="1" x14ac:dyDescent="0.2">
      <c r="C26" s="4" t="s">
        <v>19</v>
      </c>
      <c r="D26" s="4">
        <v>0</v>
      </c>
      <c r="E26" s="14">
        <v>272</v>
      </c>
      <c r="F26" s="14">
        <f t="shared" si="2"/>
        <v>0</v>
      </c>
      <c r="H26" s="10" t="s">
        <v>95</v>
      </c>
      <c r="M26" s="54"/>
      <c r="P26" s="55"/>
    </row>
    <row r="27" spans="1:16" ht="16.149999999999999" customHeight="1" x14ac:dyDescent="0.2">
      <c r="C27" s="4" t="s">
        <v>43</v>
      </c>
      <c r="D27" s="4">
        <v>0</v>
      </c>
      <c r="E27" s="14">
        <v>136</v>
      </c>
      <c r="F27" s="14">
        <f t="shared" si="2"/>
        <v>0</v>
      </c>
      <c r="H27" s="10" t="s">
        <v>95</v>
      </c>
      <c r="M27" s="54"/>
      <c r="P27" s="55"/>
    </row>
    <row r="28" spans="1:16" ht="16.149999999999999" customHeight="1" x14ac:dyDescent="0.2">
      <c r="C28" s="4" t="s">
        <v>20</v>
      </c>
      <c r="D28" s="4">
        <v>0</v>
      </c>
      <c r="E28" s="14">
        <v>392</v>
      </c>
      <c r="F28" s="14">
        <f t="shared" si="2"/>
        <v>0</v>
      </c>
      <c r="H28" s="10" t="s">
        <v>95</v>
      </c>
      <c r="M28" s="54"/>
      <c r="P28" s="55"/>
    </row>
    <row r="29" spans="1:16" ht="16.149999999999999" customHeight="1" x14ac:dyDescent="0.2">
      <c r="C29" s="4" t="s">
        <v>44</v>
      </c>
      <c r="D29" s="4">
        <v>0</v>
      </c>
      <c r="E29" s="14">
        <v>256</v>
      </c>
      <c r="F29" s="14">
        <f t="shared" si="2"/>
        <v>0</v>
      </c>
      <c r="H29" s="10" t="s">
        <v>95</v>
      </c>
      <c r="M29" s="54"/>
      <c r="P29" s="55"/>
    </row>
    <row r="30" spans="1:16" ht="16.149999999999999" customHeight="1" x14ac:dyDescent="0.2">
      <c r="C30" s="4" t="s">
        <v>45</v>
      </c>
      <c r="D30" s="4">
        <v>0</v>
      </c>
      <c r="E30" s="14">
        <v>120</v>
      </c>
      <c r="F30" s="14">
        <f t="shared" si="2"/>
        <v>0</v>
      </c>
      <c r="H30" s="10" t="s">
        <v>95</v>
      </c>
      <c r="M30" s="54"/>
      <c r="P30" s="55"/>
    </row>
    <row r="31" spans="1:16" ht="16.149999999999999" customHeight="1" x14ac:dyDescent="0.2">
      <c r="C31" s="4" t="s">
        <v>82</v>
      </c>
      <c r="D31" s="4">
        <v>0</v>
      </c>
      <c r="E31" s="14">
        <v>857</v>
      </c>
      <c r="F31" s="14">
        <f t="shared" si="2"/>
        <v>0</v>
      </c>
      <c r="H31" s="10" t="s">
        <v>95</v>
      </c>
      <c r="M31" s="54"/>
      <c r="P31" s="55"/>
    </row>
    <row r="32" spans="1:16" ht="16.149999999999999" customHeight="1" x14ac:dyDescent="0.2">
      <c r="C32" s="4" t="s">
        <v>83</v>
      </c>
      <c r="D32" s="4">
        <v>0</v>
      </c>
      <c r="E32" s="14">
        <v>721</v>
      </c>
      <c r="F32" s="14">
        <f t="shared" si="2"/>
        <v>0</v>
      </c>
      <c r="H32" s="10" t="s">
        <v>95</v>
      </c>
      <c r="M32" s="54"/>
      <c r="P32" s="55"/>
    </row>
    <row r="33" spans="1:16" ht="16.149999999999999" customHeight="1" x14ac:dyDescent="0.2">
      <c r="C33" s="4" t="s">
        <v>84</v>
      </c>
      <c r="D33" s="4">
        <v>0</v>
      </c>
      <c r="E33" s="14">
        <v>585</v>
      </c>
      <c r="F33" s="14">
        <f t="shared" si="2"/>
        <v>0</v>
      </c>
      <c r="H33" s="10" t="s">
        <v>95</v>
      </c>
      <c r="M33" s="54"/>
      <c r="P33" s="55"/>
    </row>
    <row r="34" spans="1:16" ht="16.149999999999999" customHeight="1" x14ac:dyDescent="0.2">
      <c r="C34" s="4" t="s">
        <v>85</v>
      </c>
      <c r="D34" s="4">
        <v>0</v>
      </c>
      <c r="E34" s="14">
        <v>465</v>
      </c>
      <c r="F34" s="14">
        <f t="shared" si="2"/>
        <v>0</v>
      </c>
      <c r="H34" s="10" t="s">
        <v>95</v>
      </c>
      <c r="M34" s="54"/>
      <c r="P34" s="55"/>
    </row>
    <row r="35" spans="1:16" ht="16.149999999999999" customHeight="1" x14ac:dyDescent="0.2">
      <c r="D35" s="4"/>
      <c r="E35" s="44"/>
      <c r="F35" s="4"/>
      <c r="G35" s="64"/>
    </row>
    <row r="36" spans="1:16" ht="16.149999999999999" customHeight="1" x14ac:dyDescent="0.2">
      <c r="C36" s="4" t="s">
        <v>21</v>
      </c>
      <c r="D36" s="4">
        <v>0</v>
      </c>
      <c r="E36" s="14">
        <v>31</v>
      </c>
      <c r="F36" s="14">
        <f t="shared" ref="F36:F39" si="3">+D36*E36</f>
        <v>0</v>
      </c>
      <c r="H36" s="10" t="s">
        <v>95</v>
      </c>
      <c r="M36" s="54"/>
      <c r="P36" s="55"/>
    </row>
    <row r="37" spans="1:16" ht="16.149999999999999" customHeight="1" x14ac:dyDescent="0.2">
      <c r="C37" s="4" t="s">
        <v>22</v>
      </c>
      <c r="D37" s="4">
        <v>0</v>
      </c>
      <c r="E37" s="14">
        <v>42</v>
      </c>
      <c r="F37" s="14">
        <f t="shared" si="3"/>
        <v>0</v>
      </c>
      <c r="H37" s="10" t="s">
        <v>95</v>
      </c>
      <c r="M37" s="54"/>
      <c r="P37" s="55"/>
    </row>
    <row r="38" spans="1:16" ht="16.149999999999999" customHeight="1" x14ac:dyDescent="0.2">
      <c r="C38" s="4" t="s">
        <v>23</v>
      </c>
      <c r="D38" s="4">
        <v>0</v>
      </c>
      <c r="E38" s="14">
        <v>78</v>
      </c>
      <c r="F38" s="14">
        <f t="shared" si="3"/>
        <v>0</v>
      </c>
      <c r="H38" s="10" t="s">
        <v>95</v>
      </c>
      <c r="M38" s="54"/>
      <c r="P38" s="55"/>
    </row>
    <row r="39" spans="1:16" ht="16.149999999999999" customHeight="1" x14ac:dyDescent="0.2">
      <c r="C39" s="4" t="s">
        <v>24</v>
      </c>
      <c r="D39" s="4">
        <v>0</v>
      </c>
      <c r="E39" s="14">
        <v>115</v>
      </c>
      <c r="F39" s="14">
        <f t="shared" si="3"/>
        <v>0</v>
      </c>
      <c r="H39" s="10" t="s">
        <v>95</v>
      </c>
      <c r="M39" s="54"/>
      <c r="P39" s="55"/>
    </row>
    <row r="40" spans="1:16" ht="16.149999999999999" customHeight="1" x14ac:dyDescent="0.2">
      <c r="A40" s="7" t="s">
        <v>25</v>
      </c>
      <c r="B40" s="7"/>
      <c r="C40" s="7"/>
      <c r="D40" s="6"/>
      <c r="E40" s="44"/>
      <c r="F40" s="30">
        <f>SUM(F6:F39)</f>
        <v>0</v>
      </c>
      <c r="G40" s="64"/>
    </row>
    <row r="41" spans="1:16" ht="16.149999999999999" customHeight="1" x14ac:dyDescent="0.2">
      <c r="D41" s="4"/>
      <c r="E41" s="44"/>
      <c r="F41" s="4"/>
      <c r="G41" s="64"/>
    </row>
    <row r="42" spans="1:16" ht="16.149999999999999" customHeight="1" x14ac:dyDescent="0.2">
      <c r="C42" s="4" t="s">
        <v>26</v>
      </c>
      <c r="D42" s="4">
        <v>0</v>
      </c>
      <c r="E42" s="15">
        <v>6.3E-2</v>
      </c>
      <c r="F42" s="14">
        <f t="shared" ref="F42:F43" si="4">+D42*E42</f>
        <v>0</v>
      </c>
      <c r="G42" s="56"/>
      <c r="H42" s="10" t="s">
        <v>96</v>
      </c>
      <c r="L42" s="57"/>
      <c r="M42" s="57"/>
      <c r="N42" s="57"/>
      <c r="P42" s="55"/>
    </row>
    <row r="43" spans="1:16" ht="16.149999999999999" customHeight="1" x14ac:dyDescent="0.2">
      <c r="C43" s="4" t="s">
        <v>27</v>
      </c>
      <c r="D43" s="4">
        <v>0</v>
      </c>
      <c r="E43" s="14">
        <v>1191.75</v>
      </c>
      <c r="F43" s="14">
        <f t="shared" si="4"/>
        <v>0</v>
      </c>
      <c r="M43" s="54"/>
      <c r="P43" s="55"/>
    </row>
    <row r="44" spans="1:16" ht="16.149999999999999" customHeight="1" x14ac:dyDescent="0.2">
      <c r="D44" s="4"/>
      <c r="E44" s="44"/>
      <c r="F44" s="4"/>
      <c r="G44" s="64"/>
    </row>
    <row r="45" spans="1:16" ht="16.149999999999999" customHeight="1" x14ac:dyDescent="0.2">
      <c r="C45" s="12" t="s">
        <v>160</v>
      </c>
      <c r="D45" s="5" t="s">
        <v>87</v>
      </c>
      <c r="E45" s="5" t="s">
        <v>38</v>
      </c>
      <c r="F45" s="5" t="s">
        <v>113</v>
      </c>
      <c r="G45" s="53"/>
      <c r="L45" s="34"/>
      <c r="M45" s="53"/>
      <c r="N45" s="34"/>
      <c r="P45" s="53"/>
    </row>
    <row r="46" spans="1:16" ht="16.149999999999999" customHeight="1" x14ac:dyDescent="0.2">
      <c r="A46" s="13" t="s">
        <v>4</v>
      </c>
      <c r="B46" s="4" t="s">
        <v>5</v>
      </c>
      <c r="C46" s="4" t="s">
        <v>39</v>
      </c>
      <c r="D46" s="4">
        <v>0</v>
      </c>
      <c r="E46" s="14">
        <v>265</v>
      </c>
      <c r="F46" s="14">
        <f t="shared" ref="F46:F53" si="5">+D46*E46</f>
        <v>0</v>
      </c>
      <c r="H46" s="10" t="s">
        <v>97</v>
      </c>
      <c r="M46" s="54"/>
      <c r="P46" s="55"/>
    </row>
    <row r="47" spans="1:16" ht="16.149999999999999" customHeight="1" x14ac:dyDescent="0.2">
      <c r="A47" s="13" t="s">
        <v>7</v>
      </c>
      <c r="B47" s="4" t="s">
        <v>8</v>
      </c>
      <c r="C47" s="4" t="s">
        <v>39</v>
      </c>
      <c r="D47" s="4">
        <v>0</v>
      </c>
      <c r="E47" s="14">
        <v>210</v>
      </c>
      <c r="F47" s="14">
        <f t="shared" si="5"/>
        <v>0</v>
      </c>
      <c r="H47" s="10" t="s">
        <v>97</v>
      </c>
      <c r="M47" s="54"/>
      <c r="P47" s="55"/>
    </row>
    <row r="48" spans="1:16" ht="16.149999999999999" customHeight="1" x14ac:dyDescent="0.2">
      <c r="A48" s="13" t="s">
        <v>9</v>
      </c>
      <c r="B48" s="4" t="s">
        <v>10</v>
      </c>
      <c r="C48" s="4" t="s">
        <v>39</v>
      </c>
      <c r="D48" s="4">
        <v>0</v>
      </c>
      <c r="E48" s="14">
        <v>165</v>
      </c>
      <c r="F48" s="14">
        <f t="shared" si="5"/>
        <v>0</v>
      </c>
      <c r="H48" s="10" t="s">
        <v>97</v>
      </c>
      <c r="M48" s="54"/>
      <c r="P48" s="55"/>
    </row>
    <row r="49" spans="1:352" ht="16.149999999999999" customHeight="1" x14ac:dyDescent="0.2">
      <c r="A49" s="13" t="s">
        <v>11</v>
      </c>
      <c r="B49" s="4" t="s">
        <v>12</v>
      </c>
      <c r="C49" s="4" t="s">
        <v>39</v>
      </c>
      <c r="D49" s="4">
        <v>0</v>
      </c>
      <c r="E49" s="14">
        <v>110</v>
      </c>
      <c r="F49" s="14">
        <f t="shared" si="5"/>
        <v>0</v>
      </c>
      <c r="H49" s="10" t="s">
        <v>97</v>
      </c>
      <c r="M49" s="54"/>
      <c r="P49" s="55"/>
    </row>
    <row r="50" spans="1:352" ht="16.149999999999999" customHeight="1" x14ac:dyDescent="0.2">
      <c r="A50" s="13" t="s">
        <v>13</v>
      </c>
      <c r="B50" s="4" t="s">
        <v>14</v>
      </c>
      <c r="C50" s="4" t="s">
        <v>39</v>
      </c>
      <c r="D50" s="4">
        <v>0</v>
      </c>
      <c r="E50" s="14">
        <v>60</v>
      </c>
      <c r="F50" s="14">
        <f t="shared" si="5"/>
        <v>0</v>
      </c>
      <c r="H50" s="10" t="s">
        <v>97</v>
      </c>
      <c r="M50" s="54"/>
      <c r="P50" s="55"/>
    </row>
    <row r="51" spans="1:352" ht="16.149999999999999" customHeight="1" x14ac:dyDescent="0.2">
      <c r="C51" s="4" t="s">
        <v>15</v>
      </c>
      <c r="D51" s="4">
        <v>0</v>
      </c>
      <c r="E51" s="14">
        <v>29</v>
      </c>
      <c r="F51" s="14">
        <f t="shared" si="5"/>
        <v>0</v>
      </c>
      <c r="H51" s="10" t="s">
        <v>93</v>
      </c>
      <c r="M51" s="54"/>
      <c r="P51" s="55"/>
    </row>
    <row r="52" spans="1:352" ht="16.149999999999999" customHeight="1" x14ac:dyDescent="0.2">
      <c r="C52" s="4" t="s">
        <v>16</v>
      </c>
      <c r="D52" s="4">
        <v>0</v>
      </c>
      <c r="E52" s="14">
        <v>15</v>
      </c>
      <c r="F52" s="14">
        <f t="shared" si="5"/>
        <v>0</v>
      </c>
      <c r="H52" s="10" t="s">
        <v>94</v>
      </c>
      <c r="M52" s="54"/>
      <c r="P52" s="55"/>
    </row>
    <row r="53" spans="1:352" ht="16.149999999999999" customHeight="1" x14ac:dyDescent="0.2">
      <c r="C53" s="4" t="s">
        <v>17</v>
      </c>
      <c r="D53" s="4">
        <v>0</v>
      </c>
      <c r="E53" s="14">
        <v>6</v>
      </c>
      <c r="F53" s="14">
        <f t="shared" si="5"/>
        <v>0</v>
      </c>
      <c r="M53" s="54"/>
      <c r="P53" s="55"/>
    </row>
    <row r="54" spans="1:352" ht="16.149999999999999" customHeight="1" x14ac:dyDescent="0.2">
      <c r="C54" s="7"/>
      <c r="D54" s="6"/>
      <c r="E54" s="44"/>
      <c r="F54" s="30">
        <f>SUM(F46:F53)</f>
        <v>0</v>
      </c>
      <c r="G54" s="64"/>
    </row>
    <row r="55" spans="1:352" ht="16.149999999999999" customHeight="1" x14ac:dyDescent="0.2">
      <c r="D55" s="4"/>
      <c r="E55" s="44"/>
      <c r="F55" s="4"/>
      <c r="G55" s="64"/>
    </row>
    <row r="56" spans="1:352" ht="16.149999999999999" customHeight="1" x14ac:dyDescent="0.2">
      <c r="C56" s="12" t="s">
        <v>80</v>
      </c>
      <c r="D56" s="5" t="s">
        <v>87</v>
      </c>
      <c r="E56" s="5" t="s">
        <v>38</v>
      </c>
      <c r="F56" s="5" t="s">
        <v>113</v>
      </c>
      <c r="G56" s="53"/>
      <c r="L56" s="34"/>
      <c r="M56" s="53"/>
      <c r="N56" s="34"/>
      <c r="P56" s="53"/>
    </row>
    <row r="57" spans="1:352" ht="16.149999999999999" customHeight="1" x14ac:dyDescent="0.2">
      <c r="C57" s="4" t="s">
        <v>69</v>
      </c>
      <c r="D57" s="4">
        <v>0</v>
      </c>
      <c r="E57" s="14">
        <v>185</v>
      </c>
      <c r="F57" s="14">
        <f t="shared" ref="F57:F61" si="6">+D57*E57</f>
        <v>0</v>
      </c>
      <c r="H57" s="35" t="s">
        <v>98</v>
      </c>
      <c r="M57" s="54"/>
      <c r="P57" s="55"/>
    </row>
    <row r="58" spans="1:352" ht="16.149999999999999" customHeight="1" x14ac:dyDescent="0.2">
      <c r="C58" s="4" t="s">
        <v>70</v>
      </c>
      <c r="D58" s="4">
        <v>0</v>
      </c>
      <c r="E58" s="14">
        <v>95</v>
      </c>
      <c r="F58" s="14">
        <f t="shared" si="6"/>
        <v>0</v>
      </c>
      <c r="H58" s="35" t="s">
        <v>98</v>
      </c>
      <c r="M58" s="54"/>
      <c r="P58" s="55"/>
    </row>
    <row r="59" spans="1:352" ht="16.149999999999999" customHeight="1" x14ac:dyDescent="0.2">
      <c r="C59" s="4" t="s">
        <v>15</v>
      </c>
      <c r="D59" s="4">
        <v>0</v>
      </c>
      <c r="E59" s="14">
        <v>45</v>
      </c>
      <c r="F59" s="14">
        <f t="shared" si="6"/>
        <v>0</v>
      </c>
      <c r="H59" s="10" t="s">
        <v>93</v>
      </c>
      <c r="M59" s="54"/>
      <c r="P59" s="55"/>
    </row>
    <row r="60" spans="1:352" ht="16.149999999999999" customHeight="1" x14ac:dyDescent="0.2">
      <c r="C60" s="4" t="s">
        <v>16</v>
      </c>
      <c r="D60" s="4">
        <v>0</v>
      </c>
      <c r="E60" s="14">
        <v>23</v>
      </c>
      <c r="F60" s="14">
        <f t="shared" si="6"/>
        <v>0</v>
      </c>
      <c r="H60" s="10" t="s">
        <v>94</v>
      </c>
      <c r="M60" s="54"/>
      <c r="P60" s="55"/>
    </row>
    <row r="61" spans="1:352" ht="16.149999999999999" customHeight="1" x14ac:dyDescent="0.2">
      <c r="C61" s="4" t="s">
        <v>17</v>
      </c>
      <c r="D61" s="4">
        <v>0</v>
      </c>
      <c r="E61" s="14">
        <v>6</v>
      </c>
      <c r="F61" s="14">
        <f t="shared" si="6"/>
        <v>0</v>
      </c>
      <c r="M61" s="54"/>
      <c r="P61" s="55"/>
    </row>
    <row r="62" spans="1:352" ht="16.149999999999999" customHeight="1" x14ac:dyDescent="0.2">
      <c r="A62" s="7" t="s">
        <v>25</v>
      </c>
      <c r="B62" s="7"/>
      <c r="C62" s="7"/>
      <c r="D62" s="6"/>
      <c r="E62" s="44"/>
      <c r="F62" s="30">
        <f>SUM(F57:F61)</f>
        <v>0</v>
      </c>
      <c r="G62" s="64"/>
    </row>
    <row r="63" spans="1:352" ht="16.149999999999999" customHeight="1" x14ac:dyDescent="0.2">
      <c r="A63" s="7"/>
      <c r="B63" s="7"/>
      <c r="C63" s="7"/>
      <c r="D63" s="6"/>
      <c r="E63" s="44"/>
      <c r="F63" s="30"/>
      <c r="G63" s="64"/>
    </row>
    <row r="64" spans="1:352" ht="16.149999999999999" customHeight="1" x14ac:dyDescent="0.2">
      <c r="C64" s="12" t="s">
        <v>161</v>
      </c>
      <c r="D64" s="5" t="s">
        <v>87</v>
      </c>
      <c r="E64" s="5" t="s">
        <v>38</v>
      </c>
      <c r="F64" s="5" t="s">
        <v>113</v>
      </c>
      <c r="G64" s="10"/>
      <c r="I64" s="10"/>
      <c r="J64" s="10"/>
      <c r="K64" s="10"/>
      <c r="LD64" s="10"/>
      <c r="LE64" s="10"/>
      <c r="LF64" s="10"/>
      <c r="LG64" s="10"/>
      <c r="LH64" s="10"/>
      <c r="LI64" s="10"/>
      <c r="LJ64" s="10"/>
      <c r="LK64" s="10"/>
      <c r="LL64" s="10"/>
      <c r="LM64" s="10"/>
      <c r="LN64" s="10"/>
      <c r="LO64" s="10"/>
      <c r="LP64" s="10"/>
      <c r="LQ64" s="10"/>
      <c r="LR64" s="10"/>
      <c r="LS64" s="10"/>
      <c r="LT64" s="10"/>
      <c r="LU64" s="10"/>
      <c r="LV64" s="10"/>
      <c r="LW64" s="10"/>
      <c r="LX64" s="10"/>
      <c r="LY64" s="10"/>
      <c r="LZ64" s="10"/>
      <c r="MA64" s="10"/>
      <c r="MB64" s="10"/>
      <c r="MC64" s="10"/>
      <c r="MD64" s="10"/>
      <c r="ME64" s="10"/>
      <c r="MF64" s="10"/>
      <c r="MG64" s="10"/>
      <c r="MH64" s="10"/>
      <c r="MI64" s="10"/>
      <c r="MJ64" s="10"/>
      <c r="MK64" s="10"/>
      <c r="ML64" s="10"/>
      <c r="MM64" s="10"/>
      <c r="MN64" s="10"/>
    </row>
    <row r="65" spans="1:352" ht="16.149999999999999" customHeight="1" x14ac:dyDescent="0.2">
      <c r="A65" s="13" t="s">
        <v>4</v>
      </c>
      <c r="B65" s="4" t="s">
        <v>5</v>
      </c>
      <c r="C65" s="4" t="s">
        <v>120</v>
      </c>
      <c r="D65" s="4">
        <v>0</v>
      </c>
      <c r="E65" s="14">
        <v>455</v>
      </c>
      <c r="F65" s="14">
        <f t="shared" ref="F65:F72" si="7">+D65*E65</f>
        <v>0</v>
      </c>
      <c r="G65" s="10"/>
      <c r="H65" s="10" t="s">
        <v>123</v>
      </c>
      <c r="I65" s="10"/>
      <c r="J65" s="10"/>
      <c r="K65" s="10"/>
      <c r="LD65" s="10"/>
      <c r="LE65" s="10"/>
      <c r="LF65" s="10"/>
      <c r="LG65" s="10"/>
      <c r="LH65" s="10"/>
      <c r="LI65" s="10"/>
      <c r="LJ65" s="10"/>
      <c r="LK65" s="10"/>
      <c r="LL65" s="10"/>
      <c r="LM65" s="10"/>
      <c r="LN65" s="10"/>
      <c r="LO65" s="10"/>
      <c r="LP65" s="10"/>
      <c r="LQ65" s="10"/>
      <c r="LR65" s="10"/>
      <c r="LS65" s="10"/>
      <c r="LT65" s="10"/>
      <c r="LU65" s="10"/>
      <c r="LV65" s="10"/>
      <c r="LW65" s="10"/>
      <c r="LX65" s="10"/>
      <c r="LY65" s="10"/>
      <c r="LZ65" s="10"/>
      <c r="MA65" s="10"/>
      <c r="MB65" s="10"/>
      <c r="MC65" s="10"/>
      <c r="MD65" s="10"/>
      <c r="ME65" s="10"/>
      <c r="MF65" s="10"/>
      <c r="MG65" s="10"/>
      <c r="MH65" s="10"/>
      <c r="MI65" s="10"/>
      <c r="MJ65" s="10"/>
      <c r="MK65" s="10"/>
      <c r="ML65" s="10"/>
      <c r="MM65" s="10"/>
      <c r="MN65" s="10"/>
    </row>
    <row r="66" spans="1:352" ht="16.149999999999999" customHeight="1" x14ac:dyDescent="0.2">
      <c r="A66" s="13" t="s">
        <v>7</v>
      </c>
      <c r="B66" s="4" t="s">
        <v>8</v>
      </c>
      <c r="C66" s="4" t="s">
        <v>120</v>
      </c>
      <c r="D66" s="4">
        <v>0</v>
      </c>
      <c r="E66" s="14">
        <v>370</v>
      </c>
      <c r="F66" s="14">
        <f t="shared" si="7"/>
        <v>0</v>
      </c>
      <c r="G66" s="10"/>
      <c r="H66" s="10" t="s">
        <v>123</v>
      </c>
      <c r="I66" s="10"/>
      <c r="J66" s="10"/>
      <c r="K66" s="10"/>
      <c r="LD66" s="10"/>
      <c r="LE66" s="10"/>
      <c r="LF66" s="10"/>
      <c r="LG66" s="10"/>
      <c r="LH66" s="10"/>
      <c r="LI66" s="10"/>
      <c r="LJ66" s="10"/>
      <c r="LK66" s="10"/>
      <c r="LL66" s="10"/>
      <c r="LM66" s="10"/>
      <c r="LN66" s="10"/>
      <c r="LO66" s="10"/>
      <c r="LP66" s="10"/>
      <c r="LQ66" s="10"/>
      <c r="LR66" s="10"/>
      <c r="LS66" s="10"/>
      <c r="LT66" s="10"/>
      <c r="LU66" s="10"/>
      <c r="LV66" s="10"/>
      <c r="LW66" s="10"/>
      <c r="LX66" s="10"/>
      <c r="LY66" s="10"/>
      <c r="LZ66" s="10"/>
      <c r="MA66" s="10"/>
      <c r="MB66" s="10"/>
      <c r="MC66" s="10"/>
      <c r="MD66" s="10"/>
      <c r="ME66" s="10"/>
      <c r="MF66" s="10"/>
      <c r="MG66" s="10"/>
      <c r="MH66" s="10"/>
      <c r="MI66" s="10"/>
      <c r="MJ66" s="10"/>
      <c r="MK66" s="10"/>
      <c r="ML66" s="10"/>
      <c r="MM66" s="10"/>
      <c r="MN66" s="10"/>
    </row>
    <row r="67" spans="1:352" ht="16.149999999999999" customHeight="1" x14ac:dyDescent="0.2">
      <c r="A67" s="13" t="s">
        <v>9</v>
      </c>
      <c r="B67" s="4" t="s">
        <v>10</v>
      </c>
      <c r="C67" s="4" t="s">
        <v>120</v>
      </c>
      <c r="D67" s="4">
        <v>0</v>
      </c>
      <c r="E67" s="14">
        <v>275</v>
      </c>
      <c r="F67" s="14">
        <f t="shared" si="7"/>
        <v>0</v>
      </c>
      <c r="G67" s="10"/>
      <c r="H67" s="10" t="s">
        <v>123</v>
      </c>
      <c r="I67" s="10"/>
      <c r="J67" s="10"/>
      <c r="K67" s="10"/>
      <c r="LD67" s="10"/>
      <c r="LE67" s="10"/>
      <c r="LF67" s="10"/>
      <c r="LG67" s="10"/>
      <c r="LH67" s="10"/>
      <c r="LI67" s="10"/>
      <c r="LJ67" s="10"/>
      <c r="LK67" s="10"/>
      <c r="LL67" s="10"/>
      <c r="LM67" s="10"/>
      <c r="LN67" s="10"/>
      <c r="LO67" s="10"/>
      <c r="LP67" s="10"/>
      <c r="LQ67" s="10"/>
      <c r="LR67" s="10"/>
      <c r="LS67" s="10"/>
      <c r="LT67" s="10"/>
      <c r="LU67" s="10"/>
      <c r="LV67" s="10"/>
      <c r="LW67" s="10"/>
      <c r="LX67" s="10"/>
      <c r="LY67" s="10"/>
      <c r="LZ67" s="10"/>
      <c r="MA67" s="10"/>
      <c r="MB67" s="10"/>
      <c r="MC67" s="10"/>
      <c r="MD67" s="10"/>
      <c r="ME67" s="10"/>
      <c r="MF67" s="10"/>
      <c r="MG67" s="10"/>
      <c r="MH67" s="10"/>
      <c r="MI67" s="10"/>
      <c r="MJ67" s="10"/>
      <c r="MK67" s="10"/>
      <c r="ML67" s="10"/>
      <c r="MM67" s="10"/>
      <c r="MN67" s="10"/>
    </row>
    <row r="68" spans="1:352" ht="16.149999999999999" customHeight="1" x14ac:dyDescent="0.2">
      <c r="A68" s="13" t="s">
        <v>11</v>
      </c>
      <c r="B68" s="4" t="s">
        <v>12</v>
      </c>
      <c r="C68" s="4" t="s">
        <v>120</v>
      </c>
      <c r="D68" s="4">
        <v>0</v>
      </c>
      <c r="E68" s="14">
        <v>190</v>
      </c>
      <c r="F68" s="14">
        <f t="shared" si="7"/>
        <v>0</v>
      </c>
      <c r="G68" s="10"/>
      <c r="H68" s="10" t="s">
        <v>123</v>
      </c>
      <c r="I68" s="10"/>
      <c r="J68" s="10"/>
      <c r="K68" s="10"/>
      <c r="LD68" s="10"/>
      <c r="LE68" s="10"/>
      <c r="LF68" s="10"/>
      <c r="LG68" s="10"/>
      <c r="LH68" s="10"/>
      <c r="LI68" s="10"/>
      <c r="LJ68" s="10"/>
      <c r="LK68" s="10"/>
      <c r="LL68" s="10"/>
      <c r="LM68" s="10"/>
      <c r="LN68" s="10"/>
      <c r="LO68" s="10"/>
      <c r="LP68" s="10"/>
      <c r="LQ68" s="10"/>
      <c r="LR68" s="10"/>
      <c r="LS68" s="10"/>
      <c r="LT68" s="10"/>
      <c r="LU68" s="10"/>
      <c r="LV68" s="10"/>
      <c r="LW68" s="10"/>
      <c r="LX68" s="10"/>
      <c r="LY68" s="10"/>
      <c r="LZ68" s="10"/>
      <c r="MA68" s="10"/>
      <c r="MB68" s="10"/>
      <c r="MC68" s="10"/>
      <c r="MD68" s="10"/>
      <c r="ME68" s="10"/>
      <c r="MF68" s="10"/>
      <c r="MG68" s="10"/>
      <c r="MH68" s="10"/>
      <c r="MI68" s="10"/>
      <c r="MJ68" s="10"/>
      <c r="MK68" s="10"/>
      <c r="ML68" s="10"/>
      <c r="MM68" s="10"/>
      <c r="MN68" s="10"/>
    </row>
    <row r="69" spans="1:352" ht="16.149999999999999" customHeight="1" x14ac:dyDescent="0.2">
      <c r="A69" s="13" t="s">
        <v>13</v>
      </c>
      <c r="B69" s="4" t="s">
        <v>14</v>
      </c>
      <c r="C69" s="4" t="s">
        <v>120</v>
      </c>
      <c r="D69" s="4">
        <v>0</v>
      </c>
      <c r="E69" s="14">
        <v>110</v>
      </c>
      <c r="F69" s="14">
        <f t="shared" si="7"/>
        <v>0</v>
      </c>
      <c r="G69" s="10"/>
      <c r="H69" s="10" t="s">
        <v>123</v>
      </c>
      <c r="I69" s="10"/>
      <c r="J69" s="10"/>
      <c r="K69" s="10"/>
      <c r="LD69" s="10"/>
      <c r="LE69" s="10"/>
      <c r="LF69" s="10"/>
      <c r="LG69" s="10"/>
      <c r="LH69" s="10"/>
      <c r="LI69" s="10"/>
      <c r="LJ69" s="10"/>
      <c r="LK69" s="10"/>
      <c r="LL69" s="10"/>
      <c r="LM69" s="10"/>
      <c r="LN69" s="10"/>
      <c r="LO69" s="10"/>
      <c r="LP69" s="10"/>
      <c r="LQ69" s="10"/>
      <c r="LR69" s="10"/>
      <c r="LS69" s="10"/>
      <c r="LT69" s="10"/>
      <c r="LU69" s="10"/>
      <c r="LV69" s="10"/>
      <c r="LW69" s="10"/>
      <c r="LX69" s="10"/>
      <c r="LY69" s="10"/>
      <c r="LZ69" s="10"/>
      <c r="MA69" s="10"/>
      <c r="MB69" s="10"/>
      <c r="MC69" s="10"/>
      <c r="MD69" s="10"/>
      <c r="ME69" s="10"/>
      <c r="MF69" s="10"/>
      <c r="MG69" s="10"/>
      <c r="MH69" s="10"/>
      <c r="MI69" s="10"/>
      <c r="MJ69" s="10"/>
      <c r="MK69" s="10"/>
      <c r="ML69" s="10"/>
      <c r="MM69" s="10"/>
      <c r="MN69" s="10"/>
    </row>
    <row r="70" spans="1:352" ht="16.149999999999999" customHeight="1" x14ac:dyDescent="0.2">
      <c r="C70" s="4" t="s">
        <v>15</v>
      </c>
      <c r="D70" s="4">
        <v>0</v>
      </c>
      <c r="E70" s="14">
        <v>55</v>
      </c>
      <c r="F70" s="14">
        <f t="shared" si="7"/>
        <v>0</v>
      </c>
      <c r="G70" s="10"/>
      <c r="H70" s="10" t="s">
        <v>93</v>
      </c>
      <c r="I70" s="10"/>
      <c r="J70" s="10"/>
      <c r="K70" s="10"/>
      <c r="LD70" s="10"/>
      <c r="LE70" s="10"/>
      <c r="LF70" s="10"/>
      <c r="LG70" s="10"/>
      <c r="LH70" s="10"/>
      <c r="LI70" s="10"/>
      <c r="LJ70" s="10"/>
      <c r="LK70" s="10"/>
      <c r="LL70" s="10"/>
      <c r="LM70" s="10"/>
      <c r="LN70" s="10"/>
      <c r="LO70" s="10"/>
      <c r="LP70" s="10"/>
      <c r="LQ70" s="10"/>
      <c r="LR70" s="10"/>
      <c r="LS70" s="10"/>
      <c r="LT70" s="10"/>
      <c r="LU70" s="10"/>
      <c r="LV70" s="10"/>
      <c r="LW70" s="10"/>
      <c r="LX70" s="10"/>
      <c r="LY70" s="10"/>
      <c r="LZ70" s="10"/>
      <c r="MA70" s="10"/>
      <c r="MB70" s="10"/>
      <c r="MC70" s="10"/>
      <c r="MD70" s="10"/>
      <c r="ME70" s="10"/>
      <c r="MF70" s="10"/>
      <c r="MG70" s="10"/>
      <c r="MH70" s="10"/>
      <c r="MI70" s="10"/>
      <c r="MJ70" s="10"/>
      <c r="MK70" s="10"/>
      <c r="ML70" s="10"/>
      <c r="MM70" s="10"/>
      <c r="MN70" s="10"/>
    </row>
    <row r="71" spans="1:352" ht="16.149999999999999" customHeight="1" x14ac:dyDescent="0.2">
      <c r="C71" s="4" t="s">
        <v>16</v>
      </c>
      <c r="D71" s="4">
        <v>0</v>
      </c>
      <c r="E71" s="14">
        <v>25</v>
      </c>
      <c r="F71" s="14">
        <f t="shared" si="7"/>
        <v>0</v>
      </c>
      <c r="G71" s="10"/>
      <c r="H71" s="10" t="s">
        <v>94</v>
      </c>
      <c r="I71" s="10"/>
      <c r="J71" s="10"/>
      <c r="K71" s="10"/>
      <c r="LD71" s="10"/>
      <c r="LE71" s="10"/>
      <c r="LF71" s="10"/>
      <c r="LG71" s="10"/>
      <c r="LH71" s="10"/>
      <c r="LI71" s="10"/>
      <c r="LJ71" s="10"/>
      <c r="LK71" s="10"/>
      <c r="LL71" s="10"/>
      <c r="LM71" s="10"/>
      <c r="LN71" s="10"/>
      <c r="LO71" s="10"/>
      <c r="LP71" s="10"/>
      <c r="LQ71" s="10"/>
      <c r="LR71" s="10"/>
      <c r="LS71" s="10"/>
      <c r="LT71" s="10"/>
      <c r="LU71" s="10"/>
      <c r="LV71" s="10"/>
      <c r="LW71" s="10"/>
      <c r="LX71" s="10"/>
      <c r="LY71" s="10"/>
      <c r="LZ71" s="10"/>
      <c r="MA71" s="10"/>
      <c r="MB71" s="10"/>
      <c r="MC71" s="10"/>
      <c r="MD71" s="10"/>
      <c r="ME71" s="10"/>
      <c r="MF71" s="10"/>
      <c r="MG71" s="10"/>
      <c r="MH71" s="10"/>
      <c r="MI71" s="10"/>
      <c r="MJ71" s="10"/>
      <c r="MK71" s="10"/>
      <c r="ML71" s="10"/>
      <c r="MM71" s="10"/>
      <c r="MN71" s="10"/>
    </row>
    <row r="72" spans="1:352" ht="16.149999999999999" customHeight="1" x14ac:dyDescent="0.2">
      <c r="C72" s="4" t="s">
        <v>17</v>
      </c>
      <c r="D72" s="4">
        <v>0</v>
      </c>
      <c r="E72" s="14">
        <v>10</v>
      </c>
      <c r="F72" s="14">
        <f t="shared" si="7"/>
        <v>0</v>
      </c>
      <c r="G72" s="10"/>
      <c r="I72" s="10"/>
      <c r="J72" s="10"/>
      <c r="K72" s="10"/>
      <c r="LD72" s="10"/>
      <c r="LE72" s="10"/>
      <c r="LF72" s="10"/>
      <c r="LG72" s="10"/>
      <c r="LH72" s="10"/>
      <c r="LI72" s="10"/>
      <c r="LJ72" s="10"/>
      <c r="LK72" s="10"/>
      <c r="LL72" s="10"/>
      <c r="LM72" s="10"/>
      <c r="LN72" s="10"/>
      <c r="LO72" s="10"/>
      <c r="LP72" s="10"/>
      <c r="LQ72" s="10"/>
      <c r="LR72" s="10"/>
      <c r="LS72" s="10"/>
      <c r="LT72" s="10"/>
      <c r="LU72" s="10"/>
      <c r="LV72" s="10"/>
      <c r="LW72" s="10"/>
      <c r="LX72" s="10"/>
      <c r="LY72" s="10"/>
      <c r="LZ72" s="10"/>
      <c r="MA72" s="10"/>
      <c r="MB72" s="10"/>
      <c r="MC72" s="10"/>
      <c r="MD72" s="10"/>
      <c r="ME72" s="10"/>
      <c r="MF72" s="10"/>
      <c r="MG72" s="10"/>
      <c r="MH72" s="10"/>
      <c r="MI72" s="10"/>
      <c r="MJ72" s="10"/>
      <c r="MK72" s="10"/>
      <c r="ML72" s="10"/>
      <c r="MM72" s="10"/>
      <c r="MN72" s="10"/>
    </row>
    <row r="73" spans="1:352" ht="16.149999999999999" customHeight="1" x14ac:dyDescent="0.2">
      <c r="A73" s="6" t="s">
        <v>25</v>
      </c>
      <c r="B73" s="6"/>
      <c r="C73" s="6"/>
      <c r="D73" s="6"/>
      <c r="E73" s="6"/>
      <c r="F73" s="30">
        <f>SUM(F65:F72)</f>
        <v>0</v>
      </c>
      <c r="G73" s="10"/>
      <c r="I73" s="10"/>
      <c r="J73" s="10"/>
      <c r="K73" s="10"/>
      <c r="LD73" s="10"/>
      <c r="LE73" s="10"/>
      <c r="LF73" s="10"/>
      <c r="LG73" s="10"/>
      <c r="LH73" s="10"/>
      <c r="LI73" s="10"/>
      <c r="LJ73" s="10"/>
      <c r="LK73" s="10"/>
      <c r="LL73" s="10"/>
      <c r="LM73" s="10"/>
      <c r="LN73" s="10"/>
      <c r="LO73" s="10"/>
      <c r="LP73" s="10"/>
      <c r="LQ73" s="10"/>
      <c r="LR73" s="10"/>
      <c r="LS73" s="10"/>
      <c r="LT73" s="10"/>
      <c r="LU73" s="10"/>
      <c r="LV73" s="10"/>
      <c r="LW73" s="10"/>
      <c r="LX73" s="10"/>
      <c r="LY73" s="10"/>
      <c r="LZ73" s="10"/>
      <c r="MA73" s="10"/>
      <c r="MB73" s="10"/>
      <c r="MC73" s="10"/>
      <c r="MD73" s="10"/>
      <c r="ME73" s="10"/>
      <c r="MF73" s="10"/>
      <c r="MG73" s="10"/>
      <c r="MH73" s="10"/>
      <c r="MI73" s="10"/>
      <c r="MJ73" s="10"/>
      <c r="MK73" s="10"/>
      <c r="ML73" s="10"/>
      <c r="MM73" s="10"/>
      <c r="MN73" s="10"/>
    </row>
    <row r="74" spans="1:352" ht="16.149999999999999" customHeight="1" x14ac:dyDescent="0.2">
      <c r="D74" s="4"/>
      <c r="E74" s="4"/>
      <c r="F74" s="4"/>
      <c r="G74" s="10"/>
      <c r="I74" s="10"/>
      <c r="J74" s="10"/>
      <c r="K74" s="10"/>
      <c r="LD74" s="10"/>
      <c r="LE74" s="10"/>
      <c r="LF74" s="10"/>
      <c r="LG74" s="10"/>
      <c r="LH74" s="10"/>
      <c r="LI74" s="10"/>
      <c r="LJ74" s="10"/>
      <c r="LK74" s="10"/>
      <c r="LL74" s="10"/>
      <c r="LM74" s="10"/>
      <c r="LN74" s="10"/>
      <c r="LO74" s="10"/>
      <c r="LP74" s="10"/>
      <c r="LQ74" s="10"/>
      <c r="LR74" s="10"/>
      <c r="LS74" s="10"/>
      <c r="LT74" s="10"/>
      <c r="LU74" s="10"/>
      <c r="LV74" s="10"/>
      <c r="LW74" s="10"/>
      <c r="LX74" s="10"/>
      <c r="LY74" s="10"/>
      <c r="LZ74" s="10"/>
      <c r="MA74" s="10"/>
      <c r="MB74" s="10"/>
      <c r="MC74" s="10"/>
      <c r="MD74" s="10"/>
      <c r="ME74" s="10"/>
      <c r="MF74" s="10"/>
      <c r="MG74" s="10"/>
      <c r="MH74" s="10"/>
      <c r="MI74" s="10"/>
      <c r="MJ74" s="10"/>
      <c r="MK74" s="10"/>
      <c r="ML74" s="10"/>
      <c r="MM74" s="10"/>
      <c r="MN74" s="10"/>
    </row>
    <row r="75" spans="1:352" ht="16.149999999999999" customHeight="1" x14ac:dyDescent="0.2">
      <c r="C75" s="4" t="s">
        <v>121</v>
      </c>
      <c r="D75" s="4"/>
      <c r="E75" s="15">
        <v>6.3E-2</v>
      </c>
      <c r="F75" s="14">
        <f>+D75*E75</f>
        <v>0</v>
      </c>
      <c r="G75" s="10"/>
      <c r="H75" s="35" t="s">
        <v>122</v>
      </c>
      <c r="I75" s="10"/>
      <c r="J75" s="10"/>
      <c r="K75" s="10"/>
      <c r="LD75" s="10"/>
      <c r="LE75" s="10"/>
      <c r="LF75" s="10"/>
      <c r="LG75" s="10"/>
      <c r="LH75" s="10"/>
      <c r="LI75" s="10"/>
      <c r="LJ75" s="10"/>
      <c r="LK75" s="10"/>
      <c r="LL75" s="10"/>
      <c r="LM75" s="10"/>
      <c r="LN75" s="10"/>
      <c r="LO75" s="10"/>
      <c r="LP75" s="10"/>
      <c r="LQ75" s="10"/>
      <c r="LR75" s="10"/>
      <c r="LS75" s="10"/>
      <c r="LT75" s="10"/>
      <c r="LU75" s="10"/>
      <c r="LV75" s="10"/>
      <c r="LW75" s="10"/>
      <c r="LX75" s="10"/>
      <c r="LY75" s="10"/>
      <c r="LZ75" s="10"/>
      <c r="MA75" s="10"/>
      <c r="MB75" s="10"/>
      <c r="MC75" s="10"/>
      <c r="MD75" s="10"/>
      <c r="ME75" s="10"/>
      <c r="MF75" s="10"/>
      <c r="MG75" s="10"/>
      <c r="MH75" s="10"/>
      <c r="MI75" s="10"/>
      <c r="MJ75" s="10"/>
      <c r="MK75" s="10"/>
      <c r="ML75" s="10"/>
      <c r="MM75" s="10"/>
      <c r="MN75" s="10"/>
    </row>
    <row r="76" spans="1:352" ht="16.149999999999999" customHeight="1" x14ac:dyDescent="0.2">
      <c r="A76" s="7"/>
      <c r="B76" s="7"/>
      <c r="C76" s="7"/>
      <c r="D76" s="6"/>
      <c r="E76" s="44"/>
      <c r="F76" s="30"/>
      <c r="G76" s="64"/>
    </row>
    <row r="77" spans="1:352" ht="16.149999999999999" customHeight="1" x14ac:dyDescent="0.2">
      <c r="C77" s="12" t="s">
        <v>162</v>
      </c>
      <c r="D77" s="5" t="s">
        <v>87</v>
      </c>
      <c r="E77" s="5" t="s">
        <v>38</v>
      </c>
      <c r="F77" s="5" t="s">
        <v>113</v>
      </c>
      <c r="G77" s="53"/>
      <c r="L77" s="34"/>
      <c r="M77" s="53"/>
      <c r="N77" s="34"/>
      <c r="P77" s="53"/>
    </row>
    <row r="78" spans="1:352" ht="16.149999999999999" customHeight="1" x14ac:dyDescent="0.2">
      <c r="A78" s="13" t="s">
        <v>4</v>
      </c>
      <c r="B78" s="4" t="s">
        <v>5</v>
      </c>
      <c r="C78" s="4" t="s">
        <v>28</v>
      </c>
      <c r="D78" s="4">
        <v>0</v>
      </c>
      <c r="E78" s="14">
        <v>275</v>
      </c>
      <c r="F78" s="14">
        <f t="shared" ref="F78:F85" si="8">+D78*E78</f>
        <v>0</v>
      </c>
      <c r="H78" s="10" t="s">
        <v>99</v>
      </c>
      <c r="M78" s="54"/>
      <c r="P78" s="55"/>
    </row>
    <row r="79" spans="1:352" ht="16.149999999999999" customHeight="1" x14ac:dyDescent="0.2">
      <c r="A79" s="13" t="s">
        <v>7</v>
      </c>
      <c r="B79" s="4" t="s">
        <v>8</v>
      </c>
      <c r="C79" s="4" t="s">
        <v>28</v>
      </c>
      <c r="D79" s="4">
        <v>0</v>
      </c>
      <c r="E79" s="14">
        <v>220</v>
      </c>
      <c r="F79" s="14">
        <f t="shared" si="8"/>
        <v>0</v>
      </c>
      <c r="H79" s="10" t="s">
        <v>99</v>
      </c>
      <c r="M79" s="54"/>
      <c r="P79" s="55"/>
    </row>
    <row r="80" spans="1:352" ht="16.149999999999999" customHeight="1" x14ac:dyDescent="0.2">
      <c r="A80" s="13" t="s">
        <v>9</v>
      </c>
      <c r="B80" s="4" t="s">
        <v>10</v>
      </c>
      <c r="C80" s="4" t="s">
        <v>28</v>
      </c>
      <c r="D80" s="4">
        <v>0</v>
      </c>
      <c r="E80" s="14">
        <v>170</v>
      </c>
      <c r="F80" s="14">
        <f t="shared" si="8"/>
        <v>0</v>
      </c>
      <c r="H80" s="10" t="s">
        <v>99</v>
      </c>
      <c r="M80" s="54"/>
      <c r="P80" s="55"/>
    </row>
    <row r="81" spans="1:16" ht="16.149999999999999" customHeight="1" x14ac:dyDescent="0.2">
      <c r="A81" s="13" t="s">
        <v>11</v>
      </c>
      <c r="B81" s="4" t="s">
        <v>12</v>
      </c>
      <c r="C81" s="4" t="s">
        <v>28</v>
      </c>
      <c r="D81" s="4">
        <v>0</v>
      </c>
      <c r="E81" s="14">
        <v>115</v>
      </c>
      <c r="F81" s="14">
        <f t="shared" si="8"/>
        <v>0</v>
      </c>
      <c r="H81" s="10" t="s">
        <v>99</v>
      </c>
      <c r="M81" s="54"/>
      <c r="P81" s="55"/>
    </row>
    <row r="82" spans="1:16" ht="16.149999999999999" customHeight="1" x14ac:dyDescent="0.2">
      <c r="A82" s="13" t="s">
        <v>13</v>
      </c>
      <c r="B82" s="4" t="s">
        <v>14</v>
      </c>
      <c r="C82" s="4" t="s">
        <v>28</v>
      </c>
      <c r="D82" s="4">
        <v>0</v>
      </c>
      <c r="E82" s="14">
        <v>70</v>
      </c>
      <c r="F82" s="14">
        <f t="shared" si="8"/>
        <v>0</v>
      </c>
      <c r="H82" s="10" t="s">
        <v>99</v>
      </c>
      <c r="M82" s="54"/>
      <c r="P82" s="55"/>
    </row>
    <row r="83" spans="1:16" ht="16.149999999999999" customHeight="1" x14ac:dyDescent="0.2">
      <c r="C83" s="4" t="s">
        <v>15</v>
      </c>
      <c r="D83" s="4">
        <v>0</v>
      </c>
      <c r="E83" s="14">
        <v>33</v>
      </c>
      <c r="F83" s="14">
        <f t="shared" si="8"/>
        <v>0</v>
      </c>
      <c r="H83" s="10" t="s">
        <v>93</v>
      </c>
      <c r="M83" s="54"/>
      <c r="P83" s="55"/>
    </row>
    <row r="84" spans="1:16" ht="16.149999999999999" customHeight="1" x14ac:dyDescent="0.2">
      <c r="C84" s="4" t="s">
        <v>16</v>
      </c>
      <c r="D84" s="4">
        <v>0</v>
      </c>
      <c r="E84" s="14">
        <v>17</v>
      </c>
      <c r="F84" s="14">
        <f t="shared" si="8"/>
        <v>0</v>
      </c>
      <c r="H84" s="10" t="s">
        <v>94</v>
      </c>
      <c r="M84" s="54"/>
      <c r="P84" s="55"/>
    </row>
    <row r="85" spans="1:16" ht="16.149999999999999" customHeight="1" x14ac:dyDescent="0.2">
      <c r="C85" s="4" t="s">
        <v>17</v>
      </c>
      <c r="D85" s="4">
        <v>0</v>
      </c>
      <c r="E85" s="14">
        <v>6</v>
      </c>
      <c r="F85" s="14">
        <f t="shared" si="8"/>
        <v>0</v>
      </c>
      <c r="M85" s="54"/>
      <c r="P85" s="55"/>
    </row>
    <row r="86" spans="1:16" ht="16.149999999999999" customHeight="1" x14ac:dyDescent="0.2">
      <c r="A86" s="7" t="s">
        <v>25</v>
      </c>
      <c r="B86" s="7"/>
      <c r="C86" s="7"/>
      <c r="D86" s="6"/>
      <c r="E86" s="44"/>
      <c r="F86" s="30">
        <f>SUM(F78:F85)</f>
        <v>0</v>
      </c>
      <c r="G86" s="64"/>
    </row>
    <row r="87" spans="1:16" ht="16.149999999999999" customHeight="1" x14ac:dyDescent="0.2">
      <c r="D87" s="4"/>
      <c r="E87" s="44"/>
      <c r="F87" s="4"/>
      <c r="G87" s="64"/>
    </row>
    <row r="88" spans="1:16" ht="16.149999999999999" customHeight="1" x14ac:dyDescent="0.2">
      <c r="C88" s="4" t="s">
        <v>29</v>
      </c>
      <c r="D88" s="4">
        <v>0</v>
      </c>
      <c r="E88" s="15">
        <v>6.3E-2</v>
      </c>
      <c r="F88" s="14">
        <f>+D88*E88</f>
        <v>0</v>
      </c>
      <c r="G88" s="56"/>
      <c r="H88" s="35" t="s">
        <v>100</v>
      </c>
      <c r="L88" s="57"/>
      <c r="M88" s="57"/>
      <c r="N88" s="57"/>
      <c r="P88" s="55"/>
    </row>
    <row r="89" spans="1:16" ht="16.149999999999999" customHeight="1" x14ac:dyDescent="0.2">
      <c r="D89" s="4"/>
      <c r="E89" s="15"/>
      <c r="F89" s="14"/>
      <c r="G89" s="56"/>
      <c r="H89" s="35"/>
      <c r="L89" s="57"/>
      <c r="M89" s="57"/>
      <c r="N89" s="57"/>
      <c r="P89" s="55"/>
    </row>
    <row r="90" spans="1:16" ht="16.149999999999999" customHeight="1" x14ac:dyDescent="0.2">
      <c r="C90" s="12" t="s">
        <v>139</v>
      </c>
      <c r="D90" s="5" t="s">
        <v>87</v>
      </c>
      <c r="E90" s="5" t="s">
        <v>38</v>
      </c>
      <c r="F90" s="5" t="s">
        <v>113</v>
      </c>
      <c r="G90" s="56"/>
      <c r="H90" s="35"/>
      <c r="L90" s="57"/>
      <c r="M90" s="57"/>
      <c r="N90" s="57"/>
      <c r="P90" s="55"/>
    </row>
    <row r="91" spans="1:16" ht="16.149999999999999" customHeight="1" x14ac:dyDescent="0.2">
      <c r="A91" s="13"/>
      <c r="C91" s="4" t="s">
        <v>139</v>
      </c>
      <c r="D91" s="4">
        <v>0</v>
      </c>
      <c r="E91" s="14">
        <v>300</v>
      </c>
      <c r="F91" s="14">
        <f>+D91*E91</f>
        <v>0</v>
      </c>
      <c r="G91" s="56"/>
      <c r="H91" s="35"/>
      <c r="L91" s="57"/>
      <c r="M91" s="57"/>
      <c r="N91" s="57"/>
      <c r="P91" s="55"/>
    </row>
    <row r="92" spans="1:16" ht="16.149999999999999" customHeight="1" x14ac:dyDescent="0.2">
      <c r="C92" s="4" t="s">
        <v>15</v>
      </c>
      <c r="D92" s="4">
        <v>0</v>
      </c>
      <c r="E92" s="14">
        <v>150</v>
      </c>
      <c r="F92" s="14">
        <f t="shared" ref="F92:F94" si="9">+D92*E92</f>
        <v>0</v>
      </c>
      <c r="G92" s="56"/>
      <c r="H92" s="35"/>
      <c r="L92" s="57"/>
      <c r="M92" s="57"/>
      <c r="N92" s="57"/>
      <c r="P92" s="55"/>
    </row>
    <row r="93" spans="1:16" ht="16.149999999999999" customHeight="1" x14ac:dyDescent="0.2">
      <c r="C93" s="4" t="s">
        <v>16</v>
      </c>
      <c r="D93" s="4">
        <v>0</v>
      </c>
      <c r="E93" s="14">
        <v>75</v>
      </c>
      <c r="F93" s="14">
        <f t="shared" si="9"/>
        <v>0</v>
      </c>
      <c r="G93" s="56"/>
      <c r="H93" s="35"/>
      <c r="L93" s="57"/>
      <c r="M93" s="57"/>
      <c r="N93" s="57"/>
      <c r="P93" s="55"/>
    </row>
    <row r="94" spans="1:16" ht="16.149999999999999" customHeight="1" x14ac:dyDescent="0.2">
      <c r="C94" s="4" t="s">
        <v>17</v>
      </c>
      <c r="D94" s="4">
        <v>0</v>
      </c>
      <c r="E94" s="14">
        <v>30</v>
      </c>
      <c r="F94" s="14">
        <f t="shared" si="9"/>
        <v>0</v>
      </c>
      <c r="G94" s="56"/>
      <c r="H94" s="35"/>
      <c r="L94" s="57"/>
      <c r="M94" s="57"/>
      <c r="N94" s="57"/>
      <c r="P94" s="55"/>
    </row>
    <row r="95" spans="1:16" ht="16.149999999999999" customHeight="1" x14ac:dyDescent="0.2">
      <c r="A95" s="7" t="s">
        <v>25</v>
      </c>
      <c r="B95" s="7"/>
      <c r="C95" s="7"/>
      <c r="D95" s="6"/>
      <c r="E95" s="73"/>
      <c r="F95" s="30">
        <f>SUM(F91:F94)</f>
        <v>0</v>
      </c>
      <c r="G95" s="56"/>
      <c r="H95" s="35"/>
      <c r="L95" s="57"/>
      <c r="M95" s="57"/>
      <c r="N95" s="57"/>
      <c r="P95" s="55"/>
    </row>
    <row r="96" spans="1:16" ht="16.149999999999999" customHeight="1" x14ac:dyDescent="0.2">
      <c r="D96" s="4"/>
      <c r="E96" s="15"/>
      <c r="F96" s="14"/>
      <c r="G96" s="56"/>
      <c r="H96" s="35"/>
      <c r="L96" s="57"/>
      <c r="M96" s="57"/>
      <c r="N96" s="57"/>
      <c r="P96" s="55"/>
    </row>
    <row r="97" spans="1:16" ht="16.149999999999999" customHeight="1" x14ac:dyDescent="0.2">
      <c r="C97" s="12" t="s">
        <v>71</v>
      </c>
      <c r="D97" s="5" t="s">
        <v>87</v>
      </c>
      <c r="E97" s="5" t="s">
        <v>38</v>
      </c>
      <c r="F97" s="5" t="s">
        <v>113</v>
      </c>
      <c r="G97" s="53"/>
      <c r="L97" s="34"/>
      <c r="M97" s="53"/>
      <c r="N97" s="34"/>
      <c r="P97" s="53"/>
    </row>
    <row r="98" spans="1:16" ht="16.149999999999999" customHeight="1" x14ac:dyDescent="0.2">
      <c r="A98" s="13" t="s">
        <v>4</v>
      </c>
      <c r="B98" s="4" t="s">
        <v>5</v>
      </c>
      <c r="C98" s="4" t="s">
        <v>30</v>
      </c>
      <c r="D98" s="4">
        <v>0</v>
      </c>
      <c r="E98" s="14">
        <v>564</v>
      </c>
      <c r="F98" s="14">
        <f t="shared" ref="F98:F105" si="10">+D98*E98</f>
        <v>0</v>
      </c>
      <c r="M98" s="54"/>
      <c r="P98" s="55"/>
    </row>
    <row r="99" spans="1:16" ht="16.149999999999999" customHeight="1" x14ac:dyDescent="0.2">
      <c r="A99" s="13" t="s">
        <v>7</v>
      </c>
      <c r="B99" s="4" t="s">
        <v>8</v>
      </c>
      <c r="C99" s="4" t="s">
        <v>30</v>
      </c>
      <c r="D99" s="4">
        <v>0</v>
      </c>
      <c r="E99" s="14">
        <v>418</v>
      </c>
      <c r="F99" s="14">
        <f t="shared" si="10"/>
        <v>0</v>
      </c>
      <c r="M99" s="54"/>
      <c r="P99" s="55"/>
    </row>
    <row r="100" spans="1:16" ht="16.149999999999999" customHeight="1" x14ac:dyDescent="0.2">
      <c r="A100" s="13" t="s">
        <v>9</v>
      </c>
      <c r="B100" s="4" t="s">
        <v>10</v>
      </c>
      <c r="C100" s="4" t="s">
        <v>30</v>
      </c>
      <c r="D100" s="4">
        <v>0</v>
      </c>
      <c r="E100" s="14">
        <v>277</v>
      </c>
      <c r="F100" s="14">
        <f t="shared" si="10"/>
        <v>0</v>
      </c>
      <c r="M100" s="54"/>
      <c r="P100" s="55"/>
    </row>
    <row r="101" spans="1:16" ht="16.149999999999999" customHeight="1" x14ac:dyDescent="0.2">
      <c r="A101" s="13" t="s">
        <v>11</v>
      </c>
      <c r="B101" s="4" t="s">
        <v>12</v>
      </c>
      <c r="C101" s="4" t="s">
        <v>30</v>
      </c>
      <c r="D101" s="4">
        <v>0</v>
      </c>
      <c r="E101" s="14">
        <v>178</v>
      </c>
      <c r="F101" s="14">
        <f t="shared" si="10"/>
        <v>0</v>
      </c>
      <c r="M101" s="54"/>
      <c r="P101" s="55"/>
    </row>
    <row r="102" spans="1:16" ht="16.149999999999999" customHeight="1" x14ac:dyDescent="0.2">
      <c r="A102" s="13" t="s">
        <v>13</v>
      </c>
      <c r="B102" s="4" t="s">
        <v>14</v>
      </c>
      <c r="C102" s="4" t="s">
        <v>30</v>
      </c>
      <c r="D102" s="4">
        <v>0</v>
      </c>
      <c r="E102" s="14">
        <v>125</v>
      </c>
      <c r="F102" s="14">
        <f t="shared" si="10"/>
        <v>0</v>
      </c>
      <c r="M102" s="54"/>
      <c r="P102" s="55"/>
    </row>
    <row r="103" spans="1:16" ht="16.149999999999999" customHeight="1" x14ac:dyDescent="0.2">
      <c r="C103" s="4" t="s">
        <v>15</v>
      </c>
      <c r="D103" s="4">
        <v>0</v>
      </c>
      <c r="E103" s="14">
        <v>57</v>
      </c>
      <c r="F103" s="14">
        <f t="shared" si="10"/>
        <v>0</v>
      </c>
      <c r="H103" s="10" t="s">
        <v>93</v>
      </c>
      <c r="M103" s="54"/>
      <c r="P103" s="55"/>
    </row>
    <row r="104" spans="1:16" ht="16.149999999999999" customHeight="1" x14ac:dyDescent="0.2">
      <c r="C104" s="4" t="s">
        <v>16</v>
      </c>
      <c r="D104" s="4">
        <v>0</v>
      </c>
      <c r="E104" s="14">
        <v>28</v>
      </c>
      <c r="F104" s="14">
        <f t="shared" si="10"/>
        <v>0</v>
      </c>
      <c r="H104" s="10" t="s">
        <v>94</v>
      </c>
      <c r="M104" s="54"/>
      <c r="P104" s="55"/>
    </row>
    <row r="105" spans="1:16" ht="16.149999999999999" customHeight="1" x14ac:dyDescent="0.2">
      <c r="C105" s="4" t="s">
        <v>17</v>
      </c>
      <c r="D105" s="4">
        <v>0</v>
      </c>
      <c r="E105" s="14">
        <v>13</v>
      </c>
      <c r="F105" s="14">
        <f t="shared" si="10"/>
        <v>0</v>
      </c>
      <c r="M105" s="54"/>
      <c r="P105" s="55"/>
    </row>
    <row r="106" spans="1:16" ht="16.149999999999999" customHeight="1" x14ac:dyDescent="0.2">
      <c r="A106" s="7" t="s">
        <v>25</v>
      </c>
      <c r="B106" s="7"/>
      <c r="C106" s="7"/>
      <c r="D106" s="6"/>
      <c r="E106" s="44"/>
      <c r="F106" s="30">
        <f>SUM(F98:F105)</f>
        <v>0</v>
      </c>
      <c r="G106" s="64"/>
    </row>
    <row r="107" spans="1:16" ht="16.149999999999999" customHeight="1" x14ac:dyDescent="0.2">
      <c r="D107" s="4"/>
      <c r="E107" s="44"/>
      <c r="F107" s="4"/>
      <c r="G107" s="64"/>
    </row>
    <row r="108" spans="1:16" ht="16.149999999999999" customHeight="1" x14ac:dyDescent="0.2">
      <c r="C108" s="4" t="s">
        <v>40</v>
      </c>
      <c r="D108" s="4">
        <v>0</v>
      </c>
      <c r="E108" s="16">
        <v>0.14700000000000002</v>
      </c>
      <c r="F108" s="14">
        <f t="shared" ref="F108:F109" si="11">+D108*E108</f>
        <v>0</v>
      </c>
      <c r="G108" s="57"/>
      <c r="H108" s="10" t="s">
        <v>116</v>
      </c>
      <c r="L108" s="57"/>
      <c r="M108" s="57"/>
      <c r="N108" s="57"/>
      <c r="P108" s="55"/>
    </row>
    <row r="109" spans="1:16" ht="16.149999999999999" customHeight="1" x14ac:dyDescent="0.2">
      <c r="C109" s="4" t="s">
        <v>46</v>
      </c>
      <c r="D109" s="4">
        <v>0</v>
      </c>
      <c r="E109" s="15">
        <v>6.2699999999999992E-2</v>
      </c>
      <c r="F109" s="14">
        <f t="shared" si="11"/>
        <v>0</v>
      </c>
      <c r="G109" s="56"/>
      <c r="H109" s="10" t="s">
        <v>102</v>
      </c>
      <c r="L109" s="57"/>
      <c r="M109" s="57"/>
      <c r="N109" s="57"/>
      <c r="P109" s="55"/>
    </row>
    <row r="110" spans="1:16" ht="16.149999999999999" customHeight="1" x14ac:dyDescent="0.2">
      <c r="D110" s="4"/>
      <c r="E110" s="44"/>
      <c r="F110" s="4"/>
      <c r="G110" s="64"/>
    </row>
    <row r="111" spans="1:16" ht="16.149999999999999" customHeight="1" x14ac:dyDescent="0.2">
      <c r="C111" s="12" t="s">
        <v>163</v>
      </c>
      <c r="D111" s="5" t="s">
        <v>87</v>
      </c>
      <c r="E111" s="5" t="s">
        <v>38</v>
      </c>
      <c r="F111" s="5" t="s">
        <v>113</v>
      </c>
      <c r="G111" s="53"/>
      <c r="L111" s="34"/>
      <c r="M111" s="53"/>
      <c r="N111" s="34"/>
      <c r="P111" s="53"/>
    </row>
    <row r="112" spans="1:16" ht="16.149999999999999" customHeight="1" x14ac:dyDescent="0.2">
      <c r="A112" s="13" t="s">
        <v>4</v>
      </c>
      <c r="B112" s="4" t="s">
        <v>5</v>
      </c>
      <c r="C112" s="4" t="s">
        <v>31</v>
      </c>
      <c r="D112" s="4">
        <v>0</v>
      </c>
      <c r="E112" s="14">
        <v>480</v>
      </c>
      <c r="F112" s="14">
        <f t="shared" ref="F112:F119" si="12">+D112*E112</f>
        <v>0</v>
      </c>
      <c r="M112" s="54"/>
      <c r="P112" s="55"/>
    </row>
    <row r="113" spans="1:16" ht="16.149999999999999" customHeight="1" x14ac:dyDescent="0.2">
      <c r="A113" s="13" t="s">
        <v>7</v>
      </c>
      <c r="B113" s="4" t="s">
        <v>8</v>
      </c>
      <c r="C113" s="4" t="s">
        <v>31</v>
      </c>
      <c r="D113" s="4">
        <v>0</v>
      </c>
      <c r="E113" s="14">
        <v>305</v>
      </c>
      <c r="F113" s="14">
        <f t="shared" si="12"/>
        <v>0</v>
      </c>
      <c r="M113" s="54"/>
      <c r="P113" s="55"/>
    </row>
    <row r="114" spans="1:16" ht="16.149999999999999" customHeight="1" x14ac:dyDescent="0.2">
      <c r="A114" s="13" t="s">
        <v>9</v>
      </c>
      <c r="B114" s="4" t="s">
        <v>10</v>
      </c>
      <c r="C114" s="4" t="s">
        <v>31</v>
      </c>
      <c r="D114" s="4">
        <v>0</v>
      </c>
      <c r="E114" s="14">
        <v>185</v>
      </c>
      <c r="F114" s="14">
        <f t="shared" si="12"/>
        <v>0</v>
      </c>
      <c r="M114" s="54"/>
      <c r="P114" s="55"/>
    </row>
    <row r="115" spans="1:16" ht="16.149999999999999" customHeight="1" x14ac:dyDescent="0.2">
      <c r="A115" s="13" t="s">
        <v>11</v>
      </c>
      <c r="B115" s="4" t="s">
        <v>12</v>
      </c>
      <c r="C115" s="4" t="s">
        <v>31</v>
      </c>
      <c r="D115" s="4">
        <v>0</v>
      </c>
      <c r="E115" s="14">
        <v>135</v>
      </c>
      <c r="F115" s="14">
        <f t="shared" si="12"/>
        <v>0</v>
      </c>
      <c r="M115" s="54"/>
      <c r="P115" s="55"/>
    </row>
    <row r="116" spans="1:16" ht="16.149999999999999" customHeight="1" x14ac:dyDescent="0.2">
      <c r="A116" s="13" t="s">
        <v>13</v>
      </c>
      <c r="B116" s="4" t="s">
        <v>14</v>
      </c>
      <c r="C116" s="4" t="s">
        <v>31</v>
      </c>
      <c r="D116" s="4">
        <v>0</v>
      </c>
      <c r="E116" s="14">
        <v>75</v>
      </c>
      <c r="F116" s="14">
        <f t="shared" si="12"/>
        <v>0</v>
      </c>
      <c r="M116" s="54"/>
      <c r="P116" s="55"/>
    </row>
    <row r="117" spans="1:16" ht="16.149999999999999" customHeight="1" x14ac:dyDescent="0.2">
      <c r="C117" s="4" t="s">
        <v>15</v>
      </c>
      <c r="D117" s="4">
        <v>0</v>
      </c>
      <c r="E117" s="14">
        <v>37</v>
      </c>
      <c r="F117" s="14">
        <f t="shared" si="12"/>
        <v>0</v>
      </c>
      <c r="M117" s="54"/>
      <c r="P117" s="55"/>
    </row>
    <row r="118" spans="1:16" ht="16.149999999999999" customHeight="1" x14ac:dyDescent="0.2">
      <c r="C118" s="4" t="s">
        <v>16</v>
      </c>
      <c r="D118" s="4">
        <v>0</v>
      </c>
      <c r="E118" s="14">
        <v>18</v>
      </c>
      <c r="F118" s="14">
        <f t="shared" si="12"/>
        <v>0</v>
      </c>
      <c r="M118" s="54"/>
      <c r="P118" s="55"/>
    </row>
    <row r="119" spans="1:16" ht="16.149999999999999" customHeight="1" x14ac:dyDescent="0.2">
      <c r="C119" s="4" t="s">
        <v>17</v>
      </c>
      <c r="D119" s="4">
        <v>0</v>
      </c>
      <c r="E119" s="14">
        <v>7</v>
      </c>
      <c r="F119" s="14">
        <f t="shared" si="12"/>
        <v>0</v>
      </c>
      <c r="M119" s="54"/>
      <c r="P119" s="55"/>
    </row>
    <row r="120" spans="1:16" ht="16.149999999999999" customHeight="1" x14ac:dyDescent="0.2">
      <c r="A120" s="7" t="s">
        <v>25</v>
      </c>
      <c r="B120" s="7"/>
      <c r="C120" s="7"/>
      <c r="D120" s="6"/>
      <c r="E120" s="44"/>
      <c r="F120" s="30">
        <f>SUM(F112:F119)</f>
        <v>0</v>
      </c>
      <c r="G120" s="64"/>
    </row>
    <row r="121" spans="1:16" ht="16.149999999999999" customHeight="1" x14ac:dyDescent="0.2">
      <c r="A121" s="7"/>
      <c r="B121" s="7"/>
      <c r="C121" s="7"/>
      <c r="D121" s="6"/>
      <c r="E121" s="44"/>
      <c r="F121" s="30"/>
      <c r="G121" s="64"/>
    </row>
    <row r="122" spans="1:16" ht="16.149999999999999" customHeight="1" x14ac:dyDescent="0.2">
      <c r="C122" s="12" t="s">
        <v>72</v>
      </c>
      <c r="D122" s="5" t="s">
        <v>87</v>
      </c>
      <c r="E122" s="5" t="s">
        <v>38</v>
      </c>
      <c r="F122" s="5" t="s">
        <v>113</v>
      </c>
      <c r="G122" s="64"/>
    </row>
    <row r="123" spans="1:16" ht="16.149999999999999" customHeight="1" x14ac:dyDescent="0.2">
      <c r="A123" s="13" t="s">
        <v>4</v>
      </c>
      <c r="B123" s="4" t="s">
        <v>5</v>
      </c>
      <c r="C123" s="4" t="s">
        <v>141</v>
      </c>
      <c r="D123" s="4">
        <v>0</v>
      </c>
      <c r="E123" s="14">
        <v>504</v>
      </c>
      <c r="F123" s="14">
        <f t="shared" ref="F123:F130" si="13">+D123*E123</f>
        <v>0</v>
      </c>
      <c r="G123" s="64"/>
      <c r="H123" s="1" t="s">
        <v>142</v>
      </c>
    </row>
    <row r="124" spans="1:16" ht="16.149999999999999" customHeight="1" x14ac:dyDescent="0.2">
      <c r="A124" s="13" t="s">
        <v>7</v>
      </c>
      <c r="B124" s="4" t="s">
        <v>8</v>
      </c>
      <c r="C124" s="4" t="s">
        <v>141</v>
      </c>
      <c r="D124" s="4">
        <v>0</v>
      </c>
      <c r="E124" s="14">
        <v>320</v>
      </c>
      <c r="F124" s="14">
        <f t="shared" si="13"/>
        <v>0</v>
      </c>
      <c r="G124" s="64"/>
      <c r="H124" s="1" t="s">
        <v>142</v>
      </c>
    </row>
    <row r="125" spans="1:16" ht="16.149999999999999" customHeight="1" x14ac:dyDescent="0.2">
      <c r="A125" s="13" t="s">
        <v>9</v>
      </c>
      <c r="B125" s="4" t="s">
        <v>10</v>
      </c>
      <c r="C125" s="4" t="s">
        <v>141</v>
      </c>
      <c r="D125" s="4">
        <v>0</v>
      </c>
      <c r="E125" s="14">
        <v>194</v>
      </c>
      <c r="F125" s="14">
        <f t="shared" si="13"/>
        <v>0</v>
      </c>
      <c r="G125" s="64"/>
      <c r="H125" s="1" t="s">
        <v>142</v>
      </c>
    </row>
    <row r="126" spans="1:16" ht="16.149999999999999" customHeight="1" x14ac:dyDescent="0.2">
      <c r="A126" s="13" t="s">
        <v>11</v>
      </c>
      <c r="B126" s="4" t="s">
        <v>12</v>
      </c>
      <c r="C126" s="4" t="s">
        <v>141</v>
      </c>
      <c r="D126" s="4">
        <v>0</v>
      </c>
      <c r="E126" s="14">
        <v>142</v>
      </c>
      <c r="F126" s="14">
        <f t="shared" si="13"/>
        <v>0</v>
      </c>
      <c r="G126" s="64"/>
      <c r="H126" s="1" t="s">
        <v>142</v>
      </c>
    </row>
    <row r="127" spans="1:16" ht="16.149999999999999" customHeight="1" x14ac:dyDescent="0.2">
      <c r="A127" s="13" t="s">
        <v>13</v>
      </c>
      <c r="B127" s="4" t="s">
        <v>14</v>
      </c>
      <c r="C127" s="4" t="s">
        <v>141</v>
      </c>
      <c r="D127" s="4">
        <v>0</v>
      </c>
      <c r="E127" s="14">
        <v>79</v>
      </c>
      <c r="F127" s="14">
        <f t="shared" si="13"/>
        <v>0</v>
      </c>
      <c r="G127" s="64"/>
      <c r="H127" s="1" t="s">
        <v>142</v>
      </c>
    </row>
    <row r="128" spans="1:16" ht="16.149999999999999" customHeight="1" x14ac:dyDescent="0.2">
      <c r="C128" s="4" t="s">
        <v>135</v>
      </c>
      <c r="D128" s="4">
        <v>0</v>
      </c>
      <c r="E128" s="14">
        <v>39</v>
      </c>
      <c r="F128" s="14">
        <f t="shared" si="13"/>
        <v>0</v>
      </c>
      <c r="G128" s="64"/>
      <c r="H128" s="10" t="s">
        <v>93</v>
      </c>
    </row>
    <row r="129" spans="1:315" ht="16.149999999999999" customHeight="1" x14ac:dyDescent="0.2">
      <c r="C129" s="4" t="s">
        <v>136</v>
      </c>
      <c r="D129" s="4">
        <v>0</v>
      </c>
      <c r="E129" s="14">
        <v>19</v>
      </c>
      <c r="F129" s="14">
        <f t="shared" si="13"/>
        <v>0</v>
      </c>
      <c r="G129" s="64"/>
      <c r="H129" s="10" t="s">
        <v>94</v>
      </c>
    </row>
    <row r="130" spans="1:315" ht="16.149999999999999" customHeight="1" x14ac:dyDescent="0.2">
      <c r="C130" s="4" t="s">
        <v>137</v>
      </c>
      <c r="D130" s="4">
        <v>0</v>
      </c>
      <c r="E130" s="14">
        <v>7</v>
      </c>
      <c r="F130" s="14">
        <f t="shared" si="13"/>
        <v>0</v>
      </c>
      <c r="G130" s="64"/>
    </row>
    <row r="131" spans="1:315" ht="16.149999999999999" customHeight="1" x14ac:dyDescent="0.2">
      <c r="A131" s="7" t="s">
        <v>25</v>
      </c>
      <c r="B131" s="7"/>
      <c r="C131" s="7"/>
      <c r="D131" s="6"/>
      <c r="E131" s="44"/>
      <c r="F131" s="30">
        <f>SUM(F123:F130)</f>
        <v>0</v>
      </c>
      <c r="G131" s="64"/>
    </row>
    <row r="132" spans="1:315" ht="16.149999999999999" customHeight="1" x14ac:dyDescent="0.2">
      <c r="A132" s="7"/>
      <c r="B132" s="7"/>
      <c r="C132" s="7"/>
      <c r="D132" s="6"/>
      <c r="E132" s="44"/>
      <c r="F132" s="30"/>
      <c r="G132" s="64"/>
    </row>
    <row r="133" spans="1:315" ht="16.149999999999999" customHeight="1" x14ac:dyDescent="0.2">
      <c r="C133" s="12" t="s">
        <v>164</v>
      </c>
      <c r="D133" s="5" t="s">
        <v>87</v>
      </c>
      <c r="E133" s="5" t="s">
        <v>38</v>
      </c>
      <c r="F133" s="5" t="s">
        <v>113</v>
      </c>
      <c r="G133" s="53"/>
      <c r="L133" s="34"/>
      <c r="M133" s="53"/>
      <c r="N133" s="34"/>
      <c r="P133" s="53"/>
    </row>
    <row r="134" spans="1:315" ht="16.149999999999999" customHeight="1" x14ac:dyDescent="0.2">
      <c r="A134" s="4" t="s">
        <v>4</v>
      </c>
      <c r="B134" s="4" t="s">
        <v>5</v>
      </c>
      <c r="C134" s="4" t="s">
        <v>32</v>
      </c>
      <c r="D134" s="4">
        <v>0</v>
      </c>
      <c r="E134" s="14">
        <v>195</v>
      </c>
      <c r="F134" s="14">
        <f t="shared" ref="F134:F141" si="14">+D134*E134</f>
        <v>0</v>
      </c>
      <c r="H134" s="10" t="s">
        <v>103</v>
      </c>
      <c r="M134" s="54"/>
      <c r="P134" s="55"/>
    </row>
    <row r="135" spans="1:315" ht="16.149999999999999" customHeight="1" x14ac:dyDescent="0.2">
      <c r="A135" s="4" t="s">
        <v>7</v>
      </c>
      <c r="B135" s="4" t="s">
        <v>8</v>
      </c>
      <c r="C135" s="4" t="s">
        <v>32</v>
      </c>
      <c r="D135" s="4">
        <v>0</v>
      </c>
      <c r="E135" s="14">
        <v>150</v>
      </c>
      <c r="F135" s="14">
        <f t="shared" si="14"/>
        <v>0</v>
      </c>
      <c r="H135" s="10" t="s">
        <v>103</v>
      </c>
      <c r="M135" s="54"/>
      <c r="P135" s="55"/>
    </row>
    <row r="136" spans="1:315" ht="16.149999999999999" customHeight="1" x14ac:dyDescent="0.2">
      <c r="A136" s="4" t="s">
        <v>9</v>
      </c>
      <c r="B136" s="4" t="s">
        <v>10</v>
      </c>
      <c r="C136" s="4" t="s">
        <v>32</v>
      </c>
      <c r="D136" s="4">
        <v>0</v>
      </c>
      <c r="E136" s="14">
        <v>120</v>
      </c>
      <c r="F136" s="14">
        <f t="shared" si="14"/>
        <v>0</v>
      </c>
      <c r="H136" s="10" t="s">
        <v>103</v>
      </c>
      <c r="M136" s="54"/>
      <c r="P136" s="55"/>
    </row>
    <row r="137" spans="1:315" ht="16.149999999999999" customHeight="1" x14ac:dyDescent="0.2">
      <c r="A137" s="13" t="s">
        <v>11</v>
      </c>
      <c r="B137" s="4" t="s">
        <v>12</v>
      </c>
      <c r="C137" s="4" t="s">
        <v>32</v>
      </c>
      <c r="D137" s="4">
        <v>0</v>
      </c>
      <c r="E137" s="14">
        <v>75</v>
      </c>
      <c r="F137" s="14">
        <f t="shared" si="14"/>
        <v>0</v>
      </c>
      <c r="H137" s="10" t="s">
        <v>103</v>
      </c>
      <c r="M137" s="54"/>
      <c r="P137" s="55"/>
    </row>
    <row r="138" spans="1:315" ht="16.149999999999999" customHeight="1" x14ac:dyDescent="0.2">
      <c r="A138" s="13" t="s">
        <v>13</v>
      </c>
      <c r="B138" s="4" t="s">
        <v>14</v>
      </c>
      <c r="C138" s="4" t="s">
        <v>32</v>
      </c>
      <c r="D138" s="4">
        <v>0</v>
      </c>
      <c r="E138" s="14">
        <v>40</v>
      </c>
      <c r="F138" s="14">
        <f t="shared" si="14"/>
        <v>0</v>
      </c>
      <c r="H138" s="10" t="s">
        <v>103</v>
      </c>
      <c r="M138" s="54"/>
      <c r="P138" s="55"/>
    </row>
    <row r="139" spans="1:315" ht="16.149999999999999" customHeight="1" x14ac:dyDescent="0.2">
      <c r="C139" s="4" t="s">
        <v>15</v>
      </c>
      <c r="D139" s="4">
        <v>0</v>
      </c>
      <c r="E139" s="14">
        <v>18</v>
      </c>
      <c r="F139" s="14">
        <f t="shared" si="14"/>
        <v>0</v>
      </c>
      <c r="H139" s="10" t="s">
        <v>93</v>
      </c>
      <c r="M139" s="54"/>
      <c r="P139" s="55"/>
    </row>
    <row r="140" spans="1:315" ht="16.149999999999999" customHeight="1" x14ac:dyDescent="0.2">
      <c r="C140" s="4" t="s">
        <v>16</v>
      </c>
      <c r="D140" s="4">
        <v>0</v>
      </c>
      <c r="E140" s="14">
        <v>8</v>
      </c>
      <c r="F140" s="14">
        <f t="shared" si="14"/>
        <v>0</v>
      </c>
      <c r="H140" s="10" t="s">
        <v>94</v>
      </c>
      <c r="M140" s="54"/>
      <c r="P140" s="55"/>
    </row>
    <row r="141" spans="1:315" ht="16.149999999999999" customHeight="1" x14ac:dyDescent="0.2">
      <c r="C141" s="4" t="s">
        <v>17</v>
      </c>
      <c r="D141" s="4">
        <v>0</v>
      </c>
      <c r="E141" s="14">
        <v>4</v>
      </c>
      <c r="F141" s="14">
        <f t="shared" si="14"/>
        <v>0</v>
      </c>
      <c r="M141" s="54"/>
      <c r="P141" s="55"/>
    </row>
    <row r="142" spans="1:315" s="45" customFormat="1" ht="16.149999999999999" customHeight="1" x14ac:dyDescent="0.25">
      <c r="A142" s="7" t="s">
        <v>25</v>
      </c>
      <c r="B142" s="7"/>
      <c r="C142" s="7"/>
      <c r="D142" s="43"/>
      <c r="E142" s="44"/>
      <c r="F142" s="30">
        <f>SUM(F134:F141)</f>
        <v>0</v>
      </c>
      <c r="G142" s="64"/>
      <c r="H142" s="46"/>
      <c r="I142" s="1"/>
      <c r="J142" s="1"/>
      <c r="K142" s="1"/>
      <c r="L142" s="46"/>
      <c r="M142" s="46"/>
      <c r="N142" s="46"/>
      <c r="O142" s="46"/>
      <c r="P142" s="46"/>
      <c r="Q142" s="46"/>
      <c r="R142" s="46"/>
      <c r="S142" s="46"/>
      <c r="T142" s="46"/>
      <c r="U142" s="46"/>
      <c r="V142" s="46"/>
      <c r="W142" s="46"/>
      <c r="X142" s="46"/>
      <c r="Y142" s="46"/>
      <c r="Z142" s="46"/>
      <c r="AA142" s="46"/>
      <c r="AB142" s="46"/>
      <c r="AC142" s="46"/>
      <c r="AD142" s="46"/>
      <c r="AE142" s="46"/>
      <c r="AF142" s="46"/>
      <c r="AG142" s="46"/>
      <c r="AH142" s="46"/>
      <c r="AI142" s="46"/>
      <c r="AJ142" s="46"/>
      <c r="AK142" s="46"/>
      <c r="AL142" s="46"/>
      <c r="AM142" s="46"/>
      <c r="AN142" s="46"/>
      <c r="AO142" s="46"/>
      <c r="AP142" s="46"/>
      <c r="AQ142" s="46"/>
      <c r="AR142" s="46"/>
      <c r="AS142" s="46"/>
      <c r="AT142" s="46"/>
      <c r="AU142" s="46"/>
      <c r="AV142" s="46"/>
      <c r="AW142" s="46"/>
      <c r="AX142" s="46"/>
      <c r="AY142" s="46"/>
      <c r="AZ142" s="46"/>
      <c r="BA142" s="46"/>
      <c r="BB142" s="46"/>
      <c r="BC142" s="46"/>
      <c r="BD142" s="46"/>
      <c r="BE142" s="46"/>
      <c r="BF142" s="46"/>
      <c r="BG142" s="46"/>
      <c r="BH142" s="46"/>
      <c r="BI142" s="46"/>
      <c r="BJ142" s="46"/>
      <c r="BK142" s="46"/>
      <c r="BL142" s="46"/>
      <c r="BM142" s="46"/>
      <c r="BN142" s="46"/>
      <c r="BO142" s="46"/>
      <c r="BP142" s="46"/>
      <c r="BQ142" s="46"/>
      <c r="BR142" s="46"/>
      <c r="BS142" s="46"/>
      <c r="BT142" s="46"/>
      <c r="BU142" s="46"/>
      <c r="BV142" s="46"/>
      <c r="BW142" s="46"/>
      <c r="BX142" s="46"/>
      <c r="BY142" s="46"/>
      <c r="BZ142" s="46"/>
      <c r="CA142" s="46"/>
      <c r="CB142" s="46"/>
      <c r="CC142" s="46"/>
      <c r="CD142" s="46"/>
      <c r="CE142" s="46"/>
      <c r="CF142" s="46"/>
      <c r="CG142" s="46"/>
      <c r="CH142" s="46"/>
      <c r="CI142" s="46"/>
      <c r="CJ142" s="46"/>
      <c r="CK142" s="46"/>
      <c r="CL142" s="46"/>
      <c r="CM142" s="46"/>
      <c r="CN142" s="46"/>
      <c r="CO142" s="46"/>
      <c r="CP142" s="46"/>
      <c r="CQ142" s="46"/>
      <c r="CR142" s="46"/>
      <c r="CS142" s="46"/>
      <c r="CT142" s="46"/>
      <c r="CU142" s="46"/>
      <c r="CV142" s="46"/>
      <c r="CW142" s="46"/>
      <c r="CX142" s="46"/>
      <c r="CY142" s="46"/>
      <c r="CZ142" s="46"/>
      <c r="DA142" s="46"/>
      <c r="DB142" s="46"/>
      <c r="DC142" s="46"/>
      <c r="DD142" s="46"/>
      <c r="DE142" s="46"/>
      <c r="DF142" s="46"/>
      <c r="DG142" s="46"/>
      <c r="DH142" s="46"/>
      <c r="DI142" s="46"/>
      <c r="DJ142" s="46"/>
      <c r="DK142" s="46"/>
      <c r="DL142" s="46"/>
      <c r="DM142" s="46"/>
      <c r="DN142" s="46"/>
      <c r="DO142" s="46"/>
      <c r="DP142" s="46"/>
      <c r="DQ142" s="46"/>
      <c r="DR142" s="46"/>
      <c r="DS142" s="46"/>
      <c r="DT142" s="46"/>
      <c r="DU142" s="46"/>
      <c r="DV142" s="46"/>
      <c r="DW142" s="46"/>
      <c r="DX142" s="46"/>
      <c r="DY142" s="46"/>
      <c r="DZ142" s="46"/>
      <c r="EA142" s="46"/>
      <c r="EB142" s="46"/>
      <c r="EC142" s="46"/>
      <c r="ED142" s="46"/>
      <c r="EE142" s="46"/>
      <c r="EF142" s="46"/>
      <c r="EG142" s="46"/>
      <c r="EH142" s="46"/>
      <c r="EI142" s="46"/>
      <c r="EJ142" s="46"/>
      <c r="EK142" s="46"/>
      <c r="EL142" s="46"/>
      <c r="EM142" s="46"/>
      <c r="EN142" s="46"/>
      <c r="EO142" s="46"/>
      <c r="EP142" s="46"/>
      <c r="EQ142" s="46"/>
      <c r="ER142" s="46"/>
      <c r="ES142" s="46"/>
      <c r="ET142" s="46"/>
      <c r="EU142" s="46"/>
      <c r="EV142" s="46"/>
      <c r="EW142" s="46"/>
      <c r="EX142" s="46"/>
      <c r="EY142" s="46"/>
      <c r="EZ142" s="46"/>
      <c r="FA142" s="46"/>
      <c r="FB142" s="46"/>
      <c r="FC142" s="46"/>
      <c r="FD142" s="46"/>
      <c r="FE142" s="46"/>
      <c r="FF142" s="46"/>
      <c r="FG142" s="46"/>
      <c r="FH142" s="46"/>
      <c r="FI142" s="46"/>
      <c r="FJ142" s="46"/>
      <c r="FK142" s="46"/>
      <c r="FL142" s="46"/>
      <c r="FM142" s="46"/>
      <c r="FN142" s="46"/>
      <c r="FO142" s="46"/>
      <c r="FP142" s="46"/>
      <c r="FQ142" s="46"/>
      <c r="FR142" s="46"/>
      <c r="FS142" s="46"/>
      <c r="FT142" s="46"/>
      <c r="FU142" s="46"/>
      <c r="FV142" s="46"/>
      <c r="FW142" s="46"/>
      <c r="FX142" s="46"/>
      <c r="FY142" s="46"/>
      <c r="FZ142" s="46"/>
      <c r="GA142" s="46"/>
      <c r="GB142" s="46"/>
      <c r="GC142" s="46"/>
      <c r="GD142" s="46"/>
      <c r="GE142" s="46"/>
      <c r="GF142" s="46"/>
      <c r="GG142" s="46"/>
      <c r="GH142" s="46"/>
      <c r="GI142" s="46"/>
      <c r="GJ142" s="46"/>
      <c r="GK142" s="46"/>
      <c r="GL142" s="46"/>
      <c r="GM142" s="46"/>
      <c r="GN142" s="46"/>
      <c r="GO142" s="46"/>
      <c r="GP142" s="46"/>
      <c r="GQ142" s="46"/>
      <c r="GR142" s="46"/>
      <c r="GS142" s="46"/>
      <c r="GT142" s="46"/>
      <c r="GU142" s="46"/>
      <c r="GV142" s="46"/>
      <c r="GW142" s="46"/>
      <c r="GX142" s="46"/>
      <c r="GY142" s="46"/>
      <c r="GZ142" s="46"/>
      <c r="HA142" s="46"/>
      <c r="HB142" s="46"/>
      <c r="HC142" s="46"/>
      <c r="HD142" s="46"/>
      <c r="HE142" s="46"/>
      <c r="HF142" s="46"/>
      <c r="HG142" s="46"/>
      <c r="HH142" s="46"/>
      <c r="HI142" s="46"/>
      <c r="HJ142" s="46"/>
      <c r="HK142" s="46"/>
      <c r="HL142" s="46"/>
      <c r="HM142" s="46"/>
      <c r="HN142" s="46"/>
      <c r="HO142" s="46"/>
      <c r="HP142" s="46"/>
      <c r="HQ142" s="46"/>
      <c r="HR142" s="46"/>
      <c r="HS142" s="46"/>
      <c r="HT142" s="46"/>
      <c r="HU142" s="46"/>
      <c r="HV142" s="46"/>
      <c r="HW142" s="46"/>
      <c r="HX142" s="46"/>
      <c r="HY142" s="46"/>
      <c r="HZ142" s="46"/>
      <c r="IA142" s="46"/>
      <c r="IB142" s="46"/>
      <c r="IC142" s="46"/>
      <c r="ID142" s="46"/>
      <c r="IE142" s="46"/>
      <c r="IF142" s="46"/>
      <c r="IG142" s="46"/>
      <c r="IH142" s="46"/>
      <c r="II142" s="46"/>
      <c r="IJ142" s="46"/>
      <c r="IK142" s="46"/>
      <c r="IL142" s="46"/>
      <c r="IM142" s="46"/>
      <c r="IN142" s="46"/>
      <c r="IO142" s="46"/>
      <c r="IP142" s="46"/>
      <c r="IQ142" s="46"/>
      <c r="IR142" s="46"/>
      <c r="IS142" s="46"/>
      <c r="IT142" s="46"/>
      <c r="IU142" s="46"/>
      <c r="IV142" s="46"/>
      <c r="IW142" s="46"/>
      <c r="IX142" s="46"/>
      <c r="IY142" s="46"/>
      <c r="IZ142" s="46"/>
      <c r="JA142" s="46"/>
      <c r="JB142" s="46"/>
      <c r="JC142" s="46"/>
      <c r="JD142" s="46"/>
      <c r="JE142" s="46"/>
      <c r="JF142" s="46"/>
      <c r="JG142" s="46"/>
      <c r="JH142" s="46"/>
      <c r="JI142" s="46"/>
      <c r="JJ142" s="46"/>
      <c r="JK142" s="46"/>
      <c r="JL142" s="46"/>
      <c r="JM142" s="46"/>
      <c r="JN142" s="46"/>
      <c r="JO142" s="46"/>
      <c r="JP142" s="46"/>
      <c r="JQ142" s="46"/>
      <c r="JR142" s="46"/>
      <c r="JS142" s="46"/>
      <c r="JT142" s="46"/>
      <c r="JU142" s="46"/>
      <c r="JV142" s="46"/>
      <c r="JW142" s="46"/>
      <c r="JX142" s="46"/>
      <c r="JY142" s="46"/>
      <c r="JZ142" s="46"/>
      <c r="KA142" s="46"/>
      <c r="KB142" s="46"/>
      <c r="KC142" s="46"/>
      <c r="KD142" s="46"/>
      <c r="KE142" s="46"/>
      <c r="KF142" s="46"/>
      <c r="KG142" s="46"/>
      <c r="KH142" s="46"/>
      <c r="KI142" s="46"/>
      <c r="KJ142" s="46"/>
      <c r="KK142" s="46"/>
      <c r="KL142" s="46"/>
      <c r="KM142" s="46"/>
      <c r="KN142" s="46"/>
      <c r="KO142" s="46"/>
      <c r="KP142" s="46"/>
      <c r="KQ142" s="46"/>
      <c r="KR142" s="46"/>
      <c r="KS142" s="46"/>
      <c r="KT142" s="46"/>
      <c r="KU142" s="46"/>
      <c r="KV142" s="46"/>
      <c r="KW142" s="46"/>
      <c r="KX142" s="46"/>
      <c r="KY142" s="46"/>
      <c r="KZ142" s="46"/>
      <c r="LA142" s="46"/>
      <c r="LB142" s="46"/>
      <c r="LC142" s="46"/>
    </row>
    <row r="143" spans="1:315" s="45" customFormat="1" ht="16.149999999999999" customHeight="1" x14ac:dyDescent="0.2">
      <c r="A143" s="7"/>
      <c r="B143" s="7"/>
      <c r="C143" s="4"/>
      <c r="D143" s="4"/>
      <c r="E143" s="44"/>
      <c r="F143" s="4"/>
      <c r="G143" s="64"/>
      <c r="H143" s="10"/>
      <c r="I143" s="1"/>
      <c r="J143" s="1"/>
      <c r="K143" s="1"/>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6"/>
      <c r="AK143" s="46"/>
      <c r="AL143" s="46"/>
      <c r="AM143" s="46"/>
      <c r="AN143" s="46"/>
      <c r="AO143" s="46"/>
      <c r="AP143" s="46"/>
      <c r="AQ143" s="46"/>
      <c r="AR143" s="46"/>
      <c r="AS143" s="46"/>
      <c r="AT143" s="46"/>
      <c r="AU143" s="46"/>
      <c r="AV143" s="46"/>
      <c r="AW143" s="46"/>
      <c r="AX143" s="46"/>
      <c r="AY143" s="46"/>
      <c r="AZ143" s="46"/>
      <c r="BA143" s="46"/>
      <c r="BB143" s="46"/>
      <c r="BC143" s="46"/>
      <c r="BD143" s="46"/>
      <c r="BE143" s="46"/>
      <c r="BF143" s="46"/>
      <c r="BG143" s="46"/>
      <c r="BH143" s="46"/>
      <c r="BI143" s="46"/>
      <c r="BJ143" s="46"/>
      <c r="BK143" s="46"/>
      <c r="BL143" s="46"/>
      <c r="BM143" s="46"/>
      <c r="BN143" s="46"/>
      <c r="BO143" s="46"/>
      <c r="BP143" s="46"/>
      <c r="BQ143" s="46"/>
      <c r="BR143" s="46"/>
      <c r="BS143" s="46"/>
      <c r="BT143" s="46"/>
      <c r="BU143" s="46"/>
      <c r="BV143" s="46"/>
      <c r="BW143" s="46"/>
      <c r="BX143" s="46"/>
      <c r="BY143" s="46"/>
      <c r="BZ143" s="46"/>
      <c r="CA143" s="46"/>
      <c r="CB143" s="46"/>
      <c r="CC143" s="46"/>
      <c r="CD143" s="46"/>
      <c r="CE143" s="46"/>
      <c r="CF143" s="46"/>
      <c r="CG143" s="46"/>
      <c r="CH143" s="46"/>
      <c r="CI143" s="46"/>
      <c r="CJ143" s="46"/>
      <c r="CK143" s="46"/>
      <c r="CL143" s="46"/>
      <c r="CM143" s="46"/>
      <c r="CN143" s="46"/>
      <c r="CO143" s="46"/>
      <c r="CP143" s="46"/>
      <c r="CQ143" s="46"/>
      <c r="CR143" s="46"/>
      <c r="CS143" s="46"/>
      <c r="CT143" s="46"/>
      <c r="CU143" s="46"/>
      <c r="CV143" s="46"/>
      <c r="CW143" s="46"/>
      <c r="CX143" s="46"/>
      <c r="CY143" s="46"/>
      <c r="CZ143" s="46"/>
      <c r="DA143" s="46"/>
      <c r="DB143" s="46"/>
      <c r="DC143" s="46"/>
      <c r="DD143" s="46"/>
      <c r="DE143" s="46"/>
      <c r="DF143" s="46"/>
      <c r="DG143" s="46"/>
      <c r="DH143" s="46"/>
      <c r="DI143" s="46"/>
      <c r="DJ143" s="46"/>
      <c r="DK143" s="46"/>
      <c r="DL143" s="46"/>
      <c r="DM143" s="46"/>
      <c r="DN143" s="46"/>
      <c r="DO143" s="46"/>
      <c r="DP143" s="46"/>
      <c r="DQ143" s="46"/>
      <c r="DR143" s="46"/>
      <c r="DS143" s="46"/>
      <c r="DT143" s="46"/>
      <c r="DU143" s="46"/>
      <c r="DV143" s="46"/>
      <c r="DW143" s="46"/>
      <c r="DX143" s="46"/>
      <c r="DY143" s="46"/>
      <c r="DZ143" s="46"/>
      <c r="EA143" s="46"/>
      <c r="EB143" s="46"/>
      <c r="EC143" s="46"/>
      <c r="ED143" s="46"/>
      <c r="EE143" s="46"/>
      <c r="EF143" s="46"/>
      <c r="EG143" s="46"/>
      <c r="EH143" s="46"/>
      <c r="EI143" s="46"/>
      <c r="EJ143" s="46"/>
      <c r="EK143" s="46"/>
      <c r="EL143" s="46"/>
      <c r="EM143" s="46"/>
      <c r="EN143" s="46"/>
      <c r="EO143" s="46"/>
      <c r="EP143" s="46"/>
      <c r="EQ143" s="46"/>
      <c r="ER143" s="46"/>
      <c r="ES143" s="46"/>
      <c r="ET143" s="46"/>
      <c r="EU143" s="46"/>
      <c r="EV143" s="46"/>
      <c r="EW143" s="46"/>
      <c r="EX143" s="46"/>
      <c r="EY143" s="46"/>
      <c r="EZ143" s="46"/>
      <c r="FA143" s="46"/>
      <c r="FB143" s="46"/>
      <c r="FC143" s="46"/>
      <c r="FD143" s="46"/>
      <c r="FE143" s="46"/>
      <c r="FF143" s="46"/>
      <c r="FG143" s="46"/>
      <c r="FH143" s="46"/>
      <c r="FI143" s="46"/>
      <c r="FJ143" s="46"/>
      <c r="FK143" s="46"/>
      <c r="FL143" s="46"/>
      <c r="FM143" s="46"/>
      <c r="FN143" s="46"/>
      <c r="FO143" s="46"/>
      <c r="FP143" s="46"/>
      <c r="FQ143" s="46"/>
      <c r="FR143" s="46"/>
      <c r="FS143" s="46"/>
      <c r="FT143" s="46"/>
      <c r="FU143" s="46"/>
      <c r="FV143" s="46"/>
      <c r="FW143" s="46"/>
      <c r="FX143" s="46"/>
      <c r="FY143" s="46"/>
      <c r="FZ143" s="46"/>
      <c r="GA143" s="46"/>
      <c r="GB143" s="46"/>
      <c r="GC143" s="46"/>
      <c r="GD143" s="46"/>
      <c r="GE143" s="46"/>
      <c r="GF143" s="46"/>
      <c r="GG143" s="46"/>
      <c r="GH143" s="46"/>
      <c r="GI143" s="46"/>
      <c r="GJ143" s="46"/>
      <c r="GK143" s="46"/>
      <c r="GL143" s="46"/>
      <c r="GM143" s="46"/>
      <c r="GN143" s="46"/>
      <c r="GO143" s="46"/>
      <c r="GP143" s="46"/>
      <c r="GQ143" s="46"/>
      <c r="GR143" s="46"/>
      <c r="GS143" s="46"/>
      <c r="GT143" s="46"/>
      <c r="GU143" s="46"/>
      <c r="GV143" s="46"/>
      <c r="GW143" s="46"/>
      <c r="GX143" s="46"/>
      <c r="GY143" s="46"/>
      <c r="GZ143" s="46"/>
      <c r="HA143" s="46"/>
      <c r="HB143" s="46"/>
      <c r="HC143" s="46"/>
      <c r="HD143" s="46"/>
      <c r="HE143" s="46"/>
      <c r="HF143" s="46"/>
      <c r="HG143" s="46"/>
      <c r="HH143" s="46"/>
      <c r="HI143" s="46"/>
      <c r="HJ143" s="46"/>
      <c r="HK143" s="46"/>
      <c r="HL143" s="46"/>
      <c r="HM143" s="46"/>
      <c r="HN143" s="46"/>
      <c r="HO143" s="46"/>
      <c r="HP143" s="46"/>
      <c r="HQ143" s="46"/>
      <c r="HR143" s="46"/>
      <c r="HS143" s="46"/>
      <c r="HT143" s="46"/>
      <c r="HU143" s="46"/>
      <c r="HV143" s="46"/>
      <c r="HW143" s="46"/>
      <c r="HX143" s="46"/>
      <c r="HY143" s="46"/>
      <c r="HZ143" s="46"/>
      <c r="IA143" s="46"/>
      <c r="IB143" s="46"/>
      <c r="IC143" s="46"/>
      <c r="ID143" s="46"/>
      <c r="IE143" s="46"/>
      <c r="IF143" s="46"/>
      <c r="IG143" s="46"/>
      <c r="IH143" s="46"/>
      <c r="II143" s="46"/>
      <c r="IJ143" s="46"/>
      <c r="IK143" s="46"/>
      <c r="IL143" s="46"/>
      <c r="IM143" s="46"/>
      <c r="IN143" s="46"/>
      <c r="IO143" s="46"/>
      <c r="IP143" s="46"/>
      <c r="IQ143" s="46"/>
      <c r="IR143" s="46"/>
      <c r="IS143" s="46"/>
      <c r="IT143" s="46"/>
      <c r="IU143" s="46"/>
      <c r="IV143" s="46"/>
      <c r="IW143" s="46"/>
      <c r="IX143" s="46"/>
      <c r="IY143" s="46"/>
      <c r="IZ143" s="46"/>
      <c r="JA143" s="46"/>
      <c r="JB143" s="46"/>
      <c r="JC143" s="46"/>
      <c r="JD143" s="46"/>
      <c r="JE143" s="46"/>
      <c r="JF143" s="46"/>
      <c r="JG143" s="46"/>
      <c r="JH143" s="46"/>
      <c r="JI143" s="46"/>
      <c r="JJ143" s="46"/>
      <c r="JK143" s="46"/>
      <c r="JL143" s="46"/>
      <c r="JM143" s="46"/>
      <c r="JN143" s="46"/>
      <c r="JO143" s="46"/>
      <c r="JP143" s="46"/>
      <c r="JQ143" s="46"/>
      <c r="JR143" s="46"/>
      <c r="JS143" s="46"/>
      <c r="JT143" s="46"/>
      <c r="JU143" s="46"/>
      <c r="JV143" s="46"/>
      <c r="JW143" s="46"/>
      <c r="JX143" s="46"/>
      <c r="JY143" s="46"/>
      <c r="JZ143" s="46"/>
      <c r="KA143" s="46"/>
      <c r="KB143" s="46"/>
      <c r="KC143" s="46"/>
      <c r="KD143" s="46"/>
      <c r="KE143" s="46"/>
      <c r="KF143" s="46"/>
      <c r="KG143" s="46"/>
      <c r="KH143" s="46"/>
      <c r="KI143" s="46"/>
      <c r="KJ143" s="46"/>
      <c r="KK143" s="46"/>
      <c r="KL143" s="46"/>
      <c r="KM143" s="46"/>
      <c r="KN143" s="46"/>
      <c r="KO143" s="46"/>
      <c r="KP143" s="46"/>
      <c r="KQ143" s="46"/>
      <c r="KR143" s="46"/>
      <c r="KS143" s="46"/>
      <c r="KT143" s="46"/>
      <c r="KU143" s="46"/>
      <c r="KV143" s="46"/>
      <c r="KW143" s="46"/>
      <c r="KX143" s="46"/>
      <c r="KY143" s="46"/>
      <c r="KZ143" s="46"/>
      <c r="LA143" s="46"/>
      <c r="LB143" s="46"/>
      <c r="LC143" s="46"/>
    </row>
    <row r="144" spans="1:315" ht="16.149999999999999" customHeight="1" x14ac:dyDescent="0.2">
      <c r="C144" s="4" t="s">
        <v>33</v>
      </c>
      <c r="D144" s="4">
        <v>0</v>
      </c>
      <c r="E144" s="15">
        <v>6.3E-2</v>
      </c>
      <c r="F144" s="14">
        <f>+D144*E144</f>
        <v>0</v>
      </c>
      <c r="G144" s="56"/>
      <c r="H144" s="35" t="s">
        <v>100</v>
      </c>
      <c r="L144" s="57"/>
      <c r="M144" s="57"/>
      <c r="N144" s="57"/>
      <c r="P144" s="55"/>
    </row>
    <row r="145" spans="1:315" ht="16.149999999999999" customHeight="1" x14ac:dyDescent="0.2">
      <c r="D145" s="4"/>
      <c r="E145" s="15"/>
      <c r="F145" s="14"/>
      <c r="G145" s="56"/>
      <c r="H145" s="35"/>
      <c r="L145" s="57"/>
      <c r="M145" s="57"/>
      <c r="N145" s="57"/>
      <c r="P145" s="55"/>
    </row>
    <row r="146" spans="1:315" ht="16.149999999999999" customHeight="1" x14ac:dyDescent="0.2">
      <c r="C146" s="12" t="s">
        <v>143</v>
      </c>
      <c r="D146" s="5" t="s">
        <v>87</v>
      </c>
      <c r="E146" s="5" t="s">
        <v>38</v>
      </c>
      <c r="F146" s="5" t="s">
        <v>113</v>
      </c>
      <c r="G146" s="72"/>
      <c r="H146" s="34"/>
      <c r="I146" s="47"/>
      <c r="J146" s="10"/>
      <c r="K146" s="10"/>
      <c r="GM146" s="4"/>
      <c r="GN146" s="4"/>
      <c r="GO146" s="4"/>
      <c r="GP146" s="4"/>
      <c r="GQ146" s="4"/>
      <c r="GR146" s="4"/>
      <c r="GS146" s="4"/>
      <c r="GT146" s="4"/>
      <c r="GU146" s="4"/>
      <c r="GV146" s="4"/>
      <c r="GW146" s="4"/>
      <c r="GX146" s="4"/>
      <c r="GY146" s="4"/>
      <c r="GZ146" s="4"/>
      <c r="HA146" s="4"/>
      <c r="HB146" s="4"/>
      <c r="HC146" s="4"/>
      <c r="HD146" s="4"/>
      <c r="HE146" s="4"/>
      <c r="HF146" s="4"/>
      <c r="HG146" s="4"/>
      <c r="HH146" s="4"/>
      <c r="HI146" s="4"/>
      <c r="HJ146" s="4"/>
      <c r="HK146" s="4"/>
      <c r="HL146" s="4"/>
      <c r="HM146" s="4"/>
      <c r="HN146" s="4"/>
      <c r="HO146" s="4"/>
      <c r="HP146" s="4"/>
      <c r="HQ146" s="4"/>
      <c r="HR146" s="4"/>
      <c r="HS146" s="4"/>
      <c r="HT146" s="4"/>
      <c r="HU146" s="4"/>
      <c r="HV146" s="4"/>
      <c r="HW146" s="4"/>
      <c r="HX146" s="4"/>
      <c r="HY146" s="4"/>
      <c r="HZ146" s="4"/>
      <c r="IA146" s="4"/>
      <c r="IB146" s="4"/>
      <c r="IC146" s="4"/>
      <c r="ID146" s="4"/>
      <c r="IE146" s="4"/>
      <c r="IF146" s="4"/>
      <c r="IG146" s="4"/>
      <c r="IH146" s="4"/>
      <c r="II146" s="4"/>
      <c r="IJ146" s="4"/>
      <c r="IK146" s="4"/>
      <c r="IL146" s="4"/>
      <c r="IM146" s="4"/>
      <c r="IN146" s="4"/>
      <c r="IO146" s="4"/>
      <c r="IP146" s="4"/>
      <c r="IQ146" s="4"/>
      <c r="IR146" s="4"/>
      <c r="IS146" s="4"/>
      <c r="IT146" s="4"/>
      <c r="IU146" s="4"/>
      <c r="IV146" s="4"/>
      <c r="IW146" s="4"/>
      <c r="IX146" s="4"/>
      <c r="IY146" s="4"/>
      <c r="IZ146" s="4"/>
      <c r="JA146" s="4"/>
      <c r="JB146" s="4"/>
      <c r="JC146" s="4"/>
      <c r="JD146" s="4"/>
      <c r="JE146" s="4"/>
      <c r="JF146" s="4"/>
      <c r="JG146" s="4"/>
      <c r="JH146" s="4"/>
      <c r="JI146" s="4"/>
      <c r="JJ146" s="4"/>
      <c r="JK146" s="4"/>
      <c r="JL146" s="4"/>
      <c r="JM146" s="4"/>
      <c r="JN146" s="4"/>
      <c r="JO146" s="4"/>
      <c r="JP146" s="4"/>
      <c r="JQ146" s="4"/>
      <c r="JR146" s="4"/>
      <c r="JS146" s="4"/>
      <c r="JT146" s="4"/>
      <c r="JU146" s="4"/>
      <c r="JV146" s="4"/>
      <c r="JW146" s="4"/>
      <c r="JX146" s="4"/>
      <c r="JY146" s="4"/>
      <c r="JZ146" s="4"/>
      <c r="KA146" s="4"/>
      <c r="KB146" s="4"/>
      <c r="KC146" s="4"/>
      <c r="KD146" s="4"/>
      <c r="KE146" s="4"/>
      <c r="KF146" s="4"/>
      <c r="KG146" s="4"/>
      <c r="KH146" s="4"/>
      <c r="KI146" s="4"/>
      <c r="KJ146" s="4"/>
      <c r="KK146" s="4"/>
      <c r="KL146" s="4"/>
      <c r="KM146" s="4"/>
      <c r="KN146" s="4"/>
      <c r="KO146" s="4"/>
      <c r="KP146" s="4"/>
      <c r="KQ146" s="4"/>
      <c r="KR146" s="4"/>
      <c r="KS146" s="4"/>
      <c r="KT146" s="4"/>
      <c r="KU146" s="4"/>
      <c r="KV146" s="4"/>
      <c r="KW146" s="4"/>
      <c r="KX146" s="4"/>
      <c r="KY146" s="4"/>
      <c r="KZ146" s="4"/>
      <c r="LA146" s="4"/>
      <c r="LB146" s="4"/>
      <c r="LC146" s="4"/>
    </row>
    <row r="147" spans="1:315" ht="16.149999999999999" customHeight="1" x14ac:dyDescent="0.2">
      <c r="A147" s="13" t="s">
        <v>4</v>
      </c>
      <c r="B147" s="4" t="s">
        <v>5</v>
      </c>
      <c r="C147" s="4" t="s">
        <v>144</v>
      </c>
      <c r="D147" s="4">
        <v>0</v>
      </c>
      <c r="E147" s="14">
        <v>520</v>
      </c>
      <c r="F147" s="14">
        <f>+D147*E147</f>
        <v>0</v>
      </c>
      <c r="G147" s="72"/>
      <c r="H147" s="10" t="s">
        <v>145</v>
      </c>
      <c r="I147" s="47"/>
      <c r="J147" s="10"/>
      <c r="K147" s="10"/>
      <c r="GM147" s="4"/>
      <c r="GN147" s="4"/>
      <c r="GO147" s="4"/>
      <c r="GP147" s="4"/>
      <c r="GQ147" s="4"/>
      <c r="GR147" s="4"/>
      <c r="GS147" s="4"/>
      <c r="GT147" s="4"/>
      <c r="GU147" s="4"/>
      <c r="GV147" s="4"/>
      <c r="GW147" s="4"/>
      <c r="GX147" s="4"/>
      <c r="GY147" s="4"/>
      <c r="GZ147" s="4"/>
      <c r="HA147" s="4"/>
      <c r="HB147" s="4"/>
      <c r="HC147" s="4"/>
      <c r="HD147" s="4"/>
      <c r="HE147" s="4"/>
      <c r="HF147" s="4"/>
      <c r="HG147" s="4"/>
      <c r="HH147" s="4"/>
      <c r="HI147" s="4"/>
      <c r="HJ147" s="4"/>
      <c r="HK147" s="4"/>
      <c r="HL147" s="4"/>
      <c r="HM147" s="4"/>
      <c r="HN147" s="4"/>
      <c r="HO147" s="4"/>
      <c r="HP147" s="4"/>
      <c r="HQ147" s="4"/>
      <c r="HR147" s="4"/>
      <c r="HS147" s="4"/>
      <c r="HT147" s="4"/>
      <c r="HU147" s="4"/>
      <c r="HV147" s="4"/>
      <c r="HW147" s="4"/>
      <c r="HX147" s="4"/>
      <c r="HY147" s="4"/>
      <c r="HZ147" s="4"/>
      <c r="IA147" s="4"/>
      <c r="IB147" s="4"/>
      <c r="IC147" s="4"/>
      <c r="ID147" s="4"/>
      <c r="IE147" s="4"/>
      <c r="IF147" s="4"/>
      <c r="IG147" s="4"/>
      <c r="IH147" s="4"/>
      <c r="II147" s="4"/>
      <c r="IJ147" s="4"/>
      <c r="IK147" s="4"/>
      <c r="IL147" s="4"/>
      <c r="IM147" s="4"/>
      <c r="IN147" s="4"/>
      <c r="IO147" s="4"/>
      <c r="IP147" s="4"/>
      <c r="IQ147" s="4"/>
      <c r="IR147" s="4"/>
      <c r="IS147" s="4"/>
      <c r="IT147" s="4"/>
      <c r="IU147" s="4"/>
      <c r="IV147" s="4"/>
      <c r="IW147" s="4"/>
      <c r="IX147" s="4"/>
      <c r="IY147" s="4"/>
      <c r="IZ147" s="4"/>
      <c r="JA147" s="4"/>
      <c r="JB147" s="4"/>
      <c r="JC147" s="4"/>
      <c r="JD147" s="4"/>
      <c r="JE147" s="4"/>
      <c r="JF147" s="4"/>
      <c r="JG147" s="4"/>
      <c r="JH147" s="4"/>
      <c r="JI147" s="4"/>
      <c r="JJ147" s="4"/>
      <c r="JK147" s="4"/>
      <c r="JL147" s="4"/>
      <c r="JM147" s="4"/>
      <c r="JN147" s="4"/>
      <c r="JO147" s="4"/>
      <c r="JP147" s="4"/>
      <c r="JQ147" s="4"/>
      <c r="JR147" s="4"/>
      <c r="JS147" s="4"/>
      <c r="JT147" s="4"/>
      <c r="JU147" s="4"/>
      <c r="JV147" s="4"/>
      <c r="JW147" s="4"/>
      <c r="JX147" s="4"/>
      <c r="JY147" s="4"/>
      <c r="JZ147" s="4"/>
      <c r="KA147" s="4"/>
      <c r="KB147" s="4"/>
      <c r="KC147" s="4"/>
      <c r="KD147" s="4"/>
      <c r="KE147" s="4"/>
      <c r="KF147" s="4"/>
      <c r="KG147" s="4"/>
      <c r="KH147" s="4"/>
      <c r="KI147" s="4"/>
      <c r="KJ147" s="4"/>
      <c r="KK147" s="4"/>
      <c r="KL147" s="4"/>
      <c r="KM147" s="4"/>
      <c r="KN147" s="4"/>
      <c r="KO147" s="4"/>
      <c r="KP147" s="4"/>
      <c r="KQ147" s="4"/>
      <c r="KR147" s="4"/>
      <c r="KS147" s="4"/>
      <c r="KT147" s="4"/>
      <c r="KU147" s="4"/>
      <c r="KV147" s="4"/>
      <c r="KW147" s="4"/>
      <c r="KX147" s="4"/>
      <c r="KY147" s="4"/>
      <c r="KZ147" s="4"/>
      <c r="LA147" s="4"/>
      <c r="LB147" s="4"/>
      <c r="LC147" s="4"/>
    </row>
    <row r="148" spans="1:315" ht="16.149999999999999" customHeight="1" x14ac:dyDescent="0.2">
      <c r="A148" s="13" t="s">
        <v>7</v>
      </c>
      <c r="B148" s="4" t="s">
        <v>8</v>
      </c>
      <c r="C148" s="4" t="s">
        <v>144</v>
      </c>
      <c r="D148" s="4">
        <v>0</v>
      </c>
      <c r="E148" s="14">
        <v>360</v>
      </c>
      <c r="F148" s="14">
        <f t="shared" ref="F148:F154" si="15">+D148*E148</f>
        <v>0</v>
      </c>
      <c r="G148" s="72"/>
      <c r="H148" s="10" t="s">
        <v>145</v>
      </c>
      <c r="I148" s="47"/>
      <c r="J148" s="10"/>
      <c r="K148" s="10"/>
      <c r="GM148" s="4"/>
      <c r="GN148" s="4"/>
      <c r="GO148" s="4"/>
      <c r="GP148" s="4"/>
      <c r="GQ148" s="4"/>
      <c r="GR148" s="4"/>
      <c r="GS148" s="4"/>
      <c r="GT148" s="4"/>
      <c r="GU148" s="4"/>
      <c r="GV148" s="4"/>
      <c r="GW148" s="4"/>
      <c r="GX148" s="4"/>
      <c r="GY148" s="4"/>
      <c r="GZ148" s="4"/>
      <c r="HA148" s="4"/>
      <c r="HB148" s="4"/>
      <c r="HC148" s="4"/>
      <c r="HD148" s="4"/>
      <c r="HE148" s="4"/>
      <c r="HF148" s="4"/>
      <c r="HG148" s="4"/>
      <c r="HH148" s="4"/>
      <c r="HI148" s="4"/>
      <c r="HJ148" s="4"/>
      <c r="HK148" s="4"/>
      <c r="HL148" s="4"/>
      <c r="HM148" s="4"/>
      <c r="HN148" s="4"/>
      <c r="HO148" s="4"/>
      <c r="HP148" s="4"/>
      <c r="HQ148" s="4"/>
      <c r="HR148" s="4"/>
      <c r="HS148" s="4"/>
      <c r="HT148" s="4"/>
      <c r="HU148" s="4"/>
      <c r="HV148" s="4"/>
      <c r="HW148" s="4"/>
      <c r="HX148" s="4"/>
      <c r="HY148" s="4"/>
      <c r="HZ148" s="4"/>
      <c r="IA148" s="4"/>
      <c r="IB148" s="4"/>
      <c r="IC148" s="4"/>
      <c r="ID148" s="4"/>
      <c r="IE148" s="4"/>
      <c r="IF148" s="4"/>
      <c r="IG148" s="4"/>
      <c r="IH148" s="4"/>
      <c r="II148" s="4"/>
      <c r="IJ148" s="4"/>
      <c r="IK148" s="4"/>
      <c r="IL148" s="4"/>
      <c r="IM148" s="4"/>
      <c r="IN148" s="4"/>
      <c r="IO148" s="4"/>
      <c r="IP148" s="4"/>
      <c r="IQ148" s="4"/>
      <c r="IR148" s="4"/>
      <c r="IS148" s="4"/>
      <c r="IT148" s="4"/>
      <c r="IU148" s="4"/>
      <c r="IV148" s="4"/>
      <c r="IW148" s="4"/>
      <c r="IX148" s="4"/>
      <c r="IY148" s="4"/>
      <c r="IZ148" s="4"/>
      <c r="JA148" s="4"/>
      <c r="JB148" s="4"/>
      <c r="JC148" s="4"/>
      <c r="JD148" s="4"/>
      <c r="JE148" s="4"/>
      <c r="JF148" s="4"/>
      <c r="JG148" s="4"/>
      <c r="JH148" s="4"/>
      <c r="JI148" s="4"/>
      <c r="JJ148" s="4"/>
      <c r="JK148" s="4"/>
      <c r="JL148" s="4"/>
      <c r="JM148" s="4"/>
      <c r="JN148" s="4"/>
      <c r="JO148" s="4"/>
      <c r="JP148" s="4"/>
      <c r="JQ148" s="4"/>
      <c r="JR148" s="4"/>
      <c r="JS148" s="4"/>
      <c r="JT148" s="4"/>
      <c r="JU148" s="4"/>
      <c r="JV148" s="4"/>
      <c r="JW148" s="4"/>
      <c r="JX148" s="4"/>
      <c r="JY148" s="4"/>
      <c r="JZ148" s="4"/>
      <c r="KA148" s="4"/>
      <c r="KB148" s="4"/>
      <c r="KC148" s="4"/>
      <c r="KD148" s="4"/>
      <c r="KE148" s="4"/>
      <c r="KF148" s="4"/>
      <c r="KG148" s="4"/>
      <c r="KH148" s="4"/>
      <c r="KI148" s="4"/>
      <c r="KJ148" s="4"/>
      <c r="KK148" s="4"/>
      <c r="KL148" s="4"/>
      <c r="KM148" s="4"/>
      <c r="KN148" s="4"/>
      <c r="KO148" s="4"/>
      <c r="KP148" s="4"/>
      <c r="KQ148" s="4"/>
      <c r="KR148" s="4"/>
      <c r="KS148" s="4"/>
      <c r="KT148" s="4"/>
      <c r="KU148" s="4"/>
      <c r="KV148" s="4"/>
      <c r="KW148" s="4"/>
      <c r="KX148" s="4"/>
      <c r="KY148" s="4"/>
      <c r="KZ148" s="4"/>
      <c r="LA148" s="4"/>
      <c r="LB148" s="4"/>
      <c r="LC148" s="4"/>
    </row>
    <row r="149" spans="1:315" ht="16.149999999999999" customHeight="1" x14ac:dyDescent="0.2">
      <c r="A149" s="13" t="s">
        <v>9</v>
      </c>
      <c r="B149" s="4" t="s">
        <v>10</v>
      </c>
      <c r="C149" s="4" t="s">
        <v>144</v>
      </c>
      <c r="D149" s="4">
        <v>0</v>
      </c>
      <c r="E149" s="14">
        <v>260</v>
      </c>
      <c r="F149" s="14">
        <f t="shared" si="15"/>
        <v>0</v>
      </c>
      <c r="G149" s="72"/>
      <c r="H149" s="10" t="s">
        <v>145</v>
      </c>
      <c r="I149" s="47"/>
      <c r="J149" s="10"/>
      <c r="K149" s="10"/>
      <c r="GM149" s="4"/>
      <c r="GN149" s="4"/>
      <c r="GO149" s="4"/>
      <c r="GP149" s="4"/>
      <c r="GQ149" s="4"/>
      <c r="GR149" s="4"/>
      <c r="GS149" s="4"/>
      <c r="GT149" s="4"/>
      <c r="GU149" s="4"/>
      <c r="GV149" s="4"/>
      <c r="GW149" s="4"/>
      <c r="GX149" s="4"/>
      <c r="GY149" s="4"/>
      <c r="GZ149" s="4"/>
      <c r="HA149" s="4"/>
      <c r="HB149" s="4"/>
      <c r="HC149" s="4"/>
      <c r="HD149" s="4"/>
      <c r="HE149" s="4"/>
      <c r="HF149" s="4"/>
      <c r="HG149" s="4"/>
      <c r="HH149" s="4"/>
      <c r="HI149" s="4"/>
      <c r="HJ149" s="4"/>
      <c r="HK149" s="4"/>
      <c r="HL149" s="4"/>
      <c r="HM149" s="4"/>
      <c r="HN149" s="4"/>
      <c r="HO149" s="4"/>
      <c r="HP149" s="4"/>
      <c r="HQ149" s="4"/>
      <c r="HR149" s="4"/>
      <c r="HS149" s="4"/>
      <c r="HT149" s="4"/>
      <c r="HU149" s="4"/>
      <c r="HV149" s="4"/>
      <c r="HW149" s="4"/>
      <c r="HX149" s="4"/>
      <c r="HY149" s="4"/>
      <c r="HZ149" s="4"/>
      <c r="IA149" s="4"/>
      <c r="IB149" s="4"/>
      <c r="IC149" s="4"/>
      <c r="ID149" s="4"/>
      <c r="IE149" s="4"/>
      <c r="IF149" s="4"/>
      <c r="IG149" s="4"/>
      <c r="IH149" s="4"/>
      <c r="II149" s="4"/>
      <c r="IJ149" s="4"/>
      <c r="IK149" s="4"/>
      <c r="IL149" s="4"/>
      <c r="IM149" s="4"/>
      <c r="IN149" s="4"/>
      <c r="IO149" s="4"/>
      <c r="IP149" s="4"/>
      <c r="IQ149" s="4"/>
      <c r="IR149" s="4"/>
      <c r="IS149" s="4"/>
      <c r="IT149" s="4"/>
      <c r="IU149" s="4"/>
      <c r="IV149" s="4"/>
      <c r="IW149" s="4"/>
      <c r="IX149" s="4"/>
      <c r="IY149" s="4"/>
      <c r="IZ149" s="4"/>
      <c r="JA149" s="4"/>
      <c r="JB149" s="4"/>
      <c r="JC149" s="4"/>
      <c r="JD149" s="4"/>
      <c r="JE149" s="4"/>
      <c r="JF149" s="4"/>
      <c r="JG149" s="4"/>
      <c r="JH149" s="4"/>
      <c r="JI149" s="4"/>
      <c r="JJ149" s="4"/>
      <c r="JK149" s="4"/>
      <c r="JL149" s="4"/>
      <c r="JM149" s="4"/>
      <c r="JN149" s="4"/>
      <c r="JO149" s="4"/>
      <c r="JP149" s="4"/>
      <c r="JQ149" s="4"/>
      <c r="JR149" s="4"/>
      <c r="JS149" s="4"/>
      <c r="JT149" s="4"/>
      <c r="JU149" s="4"/>
      <c r="JV149" s="4"/>
      <c r="JW149" s="4"/>
      <c r="JX149" s="4"/>
      <c r="JY149" s="4"/>
      <c r="JZ149" s="4"/>
      <c r="KA149" s="4"/>
      <c r="KB149" s="4"/>
      <c r="KC149" s="4"/>
      <c r="KD149" s="4"/>
      <c r="KE149" s="4"/>
      <c r="KF149" s="4"/>
      <c r="KG149" s="4"/>
      <c r="KH149" s="4"/>
      <c r="KI149" s="4"/>
      <c r="KJ149" s="4"/>
      <c r="KK149" s="4"/>
      <c r="KL149" s="4"/>
      <c r="KM149" s="4"/>
      <c r="KN149" s="4"/>
      <c r="KO149" s="4"/>
      <c r="KP149" s="4"/>
      <c r="KQ149" s="4"/>
      <c r="KR149" s="4"/>
      <c r="KS149" s="4"/>
      <c r="KT149" s="4"/>
      <c r="KU149" s="4"/>
      <c r="KV149" s="4"/>
      <c r="KW149" s="4"/>
      <c r="KX149" s="4"/>
      <c r="KY149" s="4"/>
      <c r="KZ149" s="4"/>
      <c r="LA149" s="4"/>
      <c r="LB149" s="4"/>
      <c r="LC149" s="4"/>
    </row>
    <row r="150" spans="1:315" ht="16.149999999999999" customHeight="1" x14ac:dyDescent="0.2">
      <c r="A150" s="13" t="s">
        <v>11</v>
      </c>
      <c r="B150" s="4" t="s">
        <v>12</v>
      </c>
      <c r="C150" s="4" t="s">
        <v>144</v>
      </c>
      <c r="D150" s="4">
        <v>0</v>
      </c>
      <c r="E150" s="14">
        <v>185</v>
      </c>
      <c r="F150" s="14">
        <f t="shared" si="15"/>
        <v>0</v>
      </c>
      <c r="G150" s="72"/>
      <c r="H150" s="10" t="s">
        <v>145</v>
      </c>
      <c r="I150" s="47"/>
      <c r="J150" s="10"/>
      <c r="K150" s="10"/>
      <c r="GM150" s="4"/>
      <c r="GN150" s="4"/>
      <c r="GO150" s="4"/>
      <c r="GP150" s="4"/>
      <c r="GQ150" s="4"/>
      <c r="GR150" s="4"/>
      <c r="GS150" s="4"/>
      <c r="GT150" s="4"/>
      <c r="GU150" s="4"/>
      <c r="GV150" s="4"/>
      <c r="GW150" s="4"/>
      <c r="GX150" s="4"/>
      <c r="GY150" s="4"/>
      <c r="GZ150" s="4"/>
      <c r="HA150" s="4"/>
      <c r="HB150" s="4"/>
      <c r="HC150" s="4"/>
      <c r="HD150" s="4"/>
      <c r="HE150" s="4"/>
      <c r="HF150" s="4"/>
      <c r="HG150" s="4"/>
      <c r="HH150" s="4"/>
      <c r="HI150" s="4"/>
      <c r="HJ150" s="4"/>
      <c r="HK150" s="4"/>
      <c r="HL150" s="4"/>
      <c r="HM150" s="4"/>
      <c r="HN150" s="4"/>
      <c r="HO150" s="4"/>
      <c r="HP150" s="4"/>
      <c r="HQ150" s="4"/>
      <c r="HR150" s="4"/>
      <c r="HS150" s="4"/>
      <c r="HT150" s="4"/>
      <c r="HU150" s="4"/>
      <c r="HV150" s="4"/>
      <c r="HW150" s="4"/>
      <c r="HX150" s="4"/>
      <c r="HY150" s="4"/>
      <c r="HZ150" s="4"/>
      <c r="IA150" s="4"/>
      <c r="IB150" s="4"/>
      <c r="IC150" s="4"/>
      <c r="ID150" s="4"/>
      <c r="IE150" s="4"/>
      <c r="IF150" s="4"/>
      <c r="IG150" s="4"/>
      <c r="IH150" s="4"/>
      <c r="II150" s="4"/>
      <c r="IJ150" s="4"/>
      <c r="IK150" s="4"/>
      <c r="IL150" s="4"/>
      <c r="IM150" s="4"/>
      <c r="IN150" s="4"/>
      <c r="IO150" s="4"/>
      <c r="IP150" s="4"/>
      <c r="IQ150" s="4"/>
      <c r="IR150" s="4"/>
      <c r="IS150" s="4"/>
      <c r="IT150" s="4"/>
      <c r="IU150" s="4"/>
      <c r="IV150" s="4"/>
      <c r="IW150" s="4"/>
      <c r="IX150" s="4"/>
      <c r="IY150" s="4"/>
      <c r="IZ150" s="4"/>
      <c r="JA150" s="4"/>
      <c r="JB150" s="4"/>
      <c r="JC150" s="4"/>
      <c r="JD150" s="4"/>
      <c r="JE150" s="4"/>
      <c r="JF150" s="4"/>
      <c r="JG150" s="4"/>
      <c r="JH150" s="4"/>
      <c r="JI150" s="4"/>
      <c r="JJ150" s="4"/>
      <c r="JK150" s="4"/>
      <c r="JL150" s="4"/>
      <c r="JM150" s="4"/>
      <c r="JN150" s="4"/>
      <c r="JO150" s="4"/>
      <c r="JP150" s="4"/>
      <c r="JQ150" s="4"/>
      <c r="JR150" s="4"/>
      <c r="JS150" s="4"/>
      <c r="JT150" s="4"/>
      <c r="JU150" s="4"/>
      <c r="JV150" s="4"/>
      <c r="JW150" s="4"/>
      <c r="JX150" s="4"/>
      <c r="JY150" s="4"/>
      <c r="JZ150" s="4"/>
      <c r="KA150" s="4"/>
      <c r="KB150" s="4"/>
      <c r="KC150" s="4"/>
      <c r="KD150" s="4"/>
      <c r="KE150" s="4"/>
      <c r="KF150" s="4"/>
      <c r="KG150" s="4"/>
      <c r="KH150" s="4"/>
      <c r="KI150" s="4"/>
      <c r="KJ150" s="4"/>
      <c r="KK150" s="4"/>
      <c r="KL150" s="4"/>
      <c r="KM150" s="4"/>
      <c r="KN150" s="4"/>
      <c r="KO150" s="4"/>
      <c r="KP150" s="4"/>
      <c r="KQ150" s="4"/>
      <c r="KR150" s="4"/>
      <c r="KS150" s="4"/>
      <c r="KT150" s="4"/>
      <c r="KU150" s="4"/>
      <c r="KV150" s="4"/>
      <c r="KW150" s="4"/>
      <c r="KX150" s="4"/>
      <c r="KY150" s="4"/>
      <c r="KZ150" s="4"/>
      <c r="LA150" s="4"/>
      <c r="LB150" s="4"/>
      <c r="LC150" s="4"/>
    </row>
    <row r="151" spans="1:315" ht="16.149999999999999" customHeight="1" x14ac:dyDescent="0.2">
      <c r="A151" s="13" t="s">
        <v>13</v>
      </c>
      <c r="B151" s="4" t="s">
        <v>14</v>
      </c>
      <c r="C151" s="4" t="s">
        <v>144</v>
      </c>
      <c r="D151" s="4">
        <v>0</v>
      </c>
      <c r="E151" s="14">
        <v>150</v>
      </c>
      <c r="F151" s="14">
        <f t="shared" si="15"/>
        <v>0</v>
      </c>
      <c r="G151" s="72"/>
      <c r="H151" s="10" t="s">
        <v>145</v>
      </c>
      <c r="I151" s="47"/>
      <c r="J151" s="10"/>
      <c r="K151" s="10"/>
      <c r="GM151" s="4"/>
      <c r="GN151" s="4"/>
      <c r="GO151" s="4"/>
      <c r="GP151" s="4"/>
      <c r="GQ151" s="4"/>
      <c r="GR151" s="4"/>
      <c r="GS151" s="4"/>
      <c r="GT151" s="4"/>
      <c r="GU151" s="4"/>
      <c r="GV151" s="4"/>
      <c r="GW151" s="4"/>
      <c r="GX151" s="4"/>
      <c r="GY151" s="4"/>
      <c r="GZ151" s="4"/>
      <c r="HA151" s="4"/>
      <c r="HB151" s="4"/>
      <c r="HC151" s="4"/>
      <c r="HD151" s="4"/>
      <c r="HE151" s="4"/>
      <c r="HF151" s="4"/>
      <c r="HG151" s="4"/>
      <c r="HH151" s="4"/>
      <c r="HI151" s="4"/>
      <c r="HJ151" s="4"/>
      <c r="HK151" s="4"/>
      <c r="HL151" s="4"/>
      <c r="HM151" s="4"/>
      <c r="HN151" s="4"/>
      <c r="HO151" s="4"/>
      <c r="HP151" s="4"/>
      <c r="HQ151" s="4"/>
      <c r="HR151" s="4"/>
      <c r="HS151" s="4"/>
      <c r="HT151" s="4"/>
      <c r="HU151" s="4"/>
      <c r="HV151" s="4"/>
      <c r="HW151" s="4"/>
      <c r="HX151" s="4"/>
      <c r="HY151" s="4"/>
      <c r="HZ151" s="4"/>
      <c r="IA151" s="4"/>
      <c r="IB151" s="4"/>
      <c r="IC151" s="4"/>
      <c r="ID151" s="4"/>
      <c r="IE151" s="4"/>
      <c r="IF151" s="4"/>
      <c r="IG151" s="4"/>
      <c r="IH151" s="4"/>
      <c r="II151" s="4"/>
      <c r="IJ151" s="4"/>
      <c r="IK151" s="4"/>
      <c r="IL151" s="4"/>
      <c r="IM151" s="4"/>
      <c r="IN151" s="4"/>
      <c r="IO151" s="4"/>
      <c r="IP151" s="4"/>
      <c r="IQ151" s="4"/>
      <c r="IR151" s="4"/>
      <c r="IS151" s="4"/>
      <c r="IT151" s="4"/>
      <c r="IU151" s="4"/>
      <c r="IV151" s="4"/>
      <c r="IW151" s="4"/>
      <c r="IX151" s="4"/>
      <c r="IY151" s="4"/>
      <c r="IZ151" s="4"/>
      <c r="JA151" s="4"/>
      <c r="JB151" s="4"/>
      <c r="JC151" s="4"/>
      <c r="JD151" s="4"/>
      <c r="JE151" s="4"/>
      <c r="JF151" s="4"/>
      <c r="JG151" s="4"/>
      <c r="JH151" s="4"/>
      <c r="JI151" s="4"/>
      <c r="JJ151" s="4"/>
      <c r="JK151" s="4"/>
      <c r="JL151" s="4"/>
      <c r="JM151" s="4"/>
      <c r="JN151" s="4"/>
      <c r="JO151" s="4"/>
      <c r="JP151" s="4"/>
      <c r="JQ151" s="4"/>
      <c r="JR151" s="4"/>
      <c r="JS151" s="4"/>
      <c r="JT151" s="4"/>
      <c r="JU151" s="4"/>
      <c r="JV151" s="4"/>
      <c r="JW151" s="4"/>
      <c r="JX151" s="4"/>
      <c r="JY151" s="4"/>
      <c r="JZ151" s="4"/>
      <c r="KA151" s="4"/>
      <c r="KB151" s="4"/>
      <c r="KC151" s="4"/>
      <c r="KD151" s="4"/>
      <c r="KE151" s="4"/>
      <c r="KF151" s="4"/>
      <c r="KG151" s="4"/>
      <c r="KH151" s="4"/>
      <c r="KI151" s="4"/>
      <c r="KJ151" s="4"/>
      <c r="KK151" s="4"/>
      <c r="KL151" s="4"/>
      <c r="KM151" s="4"/>
      <c r="KN151" s="4"/>
      <c r="KO151" s="4"/>
      <c r="KP151" s="4"/>
      <c r="KQ151" s="4"/>
      <c r="KR151" s="4"/>
      <c r="KS151" s="4"/>
      <c r="KT151" s="4"/>
      <c r="KU151" s="4"/>
      <c r="KV151" s="4"/>
      <c r="KW151" s="4"/>
      <c r="KX151" s="4"/>
      <c r="KY151" s="4"/>
      <c r="KZ151" s="4"/>
      <c r="LA151" s="4"/>
      <c r="LB151" s="4"/>
      <c r="LC151" s="4"/>
    </row>
    <row r="152" spans="1:315" ht="16.149999999999999" customHeight="1" x14ac:dyDescent="0.2">
      <c r="C152" s="4" t="s">
        <v>15</v>
      </c>
      <c r="D152" s="4">
        <v>0</v>
      </c>
      <c r="E152" s="14">
        <v>75</v>
      </c>
      <c r="F152" s="14">
        <f t="shared" si="15"/>
        <v>0</v>
      </c>
      <c r="G152" s="72"/>
      <c r="H152" s="10" t="s">
        <v>93</v>
      </c>
      <c r="I152" s="47"/>
      <c r="J152" s="10"/>
      <c r="K152" s="10"/>
      <c r="GM152" s="4"/>
      <c r="GN152" s="4"/>
      <c r="GO152" s="4"/>
      <c r="GP152" s="4"/>
      <c r="GQ152" s="4"/>
      <c r="GR152" s="4"/>
      <c r="GS152" s="4"/>
      <c r="GT152" s="4"/>
      <c r="GU152" s="4"/>
      <c r="GV152" s="4"/>
      <c r="GW152" s="4"/>
      <c r="GX152" s="4"/>
      <c r="GY152" s="4"/>
      <c r="GZ152" s="4"/>
      <c r="HA152" s="4"/>
      <c r="HB152" s="4"/>
      <c r="HC152" s="4"/>
      <c r="HD152" s="4"/>
      <c r="HE152" s="4"/>
      <c r="HF152" s="4"/>
      <c r="HG152" s="4"/>
      <c r="HH152" s="4"/>
      <c r="HI152" s="4"/>
      <c r="HJ152" s="4"/>
      <c r="HK152" s="4"/>
      <c r="HL152" s="4"/>
      <c r="HM152" s="4"/>
      <c r="HN152" s="4"/>
      <c r="HO152" s="4"/>
      <c r="HP152" s="4"/>
      <c r="HQ152" s="4"/>
      <c r="HR152" s="4"/>
      <c r="HS152" s="4"/>
      <c r="HT152" s="4"/>
      <c r="HU152" s="4"/>
      <c r="HV152" s="4"/>
      <c r="HW152" s="4"/>
      <c r="HX152" s="4"/>
      <c r="HY152" s="4"/>
      <c r="HZ152" s="4"/>
      <c r="IA152" s="4"/>
      <c r="IB152" s="4"/>
      <c r="IC152" s="4"/>
      <c r="ID152" s="4"/>
      <c r="IE152" s="4"/>
      <c r="IF152" s="4"/>
      <c r="IG152" s="4"/>
      <c r="IH152" s="4"/>
      <c r="II152" s="4"/>
      <c r="IJ152" s="4"/>
      <c r="IK152" s="4"/>
      <c r="IL152" s="4"/>
      <c r="IM152" s="4"/>
      <c r="IN152" s="4"/>
      <c r="IO152" s="4"/>
      <c r="IP152" s="4"/>
      <c r="IQ152" s="4"/>
      <c r="IR152" s="4"/>
      <c r="IS152" s="4"/>
      <c r="IT152" s="4"/>
      <c r="IU152" s="4"/>
      <c r="IV152" s="4"/>
      <c r="IW152" s="4"/>
      <c r="IX152" s="4"/>
      <c r="IY152" s="4"/>
      <c r="IZ152" s="4"/>
      <c r="JA152" s="4"/>
      <c r="JB152" s="4"/>
      <c r="JC152" s="4"/>
      <c r="JD152" s="4"/>
      <c r="JE152" s="4"/>
      <c r="JF152" s="4"/>
      <c r="JG152" s="4"/>
      <c r="JH152" s="4"/>
      <c r="JI152" s="4"/>
      <c r="JJ152" s="4"/>
      <c r="JK152" s="4"/>
      <c r="JL152" s="4"/>
      <c r="JM152" s="4"/>
      <c r="JN152" s="4"/>
      <c r="JO152" s="4"/>
      <c r="JP152" s="4"/>
      <c r="JQ152" s="4"/>
      <c r="JR152" s="4"/>
      <c r="JS152" s="4"/>
      <c r="JT152" s="4"/>
      <c r="JU152" s="4"/>
      <c r="JV152" s="4"/>
      <c r="JW152" s="4"/>
      <c r="JX152" s="4"/>
      <c r="JY152" s="4"/>
      <c r="JZ152" s="4"/>
      <c r="KA152" s="4"/>
      <c r="KB152" s="4"/>
      <c r="KC152" s="4"/>
      <c r="KD152" s="4"/>
      <c r="KE152" s="4"/>
      <c r="KF152" s="4"/>
      <c r="KG152" s="4"/>
      <c r="KH152" s="4"/>
      <c r="KI152" s="4"/>
      <c r="KJ152" s="4"/>
      <c r="KK152" s="4"/>
      <c r="KL152" s="4"/>
      <c r="KM152" s="4"/>
      <c r="KN152" s="4"/>
      <c r="KO152" s="4"/>
      <c r="KP152" s="4"/>
      <c r="KQ152" s="4"/>
      <c r="KR152" s="4"/>
      <c r="KS152" s="4"/>
      <c r="KT152" s="4"/>
      <c r="KU152" s="4"/>
      <c r="KV152" s="4"/>
      <c r="KW152" s="4"/>
      <c r="KX152" s="4"/>
      <c r="KY152" s="4"/>
      <c r="KZ152" s="4"/>
      <c r="LA152" s="4"/>
      <c r="LB152" s="4"/>
      <c r="LC152" s="4"/>
    </row>
    <row r="153" spans="1:315" ht="16.149999999999999" customHeight="1" x14ac:dyDescent="0.2">
      <c r="C153" s="4" t="s">
        <v>16</v>
      </c>
      <c r="D153" s="4">
        <v>0</v>
      </c>
      <c r="E153" s="14">
        <v>37</v>
      </c>
      <c r="F153" s="14">
        <f t="shared" si="15"/>
        <v>0</v>
      </c>
      <c r="G153" s="72"/>
      <c r="H153" s="10" t="s">
        <v>94</v>
      </c>
      <c r="I153" s="47"/>
      <c r="J153" s="10"/>
      <c r="K153" s="10"/>
      <c r="GM153" s="4"/>
      <c r="GN153" s="4"/>
      <c r="GO153" s="4"/>
      <c r="GP153" s="4"/>
      <c r="GQ153" s="4"/>
      <c r="GR153" s="4"/>
      <c r="GS153" s="4"/>
      <c r="GT153" s="4"/>
      <c r="GU153" s="4"/>
      <c r="GV153" s="4"/>
      <c r="GW153" s="4"/>
      <c r="GX153" s="4"/>
      <c r="GY153" s="4"/>
      <c r="GZ153" s="4"/>
      <c r="HA153" s="4"/>
      <c r="HB153" s="4"/>
      <c r="HC153" s="4"/>
      <c r="HD153" s="4"/>
      <c r="HE153" s="4"/>
      <c r="HF153" s="4"/>
      <c r="HG153" s="4"/>
      <c r="HH153" s="4"/>
      <c r="HI153" s="4"/>
      <c r="HJ153" s="4"/>
      <c r="HK153" s="4"/>
      <c r="HL153" s="4"/>
      <c r="HM153" s="4"/>
      <c r="HN153" s="4"/>
      <c r="HO153" s="4"/>
      <c r="HP153" s="4"/>
      <c r="HQ153" s="4"/>
      <c r="HR153" s="4"/>
      <c r="HS153" s="4"/>
      <c r="HT153" s="4"/>
      <c r="HU153" s="4"/>
      <c r="HV153" s="4"/>
      <c r="HW153" s="4"/>
      <c r="HX153" s="4"/>
      <c r="HY153" s="4"/>
      <c r="HZ153" s="4"/>
      <c r="IA153" s="4"/>
      <c r="IB153" s="4"/>
      <c r="IC153" s="4"/>
      <c r="ID153" s="4"/>
      <c r="IE153" s="4"/>
      <c r="IF153" s="4"/>
      <c r="IG153" s="4"/>
      <c r="IH153" s="4"/>
      <c r="II153" s="4"/>
      <c r="IJ153" s="4"/>
      <c r="IK153" s="4"/>
      <c r="IL153" s="4"/>
      <c r="IM153" s="4"/>
      <c r="IN153" s="4"/>
      <c r="IO153" s="4"/>
      <c r="IP153" s="4"/>
      <c r="IQ153" s="4"/>
      <c r="IR153" s="4"/>
      <c r="IS153" s="4"/>
      <c r="IT153" s="4"/>
      <c r="IU153" s="4"/>
      <c r="IV153" s="4"/>
      <c r="IW153" s="4"/>
      <c r="IX153" s="4"/>
      <c r="IY153" s="4"/>
      <c r="IZ153" s="4"/>
      <c r="JA153" s="4"/>
      <c r="JB153" s="4"/>
      <c r="JC153" s="4"/>
      <c r="JD153" s="4"/>
      <c r="JE153" s="4"/>
      <c r="JF153" s="4"/>
      <c r="JG153" s="4"/>
      <c r="JH153" s="4"/>
      <c r="JI153" s="4"/>
      <c r="JJ153" s="4"/>
      <c r="JK153" s="4"/>
      <c r="JL153" s="4"/>
      <c r="JM153" s="4"/>
      <c r="JN153" s="4"/>
      <c r="JO153" s="4"/>
      <c r="JP153" s="4"/>
      <c r="JQ153" s="4"/>
      <c r="JR153" s="4"/>
      <c r="JS153" s="4"/>
      <c r="JT153" s="4"/>
      <c r="JU153" s="4"/>
      <c r="JV153" s="4"/>
      <c r="JW153" s="4"/>
      <c r="JX153" s="4"/>
      <c r="JY153" s="4"/>
      <c r="JZ153" s="4"/>
      <c r="KA153" s="4"/>
      <c r="KB153" s="4"/>
      <c r="KC153" s="4"/>
      <c r="KD153" s="4"/>
      <c r="KE153" s="4"/>
      <c r="KF153" s="4"/>
      <c r="KG153" s="4"/>
      <c r="KH153" s="4"/>
      <c r="KI153" s="4"/>
      <c r="KJ153" s="4"/>
      <c r="KK153" s="4"/>
      <c r="KL153" s="4"/>
      <c r="KM153" s="4"/>
      <c r="KN153" s="4"/>
      <c r="KO153" s="4"/>
      <c r="KP153" s="4"/>
      <c r="KQ153" s="4"/>
      <c r="KR153" s="4"/>
      <c r="KS153" s="4"/>
      <c r="KT153" s="4"/>
      <c r="KU153" s="4"/>
      <c r="KV153" s="4"/>
      <c r="KW153" s="4"/>
      <c r="KX153" s="4"/>
      <c r="KY153" s="4"/>
      <c r="KZ153" s="4"/>
      <c r="LA153" s="4"/>
      <c r="LB153" s="4"/>
      <c r="LC153" s="4"/>
    </row>
    <row r="154" spans="1:315" ht="16.149999999999999" customHeight="1" x14ac:dyDescent="0.2">
      <c r="C154" s="4" t="s">
        <v>17</v>
      </c>
      <c r="D154" s="4">
        <v>0</v>
      </c>
      <c r="E154" s="14">
        <v>15</v>
      </c>
      <c r="F154" s="14">
        <f t="shared" si="15"/>
        <v>0</v>
      </c>
      <c r="G154" s="72"/>
      <c r="I154" s="47"/>
      <c r="J154" s="10"/>
      <c r="K154" s="10"/>
      <c r="GM154" s="4"/>
      <c r="GN154" s="4"/>
      <c r="GO154" s="4"/>
      <c r="GP154" s="4"/>
      <c r="GQ154" s="4"/>
      <c r="GR154" s="4"/>
      <c r="GS154" s="4"/>
      <c r="GT154" s="4"/>
      <c r="GU154" s="4"/>
      <c r="GV154" s="4"/>
      <c r="GW154" s="4"/>
      <c r="GX154" s="4"/>
      <c r="GY154" s="4"/>
      <c r="GZ154" s="4"/>
      <c r="HA154" s="4"/>
      <c r="HB154" s="4"/>
      <c r="HC154" s="4"/>
      <c r="HD154" s="4"/>
      <c r="HE154" s="4"/>
      <c r="HF154" s="4"/>
      <c r="HG154" s="4"/>
      <c r="HH154" s="4"/>
      <c r="HI154" s="4"/>
      <c r="HJ154" s="4"/>
      <c r="HK154" s="4"/>
      <c r="HL154" s="4"/>
      <c r="HM154" s="4"/>
      <c r="HN154" s="4"/>
      <c r="HO154" s="4"/>
      <c r="HP154" s="4"/>
      <c r="HQ154" s="4"/>
      <c r="HR154" s="4"/>
      <c r="HS154" s="4"/>
      <c r="HT154" s="4"/>
      <c r="HU154" s="4"/>
      <c r="HV154" s="4"/>
      <c r="HW154" s="4"/>
      <c r="HX154" s="4"/>
      <c r="HY154" s="4"/>
      <c r="HZ154" s="4"/>
      <c r="IA154" s="4"/>
      <c r="IB154" s="4"/>
      <c r="IC154" s="4"/>
      <c r="ID154" s="4"/>
      <c r="IE154" s="4"/>
      <c r="IF154" s="4"/>
      <c r="IG154" s="4"/>
      <c r="IH154" s="4"/>
      <c r="II154" s="4"/>
      <c r="IJ154" s="4"/>
      <c r="IK154" s="4"/>
      <c r="IL154" s="4"/>
      <c r="IM154" s="4"/>
      <c r="IN154" s="4"/>
      <c r="IO154" s="4"/>
      <c r="IP154" s="4"/>
      <c r="IQ154" s="4"/>
      <c r="IR154" s="4"/>
      <c r="IS154" s="4"/>
      <c r="IT154" s="4"/>
      <c r="IU154" s="4"/>
      <c r="IV154" s="4"/>
      <c r="IW154" s="4"/>
      <c r="IX154" s="4"/>
      <c r="IY154" s="4"/>
      <c r="IZ154" s="4"/>
      <c r="JA154" s="4"/>
      <c r="JB154" s="4"/>
      <c r="JC154" s="4"/>
      <c r="JD154" s="4"/>
      <c r="JE154" s="4"/>
      <c r="JF154" s="4"/>
      <c r="JG154" s="4"/>
      <c r="JH154" s="4"/>
      <c r="JI154" s="4"/>
      <c r="JJ154" s="4"/>
      <c r="JK154" s="4"/>
      <c r="JL154" s="4"/>
      <c r="JM154" s="4"/>
      <c r="JN154" s="4"/>
      <c r="JO154" s="4"/>
      <c r="JP154" s="4"/>
      <c r="JQ154" s="4"/>
      <c r="JR154" s="4"/>
      <c r="JS154" s="4"/>
      <c r="JT154" s="4"/>
      <c r="JU154" s="4"/>
      <c r="JV154" s="4"/>
      <c r="JW154" s="4"/>
      <c r="JX154" s="4"/>
      <c r="JY154" s="4"/>
      <c r="JZ154" s="4"/>
      <c r="KA154" s="4"/>
      <c r="KB154" s="4"/>
      <c r="KC154" s="4"/>
      <c r="KD154" s="4"/>
      <c r="KE154" s="4"/>
      <c r="KF154" s="4"/>
      <c r="KG154" s="4"/>
      <c r="KH154" s="4"/>
      <c r="KI154" s="4"/>
      <c r="KJ154" s="4"/>
      <c r="KK154" s="4"/>
      <c r="KL154" s="4"/>
      <c r="KM154" s="4"/>
      <c r="KN154" s="4"/>
      <c r="KO154" s="4"/>
      <c r="KP154" s="4"/>
      <c r="KQ154" s="4"/>
      <c r="KR154" s="4"/>
      <c r="KS154" s="4"/>
      <c r="KT154" s="4"/>
      <c r="KU154" s="4"/>
      <c r="KV154" s="4"/>
      <c r="KW154" s="4"/>
      <c r="KX154" s="4"/>
      <c r="KY154" s="4"/>
      <c r="KZ154" s="4"/>
      <c r="LA154" s="4"/>
      <c r="LB154" s="4"/>
      <c r="LC154" s="4"/>
    </row>
    <row r="155" spans="1:315" ht="16.149999999999999" customHeight="1" x14ac:dyDescent="0.2">
      <c r="A155" s="7" t="s">
        <v>25</v>
      </c>
      <c r="B155" s="7"/>
      <c r="C155" s="7"/>
      <c r="D155" s="6"/>
      <c r="E155" s="73"/>
      <c r="F155" s="30">
        <f>SUM(F147:F154)</f>
        <v>0</v>
      </c>
      <c r="G155" s="72"/>
      <c r="I155" s="47"/>
      <c r="J155" s="10"/>
      <c r="K155" s="10"/>
      <c r="GM155" s="4"/>
      <c r="GN155" s="4"/>
      <c r="GO155" s="4"/>
      <c r="GP155" s="4"/>
      <c r="GQ155" s="4"/>
      <c r="GR155" s="4"/>
      <c r="GS155" s="4"/>
      <c r="GT155" s="4"/>
      <c r="GU155" s="4"/>
      <c r="GV155" s="4"/>
      <c r="GW155" s="4"/>
      <c r="GX155" s="4"/>
      <c r="GY155" s="4"/>
      <c r="GZ155" s="4"/>
      <c r="HA155" s="4"/>
      <c r="HB155" s="4"/>
      <c r="HC155" s="4"/>
      <c r="HD155" s="4"/>
      <c r="HE155" s="4"/>
      <c r="HF155" s="4"/>
      <c r="HG155" s="4"/>
      <c r="HH155" s="4"/>
      <c r="HI155" s="4"/>
      <c r="HJ155" s="4"/>
      <c r="HK155" s="4"/>
      <c r="HL155" s="4"/>
      <c r="HM155" s="4"/>
      <c r="HN155" s="4"/>
      <c r="HO155" s="4"/>
      <c r="HP155" s="4"/>
      <c r="HQ155" s="4"/>
      <c r="HR155" s="4"/>
      <c r="HS155" s="4"/>
      <c r="HT155" s="4"/>
      <c r="HU155" s="4"/>
      <c r="HV155" s="4"/>
      <c r="HW155" s="4"/>
      <c r="HX155" s="4"/>
      <c r="HY155" s="4"/>
      <c r="HZ155" s="4"/>
      <c r="IA155" s="4"/>
      <c r="IB155" s="4"/>
      <c r="IC155" s="4"/>
      <c r="ID155" s="4"/>
      <c r="IE155" s="4"/>
      <c r="IF155" s="4"/>
      <c r="IG155" s="4"/>
      <c r="IH155" s="4"/>
      <c r="II155" s="4"/>
      <c r="IJ155" s="4"/>
      <c r="IK155" s="4"/>
      <c r="IL155" s="4"/>
      <c r="IM155" s="4"/>
      <c r="IN155" s="4"/>
      <c r="IO155" s="4"/>
      <c r="IP155" s="4"/>
      <c r="IQ155" s="4"/>
      <c r="IR155" s="4"/>
      <c r="IS155" s="4"/>
      <c r="IT155" s="4"/>
      <c r="IU155" s="4"/>
      <c r="IV155" s="4"/>
      <c r="IW155" s="4"/>
      <c r="IX155" s="4"/>
      <c r="IY155" s="4"/>
      <c r="IZ155" s="4"/>
      <c r="JA155" s="4"/>
      <c r="JB155" s="4"/>
      <c r="JC155" s="4"/>
      <c r="JD155" s="4"/>
      <c r="JE155" s="4"/>
      <c r="JF155" s="4"/>
      <c r="JG155" s="4"/>
      <c r="JH155" s="4"/>
      <c r="JI155" s="4"/>
      <c r="JJ155" s="4"/>
      <c r="JK155" s="4"/>
      <c r="JL155" s="4"/>
      <c r="JM155" s="4"/>
      <c r="JN155" s="4"/>
      <c r="JO155" s="4"/>
      <c r="JP155" s="4"/>
      <c r="JQ155" s="4"/>
      <c r="JR155" s="4"/>
      <c r="JS155" s="4"/>
      <c r="JT155" s="4"/>
      <c r="JU155" s="4"/>
      <c r="JV155" s="4"/>
      <c r="JW155" s="4"/>
      <c r="JX155" s="4"/>
      <c r="JY155" s="4"/>
      <c r="JZ155" s="4"/>
      <c r="KA155" s="4"/>
      <c r="KB155" s="4"/>
      <c r="KC155" s="4"/>
      <c r="KD155" s="4"/>
      <c r="KE155" s="4"/>
      <c r="KF155" s="4"/>
      <c r="KG155" s="4"/>
      <c r="KH155" s="4"/>
      <c r="KI155" s="4"/>
      <c r="KJ155" s="4"/>
      <c r="KK155" s="4"/>
      <c r="KL155" s="4"/>
      <c r="KM155" s="4"/>
      <c r="KN155" s="4"/>
      <c r="KO155" s="4"/>
      <c r="KP155" s="4"/>
      <c r="KQ155" s="4"/>
      <c r="KR155" s="4"/>
      <c r="KS155" s="4"/>
      <c r="KT155" s="4"/>
      <c r="KU155" s="4"/>
      <c r="KV155" s="4"/>
      <c r="KW155" s="4"/>
      <c r="KX155" s="4"/>
      <c r="KY155" s="4"/>
      <c r="KZ155" s="4"/>
      <c r="LA155" s="4"/>
      <c r="LB155" s="4"/>
      <c r="LC155" s="4"/>
    </row>
    <row r="156" spans="1:315" ht="16.149999999999999" customHeight="1" x14ac:dyDescent="0.2">
      <c r="D156" s="14"/>
      <c r="E156" s="14"/>
      <c r="F156" s="4"/>
      <c r="I156" s="47"/>
      <c r="J156" s="10"/>
      <c r="K156" s="10"/>
      <c r="GM156" s="4"/>
      <c r="GN156" s="4"/>
      <c r="GO156" s="4"/>
      <c r="GP156" s="4"/>
      <c r="GQ156" s="4"/>
      <c r="GR156" s="4"/>
      <c r="GS156" s="4"/>
      <c r="GT156" s="4"/>
      <c r="GU156" s="4"/>
      <c r="GV156" s="4"/>
      <c r="GW156" s="4"/>
      <c r="GX156" s="4"/>
      <c r="GY156" s="4"/>
      <c r="GZ156" s="4"/>
      <c r="HA156" s="4"/>
      <c r="HB156" s="4"/>
      <c r="HC156" s="4"/>
      <c r="HD156" s="4"/>
      <c r="HE156" s="4"/>
      <c r="HF156" s="4"/>
      <c r="HG156" s="4"/>
      <c r="HH156" s="4"/>
      <c r="HI156" s="4"/>
      <c r="HJ156" s="4"/>
      <c r="HK156" s="4"/>
      <c r="HL156" s="4"/>
      <c r="HM156" s="4"/>
      <c r="HN156" s="4"/>
      <c r="HO156" s="4"/>
      <c r="HP156" s="4"/>
      <c r="HQ156" s="4"/>
      <c r="HR156" s="4"/>
      <c r="HS156" s="4"/>
      <c r="HT156" s="4"/>
      <c r="HU156" s="4"/>
      <c r="HV156" s="4"/>
      <c r="HW156" s="4"/>
      <c r="HX156" s="4"/>
      <c r="HY156" s="4"/>
      <c r="HZ156" s="4"/>
      <c r="IA156" s="4"/>
      <c r="IB156" s="4"/>
      <c r="IC156" s="4"/>
      <c r="ID156" s="4"/>
      <c r="IE156" s="4"/>
      <c r="IF156" s="4"/>
      <c r="IG156" s="4"/>
      <c r="IH156" s="4"/>
      <c r="II156" s="4"/>
      <c r="IJ156" s="4"/>
      <c r="IK156" s="4"/>
      <c r="IL156" s="4"/>
      <c r="IM156" s="4"/>
      <c r="IN156" s="4"/>
      <c r="IO156" s="4"/>
      <c r="IP156" s="4"/>
      <c r="IQ156" s="4"/>
      <c r="IR156" s="4"/>
      <c r="IS156" s="4"/>
      <c r="IT156" s="4"/>
      <c r="IU156" s="4"/>
      <c r="IV156" s="4"/>
      <c r="IW156" s="4"/>
      <c r="IX156" s="4"/>
      <c r="IY156" s="4"/>
      <c r="IZ156" s="4"/>
      <c r="JA156" s="4"/>
      <c r="JB156" s="4"/>
      <c r="JC156" s="4"/>
      <c r="JD156" s="4"/>
      <c r="JE156" s="4"/>
      <c r="JF156" s="4"/>
      <c r="JG156" s="4"/>
      <c r="JH156" s="4"/>
      <c r="JI156" s="4"/>
      <c r="JJ156" s="4"/>
      <c r="JK156" s="4"/>
      <c r="JL156" s="4"/>
      <c r="JM156" s="4"/>
      <c r="JN156" s="4"/>
      <c r="JO156" s="4"/>
      <c r="JP156" s="4"/>
      <c r="JQ156" s="4"/>
      <c r="JR156" s="4"/>
      <c r="JS156" s="4"/>
      <c r="JT156" s="4"/>
      <c r="JU156" s="4"/>
      <c r="JV156" s="4"/>
      <c r="JW156" s="4"/>
      <c r="JX156" s="4"/>
      <c r="JY156" s="4"/>
      <c r="JZ156" s="4"/>
      <c r="KA156" s="4"/>
      <c r="KB156" s="4"/>
      <c r="KC156" s="4"/>
      <c r="KD156" s="4"/>
      <c r="KE156" s="4"/>
      <c r="KF156" s="4"/>
      <c r="KG156" s="4"/>
      <c r="KH156" s="4"/>
      <c r="KI156" s="4"/>
      <c r="KJ156" s="4"/>
      <c r="KK156" s="4"/>
      <c r="KL156" s="4"/>
      <c r="KM156" s="4"/>
      <c r="KN156" s="4"/>
      <c r="KO156" s="4"/>
      <c r="KP156" s="4"/>
      <c r="KQ156" s="4"/>
      <c r="KR156" s="4"/>
      <c r="KS156" s="4"/>
      <c r="KT156" s="4"/>
      <c r="KU156" s="4"/>
      <c r="KV156" s="4"/>
      <c r="KW156" s="4"/>
      <c r="KX156" s="4"/>
      <c r="KY156" s="4"/>
      <c r="KZ156" s="4"/>
      <c r="LA156" s="4"/>
      <c r="LB156" s="4"/>
      <c r="LC156" s="4"/>
    </row>
    <row r="157" spans="1:315" ht="16.149999999999999" customHeight="1" x14ac:dyDescent="0.2">
      <c r="C157" s="12" t="s">
        <v>146</v>
      </c>
      <c r="D157" s="5" t="s">
        <v>87</v>
      </c>
      <c r="E157" s="5" t="s">
        <v>38</v>
      </c>
      <c r="F157" s="5" t="s">
        <v>113</v>
      </c>
      <c r="I157" s="47"/>
      <c r="J157" s="10"/>
      <c r="K157" s="10"/>
      <c r="GM157" s="4"/>
      <c r="GN157" s="4"/>
      <c r="GO157" s="4"/>
      <c r="GP157" s="4"/>
      <c r="GQ157" s="4"/>
      <c r="GR157" s="4"/>
      <c r="GS157" s="4"/>
      <c r="GT157" s="4"/>
      <c r="GU157" s="4"/>
      <c r="GV157" s="4"/>
      <c r="GW157" s="4"/>
      <c r="GX157" s="4"/>
      <c r="GY157" s="4"/>
      <c r="GZ157" s="4"/>
      <c r="HA157" s="4"/>
      <c r="HB157" s="4"/>
      <c r="HC157" s="4"/>
      <c r="HD157" s="4"/>
      <c r="HE157" s="4"/>
      <c r="HF157" s="4"/>
      <c r="HG157" s="4"/>
      <c r="HH157" s="4"/>
      <c r="HI157" s="4"/>
      <c r="HJ157" s="4"/>
      <c r="HK157" s="4"/>
      <c r="HL157" s="4"/>
      <c r="HM157" s="4"/>
      <c r="HN157" s="4"/>
      <c r="HO157" s="4"/>
      <c r="HP157" s="4"/>
      <c r="HQ157" s="4"/>
      <c r="HR157" s="4"/>
      <c r="HS157" s="4"/>
      <c r="HT157" s="4"/>
      <c r="HU157" s="4"/>
      <c r="HV157" s="4"/>
      <c r="HW157" s="4"/>
      <c r="HX157" s="4"/>
      <c r="HY157" s="4"/>
      <c r="HZ157" s="4"/>
      <c r="IA157" s="4"/>
      <c r="IB157" s="4"/>
      <c r="IC157" s="4"/>
      <c r="ID157" s="4"/>
      <c r="IE157" s="4"/>
      <c r="IF157" s="4"/>
      <c r="IG157" s="4"/>
      <c r="IH157" s="4"/>
      <c r="II157" s="4"/>
      <c r="IJ157" s="4"/>
      <c r="IK157" s="4"/>
      <c r="IL157" s="4"/>
      <c r="IM157" s="4"/>
      <c r="IN157" s="4"/>
      <c r="IO157" s="4"/>
      <c r="IP157" s="4"/>
      <c r="IQ157" s="4"/>
      <c r="IR157" s="4"/>
      <c r="IS157" s="4"/>
      <c r="IT157" s="4"/>
      <c r="IU157" s="4"/>
      <c r="IV157" s="4"/>
      <c r="IW157" s="4"/>
      <c r="IX157" s="4"/>
      <c r="IY157" s="4"/>
      <c r="IZ157" s="4"/>
      <c r="JA157" s="4"/>
      <c r="JB157" s="4"/>
      <c r="JC157" s="4"/>
      <c r="JD157" s="4"/>
      <c r="JE157" s="4"/>
      <c r="JF157" s="4"/>
      <c r="JG157" s="4"/>
      <c r="JH157" s="4"/>
      <c r="JI157" s="4"/>
      <c r="JJ157" s="4"/>
      <c r="JK157" s="4"/>
      <c r="JL157" s="4"/>
      <c r="JM157" s="4"/>
      <c r="JN157" s="4"/>
      <c r="JO157" s="4"/>
      <c r="JP157" s="4"/>
      <c r="JQ157" s="4"/>
      <c r="JR157" s="4"/>
      <c r="JS157" s="4"/>
      <c r="JT157" s="4"/>
      <c r="JU157" s="4"/>
      <c r="JV157" s="4"/>
      <c r="JW157" s="4"/>
      <c r="JX157" s="4"/>
      <c r="JY157" s="4"/>
      <c r="JZ157" s="4"/>
      <c r="KA157" s="4"/>
      <c r="KB157" s="4"/>
      <c r="KC157" s="4"/>
      <c r="KD157" s="4"/>
      <c r="KE157" s="4"/>
      <c r="KF157" s="4"/>
      <c r="KG157" s="4"/>
      <c r="KH157" s="4"/>
      <c r="KI157" s="4"/>
      <c r="KJ157" s="4"/>
      <c r="KK157" s="4"/>
      <c r="KL157" s="4"/>
      <c r="KM157" s="4"/>
      <c r="KN157" s="4"/>
      <c r="KO157" s="4"/>
      <c r="KP157" s="4"/>
      <c r="KQ157" s="4"/>
      <c r="KR157" s="4"/>
      <c r="KS157" s="4"/>
      <c r="KT157" s="4"/>
      <c r="KU157" s="4"/>
      <c r="KV157" s="4"/>
      <c r="KW157" s="4"/>
      <c r="KX157" s="4"/>
      <c r="KY157" s="4"/>
      <c r="KZ157" s="4"/>
      <c r="LA157" s="4"/>
      <c r="LB157" s="4"/>
      <c r="LC157" s="4"/>
    </row>
    <row r="158" spans="1:315" ht="16.149999999999999" customHeight="1" x14ac:dyDescent="0.2">
      <c r="A158" s="13" t="s">
        <v>4</v>
      </c>
      <c r="B158" s="4" t="s">
        <v>5</v>
      </c>
      <c r="C158" s="4" t="s">
        <v>147</v>
      </c>
      <c r="D158" s="4">
        <v>0</v>
      </c>
      <c r="E158" s="14">
        <v>260</v>
      </c>
      <c r="F158" s="14">
        <f>+D158*E158</f>
        <v>0</v>
      </c>
      <c r="H158" s="10" t="s">
        <v>158</v>
      </c>
      <c r="I158" s="47"/>
      <c r="J158" s="10"/>
      <c r="K158" s="10"/>
      <c r="GM158" s="4"/>
      <c r="GN158" s="4"/>
      <c r="GO158" s="4"/>
      <c r="GP158" s="4"/>
      <c r="GQ158" s="4"/>
      <c r="GR158" s="4"/>
      <c r="GS158" s="4"/>
      <c r="GT158" s="4"/>
      <c r="GU158" s="4"/>
      <c r="GV158" s="4"/>
      <c r="GW158" s="4"/>
      <c r="GX158" s="4"/>
      <c r="GY158" s="4"/>
      <c r="GZ158" s="4"/>
      <c r="HA158" s="4"/>
      <c r="HB158" s="4"/>
      <c r="HC158" s="4"/>
      <c r="HD158" s="4"/>
      <c r="HE158" s="4"/>
      <c r="HF158" s="4"/>
      <c r="HG158" s="4"/>
      <c r="HH158" s="4"/>
      <c r="HI158" s="4"/>
      <c r="HJ158" s="4"/>
      <c r="HK158" s="4"/>
      <c r="HL158" s="4"/>
      <c r="HM158" s="4"/>
      <c r="HN158" s="4"/>
      <c r="HO158" s="4"/>
      <c r="HP158" s="4"/>
      <c r="HQ158" s="4"/>
      <c r="HR158" s="4"/>
      <c r="HS158" s="4"/>
      <c r="HT158" s="4"/>
      <c r="HU158" s="4"/>
      <c r="HV158" s="4"/>
      <c r="HW158" s="4"/>
      <c r="HX158" s="4"/>
      <c r="HY158" s="4"/>
      <c r="HZ158" s="4"/>
      <c r="IA158" s="4"/>
      <c r="IB158" s="4"/>
      <c r="IC158" s="4"/>
      <c r="ID158" s="4"/>
      <c r="IE158" s="4"/>
      <c r="IF158" s="4"/>
      <c r="IG158" s="4"/>
      <c r="IH158" s="4"/>
      <c r="II158" s="4"/>
      <c r="IJ158" s="4"/>
      <c r="IK158" s="4"/>
      <c r="IL158" s="4"/>
      <c r="IM158" s="4"/>
      <c r="IN158" s="4"/>
      <c r="IO158" s="4"/>
      <c r="IP158" s="4"/>
      <c r="IQ158" s="4"/>
      <c r="IR158" s="4"/>
      <c r="IS158" s="4"/>
      <c r="IT158" s="4"/>
      <c r="IU158" s="4"/>
      <c r="IV158" s="4"/>
      <c r="IW158" s="4"/>
      <c r="IX158" s="4"/>
      <c r="IY158" s="4"/>
      <c r="IZ158" s="4"/>
      <c r="JA158" s="4"/>
      <c r="JB158" s="4"/>
      <c r="JC158" s="4"/>
      <c r="JD158" s="4"/>
      <c r="JE158" s="4"/>
      <c r="JF158" s="4"/>
      <c r="JG158" s="4"/>
      <c r="JH158" s="4"/>
      <c r="JI158" s="4"/>
      <c r="JJ158" s="4"/>
      <c r="JK158" s="4"/>
      <c r="JL158" s="4"/>
      <c r="JM158" s="4"/>
      <c r="JN158" s="4"/>
      <c r="JO158" s="4"/>
      <c r="JP158" s="4"/>
      <c r="JQ158" s="4"/>
      <c r="JR158" s="4"/>
      <c r="JS158" s="4"/>
      <c r="JT158" s="4"/>
      <c r="JU158" s="4"/>
      <c r="JV158" s="4"/>
      <c r="JW158" s="4"/>
      <c r="JX158" s="4"/>
      <c r="JY158" s="4"/>
      <c r="JZ158" s="4"/>
      <c r="KA158" s="4"/>
      <c r="KB158" s="4"/>
      <c r="KC158" s="4"/>
      <c r="KD158" s="4"/>
      <c r="KE158" s="4"/>
      <c r="KF158" s="4"/>
      <c r="KG158" s="4"/>
      <c r="KH158" s="4"/>
      <c r="KI158" s="4"/>
      <c r="KJ158" s="4"/>
      <c r="KK158" s="4"/>
      <c r="KL158" s="4"/>
      <c r="KM158" s="4"/>
      <c r="KN158" s="4"/>
      <c r="KO158" s="4"/>
      <c r="KP158" s="4"/>
      <c r="KQ158" s="4"/>
      <c r="KR158" s="4"/>
      <c r="KS158" s="4"/>
      <c r="KT158" s="4"/>
      <c r="KU158" s="4"/>
      <c r="KV158" s="4"/>
      <c r="KW158" s="4"/>
      <c r="KX158" s="4"/>
      <c r="KY158" s="4"/>
      <c r="KZ158" s="4"/>
      <c r="LA158" s="4"/>
      <c r="LB158" s="4"/>
      <c r="LC158" s="4"/>
    </row>
    <row r="159" spans="1:315" ht="16.149999999999999" customHeight="1" x14ac:dyDescent="0.2">
      <c r="A159" s="13" t="s">
        <v>7</v>
      </c>
      <c r="B159" s="4" t="s">
        <v>8</v>
      </c>
      <c r="C159" s="4" t="s">
        <v>147</v>
      </c>
      <c r="D159" s="4">
        <v>0</v>
      </c>
      <c r="E159" s="14">
        <v>185</v>
      </c>
      <c r="F159" s="14">
        <f t="shared" ref="F159:F165" si="16">+D159*E159</f>
        <v>0</v>
      </c>
      <c r="H159" s="10" t="s">
        <v>158</v>
      </c>
      <c r="I159" s="47"/>
      <c r="J159" s="10"/>
      <c r="K159" s="10"/>
      <c r="GM159" s="4"/>
      <c r="GN159" s="4"/>
      <c r="GO159" s="4"/>
      <c r="GP159" s="4"/>
      <c r="GQ159" s="4"/>
      <c r="GR159" s="4"/>
      <c r="GS159" s="4"/>
      <c r="GT159" s="4"/>
      <c r="GU159" s="4"/>
      <c r="GV159" s="4"/>
      <c r="GW159" s="4"/>
      <c r="GX159" s="4"/>
      <c r="GY159" s="4"/>
      <c r="GZ159" s="4"/>
      <c r="HA159" s="4"/>
      <c r="HB159" s="4"/>
      <c r="HC159" s="4"/>
      <c r="HD159" s="4"/>
      <c r="HE159" s="4"/>
      <c r="HF159" s="4"/>
      <c r="HG159" s="4"/>
      <c r="HH159" s="4"/>
      <c r="HI159" s="4"/>
      <c r="HJ159" s="4"/>
      <c r="HK159" s="4"/>
      <c r="HL159" s="4"/>
      <c r="HM159" s="4"/>
      <c r="HN159" s="4"/>
      <c r="HO159" s="4"/>
      <c r="HP159" s="4"/>
      <c r="HQ159" s="4"/>
      <c r="HR159" s="4"/>
      <c r="HS159" s="4"/>
      <c r="HT159" s="4"/>
      <c r="HU159" s="4"/>
      <c r="HV159" s="4"/>
      <c r="HW159" s="4"/>
      <c r="HX159" s="4"/>
      <c r="HY159" s="4"/>
      <c r="HZ159" s="4"/>
      <c r="IA159" s="4"/>
      <c r="IB159" s="4"/>
      <c r="IC159" s="4"/>
      <c r="ID159" s="4"/>
      <c r="IE159" s="4"/>
      <c r="IF159" s="4"/>
      <c r="IG159" s="4"/>
      <c r="IH159" s="4"/>
      <c r="II159" s="4"/>
      <c r="IJ159" s="4"/>
      <c r="IK159" s="4"/>
      <c r="IL159" s="4"/>
      <c r="IM159" s="4"/>
      <c r="IN159" s="4"/>
      <c r="IO159" s="4"/>
      <c r="IP159" s="4"/>
      <c r="IQ159" s="4"/>
      <c r="IR159" s="4"/>
      <c r="IS159" s="4"/>
      <c r="IT159" s="4"/>
      <c r="IU159" s="4"/>
      <c r="IV159" s="4"/>
      <c r="IW159" s="4"/>
      <c r="IX159" s="4"/>
      <c r="IY159" s="4"/>
      <c r="IZ159" s="4"/>
      <c r="JA159" s="4"/>
      <c r="JB159" s="4"/>
      <c r="JC159" s="4"/>
      <c r="JD159" s="4"/>
      <c r="JE159" s="4"/>
      <c r="JF159" s="4"/>
      <c r="JG159" s="4"/>
      <c r="JH159" s="4"/>
      <c r="JI159" s="4"/>
      <c r="JJ159" s="4"/>
      <c r="JK159" s="4"/>
      <c r="JL159" s="4"/>
      <c r="JM159" s="4"/>
      <c r="JN159" s="4"/>
      <c r="JO159" s="4"/>
      <c r="JP159" s="4"/>
      <c r="JQ159" s="4"/>
      <c r="JR159" s="4"/>
      <c r="JS159" s="4"/>
      <c r="JT159" s="4"/>
      <c r="JU159" s="4"/>
      <c r="JV159" s="4"/>
      <c r="JW159" s="4"/>
      <c r="JX159" s="4"/>
      <c r="JY159" s="4"/>
      <c r="JZ159" s="4"/>
      <c r="KA159" s="4"/>
      <c r="KB159" s="4"/>
      <c r="KC159" s="4"/>
      <c r="KD159" s="4"/>
      <c r="KE159" s="4"/>
      <c r="KF159" s="4"/>
      <c r="KG159" s="4"/>
      <c r="KH159" s="4"/>
      <c r="KI159" s="4"/>
      <c r="KJ159" s="4"/>
      <c r="KK159" s="4"/>
      <c r="KL159" s="4"/>
      <c r="KM159" s="4"/>
      <c r="KN159" s="4"/>
      <c r="KO159" s="4"/>
      <c r="KP159" s="4"/>
      <c r="KQ159" s="4"/>
      <c r="KR159" s="4"/>
      <c r="KS159" s="4"/>
      <c r="KT159" s="4"/>
      <c r="KU159" s="4"/>
      <c r="KV159" s="4"/>
      <c r="KW159" s="4"/>
      <c r="KX159" s="4"/>
      <c r="KY159" s="4"/>
      <c r="KZ159" s="4"/>
      <c r="LA159" s="4"/>
      <c r="LB159" s="4"/>
      <c r="LC159" s="4"/>
    </row>
    <row r="160" spans="1:315" ht="16.149999999999999" customHeight="1" x14ac:dyDescent="0.2">
      <c r="A160" s="13" t="s">
        <v>9</v>
      </c>
      <c r="B160" s="4" t="s">
        <v>10</v>
      </c>
      <c r="C160" s="4" t="s">
        <v>147</v>
      </c>
      <c r="D160" s="4">
        <v>0</v>
      </c>
      <c r="E160" s="14">
        <v>150</v>
      </c>
      <c r="F160" s="14">
        <f t="shared" si="16"/>
        <v>0</v>
      </c>
      <c r="H160" s="10" t="s">
        <v>158</v>
      </c>
      <c r="I160" s="47"/>
      <c r="J160" s="10"/>
      <c r="K160" s="10"/>
      <c r="GM160" s="4"/>
      <c r="GN160" s="4"/>
      <c r="GO160" s="4"/>
      <c r="GP160" s="4"/>
      <c r="GQ160" s="4"/>
      <c r="GR160" s="4"/>
      <c r="GS160" s="4"/>
      <c r="GT160" s="4"/>
      <c r="GU160" s="4"/>
      <c r="GV160" s="4"/>
      <c r="GW160" s="4"/>
      <c r="GX160" s="4"/>
      <c r="GY160" s="4"/>
      <c r="GZ160" s="4"/>
      <c r="HA160" s="4"/>
      <c r="HB160" s="4"/>
      <c r="HC160" s="4"/>
      <c r="HD160" s="4"/>
      <c r="HE160" s="4"/>
      <c r="HF160" s="4"/>
      <c r="HG160" s="4"/>
      <c r="HH160" s="4"/>
      <c r="HI160" s="4"/>
      <c r="HJ160" s="4"/>
      <c r="HK160" s="4"/>
      <c r="HL160" s="4"/>
      <c r="HM160" s="4"/>
      <c r="HN160" s="4"/>
      <c r="HO160" s="4"/>
      <c r="HP160" s="4"/>
      <c r="HQ160" s="4"/>
      <c r="HR160" s="4"/>
      <c r="HS160" s="4"/>
      <c r="HT160" s="4"/>
      <c r="HU160" s="4"/>
      <c r="HV160" s="4"/>
      <c r="HW160" s="4"/>
      <c r="HX160" s="4"/>
      <c r="HY160" s="4"/>
      <c r="HZ160" s="4"/>
      <c r="IA160" s="4"/>
      <c r="IB160" s="4"/>
      <c r="IC160" s="4"/>
      <c r="ID160" s="4"/>
      <c r="IE160" s="4"/>
      <c r="IF160" s="4"/>
      <c r="IG160" s="4"/>
      <c r="IH160" s="4"/>
      <c r="II160" s="4"/>
      <c r="IJ160" s="4"/>
      <c r="IK160" s="4"/>
      <c r="IL160" s="4"/>
      <c r="IM160" s="4"/>
      <c r="IN160" s="4"/>
      <c r="IO160" s="4"/>
      <c r="IP160" s="4"/>
      <c r="IQ160" s="4"/>
      <c r="IR160" s="4"/>
      <c r="IS160" s="4"/>
      <c r="IT160" s="4"/>
      <c r="IU160" s="4"/>
      <c r="IV160" s="4"/>
      <c r="IW160" s="4"/>
      <c r="IX160" s="4"/>
      <c r="IY160" s="4"/>
      <c r="IZ160" s="4"/>
      <c r="JA160" s="4"/>
      <c r="JB160" s="4"/>
      <c r="JC160" s="4"/>
      <c r="JD160" s="4"/>
      <c r="JE160" s="4"/>
      <c r="JF160" s="4"/>
      <c r="JG160" s="4"/>
      <c r="JH160" s="4"/>
      <c r="JI160" s="4"/>
      <c r="JJ160" s="4"/>
      <c r="JK160" s="4"/>
      <c r="JL160" s="4"/>
      <c r="JM160" s="4"/>
      <c r="JN160" s="4"/>
      <c r="JO160" s="4"/>
      <c r="JP160" s="4"/>
      <c r="JQ160" s="4"/>
      <c r="JR160" s="4"/>
      <c r="JS160" s="4"/>
      <c r="JT160" s="4"/>
      <c r="JU160" s="4"/>
      <c r="JV160" s="4"/>
      <c r="JW160" s="4"/>
      <c r="JX160" s="4"/>
      <c r="JY160" s="4"/>
      <c r="JZ160" s="4"/>
      <c r="KA160" s="4"/>
      <c r="KB160" s="4"/>
      <c r="KC160" s="4"/>
      <c r="KD160" s="4"/>
      <c r="KE160" s="4"/>
      <c r="KF160" s="4"/>
      <c r="KG160" s="4"/>
      <c r="KH160" s="4"/>
      <c r="KI160" s="4"/>
      <c r="KJ160" s="4"/>
      <c r="KK160" s="4"/>
      <c r="KL160" s="4"/>
      <c r="KM160" s="4"/>
      <c r="KN160" s="4"/>
      <c r="KO160" s="4"/>
      <c r="KP160" s="4"/>
      <c r="KQ160" s="4"/>
      <c r="KR160" s="4"/>
      <c r="KS160" s="4"/>
      <c r="KT160" s="4"/>
      <c r="KU160" s="4"/>
      <c r="KV160" s="4"/>
      <c r="KW160" s="4"/>
      <c r="KX160" s="4"/>
      <c r="KY160" s="4"/>
      <c r="KZ160" s="4"/>
      <c r="LA160" s="4"/>
      <c r="LB160" s="4"/>
      <c r="LC160" s="4"/>
    </row>
    <row r="161" spans="1:315" ht="16.149999999999999" customHeight="1" x14ac:dyDescent="0.2">
      <c r="A161" s="13" t="s">
        <v>11</v>
      </c>
      <c r="B161" s="4" t="s">
        <v>12</v>
      </c>
      <c r="C161" s="4" t="s">
        <v>147</v>
      </c>
      <c r="D161" s="4">
        <v>0</v>
      </c>
      <c r="E161" s="14">
        <v>110</v>
      </c>
      <c r="F161" s="14">
        <f t="shared" si="16"/>
        <v>0</v>
      </c>
      <c r="H161" s="10" t="s">
        <v>158</v>
      </c>
      <c r="I161" s="47"/>
      <c r="J161" s="10"/>
      <c r="K161" s="10"/>
      <c r="GM161" s="4"/>
      <c r="GN161" s="4"/>
      <c r="GO161" s="4"/>
      <c r="GP161" s="4"/>
      <c r="GQ161" s="4"/>
      <c r="GR161" s="4"/>
      <c r="GS161" s="4"/>
      <c r="GT161" s="4"/>
      <c r="GU161" s="4"/>
      <c r="GV161" s="4"/>
      <c r="GW161" s="4"/>
      <c r="GX161" s="4"/>
      <c r="GY161" s="4"/>
      <c r="GZ161" s="4"/>
      <c r="HA161" s="4"/>
      <c r="HB161" s="4"/>
      <c r="HC161" s="4"/>
      <c r="HD161" s="4"/>
      <c r="HE161" s="4"/>
      <c r="HF161" s="4"/>
      <c r="HG161" s="4"/>
      <c r="HH161" s="4"/>
      <c r="HI161" s="4"/>
      <c r="HJ161" s="4"/>
      <c r="HK161" s="4"/>
      <c r="HL161" s="4"/>
      <c r="HM161" s="4"/>
      <c r="HN161" s="4"/>
      <c r="HO161" s="4"/>
      <c r="HP161" s="4"/>
      <c r="HQ161" s="4"/>
      <c r="HR161" s="4"/>
      <c r="HS161" s="4"/>
      <c r="HT161" s="4"/>
      <c r="HU161" s="4"/>
      <c r="HV161" s="4"/>
      <c r="HW161" s="4"/>
      <c r="HX161" s="4"/>
      <c r="HY161" s="4"/>
      <c r="HZ161" s="4"/>
      <c r="IA161" s="4"/>
      <c r="IB161" s="4"/>
      <c r="IC161" s="4"/>
      <c r="ID161" s="4"/>
      <c r="IE161" s="4"/>
      <c r="IF161" s="4"/>
      <c r="IG161" s="4"/>
      <c r="IH161" s="4"/>
      <c r="II161" s="4"/>
      <c r="IJ161" s="4"/>
      <c r="IK161" s="4"/>
      <c r="IL161" s="4"/>
      <c r="IM161" s="4"/>
      <c r="IN161" s="4"/>
      <c r="IO161" s="4"/>
      <c r="IP161" s="4"/>
      <c r="IQ161" s="4"/>
      <c r="IR161" s="4"/>
      <c r="IS161" s="4"/>
      <c r="IT161" s="4"/>
      <c r="IU161" s="4"/>
      <c r="IV161" s="4"/>
      <c r="IW161" s="4"/>
      <c r="IX161" s="4"/>
      <c r="IY161" s="4"/>
      <c r="IZ161" s="4"/>
      <c r="JA161" s="4"/>
      <c r="JB161" s="4"/>
      <c r="JC161" s="4"/>
      <c r="JD161" s="4"/>
      <c r="JE161" s="4"/>
      <c r="JF161" s="4"/>
      <c r="JG161" s="4"/>
      <c r="JH161" s="4"/>
      <c r="JI161" s="4"/>
      <c r="JJ161" s="4"/>
      <c r="JK161" s="4"/>
      <c r="JL161" s="4"/>
      <c r="JM161" s="4"/>
      <c r="JN161" s="4"/>
      <c r="JO161" s="4"/>
      <c r="JP161" s="4"/>
      <c r="JQ161" s="4"/>
      <c r="JR161" s="4"/>
      <c r="JS161" s="4"/>
      <c r="JT161" s="4"/>
      <c r="JU161" s="4"/>
      <c r="JV161" s="4"/>
      <c r="JW161" s="4"/>
      <c r="JX161" s="4"/>
      <c r="JY161" s="4"/>
      <c r="JZ161" s="4"/>
      <c r="KA161" s="4"/>
      <c r="KB161" s="4"/>
      <c r="KC161" s="4"/>
      <c r="KD161" s="4"/>
      <c r="KE161" s="4"/>
      <c r="KF161" s="4"/>
      <c r="KG161" s="4"/>
      <c r="KH161" s="4"/>
      <c r="KI161" s="4"/>
      <c r="KJ161" s="4"/>
      <c r="KK161" s="4"/>
      <c r="KL161" s="4"/>
      <c r="KM161" s="4"/>
      <c r="KN161" s="4"/>
      <c r="KO161" s="4"/>
      <c r="KP161" s="4"/>
      <c r="KQ161" s="4"/>
      <c r="KR161" s="4"/>
      <c r="KS161" s="4"/>
      <c r="KT161" s="4"/>
      <c r="KU161" s="4"/>
      <c r="KV161" s="4"/>
      <c r="KW161" s="4"/>
      <c r="KX161" s="4"/>
      <c r="KY161" s="4"/>
      <c r="KZ161" s="4"/>
      <c r="LA161" s="4"/>
      <c r="LB161" s="4"/>
      <c r="LC161" s="4"/>
    </row>
    <row r="162" spans="1:315" ht="16.149999999999999" customHeight="1" x14ac:dyDescent="0.2">
      <c r="A162" s="13" t="s">
        <v>13</v>
      </c>
      <c r="B162" s="4" t="s">
        <v>14</v>
      </c>
      <c r="C162" s="4" t="s">
        <v>147</v>
      </c>
      <c r="D162" s="4">
        <v>0</v>
      </c>
      <c r="E162" s="14">
        <v>90</v>
      </c>
      <c r="F162" s="14">
        <f t="shared" si="16"/>
        <v>0</v>
      </c>
      <c r="H162" s="10" t="s">
        <v>158</v>
      </c>
      <c r="I162" s="47"/>
      <c r="J162" s="10"/>
      <c r="K162" s="10"/>
      <c r="GM162" s="4"/>
      <c r="GN162" s="4"/>
      <c r="GO162" s="4"/>
      <c r="GP162" s="4"/>
      <c r="GQ162" s="4"/>
      <c r="GR162" s="4"/>
      <c r="GS162" s="4"/>
      <c r="GT162" s="4"/>
      <c r="GU162" s="4"/>
      <c r="GV162" s="4"/>
      <c r="GW162" s="4"/>
      <c r="GX162" s="4"/>
      <c r="GY162" s="4"/>
      <c r="GZ162" s="4"/>
      <c r="HA162" s="4"/>
      <c r="HB162" s="4"/>
      <c r="HC162" s="4"/>
      <c r="HD162" s="4"/>
      <c r="HE162" s="4"/>
      <c r="HF162" s="4"/>
      <c r="HG162" s="4"/>
      <c r="HH162" s="4"/>
      <c r="HI162" s="4"/>
      <c r="HJ162" s="4"/>
      <c r="HK162" s="4"/>
      <c r="HL162" s="4"/>
      <c r="HM162" s="4"/>
      <c r="HN162" s="4"/>
      <c r="HO162" s="4"/>
      <c r="HP162" s="4"/>
      <c r="HQ162" s="4"/>
      <c r="HR162" s="4"/>
      <c r="HS162" s="4"/>
      <c r="HT162" s="4"/>
      <c r="HU162" s="4"/>
      <c r="HV162" s="4"/>
      <c r="HW162" s="4"/>
      <c r="HX162" s="4"/>
      <c r="HY162" s="4"/>
      <c r="HZ162" s="4"/>
      <c r="IA162" s="4"/>
      <c r="IB162" s="4"/>
      <c r="IC162" s="4"/>
      <c r="ID162" s="4"/>
      <c r="IE162" s="4"/>
      <c r="IF162" s="4"/>
      <c r="IG162" s="4"/>
      <c r="IH162" s="4"/>
      <c r="II162" s="4"/>
      <c r="IJ162" s="4"/>
      <c r="IK162" s="4"/>
      <c r="IL162" s="4"/>
      <c r="IM162" s="4"/>
      <c r="IN162" s="4"/>
      <c r="IO162" s="4"/>
      <c r="IP162" s="4"/>
      <c r="IQ162" s="4"/>
      <c r="IR162" s="4"/>
      <c r="IS162" s="4"/>
      <c r="IT162" s="4"/>
      <c r="IU162" s="4"/>
      <c r="IV162" s="4"/>
      <c r="IW162" s="4"/>
      <c r="IX162" s="4"/>
      <c r="IY162" s="4"/>
      <c r="IZ162" s="4"/>
      <c r="JA162" s="4"/>
      <c r="JB162" s="4"/>
      <c r="JC162" s="4"/>
      <c r="JD162" s="4"/>
      <c r="JE162" s="4"/>
      <c r="JF162" s="4"/>
      <c r="JG162" s="4"/>
      <c r="JH162" s="4"/>
      <c r="JI162" s="4"/>
      <c r="JJ162" s="4"/>
      <c r="JK162" s="4"/>
      <c r="JL162" s="4"/>
      <c r="JM162" s="4"/>
      <c r="JN162" s="4"/>
      <c r="JO162" s="4"/>
      <c r="JP162" s="4"/>
      <c r="JQ162" s="4"/>
      <c r="JR162" s="4"/>
      <c r="JS162" s="4"/>
      <c r="JT162" s="4"/>
      <c r="JU162" s="4"/>
      <c r="JV162" s="4"/>
      <c r="JW162" s="4"/>
      <c r="JX162" s="4"/>
      <c r="JY162" s="4"/>
      <c r="JZ162" s="4"/>
      <c r="KA162" s="4"/>
      <c r="KB162" s="4"/>
      <c r="KC162" s="4"/>
      <c r="KD162" s="4"/>
      <c r="KE162" s="4"/>
      <c r="KF162" s="4"/>
      <c r="KG162" s="4"/>
      <c r="KH162" s="4"/>
      <c r="KI162" s="4"/>
      <c r="KJ162" s="4"/>
      <c r="KK162" s="4"/>
      <c r="KL162" s="4"/>
      <c r="KM162" s="4"/>
      <c r="KN162" s="4"/>
      <c r="KO162" s="4"/>
      <c r="KP162" s="4"/>
      <c r="KQ162" s="4"/>
      <c r="KR162" s="4"/>
      <c r="KS162" s="4"/>
      <c r="KT162" s="4"/>
      <c r="KU162" s="4"/>
      <c r="KV162" s="4"/>
      <c r="KW162" s="4"/>
      <c r="KX162" s="4"/>
      <c r="KY162" s="4"/>
      <c r="KZ162" s="4"/>
      <c r="LA162" s="4"/>
      <c r="LB162" s="4"/>
      <c r="LC162" s="4"/>
    </row>
    <row r="163" spans="1:315" ht="16.149999999999999" customHeight="1" x14ac:dyDescent="0.2">
      <c r="C163" s="4" t="s">
        <v>15</v>
      </c>
      <c r="D163" s="4">
        <v>0</v>
      </c>
      <c r="E163" s="14">
        <v>45</v>
      </c>
      <c r="F163" s="14">
        <f t="shared" si="16"/>
        <v>0</v>
      </c>
      <c r="H163" s="10" t="s">
        <v>93</v>
      </c>
      <c r="I163" s="47"/>
      <c r="J163" s="10"/>
      <c r="K163" s="10"/>
      <c r="GM163" s="4"/>
      <c r="GN163" s="4"/>
      <c r="GO163" s="4"/>
      <c r="GP163" s="4"/>
      <c r="GQ163" s="4"/>
      <c r="GR163" s="4"/>
      <c r="GS163" s="4"/>
      <c r="GT163" s="4"/>
      <c r="GU163" s="4"/>
      <c r="GV163" s="4"/>
      <c r="GW163" s="4"/>
      <c r="GX163" s="4"/>
      <c r="GY163" s="4"/>
      <c r="GZ163" s="4"/>
      <c r="HA163" s="4"/>
      <c r="HB163" s="4"/>
      <c r="HC163" s="4"/>
      <c r="HD163" s="4"/>
      <c r="HE163" s="4"/>
      <c r="HF163" s="4"/>
      <c r="HG163" s="4"/>
      <c r="HH163" s="4"/>
      <c r="HI163" s="4"/>
      <c r="HJ163" s="4"/>
      <c r="HK163" s="4"/>
      <c r="HL163" s="4"/>
      <c r="HM163" s="4"/>
      <c r="HN163" s="4"/>
      <c r="HO163" s="4"/>
      <c r="HP163" s="4"/>
      <c r="HQ163" s="4"/>
      <c r="HR163" s="4"/>
      <c r="HS163" s="4"/>
      <c r="HT163" s="4"/>
      <c r="HU163" s="4"/>
      <c r="HV163" s="4"/>
      <c r="HW163" s="4"/>
      <c r="HX163" s="4"/>
      <c r="HY163" s="4"/>
      <c r="HZ163" s="4"/>
      <c r="IA163" s="4"/>
      <c r="IB163" s="4"/>
      <c r="IC163" s="4"/>
      <c r="ID163" s="4"/>
      <c r="IE163" s="4"/>
      <c r="IF163" s="4"/>
      <c r="IG163" s="4"/>
      <c r="IH163" s="4"/>
      <c r="II163" s="4"/>
      <c r="IJ163" s="4"/>
      <c r="IK163" s="4"/>
      <c r="IL163" s="4"/>
      <c r="IM163" s="4"/>
      <c r="IN163" s="4"/>
      <c r="IO163" s="4"/>
      <c r="IP163" s="4"/>
      <c r="IQ163" s="4"/>
      <c r="IR163" s="4"/>
      <c r="IS163" s="4"/>
      <c r="IT163" s="4"/>
      <c r="IU163" s="4"/>
      <c r="IV163" s="4"/>
      <c r="IW163" s="4"/>
      <c r="IX163" s="4"/>
      <c r="IY163" s="4"/>
      <c r="IZ163" s="4"/>
      <c r="JA163" s="4"/>
      <c r="JB163" s="4"/>
      <c r="JC163" s="4"/>
      <c r="JD163" s="4"/>
      <c r="JE163" s="4"/>
      <c r="JF163" s="4"/>
      <c r="JG163" s="4"/>
      <c r="JH163" s="4"/>
      <c r="JI163" s="4"/>
      <c r="JJ163" s="4"/>
      <c r="JK163" s="4"/>
      <c r="JL163" s="4"/>
      <c r="JM163" s="4"/>
      <c r="JN163" s="4"/>
      <c r="JO163" s="4"/>
      <c r="JP163" s="4"/>
      <c r="JQ163" s="4"/>
      <c r="JR163" s="4"/>
      <c r="JS163" s="4"/>
      <c r="JT163" s="4"/>
      <c r="JU163" s="4"/>
      <c r="JV163" s="4"/>
      <c r="JW163" s="4"/>
      <c r="JX163" s="4"/>
      <c r="JY163" s="4"/>
      <c r="JZ163" s="4"/>
      <c r="KA163" s="4"/>
      <c r="KB163" s="4"/>
      <c r="KC163" s="4"/>
      <c r="KD163" s="4"/>
      <c r="KE163" s="4"/>
      <c r="KF163" s="4"/>
      <c r="KG163" s="4"/>
      <c r="KH163" s="4"/>
      <c r="KI163" s="4"/>
      <c r="KJ163" s="4"/>
      <c r="KK163" s="4"/>
      <c r="KL163" s="4"/>
      <c r="KM163" s="4"/>
      <c r="KN163" s="4"/>
      <c r="KO163" s="4"/>
      <c r="KP163" s="4"/>
      <c r="KQ163" s="4"/>
      <c r="KR163" s="4"/>
      <c r="KS163" s="4"/>
      <c r="KT163" s="4"/>
      <c r="KU163" s="4"/>
      <c r="KV163" s="4"/>
      <c r="KW163" s="4"/>
      <c r="KX163" s="4"/>
      <c r="KY163" s="4"/>
      <c r="KZ163" s="4"/>
      <c r="LA163" s="4"/>
      <c r="LB163" s="4"/>
      <c r="LC163" s="4"/>
    </row>
    <row r="164" spans="1:315" ht="16.149999999999999" customHeight="1" x14ac:dyDescent="0.2">
      <c r="C164" s="4" t="s">
        <v>16</v>
      </c>
      <c r="D164" s="4">
        <v>0</v>
      </c>
      <c r="E164" s="14">
        <v>23</v>
      </c>
      <c r="F164" s="14">
        <f t="shared" si="16"/>
        <v>0</v>
      </c>
      <c r="H164" s="10" t="s">
        <v>94</v>
      </c>
      <c r="I164" s="47"/>
      <c r="J164" s="10"/>
      <c r="K164" s="10"/>
      <c r="GM164" s="4"/>
      <c r="GN164" s="4"/>
      <c r="GO164" s="4"/>
      <c r="GP164" s="4"/>
      <c r="GQ164" s="4"/>
      <c r="GR164" s="4"/>
      <c r="GS164" s="4"/>
      <c r="GT164" s="4"/>
      <c r="GU164" s="4"/>
      <c r="GV164" s="4"/>
      <c r="GW164" s="4"/>
      <c r="GX164" s="4"/>
      <c r="GY164" s="4"/>
      <c r="GZ164" s="4"/>
      <c r="HA164" s="4"/>
      <c r="HB164" s="4"/>
      <c r="HC164" s="4"/>
      <c r="HD164" s="4"/>
      <c r="HE164" s="4"/>
      <c r="HF164" s="4"/>
      <c r="HG164" s="4"/>
      <c r="HH164" s="4"/>
      <c r="HI164" s="4"/>
      <c r="HJ164" s="4"/>
      <c r="HK164" s="4"/>
      <c r="HL164" s="4"/>
      <c r="HM164" s="4"/>
      <c r="HN164" s="4"/>
      <c r="HO164" s="4"/>
      <c r="HP164" s="4"/>
      <c r="HQ164" s="4"/>
      <c r="HR164" s="4"/>
      <c r="HS164" s="4"/>
      <c r="HT164" s="4"/>
      <c r="HU164" s="4"/>
      <c r="HV164" s="4"/>
      <c r="HW164" s="4"/>
      <c r="HX164" s="4"/>
      <c r="HY164" s="4"/>
      <c r="HZ164" s="4"/>
      <c r="IA164" s="4"/>
      <c r="IB164" s="4"/>
      <c r="IC164" s="4"/>
      <c r="ID164" s="4"/>
      <c r="IE164" s="4"/>
      <c r="IF164" s="4"/>
      <c r="IG164" s="4"/>
      <c r="IH164" s="4"/>
      <c r="II164" s="4"/>
      <c r="IJ164" s="4"/>
      <c r="IK164" s="4"/>
      <c r="IL164" s="4"/>
      <c r="IM164" s="4"/>
      <c r="IN164" s="4"/>
      <c r="IO164" s="4"/>
      <c r="IP164" s="4"/>
      <c r="IQ164" s="4"/>
      <c r="IR164" s="4"/>
      <c r="IS164" s="4"/>
      <c r="IT164" s="4"/>
      <c r="IU164" s="4"/>
      <c r="IV164" s="4"/>
      <c r="IW164" s="4"/>
      <c r="IX164" s="4"/>
      <c r="IY164" s="4"/>
      <c r="IZ164" s="4"/>
      <c r="JA164" s="4"/>
      <c r="JB164" s="4"/>
      <c r="JC164" s="4"/>
      <c r="JD164" s="4"/>
      <c r="JE164" s="4"/>
      <c r="JF164" s="4"/>
      <c r="JG164" s="4"/>
      <c r="JH164" s="4"/>
      <c r="JI164" s="4"/>
      <c r="JJ164" s="4"/>
      <c r="JK164" s="4"/>
      <c r="JL164" s="4"/>
      <c r="JM164" s="4"/>
      <c r="JN164" s="4"/>
      <c r="JO164" s="4"/>
      <c r="JP164" s="4"/>
      <c r="JQ164" s="4"/>
      <c r="JR164" s="4"/>
      <c r="JS164" s="4"/>
      <c r="JT164" s="4"/>
      <c r="JU164" s="4"/>
      <c r="JV164" s="4"/>
      <c r="JW164" s="4"/>
      <c r="JX164" s="4"/>
      <c r="JY164" s="4"/>
      <c r="JZ164" s="4"/>
      <c r="KA164" s="4"/>
      <c r="KB164" s="4"/>
      <c r="KC164" s="4"/>
      <c r="KD164" s="4"/>
      <c r="KE164" s="4"/>
      <c r="KF164" s="4"/>
      <c r="KG164" s="4"/>
      <c r="KH164" s="4"/>
      <c r="KI164" s="4"/>
      <c r="KJ164" s="4"/>
      <c r="KK164" s="4"/>
      <c r="KL164" s="4"/>
      <c r="KM164" s="4"/>
      <c r="KN164" s="4"/>
      <c r="KO164" s="4"/>
      <c r="KP164" s="4"/>
      <c r="KQ164" s="4"/>
      <c r="KR164" s="4"/>
      <c r="KS164" s="4"/>
      <c r="KT164" s="4"/>
      <c r="KU164" s="4"/>
      <c r="KV164" s="4"/>
      <c r="KW164" s="4"/>
      <c r="KX164" s="4"/>
      <c r="KY164" s="4"/>
      <c r="KZ164" s="4"/>
      <c r="LA164" s="4"/>
      <c r="LB164" s="4"/>
      <c r="LC164" s="4"/>
    </row>
    <row r="165" spans="1:315" ht="16.149999999999999" customHeight="1" x14ac:dyDescent="0.2">
      <c r="C165" s="4" t="s">
        <v>17</v>
      </c>
      <c r="D165" s="4">
        <v>0</v>
      </c>
      <c r="E165" s="14">
        <v>9</v>
      </c>
      <c r="F165" s="14">
        <f t="shared" si="16"/>
        <v>0</v>
      </c>
      <c r="I165" s="47"/>
      <c r="J165" s="10"/>
      <c r="K165" s="10"/>
      <c r="GM165" s="4"/>
      <c r="GN165" s="4"/>
      <c r="GO165" s="4"/>
      <c r="GP165" s="4"/>
      <c r="GQ165" s="4"/>
      <c r="GR165" s="4"/>
      <c r="GS165" s="4"/>
      <c r="GT165" s="4"/>
      <c r="GU165" s="4"/>
      <c r="GV165" s="4"/>
      <c r="GW165" s="4"/>
      <c r="GX165" s="4"/>
      <c r="GY165" s="4"/>
      <c r="GZ165" s="4"/>
      <c r="HA165" s="4"/>
      <c r="HB165" s="4"/>
      <c r="HC165" s="4"/>
      <c r="HD165" s="4"/>
      <c r="HE165" s="4"/>
      <c r="HF165" s="4"/>
      <c r="HG165" s="4"/>
      <c r="HH165" s="4"/>
      <c r="HI165" s="4"/>
      <c r="HJ165" s="4"/>
      <c r="HK165" s="4"/>
      <c r="HL165" s="4"/>
      <c r="HM165" s="4"/>
      <c r="HN165" s="4"/>
      <c r="HO165" s="4"/>
      <c r="HP165" s="4"/>
      <c r="HQ165" s="4"/>
      <c r="HR165" s="4"/>
      <c r="HS165" s="4"/>
      <c r="HT165" s="4"/>
      <c r="HU165" s="4"/>
      <c r="HV165" s="4"/>
      <c r="HW165" s="4"/>
      <c r="HX165" s="4"/>
      <c r="HY165" s="4"/>
      <c r="HZ165" s="4"/>
      <c r="IA165" s="4"/>
      <c r="IB165" s="4"/>
      <c r="IC165" s="4"/>
      <c r="ID165" s="4"/>
      <c r="IE165" s="4"/>
      <c r="IF165" s="4"/>
      <c r="IG165" s="4"/>
      <c r="IH165" s="4"/>
      <c r="II165" s="4"/>
      <c r="IJ165" s="4"/>
      <c r="IK165" s="4"/>
      <c r="IL165" s="4"/>
      <c r="IM165" s="4"/>
      <c r="IN165" s="4"/>
      <c r="IO165" s="4"/>
      <c r="IP165" s="4"/>
      <c r="IQ165" s="4"/>
      <c r="IR165" s="4"/>
      <c r="IS165" s="4"/>
      <c r="IT165" s="4"/>
      <c r="IU165" s="4"/>
      <c r="IV165" s="4"/>
      <c r="IW165" s="4"/>
      <c r="IX165" s="4"/>
      <c r="IY165" s="4"/>
      <c r="IZ165" s="4"/>
      <c r="JA165" s="4"/>
      <c r="JB165" s="4"/>
      <c r="JC165" s="4"/>
      <c r="JD165" s="4"/>
      <c r="JE165" s="4"/>
      <c r="JF165" s="4"/>
      <c r="JG165" s="4"/>
      <c r="JH165" s="4"/>
      <c r="JI165" s="4"/>
      <c r="JJ165" s="4"/>
      <c r="JK165" s="4"/>
      <c r="JL165" s="4"/>
      <c r="JM165" s="4"/>
      <c r="JN165" s="4"/>
      <c r="JO165" s="4"/>
      <c r="JP165" s="4"/>
      <c r="JQ165" s="4"/>
      <c r="JR165" s="4"/>
      <c r="JS165" s="4"/>
      <c r="JT165" s="4"/>
      <c r="JU165" s="4"/>
      <c r="JV165" s="4"/>
      <c r="JW165" s="4"/>
      <c r="JX165" s="4"/>
      <c r="JY165" s="4"/>
      <c r="JZ165" s="4"/>
      <c r="KA165" s="4"/>
      <c r="KB165" s="4"/>
      <c r="KC165" s="4"/>
      <c r="KD165" s="4"/>
      <c r="KE165" s="4"/>
      <c r="KF165" s="4"/>
      <c r="KG165" s="4"/>
      <c r="KH165" s="4"/>
      <c r="KI165" s="4"/>
      <c r="KJ165" s="4"/>
      <c r="KK165" s="4"/>
      <c r="KL165" s="4"/>
      <c r="KM165" s="4"/>
      <c r="KN165" s="4"/>
      <c r="KO165" s="4"/>
      <c r="KP165" s="4"/>
      <c r="KQ165" s="4"/>
      <c r="KR165" s="4"/>
      <c r="KS165" s="4"/>
      <c r="KT165" s="4"/>
      <c r="KU165" s="4"/>
      <c r="KV165" s="4"/>
      <c r="KW165" s="4"/>
      <c r="KX165" s="4"/>
      <c r="KY165" s="4"/>
      <c r="KZ165" s="4"/>
      <c r="LA165" s="4"/>
      <c r="LB165" s="4"/>
      <c r="LC165" s="4"/>
    </row>
    <row r="166" spans="1:315" ht="16.149999999999999" customHeight="1" x14ac:dyDescent="0.2">
      <c r="A166" s="7" t="s">
        <v>25</v>
      </c>
      <c r="B166" s="7"/>
      <c r="C166" s="7"/>
      <c r="D166" s="6"/>
      <c r="E166" s="73"/>
      <c r="F166" s="30">
        <f>SUM(F158:F165)</f>
        <v>0</v>
      </c>
      <c r="I166" s="47"/>
      <c r="J166" s="10"/>
      <c r="K166" s="10"/>
      <c r="GM166" s="4"/>
      <c r="GN166" s="4"/>
      <c r="GO166" s="4"/>
      <c r="GP166" s="4"/>
      <c r="GQ166" s="4"/>
      <c r="GR166" s="4"/>
      <c r="GS166" s="4"/>
      <c r="GT166" s="4"/>
      <c r="GU166" s="4"/>
      <c r="GV166" s="4"/>
      <c r="GW166" s="4"/>
      <c r="GX166" s="4"/>
      <c r="GY166" s="4"/>
      <c r="GZ166" s="4"/>
      <c r="HA166" s="4"/>
      <c r="HB166" s="4"/>
      <c r="HC166" s="4"/>
      <c r="HD166" s="4"/>
      <c r="HE166" s="4"/>
      <c r="HF166" s="4"/>
      <c r="HG166" s="4"/>
      <c r="HH166" s="4"/>
      <c r="HI166" s="4"/>
      <c r="HJ166" s="4"/>
      <c r="HK166" s="4"/>
      <c r="HL166" s="4"/>
      <c r="HM166" s="4"/>
      <c r="HN166" s="4"/>
      <c r="HO166" s="4"/>
      <c r="HP166" s="4"/>
      <c r="HQ166" s="4"/>
      <c r="HR166" s="4"/>
      <c r="HS166" s="4"/>
      <c r="HT166" s="4"/>
      <c r="HU166" s="4"/>
      <c r="HV166" s="4"/>
      <c r="HW166" s="4"/>
      <c r="HX166" s="4"/>
      <c r="HY166" s="4"/>
      <c r="HZ166" s="4"/>
      <c r="IA166" s="4"/>
      <c r="IB166" s="4"/>
      <c r="IC166" s="4"/>
      <c r="ID166" s="4"/>
      <c r="IE166" s="4"/>
      <c r="IF166" s="4"/>
      <c r="IG166" s="4"/>
      <c r="IH166" s="4"/>
      <c r="II166" s="4"/>
      <c r="IJ166" s="4"/>
      <c r="IK166" s="4"/>
      <c r="IL166" s="4"/>
      <c r="IM166" s="4"/>
      <c r="IN166" s="4"/>
      <c r="IO166" s="4"/>
      <c r="IP166" s="4"/>
      <c r="IQ166" s="4"/>
      <c r="IR166" s="4"/>
      <c r="IS166" s="4"/>
      <c r="IT166" s="4"/>
      <c r="IU166" s="4"/>
      <c r="IV166" s="4"/>
      <c r="IW166" s="4"/>
      <c r="IX166" s="4"/>
      <c r="IY166" s="4"/>
      <c r="IZ166" s="4"/>
      <c r="JA166" s="4"/>
      <c r="JB166" s="4"/>
      <c r="JC166" s="4"/>
      <c r="JD166" s="4"/>
      <c r="JE166" s="4"/>
      <c r="JF166" s="4"/>
      <c r="JG166" s="4"/>
      <c r="JH166" s="4"/>
      <c r="JI166" s="4"/>
      <c r="JJ166" s="4"/>
      <c r="JK166" s="4"/>
      <c r="JL166" s="4"/>
      <c r="JM166" s="4"/>
      <c r="JN166" s="4"/>
      <c r="JO166" s="4"/>
      <c r="JP166" s="4"/>
      <c r="JQ166" s="4"/>
      <c r="JR166" s="4"/>
      <c r="JS166" s="4"/>
      <c r="JT166" s="4"/>
      <c r="JU166" s="4"/>
      <c r="JV166" s="4"/>
      <c r="JW166" s="4"/>
      <c r="JX166" s="4"/>
      <c r="JY166" s="4"/>
      <c r="JZ166" s="4"/>
      <c r="KA166" s="4"/>
      <c r="KB166" s="4"/>
      <c r="KC166" s="4"/>
      <c r="KD166" s="4"/>
      <c r="KE166" s="4"/>
      <c r="KF166" s="4"/>
      <c r="KG166" s="4"/>
      <c r="KH166" s="4"/>
      <c r="KI166" s="4"/>
      <c r="KJ166" s="4"/>
      <c r="KK166" s="4"/>
      <c r="KL166" s="4"/>
      <c r="KM166" s="4"/>
      <c r="KN166" s="4"/>
      <c r="KO166" s="4"/>
      <c r="KP166" s="4"/>
      <c r="KQ166" s="4"/>
      <c r="KR166" s="4"/>
      <c r="KS166" s="4"/>
      <c r="KT166" s="4"/>
      <c r="KU166" s="4"/>
      <c r="KV166" s="4"/>
      <c r="KW166" s="4"/>
      <c r="KX166" s="4"/>
      <c r="KY166" s="4"/>
      <c r="KZ166" s="4"/>
      <c r="LA166" s="4"/>
      <c r="LB166" s="4"/>
      <c r="LC166" s="4"/>
    </row>
    <row r="167" spans="1:315" ht="16.149999999999999" customHeight="1" x14ac:dyDescent="0.2">
      <c r="D167" s="14"/>
      <c r="E167" s="14"/>
      <c r="F167" s="4"/>
      <c r="I167" s="47"/>
      <c r="J167" s="10"/>
      <c r="K167" s="10"/>
      <c r="GM167" s="4"/>
      <c r="GN167" s="4"/>
      <c r="GO167" s="4"/>
      <c r="GP167" s="4"/>
      <c r="GQ167" s="4"/>
      <c r="GR167" s="4"/>
      <c r="GS167" s="4"/>
      <c r="GT167" s="4"/>
      <c r="GU167" s="4"/>
      <c r="GV167" s="4"/>
      <c r="GW167" s="4"/>
      <c r="GX167" s="4"/>
      <c r="GY167" s="4"/>
      <c r="GZ167" s="4"/>
      <c r="HA167" s="4"/>
      <c r="HB167" s="4"/>
      <c r="HC167" s="4"/>
      <c r="HD167" s="4"/>
      <c r="HE167" s="4"/>
      <c r="HF167" s="4"/>
      <c r="HG167" s="4"/>
      <c r="HH167" s="4"/>
      <c r="HI167" s="4"/>
      <c r="HJ167" s="4"/>
      <c r="HK167" s="4"/>
      <c r="HL167" s="4"/>
      <c r="HM167" s="4"/>
      <c r="HN167" s="4"/>
      <c r="HO167" s="4"/>
      <c r="HP167" s="4"/>
      <c r="HQ167" s="4"/>
      <c r="HR167" s="4"/>
      <c r="HS167" s="4"/>
      <c r="HT167" s="4"/>
      <c r="HU167" s="4"/>
      <c r="HV167" s="4"/>
      <c r="HW167" s="4"/>
      <c r="HX167" s="4"/>
      <c r="HY167" s="4"/>
      <c r="HZ167" s="4"/>
      <c r="IA167" s="4"/>
      <c r="IB167" s="4"/>
      <c r="IC167" s="4"/>
      <c r="ID167" s="4"/>
      <c r="IE167" s="4"/>
      <c r="IF167" s="4"/>
      <c r="IG167" s="4"/>
      <c r="IH167" s="4"/>
      <c r="II167" s="4"/>
      <c r="IJ167" s="4"/>
      <c r="IK167" s="4"/>
      <c r="IL167" s="4"/>
      <c r="IM167" s="4"/>
      <c r="IN167" s="4"/>
      <c r="IO167" s="4"/>
      <c r="IP167" s="4"/>
      <c r="IQ167" s="4"/>
      <c r="IR167" s="4"/>
      <c r="IS167" s="4"/>
      <c r="IT167" s="4"/>
      <c r="IU167" s="4"/>
      <c r="IV167" s="4"/>
      <c r="IW167" s="4"/>
      <c r="IX167" s="4"/>
      <c r="IY167" s="4"/>
      <c r="IZ167" s="4"/>
      <c r="JA167" s="4"/>
      <c r="JB167" s="4"/>
      <c r="JC167" s="4"/>
      <c r="JD167" s="4"/>
      <c r="JE167" s="4"/>
      <c r="JF167" s="4"/>
      <c r="JG167" s="4"/>
      <c r="JH167" s="4"/>
      <c r="JI167" s="4"/>
      <c r="JJ167" s="4"/>
      <c r="JK167" s="4"/>
      <c r="JL167" s="4"/>
      <c r="JM167" s="4"/>
      <c r="JN167" s="4"/>
      <c r="JO167" s="4"/>
      <c r="JP167" s="4"/>
      <c r="JQ167" s="4"/>
      <c r="JR167" s="4"/>
      <c r="JS167" s="4"/>
      <c r="JT167" s="4"/>
      <c r="JU167" s="4"/>
      <c r="JV167" s="4"/>
      <c r="JW167" s="4"/>
      <c r="JX167" s="4"/>
      <c r="JY167" s="4"/>
      <c r="JZ167" s="4"/>
      <c r="KA167" s="4"/>
      <c r="KB167" s="4"/>
      <c r="KC167" s="4"/>
      <c r="KD167" s="4"/>
      <c r="KE167" s="4"/>
      <c r="KF167" s="4"/>
      <c r="KG167" s="4"/>
      <c r="KH167" s="4"/>
      <c r="KI167" s="4"/>
      <c r="KJ167" s="4"/>
      <c r="KK167" s="4"/>
      <c r="KL167" s="4"/>
      <c r="KM167" s="4"/>
      <c r="KN167" s="4"/>
      <c r="KO167" s="4"/>
      <c r="KP167" s="4"/>
      <c r="KQ167" s="4"/>
      <c r="KR167" s="4"/>
      <c r="KS167" s="4"/>
      <c r="KT167" s="4"/>
      <c r="KU167" s="4"/>
      <c r="KV167" s="4"/>
      <c r="KW167" s="4"/>
      <c r="KX167" s="4"/>
      <c r="KY167" s="4"/>
      <c r="KZ167" s="4"/>
      <c r="LA167" s="4"/>
      <c r="LB167" s="4"/>
      <c r="LC167" s="4"/>
    </row>
    <row r="168" spans="1:315" ht="16.149999999999999" customHeight="1" x14ac:dyDescent="0.2">
      <c r="C168" s="12" t="s">
        <v>149</v>
      </c>
      <c r="D168" s="5" t="s">
        <v>87</v>
      </c>
      <c r="E168" s="5" t="s">
        <v>38</v>
      </c>
      <c r="F168" s="5" t="s">
        <v>113</v>
      </c>
      <c r="I168" s="47"/>
      <c r="J168" s="10"/>
      <c r="K168" s="10"/>
      <c r="GM168" s="4"/>
      <c r="GN168" s="4"/>
      <c r="GO168" s="4"/>
      <c r="GP168" s="4"/>
      <c r="GQ168" s="4"/>
      <c r="GR168" s="4"/>
      <c r="GS168" s="4"/>
      <c r="GT168" s="4"/>
      <c r="GU168" s="4"/>
      <c r="GV168" s="4"/>
      <c r="GW168" s="4"/>
      <c r="GX168" s="4"/>
      <c r="GY168" s="4"/>
      <c r="GZ168" s="4"/>
      <c r="HA168" s="4"/>
      <c r="HB168" s="4"/>
      <c r="HC168" s="4"/>
      <c r="HD168" s="4"/>
      <c r="HE168" s="4"/>
      <c r="HF168" s="4"/>
      <c r="HG168" s="4"/>
      <c r="HH168" s="4"/>
      <c r="HI168" s="4"/>
      <c r="HJ168" s="4"/>
      <c r="HK168" s="4"/>
      <c r="HL168" s="4"/>
      <c r="HM168" s="4"/>
      <c r="HN168" s="4"/>
      <c r="HO168" s="4"/>
      <c r="HP168" s="4"/>
      <c r="HQ168" s="4"/>
      <c r="HR168" s="4"/>
      <c r="HS168" s="4"/>
      <c r="HT168" s="4"/>
      <c r="HU168" s="4"/>
      <c r="HV168" s="4"/>
      <c r="HW168" s="4"/>
      <c r="HX168" s="4"/>
      <c r="HY168" s="4"/>
      <c r="HZ168" s="4"/>
      <c r="IA168" s="4"/>
      <c r="IB168" s="4"/>
      <c r="IC168" s="4"/>
      <c r="ID168" s="4"/>
      <c r="IE168" s="4"/>
      <c r="IF168" s="4"/>
      <c r="IG168" s="4"/>
      <c r="IH168" s="4"/>
      <c r="II168" s="4"/>
      <c r="IJ168" s="4"/>
      <c r="IK168" s="4"/>
      <c r="IL168" s="4"/>
      <c r="IM168" s="4"/>
      <c r="IN168" s="4"/>
      <c r="IO168" s="4"/>
      <c r="IP168" s="4"/>
      <c r="IQ168" s="4"/>
      <c r="IR168" s="4"/>
      <c r="IS168" s="4"/>
      <c r="IT168" s="4"/>
      <c r="IU168" s="4"/>
      <c r="IV168" s="4"/>
      <c r="IW168" s="4"/>
      <c r="IX168" s="4"/>
      <c r="IY168" s="4"/>
      <c r="IZ168" s="4"/>
      <c r="JA168" s="4"/>
      <c r="JB168" s="4"/>
      <c r="JC168" s="4"/>
      <c r="JD168" s="4"/>
      <c r="JE168" s="4"/>
      <c r="JF168" s="4"/>
      <c r="JG168" s="4"/>
      <c r="JH168" s="4"/>
      <c r="JI168" s="4"/>
      <c r="JJ168" s="4"/>
      <c r="JK168" s="4"/>
      <c r="JL168" s="4"/>
      <c r="JM168" s="4"/>
      <c r="JN168" s="4"/>
      <c r="JO168" s="4"/>
      <c r="JP168" s="4"/>
      <c r="JQ168" s="4"/>
      <c r="JR168" s="4"/>
      <c r="JS168" s="4"/>
      <c r="JT168" s="4"/>
      <c r="JU168" s="4"/>
      <c r="JV168" s="4"/>
      <c r="JW168" s="4"/>
      <c r="JX168" s="4"/>
      <c r="JY168" s="4"/>
      <c r="JZ168" s="4"/>
      <c r="KA168" s="4"/>
      <c r="KB168" s="4"/>
      <c r="KC168" s="4"/>
      <c r="KD168" s="4"/>
      <c r="KE168" s="4"/>
      <c r="KF168" s="4"/>
      <c r="KG168" s="4"/>
      <c r="KH168" s="4"/>
      <c r="KI168" s="4"/>
      <c r="KJ168" s="4"/>
      <c r="KK168" s="4"/>
      <c r="KL168" s="4"/>
      <c r="KM168" s="4"/>
      <c r="KN168" s="4"/>
      <c r="KO168" s="4"/>
      <c r="KP168" s="4"/>
      <c r="KQ168" s="4"/>
      <c r="KR168" s="4"/>
      <c r="KS168" s="4"/>
      <c r="KT168" s="4"/>
      <c r="KU168" s="4"/>
      <c r="KV168" s="4"/>
      <c r="KW168" s="4"/>
      <c r="KX168" s="4"/>
      <c r="KY168" s="4"/>
      <c r="KZ168" s="4"/>
      <c r="LA168" s="4"/>
      <c r="LB168" s="4"/>
      <c r="LC168" s="4"/>
    </row>
    <row r="169" spans="1:315" ht="16.149999999999999" customHeight="1" x14ac:dyDescent="0.2">
      <c r="A169" s="13" t="s">
        <v>4</v>
      </c>
      <c r="B169" s="4" t="s">
        <v>5</v>
      </c>
      <c r="C169" s="4" t="s">
        <v>150</v>
      </c>
      <c r="D169" s="4">
        <v>0</v>
      </c>
      <c r="E169" s="14">
        <v>165</v>
      </c>
      <c r="F169" s="14">
        <f>+D169*E169</f>
        <v>0</v>
      </c>
      <c r="H169" s="10" t="s">
        <v>158</v>
      </c>
      <c r="I169" s="47"/>
      <c r="J169" s="10"/>
      <c r="K169" s="10"/>
      <c r="GM169" s="4"/>
      <c r="GN169" s="4"/>
      <c r="GO169" s="4"/>
      <c r="GP169" s="4"/>
      <c r="GQ169" s="4"/>
      <c r="GR169" s="4"/>
      <c r="GS169" s="4"/>
      <c r="GT169" s="4"/>
      <c r="GU169" s="4"/>
      <c r="GV169" s="4"/>
      <c r="GW169" s="4"/>
      <c r="GX169" s="4"/>
      <c r="GY169" s="4"/>
      <c r="GZ169" s="4"/>
      <c r="HA169" s="4"/>
      <c r="HB169" s="4"/>
      <c r="HC169" s="4"/>
      <c r="HD169" s="4"/>
      <c r="HE169" s="4"/>
      <c r="HF169" s="4"/>
      <c r="HG169" s="4"/>
      <c r="HH169" s="4"/>
      <c r="HI169" s="4"/>
      <c r="HJ169" s="4"/>
      <c r="HK169" s="4"/>
      <c r="HL169" s="4"/>
      <c r="HM169" s="4"/>
      <c r="HN169" s="4"/>
      <c r="HO169" s="4"/>
      <c r="HP169" s="4"/>
      <c r="HQ169" s="4"/>
      <c r="HR169" s="4"/>
      <c r="HS169" s="4"/>
      <c r="HT169" s="4"/>
      <c r="HU169" s="4"/>
      <c r="HV169" s="4"/>
      <c r="HW169" s="4"/>
      <c r="HX169" s="4"/>
      <c r="HY169" s="4"/>
      <c r="HZ169" s="4"/>
      <c r="IA169" s="4"/>
      <c r="IB169" s="4"/>
      <c r="IC169" s="4"/>
      <c r="ID169" s="4"/>
      <c r="IE169" s="4"/>
      <c r="IF169" s="4"/>
      <c r="IG169" s="4"/>
      <c r="IH169" s="4"/>
      <c r="II169" s="4"/>
      <c r="IJ169" s="4"/>
      <c r="IK169" s="4"/>
      <c r="IL169" s="4"/>
      <c r="IM169" s="4"/>
      <c r="IN169" s="4"/>
      <c r="IO169" s="4"/>
      <c r="IP169" s="4"/>
      <c r="IQ169" s="4"/>
      <c r="IR169" s="4"/>
      <c r="IS169" s="4"/>
      <c r="IT169" s="4"/>
      <c r="IU169" s="4"/>
      <c r="IV169" s="4"/>
      <c r="IW169" s="4"/>
      <c r="IX169" s="4"/>
      <c r="IY169" s="4"/>
      <c r="IZ169" s="4"/>
      <c r="JA169" s="4"/>
      <c r="JB169" s="4"/>
      <c r="JC169" s="4"/>
      <c r="JD169" s="4"/>
      <c r="JE169" s="4"/>
      <c r="JF169" s="4"/>
      <c r="JG169" s="4"/>
      <c r="JH169" s="4"/>
      <c r="JI169" s="4"/>
      <c r="JJ169" s="4"/>
      <c r="JK169" s="4"/>
      <c r="JL169" s="4"/>
      <c r="JM169" s="4"/>
      <c r="JN169" s="4"/>
      <c r="JO169" s="4"/>
      <c r="JP169" s="4"/>
      <c r="JQ169" s="4"/>
      <c r="JR169" s="4"/>
      <c r="JS169" s="4"/>
      <c r="JT169" s="4"/>
      <c r="JU169" s="4"/>
      <c r="JV169" s="4"/>
      <c r="JW169" s="4"/>
      <c r="JX169" s="4"/>
      <c r="JY169" s="4"/>
      <c r="JZ169" s="4"/>
      <c r="KA169" s="4"/>
      <c r="KB169" s="4"/>
      <c r="KC169" s="4"/>
      <c r="KD169" s="4"/>
      <c r="KE169" s="4"/>
      <c r="KF169" s="4"/>
      <c r="KG169" s="4"/>
      <c r="KH169" s="4"/>
      <c r="KI169" s="4"/>
      <c r="KJ169" s="4"/>
      <c r="KK169" s="4"/>
      <c r="KL169" s="4"/>
      <c r="KM169" s="4"/>
      <c r="KN169" s="4"/>
      <c r="KO169" s="4"/>
      <c r="KP169" s="4"/>
      <c r="KQ169" s="4"/>
      <c r="KR169" s="4"/>
      <c r="KS169" s="4"/>
      <c r="KT169" s="4"/>
      <c r="KU169" s="4"/>
      <c r="KV169" s="4"/>
      <c r="KW169" s="4"/>
      <c r="KX169" s="4"/>
      <c r="KY169" s="4"/>
      <c r="KZ169" s="4"/>
      <c r="LA169" s="4"/>
      <c r="LB169" s="4"/>
      <c r="LC169" s="4"/>
    </row>
    <row r="170" spans="1:315" ht="16.149999999999999" customHeight="1" x14ac:dyDescent="0.2">
      <c r="A170" s="13" t="s">
        <v>7</v>
      </c>
      <c r="B170" s="4" t="s">
        <v>8</v>
      </c>
      <c r="C170" s="4" t="s">
        <v>150</v>
      </c>
      <c r="D170" s="4">
        <v>0</v>
      </c>
      <c r="E170" s="14">
        <v>145</v>
      </c>
      <c r="F170" s="14">
        <f t="shared" ref="F170:F176" si="17">+D170*E170</f>
        <v>0</v>
      </c>
      <c r="H170" s="10" t="s">
        <v>158</v>
      </c>
      <c r="I170" s="47"/>
      <c r="J170" s="10"/>
      <c r="K170" s="10"/>
      <c r="GM170" s="4"/>
      <c r="GN170" s="4"/>
      <c r="GO170" s="4"/>
      <c r="GP170" s="4"/>
      <c r="GQ170" s="4"/>
      <c r="GR170" s="4"/>
      <c r="GS170" s="4"/>
      <c r="GT170" s="4"/>
      <c r="GU170" s="4"/>
      <c r="GV170" s="4"/>
      <c r="GW170" s="4"/>
      <c r="GX170" s="4"/>
      <c r="GY170" s="4"/>
      <c r="GZ170" s="4"/>
      <c r="HA170" s="4"/>
      <c r="HB170" s="4"/>
      <c r="HC170" s="4"/>
      <c r="HD170" s="4"/>
      <c r="HE170" s="4"/>
      <c r="HF170" s="4"/>
      <c r="HG170" s="4"/>
      <c r="HH170" s="4"/>
      <c r="HI170" s="4"/>
      <c r="HJ170" s="4"/>
      <c r="HK170" s="4"/>
      <c r="HL170" s="4"/>
      <c r="HM170" s="4"/>
      <c r="HN170" s="4"/>
      <c r="HO170" s="4"/>
      <c r="HP170" s="4"/>
      <c r="HQ170" s="4"/>
      <c r="HR170" s="4"/>
      <c r="HS170" s="4"/>
      <c r="HT170" s="4"/>
      <c r="HU170" s="4"/>
      <c r="HV170" s="4"/>
      <c r="HW170" s="4"/>
      <c r="HX170" s="4"/>
      <c r="HY170" s="4"/>
      <c r="HZ170" s="4"/>
      <c r="IA170" s="4"/>
      <c r="IB170" s="4"/>
      <c r="IC170" s="4"/>
      <c r="ID170" s="4"/>
      <c r="IE170" s="4"/>
      <c r="IF170" s="4"/>
      <c r="IG170" s="4"/>
      <c r="IH170" s="4"/>
      <c r="II170" s="4"/>
      <c r="IJ170" s="4"/>
      <c r="IK170" s="4"/>
      <c r="IL170" s="4"/>
      <c r="IM170" s="4"/>
      <c r="IN170" s="4"/>
      <c r="IO170" s="4"/>
      <c r="IP170" s="4"/>
      <c r="IQ170" s="4"/>
      <c r="IR170" s="4"/>
      <c r="IS170" s="4"/>
      <c r="IT170" s="4"/>
      <c r="IU170" s="4"/>
      <c r="IV170" s="4"/>
      <c r="IW170" s="4"/>
      <c r="IX170" s="4"/>
      <c r="IY170" s="4"/>
      <c r="IZ170" s="4"/>
      <c r="JA170" s="4"/>
      <c r="JB170" s="4"/>
      <c r="JC170" s="4"/>
      <c r="JD170" s="4"/>
      <c r="JE170" s="4"/>
      <c r="JF170" s="4"/>
      <c r="JG170" s="4"/>
      <c r="JH170" s="4"/>
      <c r="JI170" s="4"/>
      <c r="JJ170" s="4"/>
      <c r="JK170" s="4"/>
      <c r="JL170" s="4"/>
      <c r="JM170" s="4"/>
      <c r="JN170" s="4"/>
      <c r="JO170" s="4"/>
      <c r="JP170" s="4"/>
      <c r="JQ170" s="4"/>
      <c r="JR170" s="4"/>
      <c r="JS170" s="4"/>
      <c r="JT170" s="4"/>
      <c r="JU170" s="4"/>
      <c r="JV170" s="4"/>
      <c r="JW170" s="4"/>
      <c r="JX170" s="4"/>
      <c r="JY170" s="4"/>
      <c r="JZ170" s="4"/>
      <c r="KA170" s="4"/>
      <c r="KB170" s="4"/>
      <c r="KC170" s="4"/>
      <c r="KD170" s="4"/>
      <c r="KE170" s="4"/>
      <c r="KF170" s="4"/>
      <c r="KG170" s="4"/>
      <c r="KH170" s="4"/>
      <c r="KI170" s="4"/>
      <c r="KJ170" s="4"/>
      <c r="KK170" s="4"/>
      <c r="KL170" s="4"/>
      <c r="KM170" s="4"/>
      <c r="KN170" s="4"/>
      <c r="KO170" s="4"/>
      <c r="KP170" s="4"/>
      <c r="KQ170" s="4"/>
      <c r="KR170" s="4"/>
      <c r="KS170" s="4"/>
      <c r="KT170" s="4"/>
      <c r="KU170" s="4"/>
      <c r="KV170" s="4"/>
      <c r="KW170" s="4"/>
      <c r="KX170" s="4"/>
      <c r="KY170" s="4"/>
      <c r="KZ170" s="4"/>
      <c r="LA170" s="4"/>
      <c r="LB170" s="4"/>
      <c r="LC170" s="4"/>
    </row>
    <row r="171" spans="1:315" ht="16.149999999999999" customHeight="1" x14ac:dyDescent="0.2">
      <c r="A171" s="13" t="s">
        <v>9</v>
      </c>
      <c r="B171" s="4" t="s">
        <v>10</v>
      </c>
      <c r="C171" s="4" t="s">
        <v>150</v>
      </c>
      <c r="D171" s="4">
        <v>0</v>
      </c>
      <c r="E171" s="14">
        <v>105</v>
      </c>
      <c r="F171" s="14">
        <f t="shared" si="17"/>
        <v>0</v>
      </c>
      <c r="H171" s="10" t="s">
        <v>158</v>
      </c>
      <c r="I171" s="47"/>
      <c r="J171" s="10"/>
      <c r="K171" s="10"/>
      <c r="GM171" s="4"/>
      <c r="GN171" s="4"/>
      <c r="GO171" s="4"/>
      <c r="GP171" s="4"/>
      <c r="GQ171" s="4"/>
      <c r="GR171" s="4"/>
      <c r="GS171" s="4"/>
      <c r="GT171" s="4"/>
      <c r="GU171" s="4"/>
      <c r="GV171" s="4"/>
      <c r="GW171" s="4"/>
      <c r="GX171" s="4"/>
      <c r="GY171" s="4"/>
      <c r="GZ171" s="4"/>
      <c r="HA171" s="4"/>
      <c r="HB171" s="4"/>
      <c r="HC171" s="4"/>
      <c r="HD171" s="4"/>
      <c r="HE171" s="4"/>
      <c r="HF171" s="4"/>
      <c r="HG171" s="4"/>
      <c r="HH171" s="4"/>
      <c r="HI171" s="4"/>
      <c r="HJ171" s="4"/>
      <c r="HK171" s="4"/>
      <c r="HL171" s="4"/>
      <c r="HM171" s="4"/>
      <c r="HN171" s="4"/>
      <c r="HO171" s="4"/>
      <c r="HP171" s="4"/>
      <c r="HQ171" s="4"/>
      <c r="HR171" s="4"/>
      <c r="HS171" s="4"/>
      <c r="HT171" s="4"/>
      <c r="HU171" s="4"/>
      <c r="HV171" s="4"/>
      <c r="HW171" s="4"/>
      <c r="HX171" s="4"/>
      <c r="HY171" s="4"/>
      <c r="HZ171" s="4"/>
      <c r="IA171" s="4"/>
      <c r="IB171" s="4"/>
      <c r="IC171" s="4"/>
      <c r="ID171" s="4"/>
      <c r="IE171" s="4"/>
      <c r="IF171" s="4"/>
      <c r="IG171" s="4"/>
      <c r="IH171" s="4"/>
      <c r="II171" s="4"/>
      <c r="IJ171" s="4"/>
      <c r="IK171" s="4"/>
      <c r="IL171" s="4"/>
      <c r="IM171" s="4"/>
      <c r="IN171" s="4"/>
      <c r="IO171" s="4"/>
      <c r="IP171" s="4"/>
      <c r="IQ171" s="4"/>
      <c r="IR171" s="4"/>
      <c r="IS171" s="4"/>
      <c r="IT171" s="4"/>
      <c r="IU171" s="4"/>
      <c r="IV171" s="4"/>
      <c r="IW171" s="4"/>
      <c r="IX171" s="4"/>
      <c r="IY171" s="4"/>
      <c r="IZ171" s="4"/>
      <c r="JA171" s="4"/>
      <c r="JB171" s="4"/>
      <c r="JC171" s="4"/>
      <c r="JD171" s="4"/>
      <c r="JE171" s="4"/>
      <c r="JF171" s="4"/>
      <c r="JG171" s="4"/>
      <c r="JH171" s="4"/>
      <c r="JI171" s="4"/>
      <c r="JJ171" s="4"/>
      <c r="JK171" s="4"/>
      <c r="JL171" s="4"/>
      <c r="JM171" s="4"/>
      <c r="JN171" s="4"/>
      <c r="JO171" s="4"/>
      <c r="JP171" s="4"/>
      <c r="JQ171" s="4"/>
      <c r="JR171" s="4"/>
      <c r="JS171" s="4"/>
      <c r="JT171" s="4"/>
      <c r="JU171" s="4"/>
      <c r="JV171" s="4"/>
      <c r="JW171" s="4"/>
      <c r="JX171" s="4"/>
      <c r="JY171" s="4"/>
      <c r="JZ171" s="4"/>
      <c r="KA171" s="4"/>
      <c r="KB171" s="4"/>
      <c r="KC171" s="4"/>
      <c r="KD171" s="4"/>
      <c r="KE171" s="4"/>
      <c r="KF171" s="4"/>
      <c r="KG171" s="4"/>
      <c r="KH171" s="4"/>
      <c r="KI171" s="4"/>
      <c r="KJ171" s="4"/>
      <c r="KK171" s="4"/>
      <c r="KL171" s="4"/>
      <c r="KM171" s="4"/>
      <c r="KN171" s="4"/>
      <c r="KO171" s="4"/>
      <c r="KP171" s="4"/>
      <c r="KQ171" s="4"/>
      <c r="KR171" s="4"/>
      <c r="KS171" s="4"/>
      <c r="KT171" s="4"/>
      <c r="KU171" s="4"/>
      <c r="KV171" s="4"/>
      <c r="KW171" s="4"/>
      <c r="KX171" s="4"/>
      <c r="KY171" s="4"/>
      <c r="KZ171" s="4"/>
      <c r="LA171" s="4"/>
      <c r="LB171" s="4"/>
      <c r="LC171" s="4"/>
    </row>
    <row r="172" spans="1:315" ht="16.149999999999999" customHeight="1" x14ac:dyDescent="0.2">
      <c r="A172" s="13" t="s">
        <v>11</v>
      </c>
      <c r="B172" s="4" t="s">
        <v>12</v>
      </c>
      <c r="C172" s="4" t="s">
        <v>150</v>
      </c>
      <c r="D172" s="4">
        <v>0</v>
      </c>
      <c r="E172" s="14">
        <v>90</v>
      </c>
      <c r="F172" s="14">
        <f t="shared" si="17"/>
        <v>0</v>
      </c>
      <c r="H172" s="10" t="s">
        <v>158</v>
      </c>
      <c r="I172" s="47"/>
      <c r="J172" s="10"/>
      <c r="K172" s="10"/>
      <c r="GM172" s="4"/>
      <c r="GN172" s="4"/>
      <c r="GO172" s="4"/>
      <c r="GP172" s="4"/>
      <c r="GQ172" s="4"/>
      <c r="GR172" s="4"/>
      <c r="GS172" s="4"/>
      <c r="GT172" s="4"/>
      <c r="GU172" s="4"/>
      <c r="GV172" s="4"/>
      <c r="GW172" s="4"/>
      <c r="GX172" s="4"/>
      <c r="GY172" s="4"/>
      <c r="GZ172" s="4"/>
      <c r="HA172" s="4"/>
      <c r="HB172" s="4"/>
      <c r="HC172" s="4"/>
      <c r="HD172" s="4"/>
      <c r="HE172" s="4"/>
      <c r="HF172" s="4"/>
      <c r="HG172" s="4"/>
      <c r="HH172" s="4"/>
      <c r="HI172" s="4"/>
      <c r="HJ172" s="4"/>
      <c r="HK172" s="4"/>
      <c r="HL172" s="4"/>
      <c r="HM172" s="4"/>
      <c r="HN172" s="4"/>
      <c r="HO172" s="4"/>
      <c r="HP172" s="4"/>
      <c r="HQ172" s="4"/>
      <c r="HR172" s="4"/>
      <c r="HS172" s="4"/>
      <c r="HT172" s="4"/>
      <c r="HU172" s="4"/>
      <c r="HV172" s="4"/>
      <c r="HW172" s="4"/>
      <c r="HX172" s="4"/>
      <c r="HY172" s="4"/>
      <c r="HZ172" s="4"/>
      <c r="IA172" s="4"/>
      <c r="IB172" s="4"/>
      <c r="IC172" s="4"/>
      <c r="ID172" s="4"/>
      <c r="IE172" s="4"/>
      <c r="IF172" s="4"/>
      <c r="IG172" s="4"/>
      <c r="IH172" s="4"/>
      <c r="II172" s="4"/>
      <c r="IJ172" s="4"/>
      <c r="IK172" s="4"/>
      <c r="IL172" s="4"/>
      <c r="IM172" s="4"/>
      <c r="IN172" s="4"/>
      <c r="IO172" s="4"/>
      <c r="IP172" s="4"/>
      <c r="IQ172" s="4"/>
      <c r="IR172" s="4"/>
      <c r="IS172" s="4"/>
      <c r="IT172" s="4"/>
      <c r="IU172" s="4"/>
      <c r="IV172" s="4"/>
      <c r="IW172" s="4"/>
      <c r="IX172" s="4"/>
      <c r="IY172" s="4"/>
      <c r="IZ172" s="4"/>
      <c r="JA172" s="4"/>
      <c r="JB172" s="4"/>
      <c r="JC172" s="4"/>
      <c r="JD172" s="4"/>
      <c r="JE172" s="4"/>
      <c r="JF172" s="4"/>
      <c r="JG172" s="4"/>
      <c r="JH172" s="4"/>
      <c r="JI172" s="4"/>
      <c r="JJ172" s="4"/>
      <c r="JK172" s="4"/>
      <c r="JL172" s="4"/>
      <c r="JM172" s="4"/>
      <c r="JN172" s="4"/>
      <c r="JO172" s="4"/>
      <c r="JP172" s="4"/>
      <c r="JQ172" s="4"/>
      <c r="JR172" s="4"/>
      <c r="JS172" s="4"/>
      <c r="JT172" s="4"/>
      <c r="JU172" s="4"/>
      <c r="JV172" s="4"/>
      <c r="JW172" s="4"/>
      <c r="JX172" s="4"/>
      <c r="JY172" s="4"/>
      <c r="JZ172" s="4"/>
      <c r="KA172" s="4"/>
      <c r="KB172" s="4"/>
      <c r="KC172" s="4"/>
      <c r="KD172" s="4"/>
      <c r="KE172" s="4"/>
      <c r="KF172" s="4"/>
      <c r="KG172" s="4"/>
      <c r="KH172" s="4"/>
      <c r="KI172" s="4"/>
      <c r="KJ172" s="4"/>
      <c r="KK172" s="4"/>
      <c r="KL172" s="4"/>
      <c r="KM172" s="4"/>
      <c r="KN172" s="4"/>
      <c r="KO172" s="4"/>
      <c r="KP172" s="4"/>
      <c r="KQ172" s="4"/>
      <c r="KR172" s="4"/>
      <c r="KS172" s="4"/>
      <c r="KT172" s="4"/>
      <c r="KU172" s="4"/>
      <c r="KV172" s="4"/>
      <c r="KW172" s="4"/>
      <c r="KX172" s="4"/>
      <c r="KY172" s="4"/>
      <c r="KZ172" s="4"/>
      <c r="LA172" s="4"/>
      <c r="LB172" s="4"/>
      <c r="LC172" s="4"/>
    </row>
    <row r="173" spans="1:315" ht="16.149999999999999" customHeight="1" x14ac:dyDescent="0.2">
      <c r="A173" s="13" t="s">
        <v>13</v>
      </c>
      <c r="B173" s="4" t="s">
        <v>14</v>
      </c>
      <c r="C173" s="4" t="s">
        <v>150</v>
      </c>
      <c r="D173" s="4">
        <v>0</v>
      </c>
      <c r="E173" s="14">
        <v>70</v>
      </c>
      <c r="F173" s="14">
        <f t="shared" si="17"/>
        <v>0</v>
      </c>
      <c r="H173" s="10" t="s">
        <v>158</v>
      </c>
      <c r="I173" s="47"/>
      <c r="J173" s="10"/>
      <c r="K173" s="10"/>
      <c r="GM173" s="4"/>
      <c r="GN173" s="4"/>
      <c r="GO173" s="4"/>
      <c r="GP173" s="4"/>
      <c r="GQ173" s="4"/>
      <c r="GR173" s="4"/>
      <c r="GS173" s="4"/>
      <c r="GT173" s="4"/>
      <c r="GU173" s="4"/>
      <c r="GV173" s="4"/>
      <c r="GW173" s="4"/>
      <c r="GX173" s="4"/>
      <c r="GY173" s="4"/>
      <c r="GZ173" s="4"/>
      <c r="HA173" s="4"/>
      <c r="HB173" s="4"/>
      <c r="HC173" s="4"/>
      <c r="HD173" s="4"/>
      <c r="HE173" s="4"/>
      <c r="HF173" s="4"/>
      <c r="HG173" s="4"/>
      <c r="HH173" s="4"/>
      <c r="HI173" s="4"/>
      <c r="HJ173" s="4"/>
      <c r="HK173" s="4"/>
      <c r="HL173" s="4"/>
      <c r="HM173" s="4"/>
      <c r="HN173" s="4"/>
      <c r="HO173" s="4"/>
      <c r="HP173" s="4"/>
      <c r="HQ173" s="4"/>
      <c r="HR173" s="4"/>
      <c r="HS173" s="4"/>
      <c r="HT173" s="4"/>
      <c r="HU173" s="4"/>
      <c r="HV173" s="4"/>
      <c r="HW173" s="4"/>
      <c r="HX173" s="4"/>
      <c r="HY173" s="4"/>
      <c r="HZ173" s="4"/>
      <c r="IA173" s="4"/>
      <c r="IB173" s="4"/>
      <c r="IC173" s="4"/>
      <c r="ID173" s="4"/>
      <c r="IE173" s="4"/>
      <c r="IF173" s="4"/>
      <c r="IG173" s="4"/>
      <c r="IH173" s="4"/>
      <c r="II173" s="4"/>
      <c r="IJ173" s="4"/>
      <c r="IK173" s="4"/>
      <c r="IL173" s="4"/>
      <c r="IM173" s="4"/>
      <c r="IN173" s="4"/>
      <c r="IO173" s="4"/>
      <c r="IP173" s="4"/>
      <c r="IQ173" s="4"/>
      <c r="IR173" s="4"/>
      <c r="IS173" s="4"/>
      <c r="IT173" s="4"/>
      <c r="IU173" s="4"/>
      <c r="IV173" s="4"/>
      <c r="IW173" s="4"/>
      <c r="IX173" s="4"/>
      <c r="IY173" s="4"/>
      <c r="IZ173" s="4"/>
      <c r="JA173" s="4"/>
      <c r="JB173" s="4"/>
      <c r="JC173" s="4"/>
      <c r="JD173" s="4"/>
      <c r="JE173" s="4"/>
      <c r="JF173" s="4"/>
      <c r="JG173" s="4"/>
      <c r="JH173" s="4"/>
      <c r="JI173" s="4"/>
      <c r="JJ173" s="4"/>
      <c r="JK173" s="4"/>
      <c r="JL173" s="4"/>
      <c r="JM173" s="4"/>
      <c r="JN173" s="4"/>
      <c r="JO173" s="4"/>
      <c r="JP173" s="4"/>
      <c r="JQ173" s="4"/>
      <c r="JR173" s="4"/>
      <c r="JS173" s="4"/>
      <c r="JT173" s="4"/>
      <c r="JU173" s="4"/>
      <c r="JV173" s="4"/>
      <c r="JW173" s="4"/>
      <c r="JX173" s="4"/>
      <c r="JY173" s="4"/>
      <c r="JZ173" s="4"/>
      <c r="KA173" s="4"/>
      <c r="KB173" s="4"/>
      <c r="KC173" s="4"/>
      <c r="KD173" s="4"/>
      <c r="KE173" s="4"/>
      <c r="KF173" s="4"/>
      <c r="KG173" s="4"/>
      <c r="KH173" s="4"/>
      <c r="KI173" s="4"/>
      <c r="KJ173" s="4"/>
      <c r="KK173" s="4"/>
      <c r="KL173" s="4"/>
      <c r="KM173" s="4"/>
      <c r="KN173" s="4"/>
      <c r="KO173" s="4"/>
      <c r="KP173" s="4"/>
      <c r="KQ173" s="4"/>
      <c r="KR173" s="4"/>
      <c r="KS173" s="4"/>
      <c r="KT173" s="4"/>
      <c r="KU173" s="4"/>
      <c r="KV173" s="4"/>
      <c r="KW173" s="4"/>
      <c r="KX173" s="4"/>
      <c r="KY173" s="4"/>
      <c r="KZ173" s="4"/>
      <c r="LA173" s="4"/>
      <c r="LB173" s="4"/>
      <c r="LC173" s="4"/>
    </row>
    <row r="174" spans="1:315" ht="16.149999999999999" customHeight="1" x14ac:dyDescent="0.2">
      <c r="C174" s="4" t="s">
        <v>15</v>
      </c>
      <c r="D174" s="4">
        <v>0</v>
      </c>
      <c r="E174" s="14">
        <v>35</v>
      </c>
      <c r="F174" s="14">
        <f t="shared" si="17"/>
        <v>0</v>
      </c>
      <c r="H174" s="10" t="s">
        <v>93</v>
      </c>
      <c r="I174" s="47"/>
      <c r="J174" s="10"/>
      <c r="K174" s="10"/>
      <c r="GM174" s="4"/>
      <c r="GN174" s="4"/>
      <c r="GO174" s="4"/>
      <c r="GP174" s="4"/>
      <c r="GQ174" s="4"/>
      <c r="GR174" s="4"/>
      <c r="GS174" s="4"/>
      <c r="GT174" s="4"/>
      <c r="GU174" s="4"/>
      <c r="GV174" s="4"/>
      <c r="GW174" s="4"/>
      <c r="GX174" s="4"/>
      <c r="GY174" s="4"/>
      <c r="GZ174" s="4"/>
      <c r="HA174" s="4"/>
      <c r="HB174" s="4"/>
      <c r="HC174" s="4"/>
      <c r="HD174" s="4"/>
      <c r="HE174" s="4"/>
      <c r="HF174" s="4"/>
      <c r="HG174" s="4"/>
      <c r="HH174" s="4"/>
      <c r="HI174" s="4"/>
      <c r="HJ174" s="4"/>
      <c r="HK174" s="4"/>
      <c r="HL174" s="4"/>
      <c r="HM174" s="4"/>
      <c r="HN174" s="4"/>
      <c r="HO174" s="4"/>
      <c r="HP174" s="4"/>
      <c r="HQ174" s="4"/>
      <c r="HR174" s="4"/>
      <c r="HS174" s="4"/>
      <c r="HT174" s="4"/>
      <c r="HU174" s="4"/>
      <c r="HV174" s="4"/>
      <c r="HW174" s="4"/>
      <c r="HX174" s="4"/>
      <c r="HY174" s="4"/>
      <c r="HZ174" s="4"/>
      <c r="IA174" s="4"/>
      <c r="IB174" s="4"/>
      <c r="IC174" s="4"/>
      <c r="ID174" s="4"/>
      <c r="IE174" s="4"/>
      <c r="IF174" s="4"/>
      <c r="IG174" s="4"/>
      <c r="IH174" s="4"/>
      <c r="II174" s="4"/>
      <c r="IJ174" s="4"/>
      <c r="IK174" s="4"/>
      <c r="IL174" s="4"/>
      <c r="IM174" s="4"/>
      <c r="IN174" s="4"/>
      <c r="IO174" s="4"/>
      <c r="IP174" s="4"/>
      <c r="IQ174" s="4"/>
      <c r="IR174" s="4"/>
      <c r="IS174" s="4"/>
      <c r="IT174" s="4"/>
      <c r="IU174" s="4"/>
      <c r="IV174" s="4"/>
      <c r="IW174" s="4"/>
      <c r="IX174" s="4"/>
      <c r="IY174" s="4"/>
      <c r="IZ174" s="4"/>
      <c r="JA174" s="4"/>
      <c r="JB174" s="4"/>
      <c r="JC174" s="4"/>
      <c r="JD174" s="4"/>
      <c r="JE174" s="4"/>
      <c r="JF174" s="4"/>
      <c r="JG174" s="4"/>
      <c r="JH174" s="4"/>
      <c r="JI174" s="4"/>
      <c r="JJ174" s="4"/>
      <c r="JK174" s="4"/>
      <c r="JL174" s="4"/>
      <c r="JM174" s="4"/>
      <c r="JN174" s="4"/>
      <c r="JO174" s="4"/>
      <c r="JP174" s="4"/>
      <c r="JQ174" s="4"/>
      <c r="JR174" s="4"/>
      <c r="JS174" s="4"/>
      <c r="JT174" s="4"/>
      <c r="JU174" s="4"/>
      <c r="JV174" s="4"/>
      <c r="JW174" s="4"/>
      <c r="JX174" s="4"/>
      <c r="JY174" s="4"/>
      <c r="JZ174" s="4"/>
      <c r="KA174" s="4"/>
      <c r="KB174" s="4"/>
      <c r="KC174" s="4"/>
      <c r="KD174" s="4"/>
      <c r="KE174" s="4"/>
      <c r="KF174" s="4"/>
      <c r="KG174" s="4"/>
      <c r="KH174" s="4"/>
      <c r="KI174" s="4"/>
      <c r="KJ174" s="4"/>
      <c r="KK174" s="4"/>
      <c r="KL174" s="4"/>
      <c r="KM174" s="4"/>
      <c r="KN174" s="4"/>
      <c r="KO174" s="4"/>
      <c r="KP174" s="4"/>
      <c r="KQ174" s="4"/>
      <c r="KR174" s="4"/>
      <c r="KS174" s="4"/>
      <c r="KT174" s="4"/>
      <c r="KU174" s="4"/>
      <c r="KV174" s="4"/>
      <c r="KW174" s="4"/>
      <c r="KX174" s="4"/>
      <c r="KY174" s="4"/>
      <c r="KZ174" s="4"/>
      <c r="LA174" s="4"/>
      <c r="LB174" s="4"/>
      <c r="LC174" s="4"/>
    </row>
    <row r="175" spans="1:315" ht="16.149999999999999" customHeight="1" x14ac:dyDescent="0.2">
      <c r="C175" s="4" t="s">
        <v>16</v>
      </c>
      <c r="D175" s="4">
        <v>0</v>
      </c>
      <c r="E175" s="14">
        <v>18</v>
      </c>
      <c r="F175" s="14">
        <f t="shared" si="17"/>
        <v>0</v>
      </c>
      <c r="H175" s="10" t="s">
        <v>94</v>
      </c>
      <c r="I175" s="47"/>
      <c r="J175" s="10"/>
      <c r="K175" s="10"/>
      <c r="GM175" s="4"/>
      <c r="GN175" s="4"/>
      <c r="GO175" s="4"/>
      <c r="GP175" s="4"/>
      <c r="GQ175" s="4"/>
      <c r="GR175" s="4"/>
      <c r="GS175" s="4"/>
      <c r="GT175" s="4"/>
      <c r="GU175" s="4"/>
      <c r="GV175" s="4"/>
      <c r="GW175" s="4"/>
      <c r="GX175" s="4"/>
      <c r="GY175" s="4"/>
      <c r="GZ175" s="4"/>
      <c r="HA175" s="4"/>
      <c r="HB175" s="4"/>
      <c r="HC175" s="4"/>
      <c r="HD175" s="4"/>
      <c r="HE175" s="4"/>
      <c r="HF175" s="4"/>
      <c r="HG175" s="4"/>
      <c r="HH175" s="4"/>
      <c r="HI175" s="4"/>
      <c r="HJ175" s="4"/>
      <c r="HK175" s="4"/>
      <c r="HL175" s="4"/>
      <c r="HM175" s="4"/>
      <c r="HN175" s="4"/>
      <c r="HO175" s="4"/>
      <c r="HP175" s="4"/>
      <c r="HQ175" s="4"/>
      <c r="HR175" s="4"/>
      <c r="HS175" s="4"/>
      <c r="HT175" s="4"/>
      <c r="HU175" s="4"/>
      <c r="HV175" s="4"/>
      <c r="HW175" s="4"/>
      <c r="HX175" s="4"/>
      <c r="HY175" s="4"/>
      <c r="HZ175" s="4"/>
      <c r="IA175" s="4"/>
      <c r="IB175" s="4"/>
      <c r="IC175" s="4"/>
      <c r="ID175" s="4"/>
      <c r="IE175" s="4"/>
      <c r="IF175" s="4"/>
      <c r="IG175" s="4"/>
      <c r="IH175" s="4"/>
      <c r="II175" s="4"/>
      <c r="IJ175" s="4"/>
      <c r="IK175" s="4"/>
      <c r="IL175" s="4"/>
      <c r="IM175" s="4"/>
      <c r="IN175" s="4"/>
      <c r="IO175" s="4"/>
      <c r="IP175" s="4"/>
      <c r="IQ175" s="4"/>
      <c r="IR175" s="4"/>
      <c r="IS175" s="4"/>
      <c r="IT175" s="4"/>
      <c r="IU175" s="4"/>
      <c r="IV175" s="4"/>
      <c r="IW175" s="4"/>
      <c r="IX175" s="4"/>
      <c r="IY175" s="4"/>
      <c r="IZ175" s="4"/>
      <c r="JA175" s="4"/>
      <c r="JB175" s="4"/>
      <c r="JC175" s="4"/>
      <c r="JD175" s="4"/>
      <c r="JE175" s="4"/>
      <c r="JF175" s="4"/>
      <c r="JG175" s="4"/>
      <c r="JH175" s="4"/>
      <c r="JI175" s="4"/>
      <c r="JJ175" s="4"/>
      <c r="JK175" s="4"/>
      <c r="JL175" s="4"/>
      <c r="JM175" s="4"/>
      <c r="JN175" s="4"/>
      <c r="JO175" s="4"/>
      <c r="JP175" s="4"/>
      <c r="JQ175" s="4"/>
      <c r="JR175" s="4"/>
      <c r="JS175" s="4"/>
      <c r="JT175" s="4"/>
      <c r="JU175" s="4"/>
      <c r="JV175" s="4"/>
      <c r="JW175" s="4"/>
      <c r="JX175" s="4"/>
      <c r="JY175" s="4"/>
      <c r="JZ175" s="4"/>
      <c r="KA175" s="4"/>
      <c r="KB175" s="4"/>
      <c r="KC175" s="4"/>
      <c r="KD175" s="4"/>
      <c r="KE175" s="4"/>
      <c r="KF175" s="4"/>
      <c r="KG175" s="4"/>
      <c r="KH175" s="4"/>
      <c r="KI175" s="4"/>
      <c r="KJ175" s="4"/>
      <c r="KK175" s="4"/>
      <c r="KL175" s="4"/>
      <c r="KM175" s="4"/>
      <c r="KN175" s="4"/>
      <c r="KO175" s="4"/>
      <c r="KP175" s="4"/>
      <c r="KQ175" s="4"/>
      <c r="KR175" s="4"/>
      <c r="KS175" s="4"/>
      <c r="KT175" s="4"/>
      <c r="KU175" s="4"/>
      <c r="KV175" s="4"/>
      <c r="KW175" s="4"/>
      <c r="KX175" s="4"/>
      <c r="KY175" s="4"/>
      <c r="KZ175" s="4"/>
      <c r="LA175" s="4"/>
      <c r="LB175" s="4"/>
      <c r="LC175" s="4"/>
    </row>
    <row r="176" spans="1:315" ht="16.149999999999999" customHeight="1" x14ac:dyDescent="0.2">
      <c r="C176" s="4" t="s">
        <v>17</v>
      </c>
      <c r="D176" s="4">
        <v>0</v>
      </c>
      <c r="E176" s="14">
        <v>7</v>
      </c>
      <c r="F176" s="14">
        <f t="shared" si="17"/>
        <v>0</v>
      </c>
      <c r="I176" s="47"/>
      <c r="J176" s="10"/>
      <c r="K176" s="10"/>
      <c r="GM176" s="4"/>
      <c r="GN176" s="4"/>
      <c r="GO176" s="4"/>
      <c r="GP176" s="4"/>
      <c r="GQ176" s="4"/>
      <c r="GR176" s="4"/>
      <c r="GS176" s="4"/>
      <c r="GT176" s="4"/>
      <c r="GU176" s="4"/>
      <c r="GV176" s="4"/>
      <c r="GW176" s="4"/>
      <c r="GX176" s="4"/>
      <c r="GY176" s="4"/>
      <c r="GZ176" s="4"/>
      <c r="HA176" s="4"/>
      <c r="HB176" s="4"/>
      <c r="HC176" s="4"/>
      <c r="HD176" s="4"/>
      <c r="HE176" s="4"/>
      <c r="HF176" s="4"/>
      <c r="HG176" s="4"/>
      <c r="HH176" s="4"/>
      <c r="HI176" s="4"/>
      <c r="HJ176" s="4"/>
      <c r="HK176" s="4"/>
      <c r="HL176" s="4"/>
      <c r="HM176" s="4"/>
      <c r="HN176" s="4"/>
      <c r="HO176" s="4"/>
      <c r="HP176" s="4"/>
      <c r="HQ176" s="4"/>
      <c r="HR176" s="4"/>
      <c r="HS176" s="4"/>
      <c r="HT176" s="4"/>
      <c r="HU176" s="4"/>
      <c r="HV176" s="4"/>
      <c r="HW176" s="4"/>
      <c r="HX176" s="4"/>
      <c r="HY176" s="4"/>
      <c r="HZ176" s="4"/>
      <c r="IA176" s="4"/>
      <c r="IB176" s="4"/>
      <c r="IC176" s="4"/>
      <c r="ID176" s="4"/>
      <c r="IE176" s="4"/>
      <c r="IF176" s="4"/>
      <c r="IG176" s="4"/>
      <c r="IH176" s="4"/>
      <c r="II176" s="4"/>
      <c r="IJ176" s="4"/>
      <c r="IK176" s="4"/>
      <c r="IL176" s="4"/>
      <c r="IM176" s="4"/>
      <c r="IN176" s="4"/>
      <c r="IO176" s="4"/>
      <c r="IP176" s="4"/>
      <c r="IQ176" s="4"/>
      <c r="IR176" s="4"/>
      <c r="IS176" s="4"/>
      <c r="IT176" s="4"/>
      <c r="IU176" s="4"/>
      <c r="IV176" s="4"/>
      <c r="IW176" s="4"/>
      <c r="IX176" s="4"/>
      <c r="IY176" s="4"/>
      <c r="IZ176" s="4"/>
      <c r="JA176" s="4"/>
      <c r="JB176" s="4"/>
      <c r="JC176" s="4"/>
      <c r="JD176" s="4"/>
      <c r="JE176" s="4"/>
      <c r="JF176" s="4"/>
      <c r="JG176" s="4"/>
      <c r="JH176" s="4"/>
      <c r="JI176" s="4"/>
      <c r="JJ176" s="4"/>
      <c r="JK176" s="4"/>
      <c r="JL176" s="4"/>
      <c r="JM176" s="4"/>
      <c r="JN176" s="4"/>
      <c r="JO176" s="4"/>
      <c r="JP176" s="4"/>
      <c r="JQ176" s="4"/>
      <c r="JR176" s="4"/>
      <c r="JS176" s="4"/>
      <c r="JT176" s="4"/>
      <c r="JU176" s="4"/>
      <c r="JV176" s="4"/>
      <c r="JW176" s="4"/>
      <c r="JX176" s="4"/>
      <c r="JY176" s="4"/>
      <c r="JZ176" s="4"/>
      <c r="KA176" s="4"/>
      <c r="KB176" s="4"/>
      <c r="KC176" s="4"/>
      <c r="KD176" s="4"/>
      <c r="KE176" s="4"/>
      <c r="KF176" s="4"/>
      <c r="KG176" s="4"/>
      <c r="KH176" s="4"/>
      <c r="KI176" s="4"/>
      <c r="KJ176" s="4"/>
      <c r="KK176" s="4"/>
      <c r="KL176" s="4"/>
      <c r="KM176" s="4"/>
      <c r="KN176" s="4"/>
      <c r="KO176" s="4"/>
      <c r="KP176" s="4"/>
      <c r="KQ176" s="4"/>
      <c r="KR176" s="4"/>
      <c r="KS176" s="4"/>
      <c r="KT176" s="4"/>
      <c r="KU176" s="4"/>
      <c r="KV176" s="4"/>
      <c r="KW176" s="4"/>
      <c r="KX176" s="4"/>
      <c r="KY176" s="4"/>
      <c r="KZ176" s="4"/>
      <c r="LA176" s="4"/>
      <c r="LB176" s="4"/>
      <c r="LC176" s="4"/>
    </row>
    <row r="177" spans="1:315" ht="16.149999999999999" customHeight="1" x14ac:dyDescent="0.2">
      <c r="A177" s="7" t="s">
        <v>25</v>
      </c>
      <c r="B177" s="7"/>
      <c r="C177" s="7"/>
      <c r="D177" s="6"/>
      <c r="E177" s="73"/>
      <c r="F177" s="30">
        <f>SUM(F169:F176)</f>
        <v>0</v>
      </c>
      <c r="H177" s="36"/>
      <c r="I177" s="47"/>
      <c r="J177" s="10"/>
      <c r="K177" s="10"/>
      <c r="GM177" s="4"/>
      <c r="GN177" s="4"/>
      <c r="GO177" s="4"/>
      <c r="GP177" s="4"/>
      <c r="GQ177" s="4"/>
      <c r="GR177" s="4"/>
      <c r="GS177" s="4"/>
      <c r="GT177" s="4"/>
      <c r="GU177" s="4"/>
      <c r="GV177" s="4"/>
      <c r="GW177" s="4"/>
      <c r="GX177" s="4"/>
      <c r="GY177" s="4"/>
      <c r="GZ177" s="4"/>
      <c r="HA177" s="4"/>
      <c r="HB177" s="4"/>
      <c r="HC177" s="4"/>
      <c r="HD177" s="4"/>
      <c r="HE177" s="4"/>
      <c r="HF177" s="4"/>
      <c r="HG177" s="4"/>
      <c r="HH177" s="4"/>
      <c r="HI177" s="4"/>
      <c r="HJ177" s="4"/>
      <c r="HK177" s="4"/>
      <c r="HL177" s="4"/>
      <c r="HM177" s="4"/>
      <c r="HN177" s="4"/>
      <c r="HO177" s="4"/>
      <c r="HP177" s="4"/>
      <c r="HQ177" s="4"/>
      <c r="HR177" s="4"/>
      <c r="HS177" s="4"/>
      <c r="HT177" s="4"/>
      <c r="HU177" s="4"/>
      <c r="HV177" s="4"/>
      <c r="HW177" s="4"/>
      <c r="HX177" s="4"/>
      <c r="HY177" s="4"/>
      <c r="HZ177" s="4"/>
      <c r="IA177" s="4"/>
      <c r="IB177" s="4"/>
      <c r="IC177" s="4"/>
      <c r="ID177" s="4"/>
      <c r="IE177" s="4"/>
      <c r="IF177" s="4"/>
      <c r="IG177" s="4"/>
      <c r="IH177" s="4"/>
      <c r="II177" s="4"/>
      <c r="IJ177" s="4"/>
      <c r="IK177" s="4"/>
      <c r="IL177" s="4"/>
      <c r="IM177" s="4"/>
      <c r="IN177" s="4"/>
      <c r="IO177" s="4"/>
      <c r="IP177" s="4"/>
      <c r="IQ177" s="4"/>
      <c r="IR177" s="4"/>
      <c r="IS177" s="4"/>
      <c r="IT177" s="4"/>
      <c r="IU177" s="4"/>
      <c r="IV177" s="4"/>
      <c r="IW177" s="4"/>
      <c r="IX177" s="4"/>
      <c r="IY177" s="4"/>
      <c r="IZ177" s="4"/>
      <c r="JA177" s="4"/>
      <c r="JB177" s="4"/>
      <c r="JC177" s="4"/>
      <c r="JD177" s="4"/>
      <c r="JE177" s="4"/>
      <c r="JF177" s="4"/>
      <c r="JG177" s="4"/>
      <c r="JH177" s="4"/>
      <c r="JI177" s="4"/>
      <c r="JJ177" s="4"/>
      <c r="JK177" s="4"/>
      <c r="JL177" s="4"/>
      <c r="JM177" s="4"/>
      <c r="JN177" s="4"/>
      <c r="JO177" s="4"/>
      <c r="JP177" s="4"/>
      <c r="JQ177" s="4"/>
      <c r="JR177" s="4"/>
      <c r="JS177" s="4"/>
      <c r="JT177" s="4"/>
      <c r="JU177" s="4"/>
      <c r="JV177" s="4"/>
      <c r="JW177" s="4"/>
      <c r="JX177" s="4"/>
      <c r="JY177" s="4"/>
      <c r="JZ177" s="4"/>
      <c r="KA177" s="4"/>
      <c r="KB177" s="4"/>
      <c r="KC177" s="4"/>
      <c r="KD177" s="4"/>
      <c r="KE177" s="4"/>
      <c r="KF177" s="4"/>
      <c r="KG177" s="4"/>
      <c r="KH177" s="4"/>
      <c r="KI177" s="4"/>
      <c r="KJ177" s="4"/>
      <c r="KK177" s="4"/>
      <c r="KL177" s="4"/>
      <c r="KM177" s="4"/>
      <c r="KN177" s="4"/>
      <c r="KO177" s="4"/>
      <c r="KP177" s="4"/>
      <c r="KQ177" s="4"/>
      <c r="KR177" s="4"/>
      <c r="KS177" s="4"/>
      <c r="KT177" s="4"/>
      <c r="KU177" s="4"/>
      <c r="KV177" s="4"/>
      <c r="KW177" s="4"/>
      <c r="KX177" s="4"/>
      <c r="KY177" s="4"/>
      <c r="KZ177" s="4"/>
      <c r="LA177" s="4"/>
      <c r="LB177" s="4"/>
      <c r="LC177" s="4"/>
    </row>
    <row r="178" spans="1:315" ht="16.149999999999999" customHeight="1" x14ac:dyDescent="0.2">
      <c r="D178" s="14"/>
      <c r="E178" s="14"/>
      <c r="F178" s="4"/>
      <c r="I178" s="47"/>
      <c r="J178" s="10"/>
      <c r="K178" s="10"/>
      <c r="GM178" s="4"/>
      <c r="GN178" s="4"/>
      <c r="GO178" s="4"/>
      <c r="GP178" s="4"/>
      <c r="GQ178" s="4"/>
      <c r="GR178" s="4"/>
      <c r="GS178" s="4"/>
      <c r="GT178" s="4"/>
      <c r="GU178" s="4"/>
      <c r="GV178" s="4"/>
      <c r="GW178" s="4"/>
      <c r="GX178" s="4"/>
      <c r="GY178" s="4"/>
      <c r="GZ178" s="4"/>
      <c r="HA178" s="4"/>
      <c r="HB178" s="4"/>
      <c r="HC178" s="4"/>
      <c r="HD178" s="4"/>
      <c r="HE178" s="4"/>
      <c r="HF178" s="4"/>
      <c r="HG178" s="4"/>
      <c r="HH178" s="4"/>
      <c r="HI178" s="4"/>
      <c r="HJ178" s="4"/>
      <c r="HK178" s="4"/>
      <c r="HL178" s="4"/>
      <c r="HM178" s="4"/>
      <c r="HN178" s="4"/>
      <c r="HO178" s="4"/>
      <c r="HP178" s="4"/>
      <c r="HQ178" s="4"/>
      <c r="HR178" s="4"/>
      <c r="HS178" s="4"/>
      <c r="HT178" s="4"/>
      <c r="HU178" s="4"/>
      <c r="HV178" s="4"/>
      <c r="HW178" s="4"/>
      <c r="HX178" s="4"/>
      <c r="HY178" s="4"/>
      <c r="HZ178" s="4"/>
      <c r="IA178" s="4"/>
      <c r="IB178" s="4"/>
      <c r="IC178" s="4"/>
      <c r="ID178" s="4"/>
      <c r="IE178" s="4"/>
      <c r="IF178" s="4"/>
      <c r="IG178" s="4"/>
      <c r="IH178" s="4"/>
      <c r="II178" s="4"/>
      <c r="IJ178" s="4"/>
      <c r="IK178" s="4"/>
      <c r="IL178" s="4"/>
      <c r="IM178" s="4"/>
      <c r="IN178" s="4"/>
      <c r="IO178" s="4"/>
      <c r="IP178" s="4"/>
      <c r="IQ178" s="4"/>
      <c r="IR178" s="4"/>
      <c r="IS178" s="4"/>
      <c r="IT178" s="4"/>
      <c r="IU178" s="4"/>
      <c r="IV178" s="4"/>
      <c r="IW178" s="4"/>
      <c r="IX178" s="4"/>
      <c r="IY178" s="4"/>
      <c r="IZ178" s="4"/>
      <c r="JA178" s="4"/>
      <c r="JB178" s="4"/>
      <c r="JC178" s="4"/>
      <c r="JD178" s="4"/>
      <c r="JE178" s="4"/>
      <c r="JF178" s="4"/>
      <c r="JG178" s="4"/>
      <c r="JH178" s="4"/>
      <c r="JI178" s="4"/>
      <c r="JJ178" s="4"/>
      <c r="JK178" s="4"/>
      <c r="JL178" s="4"/>
      <c r="JM178" s="4"/>
      <c r="JN178" s="4"/>
      <c r="JO178" s="4"/>
      <c r="JP178" s="4"/>
      <c r="JQ178" s="4"/>
      <c r="JR178" s="4"/>
      <c r="JS178" s="4"/>
      <c r="JT178" s="4"/>
      <c r="JU178" s="4"/>
      <c r="JV178" s="4"/>
      <c r="JW178" s="4"/>
      <c r="JX178" s="4"/>
      <c r="JY178" s="4"/>
      <c r="JZ178" s="4"/>
      <c r="KA178" s="4"/>
      <c r="KB178" s="4"/>
      <c r="KC178" s="4"/>
      <c r="KD178" s="4"/>
      <c r="KE178" s="4"/>
      <c r="KF178" s="4"/>
      <c r="KG178" s="4"/>
      <c r="KH178" s="4"/>
      <c r="KI178" s="4"/>
      <c r="KJ178" s="4"/>
      <c r="KK178" s="4"/>
      <c r="KL178" s="4"/>
      <c r="KM178" s="4"/>
      <c r="KN178" s="4"/>
      <c r="KO178" s="4"/>
      <c r="KP178" s="4"/>
      <c r="KQ178" s="4"/>
      <c r="KR178" s="4"/>
      <c r="KS178" s="4"/>
      <c r="KT178" s="4"/>
      <c r="KU178" s="4"/>
      <c r="KV178" s="4"/>
      <c r="KW178" s="4"/>
      <c r="KX178" s="4"/>
      <c r="KY178" s="4"/>
      <c r="KZ178" s="4"/>
      <c r="LA178" s="4"/>
      <c r="LB178" s="4"/>
      <c r="LC178" s="4"/>
    </row>
    <row r="179" spans="1:315" ht="16.149999999999999" customHeight="1" x14ac:dyDescent="0.2">
      <c r="C179" s="12" t="s">
        <v>124</v>
      </c>
      <c r="D179" s="5" t="s">
        <v>87</v>
      </c>
      <c r="E179" s="5" t="s">
        <v>38</v>
      </c>
      <c r="F179" s="5" t="s">
        <v>113</v>
      </c>
      <c r="G179" s="72"/>
      <c r="I179" s="47"/>
      <c r="J179" s="10"/>
      <c r="K179" s="10"/>
      <c r="GM179" s="4"/>
      <c r="GN179" s="4"/>
      <c r="GO179" s="4"/>
      <c r="GP179" s="4"/>
      <c r="GQ179" s="4"/>
      <c r="GR179" s="4"/>
      <c r="GS179" s="4"/>
      <c r="GT179" s="4"/>
      <c r="GU179" s="4"/>
      <c r="GV179" s="4"/>
      <c r="GW179" s="4"/>
      <c r="GX179" s="4"/>
      <c r="GY179" s="4"/>
      <c r="GZ179" s="4"/>
      <c r="HA179" s="4"/>
      <c r="HB179" s="4"/>
      <c r="HC179" s="4"/>
      <c r="HD179" s="4"/>
      <c r="HE179" s="4"/>
      <c r="HF179" s="4"/>
      <c r="HG179" s="4"/>
      <c r="HH179" s="4"/>
      <c r="HI179" s="4"/>
      <c r="HJ179" s="4"/>
      <c r="HK179" s="4"/>
      <c r="HL179" s="4"/>
      <c r="HM179" s="4"/>
      <c r="HN179" s="4"/>
      <c r="HO179" s="4"/>
      <c r="HP179" s="4"/>
      <c r="HQ179" s="4"/>
      <c r="HR179" s="4"/>
      <c r="HS179" s="4"/>
      <c r="HT179" s="4"/>
      <c r="HU179" s="4"/>
      <c r="HV179" s="4"/>
      <c r="HW179" s="4"/>
      <c r="HX179" s="4"/>
      <c r="HY179" s="4"/>
      <c r="HZ179" s="4"/>
      <c r="IA179" s="4"/>
      <c r="IB179" s="4"/>
      <c r="IC179" s="4"/>
      <c r="ID179" s="4"/>
      <c r="IE179" s="4"/>
      <c r="IF179" s="4"/>
      <c r="IG179" s="4"/>
      <c r="IH179" s="4"/>
      <c r="II179" s="4"/>
      <c r="IJ179" s="4"/>
      <c r="IK179" s="4"/>
      <c r="IL179" s="4"/>
      <c r="IM179" s="4"/>
      <c r="IN179" s="4"/>
      <c r="IO179" s="4"/>
      <c r="IP179" s="4"/>
      <c r="IQ179" s="4"/>
      <c r="IR179" s="4"/>
      <c r="IS179" s="4"/>
      <c r="IT179" s="4"/>
      <c r="IU179" s="4"/>
      <c r="IV179" s="4"/>
      <c r="IW179" s="4"/>
      <c r="IX179" s="4"/>
      <c r="IY179" s="4"/>
      <c r="IZ179" s="4"/>
      <c r="JA179" s="4"/>
      <c r="JB179" s="4"/>
      <c r="JC179" s="4"/>
      <c r="JD179" s="4"/>
      <c r="JE179" s="4"/>
      <c r="JF179" s="4"/>
      <c r="JG179" s="4"/>
      <c r="JH179" s="4"/>
      <c r="JI179" s="4"/>
      <c r="JJ179" s="4"/>
      <c r="JK179" s="4"/>
      <c r="JL179" s="4"/>
      <c r="JM179" s="4"/>
      <c r="JN179" s="4"/>
      <c r="JO179" s="4"/>
      <c r="JP179" s="4"/>
      <c r="JQ179" s="4"/>
      <c r="JR179" s="4"/>
      <c r="JS179" s="4"/>
      <c r="JT179" s="4"/>
      <c r="JU179" s="4"/>
      <c r="JV179" s="4"/>
      <c r="JW179" s="4"/>
      <c r="JX179" s="4"/>
      <c r="JY179" s="4"/>
      <c r="JZ179" s="4"/>
      <c r="KA179" s="4"/>
      <c r="KB179" s="4"/>
      <c r="KC179" s="4"/>
      <c r="KD179" s="4"/>
      <c r="KE179" s="4"/>
      <c r="KF179" s="4"/>
      <c r="KG179" s="4"/>
      <c r="KH179" s="4"/>
      <c r="KI179" s="4"/>
      <c r="KJ179" s="4"/>
      <c r="KK179" s="4"/>
      <c r="KL179" s="4"/>
      <c r="KM179" s="4"/>
      <c r="KN179" s="4"/>
      <c r="KO179" s="4"/>
      <c r="KP179" s="4"/>
      <c r="KQ179" s="4"/>
      <c r="KR179" s="4"/>
      <c r="KS179" s="4"/>
      <c r="KT179" s="4"/>
      <c r="KU179" s="4"/>
      <c r="KV179" s="4"/>
      <c r="KW179" s="4"/>
      <c r="KX179" s="4"/>
      <c r="KY179" s="4"/>
      <c r="KZ179" s="4"/>
      <c r="LA179" s="4"/>
      <c r="LB179" s="4"/>
      <c r="LC179" s="4"/>
    </row>
    <row r="180" spans="1:315" ht="16.149999999999999" customHeight="1" x14ac:dyDescent="0.2">
      <c r="A180" s="13"/>
      <c r="C180" s="4" t="s">
        <v>125</v>
      </c>
      <c r="D180" s="4">
        <v>0</v>
      </c>
      <c r="E180" s="14">
        <v>0</v>
      </c>
      <c r="F180" s="14">
        <f>+D180*E180</f>
        <v>0</v>
      </c>
      <c r="G180" s="72"/>
      <c r="I180" s="47"/>
      <c r="J180" s="10"/>
      <c r="K180" s="10"/>
      <c r="GM180" s="4"/>
      <c r="GN180" s="4"/>
      <c r="GO180" s="4"/>
      <c r="GP180" s="4"/>
      <c r="GQ180" s="4"/>
      <c r="GR180" s="4"/>
      <c r="GS180" s="4"/>
      <c r="GT180" s="4"/>
      <c r="GU180" s="4"/>
      <c r="GV180" s="4"/>
      <c r="GW180" s="4"/>
      <c r="GX180" s="4"/>
      <c r="GY180" s="4"/>
      <c r="GZ180" s="4"/>
      <c r="HA180" s="4"/>
      <c r="HB180" s="4"/>
      <c r="HC180" s="4"/>
      <c r="HD180" s="4"/>
      <c r="HE180" s="4"/>
      <c r="HF180" s="4"/>
      <c r="HG180" s="4"/>
      <c r="HH180" s="4"/>
      <c r="HI180" s="4"/>
      <c r="HJ180" s="4"/>
      <c r="HK180" s="4"/>
      <c r="HL180" s="4"/>
      <c r="HM180" s="4"/>
      <c r="HN180" s="4"/>
      <c r="HO180" s="4"/>
      <c r="HP180" s="4"/>
      <c r="HQ180" s="4"/>
      <c r="HR180" s="4"/>
      <c r="HS180" s="4"/>
      <c r="HT180" s="4"/>
      <c r="HU180" s="4"/>
      <c r="HV180" s="4"/>
      <c r="HW180" s="4"/>
      <c r="HX180" s="4"/>
      <c r="HY180" s="4"/>
      <c r="HZ180" s="4"/>
      <c r="IA180" s="4"/>
      <c r="IB180" s="4"/>
      <c r="IC180" s="4"/>
      <c r="ID180" s="4"/>
      <c r="IE180" s="4"/>
      <c r="IF180" s="4"/>
      <c r="IG180" s="4"/>
      <c r="IH180" s="4"/>
      <c r="II180" s="4"/>
      <c r="IJ180" s="4"/>
      <c r="IK180" s="4"/>
      <c r="IL180" s="4"/>
      <c r="IM180" s="4"/>
      <c r="IN180" s="4"/>
      <c r="IO180" s="4"/>
      <c r="IP180" s="4"/>
      <c r="IQ180" s="4"/>
      <c r="IR180" s="4"/>
      <c r="IS180" s="4"/>
      <c r="IT180" s="4"/>
      <c r="IU180" s="4"/>
      <c r="IV180" s="4"/>
      <c r="IW180" s="4"/>
      <c r="IX180" s="4"/>
      <c r="IY180" s="4"/>
      <c r="IZ180" s="4"/>
      <c r="JA180" s="4"/>
      <c r="JB180" s="4"/>
      <c r="JC180" s="4"/>
      <c r="JD180" s="4"/>
      <c r="JE180" s="4"/>
      <c r="JF180" s="4"/>
      <c r="JG180" s="4"/>
      <c r="JH180" s="4"/>
      <c r="JI180" s="4"/>
      <c r="JJ180" s="4"/>
      <c r="JK180" s="4"/>
      <c r="JL180" s="4"/>
      <c r="JM180" s="4"/>
      <c r="JN180" s="4"/>
      <c r="JO180" s="4"/>
      <c r="JP180" s="4"/>
      <c r="JQ180" s="4"/>
      <c r="JR180" s="4"/>
      <c r="JS180" s="4"/>
      <c r="JT180" s="4"/>
      <c r="JU180" s="4"/>
      <c r="JV180" s="4"/>
      <c r="JW180" s="4"/>
      <c r="JX180" s="4"/>
      <c r="JY180" s="4"/>
      <c r="JZ180" s="4"/>
      <c r="KA180" s="4"/>
      <c r="KB180" s="4"/>
      <c r="KC180" s="4"/>
      <c r="KD180" s="4"/>
      <c r="KE180" s="4"/>
      <c r="KF180" s="4"/>
      <c r="KG180" s="4"/>
      <c r="KH180" s="4"/>
      <c r="KI180" s="4"/>
      <c r="KJ180" s="4"/>
      <c r="KK180" s="4"/>
      <c r="KL180" s="4"/>
      <c r="KM180" s="4"/>
      <c r="KN180" s="4"/>
      <c r="KO180" s="4"/>
      <c r="KP180" s="4"/>
      <c r="KQ180" s="4"/>
      <c r="KR180" s="4"/>
      <c r="KS180" s="4"/>
      <c r="KT180" s="4"/>
      <c r="KU180" s="4"/>
      <c r="KV180" s="4"/>
      <c r="KW180" s="4"/>
      <c r="KX180" s="4"/>
      <c r="KY180" s="4"/>
      <c r="KZ180" s="4"/>
      <c r="LA180" s="4"/>
      <c r="LB180" s="4"/>
      <c r="LC180" s="4"/>
    </row>
    <row r="181" spans="1:315" ht="16.149999999999999" customHeight="1" x14ac:dyDescent="0.2">
      <c r="A181" s="13"/>
      <c r="D181" s="4"/>
      <c r="E181" s="14"/>
      <c r="F181" s="14"/>
      <c r="G181" s="72"/>
      <c r="I181" s="47"/>
      <c r="J181" s="10"/>
      <c r="K181" s="10"/>
      <c r="GM181" s="4"/>
      <c r="GN181" s="4"/>
      <c r="GO181" s="4"/>
      <c r="GP181" s="4"/>
      <c r="GQ181" s="4"/>
      <c r="GR181" s="4"/>
      <c r="GS181" s="4"/>
      <c r="GT181" s="4"/>
      <c r="GU181" s="4"/>
      <c r="GV181" s="4"/>
      <c r="GW181" s="4"/>
      <c r="GX181" s="4"/>
      <c r="GY181" s="4"/>
      <c r="GZ181" s="4"/>
      <c r="HA181" s="4"/>
      <c r="HB181" s="4"/>
      <c r="HC181" s="4"/>
      <c r="HD181" s="4"/>
      <c r="HE181" s="4"/>
      <c r="HF181" s="4"/>
      <c r="HG181" s="4"/>
      <c r="HH181" s="4"/>
      <c r="HI181" s="4"/>
      <c r="HJ181" s="4"/>
      <c r="HK181" s="4"/>
      <c r="HL181" s="4"/>
      <c r="HM181" s="4"/>
      <c r="HN181" s="4"/>
      <c r="HO181" s="4"/>
      <c r="HP181" s="4"/>
      <c r="HQ181" s="4"/>
      <c r="HR181" s="4"/>
      <c r="HS181" s="4"/>
      <c r="HT181" s="4"/>
      <c r="HU181" s="4"/>
      <c r="HV181" s="4"/>
      <c r="HW181" s="4"/>
      <c r="HX181" s="4"/>
      <c r="HY181" s="4"/>
      <c r="HZ181" s="4"/>
      <c r="IA181" s="4"/>
      <c r="IB181" s="4"/>
      <c r="IC181" s="4"/>
      <c r="ID181" s="4"/>
      <c r="IE181" s="4"/>
      <c r="IF181" s="4"/>
      <c r="IG181" s="4"/>
      <c r="IH181" s="4"/>
      <c r="II181" s="4"/>
      <c r="IJ181" s="4"/>
      <c r="IK181" s="4"/>
      <c r="IL181" s="4"/>
      <c r="IM181" s="4"/>
      <c r="IN181" s="4"/>
      <c r="IO181" s="4"/>
      <c r="IP181" s="4"/>
      <c r="IQ181" s="4"/>
      <c r="IR181" s="4"/>
      <c r="IS181" s="4"/>
      <c r="IT181" s="4"/>
      <c r="IU181" s="4"/>
      <c r="IV181" s="4"/>
      <c r="IW181" s="4"/>
      <c r="IX181" s="4"/>
      <c r="IY181" s="4"/>
      <c r="IZ181" s="4"/>
      <c r="JA181" s="4"/>
      <c r="JB181" s="4"/>
      <c r="JC181" s="4"/>
      <c r="JD181" s="4"/>
      <c r="JE181" s="4"/>
      <c r="JF181" s="4"/>
      <c r="JG181" s="4"/>
      <c r="JH181" s="4"/>
      <c r="JI181" s="4"/>
      <c r="JJ181" s="4"/>
      <c r="JK181" s="4"/>
      <c r="JL181" s="4"/>
      <c r="JM181" s="4"/>
      <c r="JN181" s="4"/>
      <c r="JO181" s="4"/>
      <c r="JP181" s="4"/>
      <c r="JQ181" s="4"/>
      <c r="JR181" s="4"/>
      <c r="JS181" s="4"/>
      <c r="JT181" s="4"/>
      <c r="JU181" s="4"/>
      <c r="JV181" s="4"/>
      <c r="JW181" s="4"/>
      <c r="JX181" s="4"/>
      <c r="JY181" s="4"/>
      <c r="JZ181" s="4"/>
      <c r="KA181" s="4"/>
      <c r="KB181" s="4"/>
      <c r="KC181" s="4"/>
      <c r="KD181" s="4"/>
      <c r="KE181" s="4"/>
      <c r="KF181" s="4"/>
      <c r="KG181" s="4"/>
      <c r="KH181" s="4"/>
      <c r="KI181" s="4"/>
      <c r="KJ181" s="4"/>
      <c r="KK181" s="4"/>
      <c r="KL181" s="4"/>
      <c r="KM181" s="4"/>
      <c r="KN181" s="4"/>
      <c r="KO181" s="4"/>
      <c r="KP181" s="4"/>
      <c r="KQ181" s="4"/>
      <c r="KR181" s="4"/>
      <c r="KS181" s="4"/>
      <c r="KT181" s="4"/>
      <c r="KU181" s="4"/>
      <c r="KV181" s="4"/>
      <c r="KW181" s="4"/>
      <c r="KX181" s="4"/>
      <c r="KY181" s="4"/>
      <c r="KZ181" s="4"/>
      <c r="LA181" s="4"/>
      <c r="LB181" s="4"/>
      <c r="LC181" s="4"/>
    </row>
    <row r="182" spans="1:315" ht="16.149999999999999" customHeight="1" x14ac:dyDescent="0.2">
      <c r="A182" s="13"/>
      <c r="C182" s="4" t="s">
        <v>126</v>
      </c>
      <c r="D182" s="4">
        <v>0</v>
      </c>
      <c r="E182" s="14">
        <v>65</v>
      </c>
      <c r="F182" s="14">
        <f t="shared" ref="F182:F185" si="18">+D182*E182</f>
        <v>0</v>
      </c>
      <c r="G182" s="72"/>
      <c r="H182" s="10" t="s">
        <v>127</v>
      </c>
      <c r="I182" s="47"/>
      <c r="J182" s="10"/>
      <c r="K182" s="10"/>
      <c r="GM182" s="4"/>
      <c r="GN182" s="4"/>
      <c r="GO182" s="4"/>
      <c r="GP182" s="4"/>
      <c r="GQ182" s="4"/>
      <c r="GR182" s="4"/>
      <c r="GS182" s="4"/>
      <c r="GT182" s="4"/>
      <c r="GU182" s="4"/>
      <c r="GV182" s="4"/>
      <c r="GW182" s="4"/>
      <c r="GX182" s="4"/>
      <c r="GY182" s="4"/>
      <c r="GZ182" s="4"/>
      <c r="HA182" s="4"/>
      <c r="HB182" s="4"/>
      <c r="HC182" s="4"/>
      <c r="HD182" s="4"/>
      <c r="HE182" s="4"/>
      <c r="HF182" s="4"/>
      <c r="HG182" s="4"/>
      <c r="HH182" s="4"/>
      <c r="HI182" s="4"/>
      <c r="HJ182" s="4"/>
      <c r="HK182" s="4"/>
      <c r="HL182" s="4"/>
      <c r="HM182" s="4"/>
      <c r="HN182" s="4"/>
      <c r="HO182" s="4"/>
      <c r="HP182" s="4"/>
      <c r="HQ182" s="4"/>
      <c r="HR182" s="4"/>
      <c r="HS182" s="4"/>
      <c r="HT182" s="4"/>
      <c r="HU182" s="4"/>
      <c r="HV182" s="4"/>
      <c r="HW182" s="4"/>
      <c r="HX182" s="4"/>
      <c r="HY182" s="4"/>
      <c r="HZ182" s="4"/>
      <c r="IA182" s="4"/>
      <c r="IB182" s="4"/>
      <c r="IC182" s="4"/>
      <c r="ID182" s="4"/>
      <c r="IE182" s="4"/>
      <c r="IF182" s="4"/>
      <c r="IG182" s="4"/>
      <c r="IH182" s="4"/>
      <c r="II182" s="4"/>
      <c r="IJ182" s="4"/>
      <c r="IK182" s="4"/>
      <c r="IL182" s="4"/>
      <c r="IM182" s="4"/>
      <c r="IN182" s="4"/>
      <c r="IO182" s="4"/>
      <c r="IP182" s="4"/>
      <c r="IQ182" s="4"/>
      <c r="IR182" s="4"/>
      <c r="IS182" s="4"/>
      <c r="IT182" s="4"/>
      <c r="IU182" s="4"/>
      <c r="IV182" s="4"/>
      <c r="IW182" s="4"/>
      <c r="IX182" s="4"/>
      <c r="IY182" s="4"/>
      <c r="IZ182" s="4"/>
      <c r="JA182" s="4"/>
      <c r="JB182" s="4"/>
      <c r="JC182" s="4"/>
      <c r="JD182" s="4"/>
      <c r="JE182" s="4"/>
      <c r="JF182" s="4"/>
      <c r="JG182" s="4"/>
      <c r="JH182" s="4"/>
      <c r="JI182" s="4"/>
      <c r="JJ182" s="4"/>
      <c r="JK182" s="4"/>
      <c r="JL182" s="4"/>
      <c r="JM182" s="4"/>
      <c r="JN182" s="4"/>
      <c r="JO182" s="4"/>
      <c r="JP182" s="4"/>
      <c r="JQ182" s="4"/>
      <c r="JR182" s="4"/>
      <c r="JS182" s="4"/>
      <c r="JT182" s="4"/>
      <c r="JU182" s="4"/>
      <c r="JV182" s="4"/>
      <c r="JW182" s="4"/>
      <c r="JX182" s="4"/>
      <c r="JY182" s="4"/>
      <c r="JZ182" s="4"/>
      <c r="KA182" s="4"/>
      <c r="KB182" s="4"/>
      <c r="KC182" s="4"/>
      <c r="KD182" s="4"/>
      <c r="KE182" s="4"/>
      <c r="KF182" s="4"/>
      <c r="KG182" s="4"/>
      <c r="KH182" s="4"/>
      <c r="KI182" s="4"/>
      <c r="KJ182" s="4"/>
      <c r="KK182" s="4"/>
      <c r="KL182" s="4"/>
      <c r="KM182" s="4"/>
      <c r="KN182" s="4"/>
      <c r="KO182" s="4"/>
      <c r="KP182" s="4"/>
      <c r="KQ182" s="4"/>
      <c r="KR182" s="4"/>
      <c r="KS182" s="4"/>
      <c r="KT182" s="4"/>
      <c r="KU182" s="4"/>
      <c r="KV182" s="4"/>
      <c r="KW182" s="4"/>
      <c r="KX182" s="4"/>
      <c r="KY182" s="4"/>
      <c r="KZ182" s="4"/>
      <c r="LA182" s="4"/>
      <c r="LB182" s="4"/>
      <c r="LC182" s="4"/>
    </row>
    <row r="183" spans="1:315" ht="16.149999999999999" customHeight="1" x14ac:dyDescent="0.2">
      <c r="C183" s="4" t="s">
        <v>15</v>
      </c>
      <c r="D183" s="4">
        <v>0</v>
      </c>
      <c r="E183" s="14">
        <v>24</v>
      </c>
      <c r="F183" s="14">
        <f t="shared" si="18"/>
        <v>0</v>
      </c>
      <c r="G183" s="72"/>
      <c r="H183" s="10" t="s">
        <v>93</v>
      </c>
      <c r="I183" s="47"/>
      <c r="J183" s="10"/>
      <c r="K183" s="10"/>
      <c r="GM183" s="4"/>
      <c r="GN183" s="4"/>
      <c r="GO183" s="4"/>
      <c r="GP183" s="4"/>
      <c r="GQ183" s="4"/>
      <c r="GR183" s="4"/>
      <c r="GS183" s="4"/>
      <c r="GT183" s="4"/>
      <c r="GU183" s="4"/>
      <c r="GV183" s="4"/>
      <c r="GW183" s="4"/>
      <c r="GX183" s="4"/>
      <c r="GY183" s="4"/>
      <c r="GZ183" s="4"/>
      <c r="HA183" s="4"/>
      <c r="HB183" s="4"/>
      <c r="HC183" s="4"/>
      <c r="HD183" s="4"/>
      <c r="HE183" s="4"/>
      <c r="HF183" s="4"/>
      <c r="HG183" s="4"/>
      <c r="HH183" s="4"/>
      <c r="HI183" s="4"/>
      <c r="HJ183" s="4"/>
      <c r="HK183" s="4"/>
      <c r="HL183" s="4"/>
      <c r="HM183" s="4"/>
      <c r="HN183" s="4"/>
      <c r="HO183" s="4"/>
      <c r="HP183" s="4"/>
      <c r="HQ183" s="4"/>
      <c r="HR183" s="4"/>
      <c r="HS183" s="4"/>
      <c r="HT183" s="4"/>
      <c r="HU183" s="4"/>
      <c r="HV183" s="4"/>
      <c r="HW183" s="4"/>
      <c r="HX183" s="4"/>
      <c r="HY183" s="4"/>
      <c r="HZ183" s="4"/>
      <c r="IA183" s="4"/>
      <c r="IB183" s="4"/>
      <c r="IC183" s="4"/>
      <c r="ID183" s="4"/>
      <c r="IE183" s="4"/>
      <c r="IF183" s="4"/>
      <c r="IG183" s="4"/>
      <c r="IH183" s="4"/>
      <c r="II183" s="4"/>
      <c r="IJ183" s="4"/>
      <c r="IK183" s="4"/>
      <c r="IL183" s="4"/>
      <c r="IM183" s="4"/>
      <c r="IN183" s="4"/>
      <c r="IO183" s="4"/>
      <c r="IP183" s="4"/>
      <c r="IQ183" s="4"/>
      <c r="IR183" s="4"/>
      <c r="IS183" s="4"/>
      <c r="IT183" s="4"/>
      <c r="IU183" s="4"/>
      <c r="IV183" s="4"/>
      <c r="IW183" s="4"/>
      <c r="IX183" s="4"/>
      <c r="IY183" s="4"/>
      <c r="IZ183" s="4"/>
      <c r="JA183" s="4"/>
      <c r="JB183" s="4"/>
      <c r="JC183" s="4"/>
      <c r="JD183" s="4"/>
      <c r="JE183" s="4"/>
      <c r="JF183" s="4"/>
      <c r="JG183" s="4"/>
      <c r="JH183" s="4"/>
      <c r="JI183" s="4"/>
      <c r="JJ183" s="4"/>
      <c r="JK183" s="4"/>
      <c r="JL183" s="4"/>
      <c r="JM183" s="4"/>
      <c r="JN183" s="4"/>
      <c r="JO183" s="4"/>
      <c r="JP183" s="4"/>
      <c r="JQ183" s="4"/>
      <c r="JR183" s="4"/>
      <c r="JS183" s="4"/>
      <c r="JT183" s="4"/>
      <c r="JU183" s="4"/>
      <c r="JV183" s="4"/>
      <c r="JW183" s="4"/>
      <c r="JX183" s="4"/>
      <c r="JY183" s="4"/>
      <c r="JZ183" s="4"/>
      <c r="KA183" s="4"/>
      <c r="KB183" s="4"/>
      <c r="KC183" s="4"/>
      <c r="KD183" s="4"/>
      <c r="KE183" s="4"/>
      <c r="KF183" s="4"/>
      <c r="KG183" s="4"/>
      <c r="KH183" s="4"/>
      <c r="KI183" s="4"/>
      <c r="KJ183" s="4"/>
      <c r="KK183" s="4"/>
      <c r="KL183" s="4"/>
      <c r="KM183" s="4"/>
      <c r="KN183" s="4"/>
      <c r="KO183" s="4"/>
      <c r="KP183" s="4"/>
      <c r="KQ183" s="4"/>
      <c r="KR183" s="4"/>
      <c r="KS183" s="4"/>
      <c r="KT183" s="4"/>
      <c r="KU183" s="4"/>
      <c r="KV183" s="4"/>
      <c r="KW183" s="4"/>
      <c r="KX183" s="4"/>
      <c r="KY183" s="4"/>
      <c r="KZ183" s="4"/>
      <c r="LA183" s="4"/>
      <c r="LB183" s="4"/>
      <c r="LC183" s="4"/>
    </row>
    <row r="184" spans="1:315" ht="16.149999999999999" customHeight="1" x14ac:dyDescent="0.2">
      <c r="C184" s="4" t="s">
        <v>16</v>
      </c>
      <c r="D184" s="4">
        <v>0</v>
      </c>
      <c r="E184" s="14">
        <v>12</v>
      </c>
      <c r="F184" s="14">
        <f t="shared" si="18"/>
        <v>0</v>
      </c>
      <c r="G184" s="72"/>
      <c r="H184" s="10" t="s">
        <v>94</v>
      </c>
      <c r="I184" s="47"/>
      <c r="J184" s="10"/>
      <c r="K184" s="10"/>
      <c r="GM184" s="4"/>
      <c r="GN184" s="4"/>
      <c r="GO184" s="4"/>
      <c r="GP184" s="4"/>
      <c r="GQ184" s="4"/>
      <c r="GR184" s="4"/>
      <c r="GS184" s="4"/>
      <c r="GT184" s="4"/>
      <c r="GU184" s="4"/>
      <c r="GV184" s="4"/>
      <c r="GW184" s="4"/>
      <c r="GX184" s="4"/>
      <c r="GY184" s="4"/>
      <c r="GZ184" s="4"/>
      <c r="HA184" s="4"/>
      <c r="HB184" s="4"/>
      <c r="HC184" s="4"/>
      <c r="HD184" s="4"/>
      <c r="HE184" s="4"/>
      <c r="HF184" s="4"/>
      <c r="HG184" s="4"/>
      <c r="HH184" s="4"/>
      <c r="HI184" s="4"/>
      <c r="HJ184" s="4"/>
      <c r="HK184" s="4"/>
      <c r="HL184" s="4"/>
      <c r="HM184" s="4"/>
      <c r="HN184" s="4"/>
      <c r="HO184" s="4"/>
      <c r="HP184" s="4"/>
      <c r="HQ184" s="4"/>
      <c r="HR184" s="4"/>
      <c r="HS184" s="4"/>
      <c r="HT184" s="4"/>
      <c r="HU184" s="4"/>
      <c r="HV184" s="4"/>
      <c r="HW184" s="4"/>
      <c r="HX184" s="4"/>
      <c r="HY184" s="4"/>
      <c r="HZ184" s="4"/>
      <c r="IA184" s="4"/>
      <c r="IB184" s="4"/>
      <c r="IC184" s="4"/>
      <c r="ID184" s="4"/>
      <c r="IE184" s="4"/>
      <c r="IF184" s="4"/>
      <c r="IG184" s="4"/>
      <c r="IH184" s="4"/>
      <c r="II184" s="4"/>
      <c r="IJ184" s="4"/>
      <c r="IK184" s="4"/>
      <c r="IL184" s="4"/>
      <c r="IM184" s="4"/>
      <c r="IN184" s="4"/>
      <c r="IO184" s="4"/>
      <c r="IP184" s="4"/>
      <c r="IQ184" s="4"/>
      <c r="IR184" s="4"/>
      <c r="IS184" s="4"/>
      <c r="IT184" s="4"/>
      <c r="IU184" s="4"/>
      <c r="IV184" s="4"/>
      <c r="IW184" s="4"/>
      <c r="IX184" s="4"/>
      <c r="IY184" s="4"/>
      <c r="IZ184" s="4"/>
      <c r="JA184" s="4"/>
      <c r="JB184" s="4"/>
      <c r="JC184" s="4"/>
      <c r="JD184" s="4"/>
      <c r="JE184" s="4"/>
      <c r="JF184" s="4"/>
      <c r="JG184" s="4"/>
      <c r="JH184" s="4"/>
      <c r="JI184" s="4"/>
      <c r="JJ184" s="4"/>
      <c r="JK184" s="4"/>
      <c r="JL184" s="4"/>
      <c r="JM184" s="4"/>
      <c r="JN184" s="4"/>
      <c r="JO184" s="4"/>
      <c r="JP184" s="4"/>
      <c r="JQ184" s="4"/>
      <c r="JR184" s="4"/>
      <c r="JS184" s="4"/>
      <c r="JT184" s="4"/>
      <c r="JU184" s="4"/>
      <c r="JV184" s="4"/>
      <c r="JW184" s="4"/>
      <c r="JX184" s="4"/>
      <c r="JY184" s="4"/>
      <c r="JZ184" s="4"/>
      <c r="KA184" s="4"/>
      <c r="KB184" s="4"/>
      <c r="KC184" s="4"/>
      <c r="KD184" s="4"/>
      <c r="KE184" s="4"/>
      <c r="KF184" s="4"/>
      <c r="KG184" s="4"/>
      <c r="KH184" s="4"/>
      <c r="KI184" s="4"/>
      <c r="KJ184" s="4"/>
      <c r="KK184" s="4"/>
      <c r="KL184" s="4"/>
      <c r="KM184" s="4"/>
      <c r="KN184" s="4"/>
      <c r="KO184" s="4"/>
      <c r="KP184" s="4"/>
      <c r="KQ184" s="4"/>
      <c r="KR184" s="4"/>
      <c r="KS184" s="4"/>
      <c r="KT184" s="4"/>
      <c r="KU184" s="4"/>
      <c r="KV184" s="4"/>
      <c r="KW184" s="4"/>
      <c r="KX184" s="4"/>
      <c r="KY184" s="4"/>
      <c r="KZ184" s="4"/>
      <c r="LA184" s="4"/>
      <c r="LB184" s="4"/>
      <c r="LC184" s="4"/>
    </row>
    <row r="185" spans="1:315" ht="16.149999999999999" customHeight="1" x14ac:dyDescent="0.2">
      <c r="C185" s="4" t="s">
        <v>17</v>
      </c>
      <c r="D185" s="4">
        <v>0</v>
      </c>
      <c r="E185" s="14">
        <v>2</v>
      </c>
      <c r="F185" s="14">
        <f t="shared" si="18"/>
        <v>0</v>
      </c>
      <c r="G185" s="72"/>
      <c r="I185" s="47"/>
      <c r="J185" s="10"/>
      <c r="K185" s="10"/>
      <c r="GM185" s="4"/>
      <c r="GN185" s="4"/>
      <c r="GO185" s="4"/>
      <c r="GP185" s="4"/>
      <c r="GQ185" s="4"/>
      <c r="GR185" s="4"/>
      <c r="GS185" s="4"/>
      <c r="GT185" s="4"/>
      <c r="GU185" s="4"/>
      <c r="GV185" s="4"/>
      <c r="GW185" s="4"/>
      <c r="GX185" s="4"/>
      <c r="GY185" s="4"/>
      <c r="GZ185" s="4"/>
      <c r="HA185" s="4"/>
      <c r="HB185" s="4"/>
      <c r="HC185" s="4"/>
      <c r="HD185" s="4"/>
      <c r="HE185" s="4"/>
      <c r="HF185" s="4"/>
      <c r="HG185" s="4"/>
      <c r="HH185" s="4"/>
      <c r="HI185" s="4"/>
      <c r="HJ185" s="4"/>
      <c r="HK185" s="4"/>
      <c r="HL185" s="4"/>
      <c r="HM185" s="4"/>
      <c r="HN185" s="4"/>
      <c r="HO185" s="4"/>
      <c r="HP185" s="4"/>
      <c r="HQ185" s="4"/>
      <c r="HR185" s="4"/>
      <c r="HS185" s="4"/>
      <c r="HT185" s="4"/>
      <c r="HU185" s="4"/>
      <c r="HV185" s="4"/>
      <c r="HW185" s="4"/>
      <c r="HX185" s="4"/>
      <c r="HY185" s="4"/>
      <c r="HZ185" s="4"/>
      <c r="IA185" s="4"/>
      <c r="IB185" s="4"/>
      <c r="IC185" s="4"/>
      <c r="ID185" s="4"/>
      <c r="IE185" s="4"/>
      <c r="IF185" s="4"/>
      <c r="IG185" s="4"/>
      <c r="IH185" s="4"/>
      <c r="II185" s="4"/>
      <c r="IJ185" s="4"/>
      <c r="IK185" s="4"/>
      <c r="IL185" s="4"/>
      <c r="IM185" s="4"/>
      <c r="IN185" s="4"/>
      <c r="IO185" s="4"/>
      <c r="IP185" s="4"/>
      <c r="IQ185" s="4"/>
      <c r="IR185" s="4"/>
      <c r="IS185" s="4"/>
      <c r="IT185" s="4"/>
      <c r="IU185" s="4"/>
      <c r="IV185" s="4"/>
      <c r="IW185" s="4"/>
      <c r="IX185" s="4"/>
      <c r="IY185" s="4"/>
      <c r="IZ185" s="4"/>
      <c r="JA185" s="4"/>
      <c r="JB185" s="4"/>
      <c r="JC185" s="4"/>
      <c r="JD185" s="4"/>
      <c r="JE185" s="4"/>
      <c r="JF185" s="4"/>
      <c r="JG185" s="4"/>
      <c r="JH185" s="4"/>
      <c r="JI185" s="4"/>
      <c r="JJ185" s="4"/>
      <c r="JK185" s="4"/>
      <c r="JL185" s="4"/>
      <c r="JM185" s="4"/>
      <c r="JN185" s="4"/>
      <c r="JO185" s="4"/>
      <c r="JP185" s="4"/>
      <c r="JQ185" s="4"/>
      <c r="JR185" s="4"/>
      <c r="JS185" s="4"/>
      <c r="JT185" s="4"/>
      <c r="JU185" s="4"/>
      <c r="JV185" s="4"/>
      <c r="JW185" s="4"/>
      <c r="JX185" s="4"/>
      <c r="JY185" s="4"/>
      <c r="JZ185" s="4"/>
      <c r="KA185" s="4"/>
      <c r="KB185" s="4"/>
      <c r="KC185" s="4"/>
      <c r="KD185" s="4"/>
      <c r="KE185" s="4"/>
      <c r="KF185" s="4"/>
      <c r="KG185" s="4"/>
      <c r="KH185" s="4"/>
      <c r="KI185" s="4"/>
      <c r="KJ185" s="4"/>
      <c r="KK185" s="4"/>
      <c r="KL185" s="4"/>
      <c r="KM185" s="4"/>
      <c r="KN185" s="4"/>
      <c r="KO185" s="4"/>
      <c r="KP185" s="4"/>
      <c r="KQ185" s="4"/>
      <c r="KR185" s="4"/>
      <c r="KS185" s="4"/>
      <c r="KT185" s="4"/>
      <c r="KU185" s="4"/>
      <c r="KV185" s="4"/>
      <c r="KW185" s="4"/>
      <c r="KX185" s="4"/>
      <c r="KY185" s="4"/>
      <c r="KZ185" s="4"/>
      <c r="LA185" s="4"/>
      <c r="LB185" s="4"/>
      <c r="LC185" s="4"/>
    </row>
    <row r="186" spans="1:315" ht="16.149999999999999" customHeight="1" x14ac:dyDescent="0.2">
      <c r="A186" s="7"/>
      <c r="B186" s="7"/>
      <c r="C186" s="7"/>
      <c r="D186" s="6"/>
      <c r="E186" s="73"/>
      <c r="F186" s="30"/>
      <c r="G186" s="72"/>
      <c r="I186" s="47"/>
      <c r="J186" s="10"/>
      <c r="K186" s="10"/>
      <c r="GM186" s="4"/>
      <c r="GN186" s="4"/>
      <c r="GO186" s="4"/>
      <c r="GP186" s="4"/>
      <c r="GQ186" s="4"/>
      <c r="GR186" s="4"/>
      <c r="GS186" s="4"/>
      <c r="GT186" s="4"/>
      <c r="GU186" s="4"/>
      <c r="GV186" s="4"/>
      <c r="GW186" s="4"/>
      <c r="GX186" s="4"/>
      <c r="GY186" s="4"/>
      <c r="GZ186" s="4"/>
      <c r="HA186" s="4"/>
      <c r="HB186" s="4"/>
      <c r="HC186" s="4"/>
      <c r="HD186" s="4"/>
      <c r="HE186" s="4"/>
      <c r="HF186" s="4"/>
      <c r="HG186" s="4"/>
      <c r="HH186" s="4"/>
      <c r="HI186" s="4"/>
      <c r="HJ186" s="4"/>
      <c r="HK186" s="4"/>
      <c r="HL186" s="4"/>
      <c r="HM186" s="4"/>
      <c r="HN186" s="4"/>
      <c r="HO186" s="4"/>
      <c r="HP186" s="4"/>
      <c r="HQ186" s="4"/>
      <c r="HR186" s="4"/>
      <c r="HS186" s="4"/>
      <c r="HT186" s="4"/>
      <c r="HU186" s="4"/>
      <c r="HV186" s="4"/>
      <c r="HW186" s="4"/>
      <c r="HX186" s="4"/>
      <c r="HY186" s="4"/>
      <c r="HZ186" s="4"/>
      <c r="IA186" s="4"/>
      <c r="IB186" s="4"/>
      <c r="IC186" s="4"/>
      <c r="ID186" s="4"/>
      <c r="IE186" s="4"/>
      <c r="IF186" s="4"/>
      <c r="IG186" s="4"/>
      <c r="IH186" s="4"/>
      <c r="II186" s="4"/>
      <c r="IJ186" s="4"/>
      <c r="IK186" s="4"/>
      <c r="IL186" s="4"/>
      <c r="IM186" s="4"/>
      <c r="IN186" s="4"/>
      <c r="IO186" s="4"/>
      <c r="IP186" s="4"/>
      <c r="IQ186" s="4"/>
      <c r="IR186" s="4"/>
      <c r="IS186" s="4"/>
      <c r="IT186" s="4"/>
      <c r="IU186" s="4"/>
      <c r="IV186" s="4"/>
      <c r="IW186" s="4"/>
      <c r="IX186" s="4"/>
      <c r="IY186" s="4"/>
      <c r="IZ186" s="4"/>
      <c r="JA186" s="4"/>
      <c r="JB186" s="4"/>
      <c r="JC186" s="4"/>
      <c r="JD186" s="4"/>
      <c r="JE186" s="4"/>
      <c r="JF186" s="4"/>
      <c r="JG186" s="4"/>
      <c r="JH186" s="4"/>
      <c r="JI186" s="4"/>
      <c r="JJ186" s="4"/>
      <c r="JK186" s="4"/>
      <c r="JL186" s="4"/>
      <c r="JM186" s="4"/>
      <c r="JN186" s="4"/>
      <c r="JO186" s="4"/>
      <c r="JP186" s="4"/>
      <c r="JQ186" s="4"/>
      <c r="JR186" s="4"/>
      <c r="JS186" s="4"/>
      <c r="JT186" s="4"/>
      <c r="JU186" s="4"/>
      <c r="JV186" s="4"/>
      <c r="JW186" s="4"/>
      <c r="JX186" s="4"/>
      <c r="JY186" s="4"/>
      <c r="JZ186" s="4"/>
      <c r="KA186" s="4"/>
      <c r="KB186" s="4"/>
      <c r="KC186" s="4"/>
      <c r="KD186" s="4"/>
      <c r="KE186" s="4"/>
      <c r="KF186" s="4"/>
      <c r="KG186" s="4"/>
      <c r="KH186" s="4"/>
      <c r="KI186" s="4"/>
      <c r="KJ186" s="4"/>
      <c r="KK186" s="4"/>
      <c r="KL186" s="4"/>
      <c r="KM186" s="4"/>
      <c r="KN186" s="4"/>
      <c r="KO186" s="4"/>
      <c r="KP186" s="4"/>
      <c r="KQ186" s="4"/>
      <c r="KR186" s="4"/>
      <c r="KS186" s="4"/>
      <c r="KT186" s="4"/>
      <c r="KU186" s="4"/>
      <c r="KV186" s="4"/>
      <c r="KW186" s="4"/>
      <c r="KX186" s="4"/>
      <c r="KY186" s="4"/>
      <c r="KZ186" s="4"/>
      <c r="LA186" s="4"/>
      <c r="LB186" s="4"/>
      <c r="LC186" s="4"/>
    </row>
    <row r="187" spans="1:315" ht="16.149999999999999" customHeight="1" x14ac:dyDescent="0.2">
      <c r="A187" s="13"/>
      <c r="C187" s="4" t="s">
        <v>128</v>
      </c>
      <c r="D187" s="4">
        <v>0</v>
      </c>
      <c r="E187" s="14">
        <v>135</v>
      </c>
      <c r="F187" s="14">
        <f t="shared" ref="F187:F190" si="19">+D187*E187</f>
        <v>0</v>
      </c>
      <c r="H187" s="10" t="s">
        <v>129</v>
      </c>
      <c r="I187" s="47"/>
      <c r="J187" s="10"/>
      <c r="K187" s="10"/>
      <c r="GM187" s="4"/>
      <c r="GN187" s="4"/>
      <c r="GO187" s="4"/>
      <c r="GP187" s="4"/>
      <c r="GQ187" s="4"/>
      <c r="GR187" s="4"/>
      <c r="GS187" s="4"/>
      <c r="GT187" s="4"/>
      <c r="GU187" s="4"/>
      <c r="GV187" s="4"/>
      <c r="GW187" s="4"/>
      <c r="GX187" s="4"/>
      <c r="GY187" s="4"/>
      <c r="GZ187" s="4"/>
      <c r="HA187" s="4"/>
      <c r="HB187" s="4"/>
      <c r="HC187" s="4"/>
      <c r="HD187" s="4"/>
      <c r="HE187" s="4"/>
      <c r="HF187" s="4"/>
      <c r="HG187" s="4"/>
      <c r="HH187" s="4"/>
      <c r="HI187" s="4"/>
      <c r="HJ187" s="4"/>
      <c r="HK187" s="4"/>
      <c r="HL187" s="4"/>
      <c r="HM187" s="4"/>
      <c r="HN187" s="4"/>
      <c r="HO187" s="4"/>
      <c r="HP187" s="4"/>
      <c r="HQ187" s="4"/>
      <c r="HR187" s="4"/>
      <c r="HS187" s="4"/>
      <c r="HT187" s="4"/>
      <c r="HU187" s="4"/>
      <c r="HV187" s="4"/>
      <c r="HW187" s="4"/>
      <c r="HX187" s="4"/>
      <c r="HY187" s="4"/>
      <c r="HZ187" s="4"/>
      <c r="IA187" s="4"/>
      <c r="IB187" s="4"/>
      <c r="IC187" s="4"/>
      <c r="ID187" s="4"/>
      <c r="IE187" s="4"/>
      <c r="IF187" s="4"/>
      <c r="IG187" s="4"/>
      <c r="IH187" s="4"/>
      <c r="II187" s="4"/>
      <c r="IJ187" s="4"/>
      <c r="IK187" s="4"/>
      <c r="IL187" s="4"/>
      <c r="IM187" s="4"/>
      <c r="IN187" s="4"/>
      <c r="IO187" s="4"/>
      <c r="IP187" s="4"/>
      <c r="IQ187" s="4"/>
      <c r="IR187" s="4"/>
      <c r="IS187" s="4"/>
      <c r="IT187" s="4"/>
      <c r="IU187" s="4"/>
      <c r="IV187" s="4"/>
      <c r="IW187" s="4"/>
      <c r="IX187" s="4"/>
      <c r="IY187" s="4"/>
      <c r="IZ187" s="4"/>
      <c r="JA187" s="4"/>
      <c r="JB187" s="4"/>
      <c r="JC187" s="4"/>
      <c r="JD187" s="4"/>
      <c r="JE187" s="4"/>
      <c r="JF187" s="4"/>
      <c r="JG187" s="4"/>
      <c r="JH187" s="4"/>
      <c r="JI187" s="4"/>
      <c r="JJ187" s="4"/>
      <c r="JK187" s="4"/>
      <c r="JL187" s="4"/>
      <c r="JM187" s="4"/>
      <c r="JN187" s="4"/>
      <c r="JO187" s="4"/>
      <c r="JP187" s="4"/>
      <c r="JQ187" s="4"/>
      <c r="JR187" s="4"/>
      <c r="JS187" s="4"/>
      <c r="JT187" s="4"/>
      <c r="JU187" s="4"/>
      <c r="JV187" s="4"/>
      <c r="JW187" s="4"/>
      <c r="JX187" s="4"/>
      <c r="JY187" s="4"/>
      <c r="JZ187" s="4"/>
      <c r="KA187" s="4"/>
      <c r="KB187" s="4"/>
      <c r="KC187" s="4"/>
      <c r="KD187" s="4"/>
      <c r="KE187" s="4"/>
      <c r="KF187" s="4"/>
      <c r="KG187" s="4"/>
      <c r="KH187" s="4"/>
      <c r="KI187" s="4"/>
      <c r="KJ187" s="4"/>
      <c r="KK187" s="4"/>
      <c r="KL187" s="4"/>
      <c r="KM187" s="4"/>
      <c r="KN187" s="4"/>
      <c r="KO187" s="4"/>
      <c r="KP187" s="4"/>
      <c r="KQ187" s="4"/>
      <c r="KR187" s="4"/>
      <c r="KS187" s="4"/>
      <c r="KT187" s="4"/>
      <c r="KU187" s="4"/>
      <c r="KV187" s="4"/>
      <c r="KW187" s="4"/>
      <c r="KX187" s="4"/>
      <c r="KY187" s="4"/>
      <c r="KZ187" s="4"/>
      <c r="LA187" s="4"/>
      <c r="LB187" s="4"/>
      <c r="LC187" s="4"/>
    </row>
    <row r="188" spans="1:315" ht="16.149999999999999" customHeight="1" x14ac:dyDescent="0.2">
      <c r="C188" s="4" t="s">
        <v>15</v>
      </c>
      <c r="D188" s="4">
        <v>0</v>
      </c>
      <c r="E188" s="14">
        <v>30</v>
      </c>
      <c r="F188" s="14">
        <f t="shared" si="19"/>
        <v>0</v>
      </c>
      <c r="H188" s="10" t="s">
        <v>93</v>
      </c>
      <c r="I188" s="47"/>
      <c r="J188" s="10"/>
      <c r="K188" s="10"/>
      <c r="GM188" s="4"/>
      <c r="GN188" s="4"/>
      <c r="GO188" s="4"/>
      <c r="GP188" s="4"/>
      <c r="GQ188" s="4"/>
      <c r="GR188" s="4"/>
      <c r="GS188" s="4"/>
      <c r="GT188" s="4"/>
      <c r="GU188" s="4"/>
      <c r="GV188" s="4"/>
      <c r="GW188" s="4"/>
      <c r="GX188" s="4"/>
      <c r="GY188" s="4"/>
      <c r="GZ188" s="4"/>
      <c r="HA188" s="4"/>
      <c r="HB188" s="4"/>
      <c r="HC188" s="4"/>
      <c r="HD188" s="4"/>
      <c r="HE188" s="4"/>
      <c r="HF188" s="4"/>
      <c r="HG188" s="4"/>
      <c r="HH188" s="4"/>
      <c r="HI188" s="4"/>
      <c r="HJ188" s="4"/>
      <c r="HK188" s="4"/>
      <c r="HL188" s="4"/>
      <c r="HM188" s="4"/>
      <c r="HN188" s="4"/>
      <c r="HO188" s="4"/>
      <c r="HP188" s="4"/>
      <c r="HQ188" s="4"/>
      <c r="HR188" s="4"/>
      <c r="HS188" s="4"/>
      <c r="HT188" s="4"/>
      <c r="HU188" s="4"/>
      <c r="HV188" s="4"/>
      <c r="HW188" s="4"/>
      <c r="HX188" s="4"/>
      <c r="HY188" s="4"/>
      <c r="HZ188" s="4"/>
      <c r="IA188" s="4"/>
      <c r="IB188" s="4"/>
      <c r="IC188" s="4"/>
      <c r="ID188" s="4"/>
      <c r="IE188" s="4"/>
      <c r="IF188" s="4"/>
      <c r="IG188" s="4"/>
      <c r="IH188" s="4"/>
      <c r="II188" s="4"/>
      <c r="IJ188" s="4"/>
      <c r="IK188" s="4"/>
      <c r="IL188" s="4"/>
      <c r="IM188" s="4"/>
      <c r="IN188" s="4"/>
      <c r="IO188" s="4"/>
      <c r="IP188" s="4"/>
      <c r="IQ188" s="4"/>
      <c r="IR188" s="4"/>
      <c r="IS188" s="4"/>
      <c r="IT188" s="4"/>
      <c r="IU188" s="4"/>
      <c r="IV188" s="4"/>
      <c r="IW188" s="4"/>
      <c r="IX188" s="4"/>
      <c r="IY188" s="4"/>
      <c r="IZ188" s="4"/>
      <c r="JA188" s="4"/>
      <c r="JB188" s="4"/>
      <c r="JC188" s="4"/>
      <c r="JD188" s="4"/>
      <c r="JE188" s="4"/>
      <c r="JF188" s="4"/>
      <c r="JG188" s="4"/>
      <c r="JH188" s="4"/>
      <c r="JI188" s="4"/>
      <c r="JJ188" s="4"/>
      <c r="JK188" s="4"/>
      <c r="JL188" s="4"/>
      <c r="JM188" s="4"/>
      <c r="JN188" s="4"/>
      <c r="JO188" s="4"/>
      <c r="JP188" s="4"/>
      <c r="JQ188" s="4"/>
      <c r="JR188" s="4"/>
      <c r="JS188" s="4"/>
      <c r="JT188" s="4"/>
      <c r="JU188" s="4"/>
      <c r="JV188" s="4"/>
      <c r="JW188" s="4"/>
      <c r="JX188" s="4"/>
      <c r="JY188" s="4"/>
      <c r="JZ188" s="4"/>
      <c r="KA188" s="4"/>
      <c r="KB188" s="4"/>
      <c r="KC188" s="4"/>
      <c r="KD188" s="4"/>
      <c r="KE188" s="4"/>
      <c r="KF188" s="4"/>
      <c r="KG188" s="4"/>
      <c r="KH188" s="4"/>
      <c r="KI188" s="4"/>
      <c r="KJ188" s="4"/>
      <c r="KK188" s="4"/>
      <c r="KL188" s="4"/>
      <c r="KM188" s="4"/>
      <c r="KN188" s="4"/>
      <c r="KO188" s="4"/>
      <c r="KP188" s="4"/>
      <c r="KQ188" s="4"/>
      <c r="KR188" s="4"/>
      <c r="KS188" s="4"/>
      <c r="KT188" s="4"/>
      <c r="KU188" s="4"/>
      <c r="KV188" s="4"/>
      <c r="KW188" s="4"/>
      <c r="KX188" s="4"/>
      <c r="KY188" s="4"/>
      <c r="KZ188" s="4"/>
      <c r="LA188" s="4"/>
      <c r="LB188" s="4"/>
      <c r="LC188" s="4"/>
    </row>
    <row r="189" spans="1:315" ht="16.149999999999999" customHeight="1" x14ac:dyDescent="0.2">
      <c r="C189" s="4" t="s">
        <v>16</v>
      </c>
      <c r="D189" s="4">
        <v>0</v>
      </c>
      <c r="E189" s="14">
        <v>15</v>
      </c>
      <c r="F189" s="14">
        <f t="shared" si="19"/>
        <v>0</v>
      </c>
      <c r="H189" s="10" t="s">
        <v>94</v>
      </c>
      <c r="I189" s="47"/>
      <c r="J189" s="10"/>
      <c r="K189" s="10"/>
      <c r="GM189" s="4"/>
      <c r="GN189" s="4"/>
      <c r="GO189" s="4"/>
      <c r="GP189" s="4"/>
      <c r="GQ189" s="4"/>
      <c r="GR189" s="4"/>
      <c r="GS189" s="4"/>
      <c r="GT189" s="4"/>
      <c r="GU189" s="4"/>
      <c r="GV189" s="4"/>
      <c r="GW189" s="4"/>
      <c r="GX189" s="4"/>
      <c r="GY189" s="4"/>
      <c r="GZ189" s="4"/>
      <c r="HA189" s="4"/>
      <c r="HB189" s="4"/>
      <c r="HC189" s="4"/>
      <c r="HD189" s="4"/>
      <c r="HE189" s="4"/>
      <c r="HF189" s="4"/>
      <c r="HG189" s="4"/>
      <c r="HH189" s="4"/>
      <c r="HI189" s="4"/>
      <c r="HJ189" s="4"/>
      <c r="HK189" s="4"/>
      <c r="HL189" s="4"/>
      <c r="HM189" s="4"/>
      <c r="HN189" s="4"/>
      <c r="HO189" s="4"/>
      <c r="HP189" s="4"/>
      <c r="HQ189" s="4"/>
      <c r="HR189" s="4"/>
      <c r="HS189" s="4"/>
      <c r="HT189" s="4"/>
      <c r="HU189" s="4"/>
      <c r="HV189" s="4"/>
      <c r="HW189" s="4"/>
      <c r="HX189" s="4"/>
      <c r="HY189" s="4"/>
      <c r="HZ189" s="4"/>
      <c r="IA189" s="4"/>
      <c r="IB189" s="4"/>
      <c r="IC189" s="4"/>
      <c r="ID189" s="4"/>
      <c r="IE189" s="4"/>
      <c r="IF189" s="4"/>
      <c r="IG189" s="4"/>
      <c r="IH189" s="4"/>
      <c r="II189" s="4"/>
      <c r="IJ189" s="4"/>
      <c r="IK189" s="4"/>
      <c r="IL189" s="4"/>
      <c r="IM189" s="4"/>
      <c r="IN189" s="4"/>
      <c r="IO189" s="4"/>
      <c r="IP189" s="4"/>
      <c r="IQ189" s="4"/>
      <c r="IR189" s="4"/>
      <c r="IS189" s="4"/>
      <c r="IT189" s="4"/>
      <c r="IU189" s="4"/>
      <c r="IV189" s="4"/>
      <c r="IW189" s="4"/>
      <c r="IX189" s="4"/>
      <c r="IY189" s="4"/>
      <c r="IZ189" s="4"/>
      <c r="JA189" s="4"/>
      <c r="JB189" s="4"/>
      <c r="JC189" s="4"/>
      <c r="JD189" s="4"/>
      <c r="JE189" s="4"/>
      <c r="JF189" s="4"/>
      <c r="JG189" s="4"/>
      <c r="JH189" s="4"/>
      <c r="JI189" s="4"/>
      <c r="JJ189" s="4"/>
      <c r="JK189" s="4"/>
      <c r="JL189" s="4"/>
      <c r="JM189" s="4"/>
      <c r="JN189" s="4"/>
      <c r="JO189" s="4"/>
      <c r="JP189" s="4"/>
      <c r="JQ189" s="4"/>
      <c r="JR189" s="4"/>
      <c r="JS189" s="4"/>
      <c r="JT189" s="4"/>
      <c r="JU189" s="4"/>
      <c r="JV189" s="4"/>
      <c r="JW189" s="4"/>
      <c r="JX189" s="4"/>
      <c r="JY189" s="4"/>
      <c r="JZ189" s="4"/>
      <c r="KA189" s="4"/>
      <c r="KB189" s="4"/>
      <c r="KC189" s="4"/>
      <c r="KD189" s="4"/>
      <c r="KE189" s="4"/>
      <c r="KF189" s="4"/>
      <c r="KG189" s="4"/>
      <c r="KH189" s="4"/>
      <c r="KI189" s="4"/>
      <c r="KJ189" s="4"/>
      <c r="KK189" s="4"/>
      <c r="KL189" s="4"/>
      <c r="KM189" s="4"/>
      <c r="KN189" s="4"/>
      <c r="KO189" s="4"/>
      <c r="KP189" s="4"/>
      <c r="KQ189" s="4"/>
      <c r="KR189" s="4"/>
      <c r="KS189" s="4"/>
      <c r="KT189" s="4"/>
      <c r="KU189" s="4"/>
      <c r="KV189" s="4"/>
      <c r="KW189" s="4"/>
      <c r="KX189" s="4"/>
      <c r="KY189" s="4"/>
      <c r="KZ189" s="4"/>
      <c r="LA189" s="4"/>
      <c r="LB189" s="4"/>
      <c r="LC189" s="4"/>
    </row>
    <row r="190" spans="1:315" ht="16.149999999999999" customHeight="1" x14ac:dyDescent="0.2">
      <c r="C190" s="4" t="s">
        <v>17</v>
      </c>
      <c r="D190" s="4">
        <v>0</v>
      </c>
      <c r="E190" s="14">
        <v>3</v>
      </c>
      <c r="F190" s="14">
        <f t="shared" si="19"/>
        <v>0</v>
      </c>
      <c r="I190" s="47"/>
      <c r="J190" s="10"/>
      <c r="K190" s="10"/>
      <c r="GM190" s="4"/>
      <c r="GN190" s="4"/>
      <c r="GO190" s="4"/>
      <c r="GP190" s="4"/>
      <c r="GQ190" s="4"/>
      <c r="GR190" s="4"/>
      <c r="GS190" s="4"/>
      <c r="GT190" s="4"/>
      <c r="GU190" s="4"/>
      <c r="GV190" s="4"/>
      <c r="GW190" s="4"/>
      <c r="GX190" s="4"/>
      <c r="GY190" s="4"/>
      <c r="GZ190" s="4"/>
      <c r="HA190" s="4"/>
      <c r="HB190" s="4"/>
      <c r="HC190" s="4"/>
      <c r="HD190" s="4"/>
      <c r="HE190" s="4"/>
      <c r="HF190" s="4"/>
      <c r="HG190" s="4"/>
      <c r="HH190" s="4"/>
      <c r="HI190" s="4"/>
      <c r="HJ190" s="4"/>
      <c r="HK190" s="4"/>
      <c r="HL190" s="4"/>
      <c r="HM190" s="4"/>
      <c r="HN190" s="4"/>
      <c r="HO190" s="4"/>
      <c r="HP190" s="4"/>
      <c r="HQ190" s="4"/>
      <c r="HR190" s="4"/>
      <c r="HS190" s="4"/>
      <c r="HT190" s="4"/>
      <c r="HU190" s="4"/>
      <c r="HV190" s="4"/>
      <c r="HW190" s="4"/>
      <c r="HX190" s="4"/>
      <c r="HY190" s="4"/>
      <c r="HZ190" s="4"/>
      <c r="IA190" s="4"/>
      <c r="IB190" s="4"/>
      <c r="IC190" s="4"/>
      <c r="ID190" s="4"/>
      <c r="IE190" s="4"/>
      <c r="IF190" s="4"/>
      <c r="IG190" s="4"/>
      <c r="IH190" s="4"/>
      <c r="II190" s="4"/>
      <c r="IJ190" s="4"/>
      <c r="IK190" s="4"/>
      <c r="IL190" s="4"/>
      <c r="IM190" s="4"/>
      <c r="IN190" s="4"/>
      <c r="IO190" s="4"/>
      <c r="IP190" s="4"/>
      <c r="IQ190" s="4"/>
      <c r="IR190" s="4"/>
      <c r="IS190" s="4"/>
      <c r="IT190" s="4"/>
      <c r="IU190" s="4"/>
      <c r="IV190" s="4"/>
      <c r="IW190" s="4"/>
      <c r="IX190" s="4"/>
      <c r="IY190" s="4"/>
      <c r="IZ190" s="4"/>
      <c r="JA190" s="4"/>
      <c r="JB190" s="4"/>
      <c r="JC190" s="4"/>
      <c r="JD190" s="4"/>
      <c r="JE190" s="4"/>
      <c r="JF190" s="4"/>
      <c r="JG190" s="4"/>
      <c r="JH190" s="4"/>
      <c r="JI190" s="4"/>
      <c r="JJ190" s="4"/>
      <c r="JK190" s="4"/>
      <c r="JL190" s="4"/>
      <c r="JM190" s="4"/>
      <c r="JN190" s="4"/>
      <c r="JO190" s="4"/>
      <c r="JP190" s="4"/>
      <c r="JQ190" s="4"/>
      <c r="JR190" s="4"/>
      <c r="JS190" s="4"/>
      <c r="JT190" s="4"/>
      <c r="JU190" s="4"/>
      <c r="JV190" s="4"/>
      <c r="JW190" s="4"/>
      <c r="JX190" s="4"/>
      <c r="JY190" s="4"/>
      <c r="JZ190" s="4"/>
      <c r="KA190" s="4"/>
      <c r="KB190" s="4"/>
      <c r="KC190" s="4"/>
      <c r="KD190" s="4"/>
      <c r="KE190" s="4"/>
      <c r="KF190" s="4"/>
      <c r="KG190" s="4"/>
      <c r="KH190" s="4"/>
      <c r="KI190" s="4"/>
      <c r="KJ190" s="4"/>
      <c r="KK190" s="4"/>
      <c r="KL190" s="4"/>
      <c r="KM190" s="4"/>
      <c r="KN190" s="4"/>
      <c r="KO190" s="4"/>
      <c r="KP190" s="4"/>
      <c r="KQ190" s="4"/>
      <c r="KR190" s="4"/>
      <c r="KS190" s="4"/>
      <c r="KT190" s="4"/>
      <c r="KU190" s="4"/>
      <c r="KV190" s="4"/>
      <c r="KW190" s="4"/>
      <c r="KX190" s="4"/>
      <c r="KY190" s="4"/>
      <c r="KZ190" s="4"/>
      <c r="LA190" s="4"/>
      <c r="LB190" s="4"/>
      <c r="LC190" s="4"/>
    </row>
    <row r="191" spans="1:315" ht="16.149999999999999" customHeight="1" x14ac:dyDescent="0.2">
      <c r="C191" s="7"/>
      <c r="D191" s="6"/>
      <c r="E191" s="73"/>
      <c r="F191" s="30"/>
      <c r="I191" s="47"/>
      <c r="J191" s="10"/>
      <c r="K191" s="10"/>
      <c r="GM191" s="4"/>
      <c r="GN191" s="4"/>
      <c r="GO191" s="4"/>
      <c r="GP191" s="4"/>
      <c r="GQ191" s="4"/>
      <c r="GR191" s="4"/>
      <c r="GS191" s="4"/>
      <c r="GT191" s="4"/>
      <c r="GU191" s="4"/>
      <c r="GV191" s="4"/>
      <c r="GW191" s="4"/>
      <c r="GX191" s="4"/>
      <c r="GY191" s="4"/>
      <c r="GZ191" s="4"/>
      <c r="HA191" s="4"/>
      <c r="HB191" s="4"/>
      <c r="HC191" s="4"/>
      <c r="HD191" s="4"/>
      <c r="HE191" s="4"/>
      <c r="HF191" s="4"/>
      <c r="HG191" s="4"/>
      <c r="HH191" s="4"/>
      <c r="HI191" s="4"/>
      <c r="HJ191" s="4"/>
      <c r="HK191" s="4"/>
      <c r="HL191" s="4"/>
      <c r="HM191" s="4"/>
      <c r="HN191" s="4"/>
      <c r="HO191" s="4"/>
      <c r="HP191" s="4"/>
      <c r="HQ191" s="4"/>
      <c r="HR191" s="4"/>
      <c r="HS191" s="4"/>
      <c r="HT191" s="4"/>
      <c r="HU191" s="4"/>
      <c r="HV191" s="4"/>
      <c r="HW191" s="4"/>
      <c r="HX191" s="4"/>
      <c r="HY191" s="4"/>
      <c r="HZ191" s="4"/>
      <c r="IA191" s="4"/>
      <c r="IB191" s="4"/>
      <c r="IC191" s="4"/>
      <c r="ID191" s="4"/>
      <c r="IE191" s="4"/>
      <c r="IF191" s="4"/>
      <c r="IG191" s="4"/>
      <c r="IH191" s="4"/>
      <c r="II191" s="4"/>
      <c r="IJ191" s="4"/>
      <c r="IK191" s="4"/>
      <c r="IL191" s="4"/>
      <c r="IM191" s="4"/>
      <c r="IN191" s="4"/>
      <c r="IO191" s="4"/>
      <c r="IP191" s="4"/>
      <c r="IQ191" s="4"/>
      <c r="IR191" s="4"/>
      <c r="IS191" s="4"/>
      <c r="IT191" s="4"/>
      <c r="IU191" s="4"/>
      <c r="IV191" s="4"/>
      <c r="IW191" s="4"/>
      <c r="IX191" s="4"/>
      <c r="IY191" s="4"/>
      <c r="IZ191" s="4"/>
      <c r="JA191" s="4"/>
      <c r="JB191" s="4"/>
      <c r="JC191" s="4"/>
      <c r="JD191" s="4"/>
      <c r="JE191" s="4"/>
      <c r="JF191" s="4"/>
      <c r="JG191" s="4"/>
      <c r="JH191" s="4"/>
      <c r="JI191" s="4"/>
      <c r="JJ191" s="4"/>
      <c r="JK191" s="4"/>
      <c r="JL191" s="4"/>
      <c r="JM191" s="4"/>
      <c r="JN191" s="4"/>
      <c r="JO191" s="4"/>
      <c r="JP191" s="4"/>
      <c r="JQ191" s="4"/>
      <c r="JR191" s="4"/>
      <c r="JS191" s="4"/>
      <c r="JT191" s="4"/>
      <c r="JU191" s="4"/>
      <c r="JV191" s="4"/>
      <c r="JW191" s="4"/>
      <c r="JX191" s="4"/>
      <c r="JY191" s="4"/>
      <c r="JZ191" s="4"/>
      <c r="KA191" s="4"/>
      <c r="KB191" s="4"/>
      <c r="KC191" s="4"/>
      <c r="KD191" s="4"/>
      <c r="KE191" s="4"/>
      <c r="KF191" s="4"/>
      <c r="KG191" s="4"/>
      <c r="KH191" s="4"/>
      <c r="KI191" s="4"/>
      <c r="KJ191" s="4"/>
      <c r="KK191" s="4"/>
      <c r="KL191" s="4"/>
      <c r="KM191" s="4"/>
      <c r="KN191" s="4"/>
      <c r="KO191" s="4"/>
      <c r="KP191" s="4"/>
      <c r="KQ191" s="4"/>
      <c r="KR191" s="4"/>
      <c r="KS191" s="4"/>
      <c r="KT191" s="4"/>
      <c r="KU191" s="4"/>
      <c r="KV191" s="4"/>
      <c r="KW191" s="4"/>
      <c r="KX191" s="4"/>
      <c r="KY191" s="4"/>
      <c r="KZ191" s="4"/>
      <c r="LA191" s="4"/>
      <c r="LB191" s="4"/>
      <c r="LC191" s="4"/>
    </row>
    <row r="192" spans="1:315" ht="16.149999999999999" customHeight="1" x14ac:dyDescent="0.2">
      <c r="C192" s="4" t="s">
        <v>130</v>
      </c>
      <c r="D192" s="4">
        <v>0</v>
      </c>
      <c r="E192" s="14">
        <v>270</v>
      </c>
      <c r="F192" s="14">
        <f t="shared" ref="F192:F195" si="20">+D192*E192</f>
        <v>0</v>
      </c>
      <c r="H192" s="10" t="s">
        <v>131</v>
      </c>
      <c r="I192" s="47"/>
      <c r="J192" s="10"/>
      <c r="K192" s="10"/>
      <c r="GM192" s="4"/>
      <c r="GN192" s="4"/>
      <c r="GO192" s="4"/>
      <c r="GP192" s="4"/>
      <c r="GQ192" s="4"/>
      <c r="GR192" s="4"/>
      <c r="GS192" s="4"/>
      <c r="GT192" s="4"/>
      <c r="GU192" s="4"/>
      <c r="GV192" s="4"/>
      <c r="GW192" s="4"/>
      <c r="GX192" s="4"/>
      <c r="GY192" s="4"/>
      <c r="GZ192" s="4"/>
      <c r="HA192" s="4"/>
      <c r="HB192" s="4"/>
      <c r="HC192" s="4"/>
      <c r="HD192" s="4"/>
      <c r="HE192" s="4"/>
      <c r="HF192" s="4"/>
      <c r="HG192" s="4"/>
      <c r="HH192" s="4"/>
      <c r="HI192" s="4"/>
      <c r="HJ192" s="4"/>
      <c r="HK192" s="4"/>
      <c r="HL192" s="4"/>
      <c r="HM192" s="4"/>
      <c r="HN192" s="4"/>
      <c r="HO192" s="4"/>
      <c r="HP192" s="4"/>
      <c r="HQ192" s="4"/>
      <c r="HR192" s="4"/>
      <c r="HS192" s="4"/>
      <c r="HT192" s="4"/>
      <c r="HU192" s="4"/>
      <c r="HV192" s="4"/>
      <c r="HW192" s="4"/>
      <c r="HX192" s="4"/>
      <c r="HY192" s="4"/>
      <c r="HZ192" s="4"/>
      <c r="IA192" s="4"/>
      <c r="IB192" s="4"/>
      <c r="IC192" s="4"/>
      <c r="ID192" s="4"/>
      <c r="IE192" s="4"/>
      <c r="IF192" s="4"/>
      <c r="IG192" s="4"/>
      <c r="IH192" s="4"/>
      <c r="II192" s="4"/>
      <c r="IJ192" s="4"/>
      <c r="IK192" s="4"/>
      <c r="IL192" s="4"/>
      <c r="IM192" s="4"/>
      <c r="IN192" s="4"/>
      <c r="IO192" s="4"/>
      <c r="IP192" s="4"/>
      <c r="IQ192" s="4"/>
      <c r="IR192" s="4"/>
      <c r="IS192" s="4"/>
      <c r="IT192" s="4"/>
      <c r="IU192" s="4"/>
      <c r="IV192" s="4"/>
      <c r="IW192" s="4"/>
      <c r="IX192" s="4"/>
      <c r="IY192" s="4"/>
      <c r="IZ192" s="4"/>
      <c r="JA192" s="4"/>
      <c r="JB192" s="4"/>
      <c r="JC192" s="4"/>
      <c r="JD192" s="4"/>
      <c r="JE192" s="4"/>
      <c r="JF192" s="4"/>
      <c r="JG192" s="4"/>
      <c r="JH192" s="4"/>
      <c r="JI192" s="4"/>
      <c r="JJ192" s="4"/>
      <c r="JK192" s="4"/>
      <c r="JL192" s="4"/>
      <c r="JM192" s="4"/>
      <c r="JN192" s="4"/>
      <c r="JO192" s="4"/>
      <c r="JP192" s="4"/>
      <c r="JQ192" s="4"/>
      <c r="JR192" s="4"/>
      <c r="JS192" s="4"/>
      <c r="JT192" s="4"/>
      <c r="JU192" s="4"/>
      <c r="JV192" s="4"/>
      <c r="JW192" s="4"/>
      <c r="JX192" s="4"/>
      <c r="JY192" s="4"/>
      <c r="JZ192" s="4"/>
      <c r="KA192" s="4"/>
      <c r="KB192" s="4"/>
      <c r="KC192" s="4"/>
      <c r="KD192" s="4"/>
      <c r="KE192" s="4"/>
      <c r="KF192" s="4"/>
      <c r="KG192" s="4"/>
      <c r="KH192" s="4"/>
      <c r="KI192" s="4"/>
      <c r="KJ192" s="4"/>
      <c r="KK192" s="4"/>
      <c r="KL192" s="4"/>
      <c r="KM192" s="4"/>
      <c r="KN192" s="4"/>
      <c r="KO192" s="4"/>
      <c r="KP192" s="4"/>
      <c r="KQ192" s="4"/>
      <c r="KR192" s="4"/>
      <c r="KS192" s="4"/>
      <c r="KT192" s="4"/>
      <c r="KU192" s="4"/>
      <c r="KV192" s="4"/>
      <c r="KW192" s="4"/>
      <c r="KX192" s="4"/>
      <c r="KY192" s="4"/>
      <c r="KZ192" s="4"/>
      <c r="LA192" s="4"/>
      <c r="LB192" s="4"/>
      <c r="LC192" s="4"/>
    </row>
    <row r="193" spans="1:315" ht="16.149999999999999" customHeight="1" x14ac:dyDescent="0.2">
      <c r="C193" s="4" t="s">
        <v>15</v>
      </c>
      <c r="D193" s="4">
        <v>0</v>
      </c>
      <c r="E193" s="14">
        <v>90</v>
      </c>
      <c r="F193" s="14">
        <f t="shared" si="20"/>
        <v>0</v>
      </c>
      <c r="H193" s="10" t="s">
        <v>93</v>
      </c>
      <c r="I193" s="47"/>
      <c r="J193" s="10"/>
      <c r="K193" s="10"/>
      <c r="GM193" s="4"/>
      <c r="GN193" s="4"/>
      <c r="GO193" s="4"/>
      <c r="GP193" s="4"/>
      <c r="GQ193" s="4"/>
      <c r="GR193" s="4"/>
      <c r="GS193" s="4"/>
      <c r="GT193" s="4"/>
      <c r="GU193" s="4"/>
      <c r="GV193" s="4"/>
      <c r="GW193" s="4"/>
      <c r="GX193" s="4"/>
      <c r="GY193" s="4"/>
      <c r="GZ193" s="4"/>
      <c r="HA193" s="4"/>
      <c r="HB193" s="4"/>
      <c r="HC193" s="4"/>
      <c r="HD193" s="4"/>
      <c r="HE193" s="4"/>
      <c r="HF193" s="4"/>
      <c r="HG193" s="4"/>
      <c r="HH193" s="4"/>
      <c r="HI193" s="4"/>
      <c r="HJ193" s="4"/>
      <c r="HK193" s="4"/>
      <c r="HL193" s="4"/>
      <c r="HM193" s="4"/>
      <c r="HN193" s="4"/>
      <c r="HO193" s="4"/>
      <c r="HP193" s="4"/>
      <c r="HQ193" s="4"/>
      <c r="HR193" s="4"/>
      <c r="HS193" s="4"/>
      <c r="HT193" s="4"/>
      <c r="HU193" s="4"/>
      <c r="HV193" s="4"/>
      <c r="HW193" s="4"/>
      <c r="HX193" s="4"/>
      <c r="HY193" s="4"/>
      <c r="HZ193" s="4"/>
      <c r="IA193" s="4"/>
      <c r="IB193" s="4"/>
      <c r="IC193" s="4"/>
      <c r="ID193" s="4"/>
      <c r="IE193" s="4"/>
      <c r="IF193" s="4"/>
      <c r="IG193" s="4"/>
      <c r="IH193" s="4"/>
      <c r="II193" s="4"/>
      <c r="IJ193" s="4"/>
      <c r="IK193" s="4"/>
      <c r="IL193" s="4"/>
      <c r="IM193" s="4"/>
      <c r="IN193" s="4"/>
      <c r="IO193" s="4"/>
      <c r="IP193" s="4"/>
      <c r="IQ193" s="4"/>
      <c r="IR193" s="4"/>
      <c r="IS193" s="4"/>
      <c r="IT193" s="4"/>
      <c r="IU193" s="4"/>
      <c r="IV193" s="4"/>
      <c r="IW193" s="4"/>
      <c r="IX193" s="4"/>
      <c r="IY193" s="4"/>
      <c r="IZ193" s="4"/>
      <c r="JA193" s="4"/>
      <c r="JB193" s="4"/>
      <c r="JC193" s="4"/>
      <c r="JD193" s="4"/>
      <c r="JE193" s="4"/>
      <c r="JF193" s="4"/>
      <c r="JG193" s="4"/>
      <c r="JH193" s="4"/>
      <c r="JI193" s="4"/>
      <c r="JJ193" s="4"/>
      <c r="JK193" s="4"/>
      <c r="JL193" s="4"/>
      <c r="JM193" s="4"/>
      <c r="JN193" s="4"/>
      <c r="JO193" s="4"/>
      <c r="JP193" s="4"/>
      <c r="JQ193" s="4"/>
      <c r="JR193" s="4"/>
      <c r="JS193" s="4"/>
      <c r="JT193" s="4"/>
      <c r="JU193" s="4"/>
      <c r="JV193" s="4"/>
      <c r="JW193" s="4"/>
      <c r="JX193" s="4"/>
      <c r="JY193" s="4"/>
      <c r="JZ193" s="4"/>
      <c r="KA193" s="4"/>
      <c r="KB193" s="4"/>
      <c r="KC193" s="4"/>
      <c r="KD193" s="4"/>
      <c r="KE193" s="4"/>
      <c r="KF193" s="4"/>
      <c r="KG193" s="4"/>
      <c r="KH193" s="4"/>
      <c r="KI193" s="4"/>
      <c r="KJ193" s="4"/>
      <c r="KK193" s="4"/>
      <c r="KL193" s="4"/>
      <c r="KM193" s="4"/>
      <c r="KN193" s="4"/>
      <c r="KO193" s="4"/>
      <c r="KP193" s="4"/>
      <c r="KQ193" s="4"/>
      <c r="KR193" s="4"/>
      <c r="KS193" s="4"/>
      <c r="KT193" s="4"/>
      <c r="KU193" s="4"/>
      <c r="KV193" s="4"/>
      <c r="KW193" s="4"/>
      <c r="KX193" s="4"/>
      <c r="KY193" s="4"/>
      <c r="KZ193" s="4"/>
      <c r="LA193" s="4"/>
      <c r="LB193" s="4"/>
      <c r="LC193" s="4"/>
    </row>
    <row r="194" spans="1:315" ht="16.149999999999999" customHeight="1" x14ac:dyDescent="0.2">
      <c r="C194" s="4" t="s">
        <v>16</v>
      </c>
      <c r="D194" s="4">
        <v>0</v>
      </c>
      <c r="E194" s="14">
        <v>45</v>
      </c>
      <c r="F194" s="14">
        <f t="shared" si="20"/>
        <v>0</v>
      </c>
      <c r="H194" s="10" t="s">
        <v>94</v>
      </c>
      <c r="I194" s="47"/>
      <c r="J194" s="10"/>
      <c r="K194" s="10"/>
      <c r="GM194" s="4"/>
      <c r="GN194" s="4"/>
      <c r="GO194" s="4"/>
      <c r="GP194" s="4"/>
      <c r="GQ194" s="4"/>
      <c r="GR194" s="4"/>
      <c r="GS194" s="4"/>
      <c r="GT194" s="4"/>
      <c r="GU194" s="4"/>
      <c r="GV194" s="4"/>
      <c r="GW194" s="4"/>
      <c r="GX194" s="4"/>
      <c r="GY194" s="4"/>
      <c r="GZ194" s="4"/>
      <c r="HA194" s="4"/>
      <c r="HB194" s="4"/>
      <c r="HC194" s="4"/>
      <c r="HD194" s="4"/>
      <c r="HE194" s="4"/>
      <c r="HF194" s="4"/>
      <c r="HG194" s="4"/>
      <c r="HH194" s="4"/>
      <c r="HI194" s="4"/>
      <c r="HJ194" s="4"/>
      <c r="HK194" s="4"/>
      <c r="HL194" s="4"/>
      <c r="HM194" s="4"/>
      <c r="HN194" s="4"/>
      <c r="HO194" s="4"/>
      <c r="HP194" s="4"/>
      <c r="HQ194" s="4"/>
      <c r="HR194" s="4"/>
      <c r="HS194" s="4"/>
      <c r="HT194" s="4"/>
      <c r="HU194" s="4"/>
      <c r="HV194" s="4"/>
      <c r="HW194" s="4"/>
      <c r="HX194" s="4"/>
      <c r="HY194" s="4"/>
      <c r="HZ194" s="4"/>
      <c r="IA194" s="4"/>
      <c r="IB194" s="4"/>
      <c r="IC194" s="4"/>
      <c r="ID194" s="4"/>
      <c r="IE194" s="4"/>
      <c r="IF194" s="4"/>
      <c r="IG194" s="4"/>
      <c r="IH194" s="4"/>
      <c r="II194" s="4"/>
      <c r="IJ194" s="4"/>
      <c r="IK194" s="4"/>
      <c r="IL194" s="4"/>
      <c r="IM194" s="4"/>
      <c r="IN194" s="4"/>
      <c r="IO194" s="4"/>
      <c r="IP194" s="4"/>
      <c r="IQ194" s="4"/>
      <c r="IR194" s="4"/>
      <c r="IS194" s="4"/>
      <c r="IT194" s="4"/>
      <c r="IU194" s="4"/>
      <c r="IV194" s="4"/>
      <c r="IW194" s="4"/>
      <c r="IX194" s="4"/>
      <c r="IY194" s="4"/>
      <c r="IZ194" s="4"/>
      <c r="JA194" s="4"/>
      <c r="JB194" s="4"/>
      <c r="JC194" s="4"/>
      <c r="JD194" s="4"/>
      <c r="JE194" s="4"/>
      <c r="JF194" s="4"/>
      <c r="JG194" s="4"/>
      <c r="JH194" s="4"/>
      <c r="JI194" s="4"/>
      <c r="JJ194" s="4"/>
      <c r="JK194" s="4"/>
      <c r="JL194" s="4"/>
      <c r="JM194" s="4"/>
      <c r="JN194" s="4"/>
      <c r="JO194" s="4"/>
      <c r="JP194" s="4"/>
      <c r="JQ194" s="4"/>
      <c r="JR194" s="4"/>
      <c r="JS194" s="4"/>
      <c r="JT194" s="4"/>
      <c r="JU194" s="4"/>
      <c r="JV194" s="4"/>
      <c r="JW194" s="4"/>
      <c r="JX194" s="4"/>
      <c r="JY194" s="4"/>
      <c r="JZ194" s="4"/>
      <c r="KA194" s="4"/>
      <c r="KB194" s="4"/>
      <c r="KC194" s="4"/>
      <c r="KD194" s="4"/>
      <c r="KE194" s="4"/>
      <c r="KF194" s="4"/>
      <c r="KG194" s="4"/>
      <c r="KH194" s="4"/>
      <c r="KI194" s="4"/>
      <c r="KJ194" s="4"/>
      <c r="KK194" s="4"/>
      <c r="KL194" s="4"/>
      <c r="KM194" s="4"/>
      <c r="KN194" s="4"/>
      <c r="KO194" s="4"/>
      <c r="KP194" s="4"/>
      <c r="KQ194" s="4"/>
      <c r="KR194" s="4"/>
      <c r="KS194" s="4"/>
      <c r="KT194" s="4"/>
      <c r="KU194" s="4"/>
      <c r="KV194" s="4"/>
      <c r="KW194" s="4"/>
      <c r="KX194" s="4"/>
      <c r="KY194" s="4"/>
      <c r="KZ194" s="4"/>
      <c r="LA194" s="4"/>
      <c r="LB194" s="4"/>
      <c r="LC194" s="4"/>
    </row>
    <row r="195" spans="1:315" ht="16.149999999999999" customHeight="1" x14ac:dyDescent="0.2">
      <c r="C195" s="4" t="s">
        <v>17</v>
      </c>
      <c r="D195" s="4">
        <v>0</v>
      </c>
      <c r="E195" s="14">
        <v>9</v>
      </c>
      <c r="F195" s="14">
        <f t="shared" si="20"/>
        <v>0</v>
      </c>
      <c r="I195" s="47"/>
      <c r="J195" s="10"/>
      <c r="K195" s="10"/>
      <c r="GM195" s="4"/>
      <c r="GN195" s="4"/>
      <c r="GO195" s="4"/>
      <c r="GP195" s="4"/>
      <c r="GQ195" s="4"/>
      <c r="GR195" s="4"/>
      <c r="GS195" s="4"/>
      <c r="GT195" s="4"/>
      <c r="GU195" s="4"/>
      <c r="GV195" s="4"/>
      <c r="GW195" s="4"/>
      <c r="GX195" s="4"/>
      <c r="GY195" s="4"/>
      <c r="GZ195" s="4"/>
      <c r="HA195" s="4"/>
      <c r="HB195" s="4"/>
      <c r="HC195" s="4"/>
      <c r="HD195" s="4"/>
      <c r="HE195" s="4"/>
      <c r="HF195" s="4"/>
      <c r="HG195" s="4"/>
      <c r="HH195" s="4"/>
      <c r="HI195" s="4"/>
      <c r="HJ195" s="4"/>
      <c r="HK195" s="4"/>
      <c r="HL195" s="4"/>
      <c r="HM195" s="4"/>
      <c r="HN195" s="4"/>
      <c r="HO195" s="4"/>
      <c r="HP195" s="4"/>
      <c r="HQ195" s="4"/>
      <c r="HR195" s="4"/>
      <c r="HS195" s="4"/>
      <c r="HT195" s="4"/>
      <c r="HU195" s="4"/>
      <c r="HV195" s="4"/>
      <c r="HW195" s="4"/>
      <c r="HX195" s="4"/>
      <c r="HY195" s="4"/>
      <c r="HZ195" s="4"/>
      <c r="IA195" s="4"/>
      <c r="IB195" s="4"/>
      <c r="IC195" s="4"/>
      <c r="ID195" s="4"/>
      <c r="IE195" s="4"/>
      <c r="IF195" s="4"/>
      <c r="IG195" s="4"/>
      <c r="IH195" s="4"/>
      <c r="II195" s="4"/>
      <c r="IJ195" s="4"/>
      <c r="IK195" s="4"/>
      <c r="IL195" s="4"/>
      <c r="IM195" s="4"/>
      <c r="IN195" s="4"/>
      <c r="IO195" s="4"/>
      <c r="IP195" s="4"/>
      <c r="IQ195" s="4"/>
      <c r="IR195" s="4"/>
      <c r="IS195" s="4"/>
      <c r="IT195" s="4"/>
      <c r="IU195" s="4"/>
      <c r="IV195" s="4"/>
      <c r="IW195" s="4"/>
      <c r="IX195" s="4"/>
      <c r="IY195" s="4"/>
      <c r="IZ195" s="4"/>
      <c r="JA195" s="4"/>
      <c r="JB195" s="4"/>
      <c r="JC195" s="4"/>
      <c r="JD195" s="4"/>
      <c r="JE195" s="4"/>
      <c r="JF195" s="4"/>
      <c r="JG195" s="4"/>
      <c r="JH195" s="4"/>
      <c r="JI195" s="4"/>
      <c r="JJ195" s="4"/>
      <c r="JK195" s="4"/>
      <c r="JL195" s="4"/>
      <c r="JM195" s="4"/>
      <c r="JN195" s="4"/>
      <c r="JO195" s="4"/>
      <c r="JP195" s="4"/>
      <c r="JQ195" s="4"/>
      <c r="JR195" s="4"/>
      <c r="JS195" s="4"/>
      <c r="JT195" s="4"/>
      <c r="JU195" s="4"/>
      <c r="JV195" s="4"/>
      <c r="JW195" s="4"/>
      <c r="JX195" s="4"/>
      <c r="JY195" s="4"/>
      <c r="JZ195" s="4"/>
      <c r="KA195" s="4"/>
      <c r="KB195" s="4"/>
      <c r="KC195" s="4"/>
      <c r="KD195" s="4"/>
      <c r="KE195" s="4"/>
      <c r="KF195" s="4"/>
      <c r="KG195" s="4"/>
      <c r="KH195" s="4"/>
      <c r="KI195" s="4"/>
      <c r="KJ195" s="4"/>
      <c r="KK195" s="4"/>
      <c r="KL195" s="4"/>
      <c r="KM195" s="4"/>
      <c r="KN195" s="4"/>
      <c r="KO195" s="4"/>
      <c r="KP195" s="4"/>
      <c r="KQ195" s="4"/>
      <c r="KR195" s="4"/>
      <c r="KS195" s="4"/>
      <c r="KT195" s="4"/>
      <c r="KU195" s="4"/>
      <c r="KV195" s="4"/>
      <c r="KW195" s="4"/>
      <c r="KX195" s="4"/>
      <c r="KY195" s="4"/>
      <c r="KZ195" s="4"/>
      <c r="LA195" s="4"/>
      <c r="LB195" s="4"/>
      <c r="LC195" s="4"/>
    </row>
    <row r="196" spans="1:315" ht="16.149999999999999" customHeight="1" x14ac:dyDescent="0.2">
      <c r="C196" s="7"/>
      <c r="D196" s="6"/>
      <c r="E196" s="73"/>
      <c r="F196" s="30"/>
      <c r="I196" s="47"/>
      <c r="J196" s="10"/>
      <c r="K196" s="10"/>
      <c r="GM196" s="4"/>
      <c r="GN196" s="4"/>
      <c r="GO196" s="4"/>
      <c r="GP196" s="4"/>
      <c r="GQ196" s="4"/>
      <c r="GR196" s="4"/>
      <c r="GS196" s="4"/>
      <c r="GT196" s="4"/>
      <c r="GU196" s="4"/>
      <c r="GV196" s="4"/>
      <c r="GW196" s="4"/>
      <c r="GX196" s="4"/>
      <c r="GY196" s="4"/>
      <c r="GZ196" s="4"/>
      <c r="HA196" s="4"/>
      <c r="HB196" s="4"/>
      <c r="HC196" s="4"/>
      <c r="HD196" s="4"/>
      <c r="HE196" s="4"/>
      <c r="HF196" s="4"/>
      <c r="HG196" s="4"/>
      <c r="HH196" s="4"/>
      <c r="HI196" s="4"/>
      <c r="HJ196" s="4"/>
      <c r="HK196" s="4"/>
      <c r="HL196" s="4"/>
      <c r="HM196" s="4"/>
      <c r="HN196" s="4"/>
      <c r="HO196" s="4"/>
      <c r="HP196" s="4"/>
      <c r="HQ196" s="4"/>
      <c r="HR196" s="4"/>
      <c r="HS196" s="4"/>
      <c r="HT196" s="4"/>
      <c r="HU196" s="4"/>
      <c r="HV196" s="4"/>
      <c r="HW196" s="4"/>
      <c r="HX196" s="4"/>
      <c r="HY196" s="4"/>
      <c r="HZ196" s="4"/>
      <c r="IA196" s="4"/>
      <c r="IB196" s="4"/>
      <c r="IC196" s="4"/>
      <c r="ID196" s="4"/>
      <c r="IE196" s="4"/>
      <c r="IF196" s="4"/>
      <c r="IG196" s="4"/>
      <c r="IH196" s="4"/>
      <c r="II196" s="4"/>
      <c r="IJ196" s="4"/>
      <c r="IK196" s="4"/>
      <c r="IL196" s="4"/>
      <c r="IM196" s="4"/>
      <c r="IN196" s="4"/>
      <c r="IO196" s="4"/>
      <c r="IP196" s="4"/>
      <c r="IQ196" s="4"/>
      <c r="IR196" s="4"/>
      <c r="IS196" s="4"/>
      <c r="IT196" s="4"/>
      <c r="IU196" s="4"/>
      <c r="IV196" s="4"/>
      <c r="IW196" s="4"/>
      <c r="IX196" s="4"/>
      <c r="IY196" s="4"/>
      <c r="IZ196" s="4"/>
      <c r="JA196" s="4"/>
      <c r="JB196" s="4"/>
      <c r="JC196" s="4"/>
      <c r="JD196" s="4"/>
      <c r="JE196" s="4"/>
      <c r="JF196" s="4"/>
      <c r="JG196" s="4"/>
      <c r="JH196" s="4"/>
      <c r="JI196" s="4"/>
      <c r="JJ196" s="4"/>
      <c r="JK196" s="4"/>
      <c r="JL196" s="4"/>
      <c r="JM196" s="4"/>
      <c r="JN196" s="4"/>
      <c r="JO196" s="4"/>
      <c r="JP196" s="4"/>
      <c r="JQ196" s="4"/>
      <c r="JR196" s="4"/>
      <c r="JS196" s="4"/>
      <c r="JT196" s="4"/>
      <c r="JU196" s="4"/>
      <c r="JV196" s="4"/>
      <c r="JW196" s="4"/>
      <c r="JX196" s="4"/>
      <c r="JY196" s="4"/>
      <c r="JZ196" s="4"/>
      <c r="KA196" s="4"/>
      <c r="KB196" s="4"/>
      <c r="KC196" s="4"/>
      <c r="KD196" s="4"/>
      <c r="KE196" s="4"/>
      <c r="KF196" s="4"/>
      <c r="KG196" s="4"/>
      <c r="KH196" s="4"/>
      <c r="KI196" s="4"/>
      <c r="KJ196" s="4"/>
      <c r="KK196" s="4"/>
      <c r="KL196" s="4"/>
      <c r="KM196" s="4"/>
      <c r="KN196" s="4"/>
      <c r="KO196" s="4"/>
      <c r="KP196" s="4"/>
      <c r="KQ196" s="4"/>
      <c r="KR196" s="4"/>
      <c r="KS196" s="4"/>
      <c r="KT196" s="4"/>
      <c r="KU196" s="4"/>
      <c r="KV196" s="4"/>
      <c r="KW196" s="4"/>
      <c r="KX196" s="4"/>
      <c r="KY196" s="4"/>
      <c r="KZ196" s="4"/>
      <c r="LA196" s="4"/>
      <c r="LB196" s="4"/>
      <c r="LC196" s="4"/>
    </row>
    <row r="197" spans="1:315" ht="16.149999999999999" customHeight="1" x14ac:dyDescent="0.2">
      <c r="C197" s="4" t="s">
        <v>132</v>
      </c>
      <c r="D197" s="4">
        <v>0</v>
      </c>
      <c r="E197" s="14">
        <v>450</v>
      </c>
      <c r="F197" s="14">
        <f t="shared" ref="F197:F200" si="21">+D197*E197</f>
        <v>0</v>
      </c>
      <c r="H197" s="10" t="s">
        <v>133</v>
      </c>
      <c r="I197" s="47"/>
      <c r="J197" s="10"/>
      <c r="K197" s="10"/>
      <c r="GM197" s="4"/>
      <c r="GN197" s="4"/>
      <c r="GO197" s="4"/>
      <c r="GP197" s="4"/>
      <c r="GQ197" s="4"/>
      <c r="GR197" s="4"/>
      <c r="GS197" s="4"/>
      <c r="GT197" s="4"/>
      <c r="GU197" s="4"/>
      <c r="GV197" s="4"/>
      <c r="GW197" s="4"/>
      <c r="GX197" s="4"/>
      <c r="GY197" s="4"/>
      <c r="GZ197" s="4"/>
      <c r="HA197" s="4"/>
      <c r="HB197" s="4"/>
      <c r="HC197" s="4"/>
      <c r="HD197" s="4"/>
      <c r="HE197" s="4"/>
      <c r="HF197" s="4"/>
      <c r="HG197" s="4"/>
      <c r="HH197" s="4"/>
      <c r="HI197" s="4"/>
      <c r="HJ197" s="4"/>
      <c r="HK197" s="4"/>
      <c r="HL197" s="4"/>
      <c r="HM197" s="4"/>
      <c r="HN197" s="4"/>
      <c r="HO197" s="4"/>
      <c r="HP197" s="4"/>
      <c r="HQ197" s="4"/>
      <c r="HR197" s="4"/>
      <c r="HS197" s="4"/>
      <c r="HT197" s="4"/>
      <c r="HU197" s="4"/>
      <c r="HV197" s="4"/>
      <c r="HW197" s="4"/>
      <c r="HX197" s="4"/>
      <c r="HY197" s="4"/>
      <c r="HZ197" s="4"/>
      <c r="IA197" s="4"/>
      <c r="IB197" s="4"/>
      <c r="IC197" s="4"/>
      <c r="ID197" s="4"/>
      <c r="IE197" s="4"/>
      <c r="IF197" s="4"/>
      <c r="IG197" s="4"/>
      <c r="IH197" s="4"/>
      <c r="II197" s="4"/>
      <c r="IJ197" s="4"/>
      <c r="IK197" s="4"/>
      <c r="IL197" s="4"/>
      <c r="IM197" s="4"/>
      <c r="IN197" s="4"/>
      <c r="IO197" s="4"/>
      <c r="IP197" s="4"/>
      <c r="IQ197" s="4"/>
      <c r="IR197" s="4"/>
      <c r="IS197" s="4"/>
      <c r="IT197" s="4"/>
      <c r="IU197" s="4"/>
      <c r="IV197" s="4"/>
      <c r="IW197" s="4"/>
      <c r="IX197" s="4"/>
      <c r="IY197" s="4"/>
      <c r="IZ197" s="4"/>
      <c r="JA197" s="4"/>
      <c r="JB197" s="4"/>
      <c r="JC197" s="4"/>
      <c r="JD197" s="4"/>
      <c r="JE197" s="4"/>
      <c r="JF197" s="4"/>
      <c r="JG197" s="4"/>
      <c r="JH197" s="4"/>
      <c r="JI197" s="4"/>
      <c r="JJ197" s="4"/>
      <c r="JK197" s="4"/>
      <c r="JL197" s="4"/>
      <c r="JM197" s="4"/>
      <c r="JN197" s="4"/>
      <c r="JO197" s="4"/>
      <c r="JP197" s="4"/>
      <c r="JQ197" s="4"/>
      <c r="JR197" s="4"/>
      <c r="JS197" s="4"/>
      <c r="JT197" s="4"/>
      <c r="JU197" s="4"/>
      <c r="JV197" s="4"/>
      <c r="JW197" s="4"/>
      <c r="JX197" s="4"/>
      <c r="JY197" s="4"/>
      <c r="JZ197" s="4"/>
      <c r="KA197" s="4"/>
      <c r="KB197" s="4"/>
      <c r="KC197" s="4"/>
      <c r="KD197" s="4"/>
      <c r="KE197" s="4"/>
      <c r="KF197" s="4"/>
      <c r="KG197" s="4"/>
      <c r="KH197" s="4"/>
      <c r="KI197" s="4"/>
      <c r="KJ197" s="4"/>
      <c r="KK197" s="4"/>
      <c r="KL197" s="4"/>
      <c r="KM197" s="4"/>
      <c r="KN197" s="4"/>
      <c r="KO197" s="4"/>
      <c r="KP197" s="4"/>
      <c r="KQ197" s="4"/>
      <c r="KR197" s="4"/>
      <c r="KS197" s="4"/>
      <c r="KT197" s="4"/>
      <c r="KU197" s="4"/>
      <c r="KV197" s="4"/>
      <c r="KW197" s="4"/>
      <c r="KX197" s="4"/>
      <c r="KY197" s="4"/>
      <c r="KZ197" s="4"/>
      <c r="LA197" s="4"/>
      <c r="LB197" s="4"/>
      <c r="LC197" s="4"/>
    </row>
    <row r="198" spans="1:315" ht="16.149999999999999" customHeight="1" x14ac:dyDescent="0.2">
      <c r="C198" s="4" t="s">
        <v>15</v>
      </c>
      <c r="D198" s="4">
        <v>0</v>
      </c>
      <c r="E198" s="14">
        <v>150</v>
      </c>
      <c r="F198" s="14">
        <f t="shared" si="21"/>
        <v>0</v>
      </c>
      <c r="H198" s="10" t="s">
        <v>93</v>
      </c>
      <c r="I198" s="47"/>
      <c r="J198" s="10"/>
      <c r="K198" s="10"/>
      <c r="GM198" s="4"/>
      <c r="GN198" s="4"/>
      <c r="GO198" s="4"/>
      <c r="GP198" s="4"/>
      <c r="GQ198" s="4"/>
      <c r="GR198" s="4"/>
      <c r="GS198" s="4"/>
      <c r="GT198" s="4"/>
      <c r="GU198" s="4"/>
      <c r="GV198" s="4"/>
      <c r="GW198" s="4"/>
      <c r="GX198" s="4"/>
      <c r="GY198" s="4"/>
      <c r="GZ198" s="4"/>
      <c r="HA198" s="4"/>
      <c r="HB198" s="4"/>
      <c r="HC198" s="4"/>
      <c r="HD198" s="4"/>
      <c r="HE198" s="4"/>
      <c r="HF198" s="4"/>
      <c r="HG198" s="4"/>
      <c r="HH198" s="4"/>
      <c r="HI198" s="4"/>
      <c r="HJ198" s="4"/>
      <c r="HK198" s="4"/>
      <c r="HL198" s="4"/>
      <c r="HM198" s="4"/>
      <c r="HN198" s="4"/>
      <c r="HO198" s="4"/>
      <c r="HP198" s="4"/>
      <c r="HQ198" s="4"/>
      <c r="HR198" s="4"/>
      <c r="HS198" s="4"/>
      <c r="HT198" s="4"/>
      <c r="HU198" s="4"/>
      <c r="HV198" s="4"/>
      <c r="HW198" s="4"/>
      <c r="HX198" s="4"/>
      <c r="HY198" s="4"/>
      <c r="HZ198" s="4"/>
      <c r="IA198" s="4"/>
      <c r="IB198" s="4"/>
      <c r="IC198" s="4"/>
      <c r="ID198" s="4"/>
      <c r="IE198" s="4"/>
      <c r="IF198" s="4"/>
      <c r="IG198" s="4"/>
      <c r="IH198" s="4"/>
      <c r="II198" s="4"/>
      <c r="IJ198" s="4"/>
      <c r="IK198" s="4"/>
      <c r="IL198" s="4"/>
      <c r="IM198" s="4"/>
      <c r="IN198" s="4"/>
      <c r="IO198" s="4"/>
      <c r="IP198" s="4"/>
      <c r="IQ198" s="4"/>
      <c r="IR198" s="4"/>
      <c r="IS198" s="4"/>
      <c r="IT198" s="4"/>
      <c r="IU198" s="4"/>
      <c r="IV198" s="4"/>
      <c r="IW198" s="4"/>
      <c r="IX198" s="4"/>
      <c r="IY198" s="4"/>
      <c r="IZ198" s="4"/>
      <c r="JA198" s="4"/>
      <c r="JB198" s="4"/>
      <c r="JC198" s="4"/>
      <c r="JD198" s="4"/>
      <c r="JE198" s="4"/>
      <c r="JF198" s="4"/>
      <c r="JG198" s="4"/>
      <c r="JH198" s="4"/>
      <c r="JI198" s="4"/>
      <c r="JJ198" s="4"/>
      <c r="JK198" s="4"/>
      <c r="JL198" s="4"/>
      <c r="JM198" s="4"/>
      <c r="JN198" s="4"/>
      <c r="JO198" s="4"/>
      <c r="JP198" s="4"/>
      <c r="JQ198" s="4"/>
      <c r="JR198" s="4"/>
      <c r="JS198" s="4"/>
      <c r="JT198" s="4"/>
      <c r="JU198" s="4"/>
      <c r="JV198" s="4"/>
      <c r="JW198" s="4"/>
      <c r="JX198" s="4"/>
      <c r="JY198" s="4"/>
      <c r="JZ198" s="4"/>
      <c r="KA198" s="4"/>
      <c r="KB198" s="4"/>
      <c r="KC198" s="4"/>
      <c r="KD198" s="4"/>
      <c r="KE198" s="4"/>
      <c r="KF198" s="4"/>
      <c r="KG198" s="4"/>
      <c r="KH198" s="4"/>
      <c r="KI198" s="4"/>
      <c r="KJ198" s="4"/>
      <c r="KK198" s="4"/>
      <c r="KL198" s="4"/>
      <c r="KM198" s="4"/>
      <c r="KN198" s="4"/>
      <c r="KO198" s="4"/>
      <c r="KP198" s="4"/>
      <c r="KQ198" s="4"/>
      <c r="KR198" s="4"/>
      <c r="KS198" s="4"/>
      <c r="KT198" s="4"/>
      <c r="KU198" s="4"/>
      <c r="KV198" s="4"/>
      <c r="KW198" s="4"/>
      <c r="KX198" s="4"/>
      <c r="KY198" s="4"/>
      <c r="KZ198" s="4"/>
      <c r="LA198" s="4"/>
      <c r="LB198" s="4"/>
      <c r="LC198" s="4"/>
    </row>
    <row r="199" spans="1:315" ht="16.149999999999999" customHeight="1" x14ac:dyDescent="0.2">
      <c r="C199" s="4" t="s">
        <v>16</v>
      </c>
      <c r="D199" s="4">
        <v>0</v>
      </c>
      <c r="E199" s="14">
        <v>75</v>
      </c>
      <c r="F199" s="14">
        <f t="shared" si="21"/>
        <v>0</v>
      </c>
      <c r="H199" s="10" t="s">
        <v>94</v>
      </c>
      <c r="I199" s="47"/>
      <c r="J199" s="10"/>
      <c r="K199" s="10"/>
      <c r="GM199" s="4"/>
      <c r="GN199" s="4"/>
      <c r="GO199" s="4"/>
      <c r="GP199" s="4"/>
      <c r="GQ199" s="4"/>
      <c r="GR199" s="4"/>
      <c r="GS199" s="4"/>
      <c r="GT199" s="4"/>
      <c r="GU199" s="4"/>
      <c r="GV199" s="4"/>
      <c r="GW199" s="4"/>
      <c r="GX199" s="4"/>
      <c r="GY199" s="4"/>
      <c r="GZ199" s="4"/>
      <c r="HA199" s="4"/>
      <c r="HB199" s="4"/>
      <c r="HC199" s="4"/>
      <c r="HD199" s="4"/>
      <c r="HE199" s="4"/>
      <c r="HF199" s="4"/>
      <c r="HG199" s="4"/>
      <c r="HH199" s="4"/>
      <c r="HI199" s="4"/>
      <c r="HJ199" s="4"/>
      <c r="HK199" s="4"/>
      <c r="HL199" s="4"/>
      <c r="HM199" s="4"/>
      <c r="HN199" s="4"/>
      <c r="HO199" s="4"/>
      <c r="HP199" s="4"/>
      <c r="HQ199" s="4"/>
      <c r="HR199" s="4"/>
      <c r="HS199" s="4"/>
      <c r="HT199" s="4"/>
      <c r="HU199" s="4"/>
      <c r="HV199" s="4"/>
      <c r="HW199" s="4"/>
      <c r="HX199" s="4"/>
      <c r="HY199" s="4"/>
      <c r="HZ199" s="4"/>
      <c r="IA199" s="4"/>
      <c r="IB199" s="4"/>
      <c r="IC199" s="4"/>
      <c r="ID199" s="4"/>
      <c r="IE199" s="4"/>
      <c r="IF199" s="4"/>
      <c r="IG199" s="4"/>
      <c r="IH199" s="4"/>
      <c r="II199" s="4"/>
      <c r="IJ199" s="4"/>
      <c r="IK199" s="4"/>
      <c r="IL199" s="4"/>
      <c r="IM199" s="4"/>
      <c r="IN199" s="4"/>
      <c r="IO199" s="4"/>
      <c r="IP199" s="4"/>
      <c r="IQ199" s="4"/>
      <c r="IR199" s="4"/>
      <c r="IS199" s="4"/>
      <c r="IT199" s="4"/>
      <c r="IU199" s="4"/>
      <c r="IV199" s="4"/>
      <c r="IW199" s="4"/>
      <c r="IX199" s="4"/>
      <c r="IY199" s="4"/>
      <c r="IZ199" s="4"/>
      <c r="JA199" s="4"/>
      <c r="JB199" s="4"/>
      <c r="JC199" s="4"/>
      <c r="JD199" s="4"/>
      <c r="JE199" s="4"/>
      <c r="JF199" s="4"/>
      <c r="JG199" s="4"/>
      <c r="JH199" s="4"/>
      <c r="JI199" s="4"/>
      <c r="JJ199" s="4"/>
      <c r="JK199" s="4"/>
      <c r="JL199" s="4"/>
      <c r="JM199" s="4"/>
      <c r="JN199" s="4"/>
      <c r="JO199" s="4"/>
      <c r="JP199" s="4"/>
      <c r="JQ199" s="4"/>
      <c r="JR199" s="4"/>
      <c r="JS199" s="4"/>
      <c r="JT199" s="4"/>
      <c r="JU199" s="4"/>
      <c r="JV199" s="4"/>
      <c r="JW199" s="4"/>
      <c r="JX199" s="4"/>
      <c r="JY199" s="4"/>
      <c r="JZ199" s="4"/>
      <c r="KA199" s="4"/>
      <c r="KB199" s="4"/>
      <c r="KC199" s="4"/>
      <c r="KD199" s="4"/>
      <c r="KE199" s="4"/>
      <c r="KF199" s="4"/>
      <c r="KG199" s="4"/>
      <c r="KH199" s="4"/>
      <c r="KI199" s="4"/>
      <c r="KJ199" s="4"/>
      <c r="KK199" s="4"/>
      <c r="KL199" s="4"/>
      <c r="KM199" s="4"/>
      <c r="KN199" s="4"/>
      <c r="KO199" s="4"/>
      <c r="KP199" s="4"/>
      <c r="KQ199" s="4"/>
      <c r="KR199" s="4"/>
      <c r="KS199" s="4"/>
      <c r="KT199" s="4"/>
      <c r="KU199" s="4"/>
      <c r="KV199" s="4"/>
      <c r="KW199" s="4"/>
      <c r="KX199" s="4"/>
      <c r="KY199" s="4"/>
      <c r="KZ199" s="4"/>
      <c r="LA199" s="4"/>
      <c r="LB199" s="4"/>
      <c r="LC199" s="4"/>
    </row>
    <row r="200" spans="1:315" ht="16.149999999999999" customHeight="1" x14ac:dyDescent="0.2">
      <c r="C200" s="4" t="s">
        <v>17</v>
      </c>
      <c r="D200" s="4">
        <v>0</v>
      </c>
      <c r="E200" s="14">
        <v>15</v>
      </c>
      <c r="F200" s="14">
        <f t="shared" si="21"/>
        <v>0</v>
      </c>
      <c r="I200" s="47"/>
      <c r="J200" s="10"/>
      <c r="K200" s="10"/>
      <c r="GM200" s="4"/>
      <c r="GN200" s="4"/>
      <c r="GO200" s="4"/>
      <c r="GP200" s="4"/>
      <c r="GQ200" s="4"/>
      <c r="GR200" s="4"/>
      <c r="GS200" s="4"/>
      <c r="GT200" s="4"/>
      <c r="GU200" s="4"/>
      <c r="GV200" s="4"/>
      <c r="GW200" s="4"/>
      <c r="GX200" s="4"/>
      <c r="GY200" s="4"/>
      <c r="GZ200" s="4"/>
      <c r="HA200" s="4"/>
      <c r="HB200" s="4"/>
      <c r="HC200" s="4"/>
      <c r="HD200" s="4"/>
      <c r="HE200" s="4"/>
      <c r="HF200" s="4"/>
      <c r="HG200" s="4"/>
      <c r="HH200" s="4"/>
      <c r="HI200" s="4"/>
      <c r="HJ200" s="4"/>
      <c r="HK200" s="4"/>
      <c r="HL200" s="4"/>
      <c r="HM200" s="4"/>
      <c r="HN200" s="4"/>
      <c r="HO200" s="4"/>
      <c r="HP200" s="4"/>
      <c r="HQ200" s="4"/>
      <c r="HR200" s="4"/>
      <c r="HS200" s="4"/>
      <c r="HT200" s="4"/>
      <c r="HU200" s="4"/>
      <c r="HV200" s="4"/>
      <c r="HW200" s="4"/>
      <c r="HX200" s="4"/>
      <c r="HY200" s="4"/>
      <c r="HZ200" s="4"/>
      <c r="IA200" s="4"/>
      <c r="IB200" s="4"/>
      <c r="IC200" s="4"/>
      <c r="ID200" s="4"/>
      <c r="IE200" s="4"/>
      <c r="IF200" s="4"/>
      <c r="IG200" s="4"/>
      <c r="IH200" s="4"/>
      <c r="II200" s="4"/>
      <c r="IJ200" s="4"/>
      <c r="IK200" s="4"/>
      <c r="IL200" s="4"/>
      <c r="IM200" s="4"/>
      <c r="IN200" s="4"/>
      <c r="IO200" s="4"/>
      <c r="IP200" s="4"/>
      <c r="IQ200" s="4"/>
      <c r="IR200" s="4"/>
      <c r="IS200" s="4"/>
      <c r="IT200" s="4"/>
      <c r="IU200" s="4"/>
      <c r="IV200" s="4"/>
      <c r="IW200" s="4"/>
      <c r="IX200" s="4"/>
      <c r="IY200" s="4"/>
      <c r="IZ200" s="4"/>
      <c r="JA200" s="4"/>
      <c r="JB200" s="4"/>
      <c r="JC200" s="4"/>
      <c r="JD200" s="4"/>
      <c r="JE200" s="4"/>
      <c r="JF200" s="4"/>
      <c r="JG200" s="4"/>
      <c r="JH200" s="4"/>
      <c r="JI200" s="4"/>
      <c r="JJ200" s="4"/>
      <c r="JK200" s="4"/>
      <c r="JL200" s="4"/>
      <c r="JM200" s="4"/>
      <c r="JN200" s="4"/>
      <c r="JO200" s="4"/>
      <c r="JP200" s="4"/>
      <c r="JQ200" s="4"/>
      <c r="JR200" s="4"/>
      <c r="JS200" s="4"/>
      <c r="JT200" s="4"/>
      <c r="JU200" s="4"/>
      <c r="JV200" s="4"/>
      <c r="JW200" s="4"/>
      <c r="JX200" s="4"/>
      <c r="JY200" s="4"/>
      <c r="JZ200" s="4"/>
      <c r="KA200" s="4"/>
      <c r="KB200" s="4"/>
      <c r="KC200" s="4"/>
      <c r="KD200" s="4"/>
      <c r="KE200" s="4"/>
      <c r="KF200" s="4"/>
      <c r="KG200" s="4"/>
      <c r="KH200" s="4"/>
      <c r="KI200" s="4"/>
      <c r="KJ200" s="4"/>
      <c r="KK200" s="4"/>
      <c r="KL200" s="4"/>
      <c r="KM200" s="4"/>
      <c r="KN200" s="4"/>
      <c r="KO200" s="4"/>
      <c r="KP200" s="4"/>
      <c r="KQ200" s="4"/>
      <c r="KR200" s="4"/>
      <c r="KS200" s="4"/>
      <c r="KT200" s="4"/>
      <c r="KU200" s="4"/>
      <c r="KV200" s="4"/>
      <c r="KW200" s="4"/>
      <c r="KX200" s="4"/>
      <c r="KY200" s="4"/>
      <c r="KZ200" s="4"/>
      <c r="LA200" s="4"/>
      <c r="LB200" s="4"/>
      <c r="LC200" s="4"/>
    </row>
    <row r="201" spans="1:315" ht="16.149999999999999" customHeight="1" x14ac:dyDescent="0.2">
      <c r="A201" s="7" t="s">
        <v>25</v>
      </c>
      <c r="B201" s="7"/>
      <c r="C201" s="7"/>
      <c r="D201" s="6"/>
      <c r="E201" s="73"/>
      <c r="F201" s="30">
        <f>SUM(F180:F200)</f>
        <v>0</v>
      </c>
      <c r="I201" s="47"/>
      <c r="J201" s="10"/>
      <c r="K201" s="10"/>
      <c r="GM201" s="4"/>
      <c r="GN201" s="4"/>
      <c r="GO201" s="4"/>
      <c r="GP201" s="4"/>
      <c r="GQ201" s="4"/>
      <c r="GR201" s="4"/>
      <c r="GS201" s="4"/>
      <c r="GT201" s="4"/>
      <c r="GU201" s="4"/>
      <c r="GV201" s="4"/>
      <c r="GW201" s="4"/>
      <c r="GX201" s="4"/>
      <c r="GY201" s="4"/>
      <c r="GZ201" s="4"/>
      <c r="HA201" s="4"/>
      <c r="HB201" s="4"/>
      <c r="HC201" s="4"/>
      <c r="HD201" s="4"/>
      <c r="HE201" s="4"/>
      <c r="HF201" s="4"/>
      <c r="HG201" s="4"/>
      <c r="HH201" s="4"/>
      <c r="HI201" s="4"/>
      <c r="HJ201" s="4"/>
      <c r="HK201" s="4"/>
      <c r="HL201" s="4"/>
      <c r="HM201" s="4"/>
      <c r="HN201" s="4"/>
      <c r="HO201" s="4"/>
      <c r="HP201" s="4"/>
      <c r="HQ201" s="4"/>
      <c r="HR201" s="4"/>
      <c r="HS201" s="4"/>
      <c r="HT201" s="4"/>
      <c r="HU201" s="4"/>
      <c r="HV201" s="4"/>
      <c r="HW201" s="4"/>
      <c r="HX201" s="4"/>
      <c r="HY201" s="4"/>
      <c r="HZ201" s="4"/>
      <c r="IA201" s="4"/>
      <c r="IB201" s="4"/>
      <c r="IC201" s="4"/>
      <c r="ID201" s="4"/>
      <c r="IE201" s="4"/>
      <c r="IF201" s="4"/>
      <c r="IG201" s="4"/>
      <c r="IH201" s="4"/>
      <c r="II201" s="4"/>
      <c r="IJ201" s="4"/>
      <c r="IK201" s="4"/>
      <c r="IL201" s="4"/>
      <c r="IM201" s="4"/>
      <c r="IN201" s="4"/>
      <c r="IO201" s="4"/>
      <c r="IP201" s="4"/>
      <c r="IQ201" s="4"/>
      <c r="IR201" s="4"/>
      <c r="IS201" s="4"/>
      <c r="IT201" s="4"/>
      <c r="IU201" s="4"/>
      <c r="IV201" s="4"/>
      <c r="IW201" s="4"/>
      <c r="IX201" s="4"/>
      <c r="IY201" s="4"/>
      <c r="IZ201" s="4"/>
      <c r="JA201" s="4"/>
      <c r="JB201" s="4"/>
      <c r="JC201" s="4"/>
      <c r="JD201" s="4"/>
      <c r="JE201" s="4"/>
      <c r="JF201" s="4"/>
      <c r="JG201" s="4"/>
      <c r="JH201" s="4"/>
      <c r="JI201" s="4"/>
      <c r="JJ201" s="4"/>
      <c r="JK201" s="4"/>
      <c r="JL201" s="4"/>
      <c r="JM201" s="4"/>
      <c r="JN201" s="4"/>
      <c r="JO201" s="4"/>
      <c r="JP201" s="4"/>
      <c r="JQ201" s="4"/>
      <c r="JR201" s="4"/>
      <c r="JS201" s="4"/>
      <c r="JT201" s="4"/>
      <c r="JU201" s="4"/>
      <c r="JV201" s="4"/>
      <c r="JW201" s="4"/>
      <c r="JX201" s="4"/>
      <c r="JY201" s="4"/>
      <c r="JZ201" s="4"/>
      <c r="KA201" s="4"/>
      <c r="KB201" s="4"/>
      <c r="KC201" s="4"/>
      <c r="KD201" s="4"/>
      <c r="KE201" s="4"/>
      <c r="KF201" s="4"/>
      <c r="KG201" s="4"/>
      <c r="KH201" s="4"/>
      <c r="KI201" s="4"/>
      <c r="KJ201" s="4"/>
      <c r="KK201" s="4"/>
      <c r="KL201" s="4"/>
      <c r="KM201" s="4"/>
      <c r="KN201" s="4"/>
      <c r="KO201" s="4"/>
      <c r="KP201" s="4"/>
      <c r="KQ201" s="4"/>
      <c r="KR201" s="4"/>
      <c r="KS201" s="4"/>
      <c r="KT201" s="4"/>
      <c r="KU201" s="4"/>
      <c r="KV201" s="4"/>
      <c r="KW201" s="4"/>
      <c r="KX201" s="4"/>
      <c r="KY201" s="4"/>
      <c r="KZ201" s="4"/>
      <c r="LA201" s="4"/>
      <c r="LB201" s="4"/>
      <c r="LC201" s="4"/>
    </row>
    <row r="202" spans="1:315" ht="16.149999999999999" customHeight="1" x14ac:dyDescent="0.2">
      <c r="D202" s="4"/>
      <c r="E202" s="15"/>
      <c r="F202" s="14"/>
      <c r="G202" s="56"/>
      <c r="H202" s="35"/>
      <c r="L202" s="57"/>
      <c r="M202" s="57"/>
      <c r="N202" s="57"/>
      <c r="P202" s="55"/>
    </row>
    <row r="203" spans="1:315" ht="16.149999999999999" customHeight="1" x14ac:dyDescent="0.2">
      <c r="C203" s="12" t="s">
        <v>73</v>
      </c>
      <c r="D203" s="5" t="s">
        <v>87</v>
      </c>
      <c r="E203" s="5" t="s">
        <v>38</v>
      </c>
      <c r="F203" s="5" t="s">
        <v>113</v>
      </c>
      <c r="G203" s="53"/>
      <c r="L203" s="34"/>
      <c r="M203" s="53"/>
      <c r="N203" s="34"/>
      <c r="P203" s="53"/>
    </row>
    <row r="204" spans="1:315" ht="16.149999999999999" customHeight="1" x14ac:dyDescent="0.2">
      <c r="A204" s="13" t="s">
        <v>4</v>
      </c>
      <c r="B204" s="4" t="s">
        <v>5</v>
      </c>
      <c r="C204" s="4" t="s">
        <v>34</v>
      </c>
      <c r="D204" s="4">
        <v>0</v>
      </c>
      <c r="E204" s="14">
        <v>425</v>
      </c>
      <c r="F204" s="14">
        <f t="shared" ref="F204:F211" si="22">+D204*E204</f>
        <v>0</v>
      </c>
      <c r="M204" s="54"/>
      <c r="P204" s="55"/>
    </row>
    <row r="205" spans="1:315" ht="16.149999999999999" customHeight="1" x14ac:dyDescent="0.2">
      <c r="A205" s="13" t="s">
        <v>7</v>
      </c>
      <c r="B205" s="4" t="s">
        <v>8</v>
      </c>
      <c r="C205" s="4" t="s">
        <v>34</v>
      </c>
      <c r="D205" s="4">
        <v>0</v>
      </c>
      <c r="E205" s="14">
        <v>320</v>
      </c>
      <c r="F205" s="14">
        <f t="shared" si="22"/>
        <v>0</v>
      </c>
      <c r="M205" s="54"/>
      <c r="P205" s="55"/>
    </row>
    <row r="206" spans="1:315" ht="16.149999999999999" customHeight="1" x14ac:dyDescent="0.2">
      <c r="A206" s="13" t="s">
        <v>9</v>
      </c>
      <c r="B206" s="4" t="s">
        <v>10</v>
      </c>
      <c r="C206" s="4" t="s">
        <v>34</v>
      </c>
      <c r="D206" s="4">
        <v>0</v>
      </c>
      <c r="E206" s="14">
        <v>235</v>
      </c>
      <c r="F206" s="14">
        <f t="shared" si="22"/>
        <v>0</v>
      </c>
      <c r="M206" s="54"/>
      <c r="P206" s="55"/>
    </row>
    <row r="207" spans="1:315" ht="16.149999999999999" customHeight="1" x14ac:dyDescent="0.2">
      <c r="A207" s="13" t="s">
        <v>11</v>
      </c>
      <c r="B207" s="4" t="s">
        <v>12</v>
      </c>
      <c r="C207" s="4" t="s">
        <v>34</v>
      </c>
      <c r="D207" s="4">
        <v>0</v>
      </c>
      <c r="E207" s="14">
        <v>155</v>
      </c>
      <c r="F207" s="14">
        <f t="shared" si="22"/>
        <v>0</v>
      </c>
      <c r="M207" s="54"/>
      <c r="P207" s="55"/>
    </row>
    <row r="208" spans="1:315" ht="16.149999999999999" customHeight="1" x14ac:dyDescent="0.2">
      <c r="A208" s="13" t="s">
        <v>13</v>
      </c>
      <c r="B208" s="4" t="s">
        <v>14</v>
      </c>
      <c r="C208" s="4" t="s">
        <v>34</v>
      </c>
      <c r="D208" s="4">
        <v>0</v>
      </c>
      <c r="E208" s="14">
        <v>75</v>
      </c>
      <c r="F208" s="14">
        <f t="shared" si="22"/>
        <v>0</v>
      </c>
      <c r="M208" s="54"/>
      <c r="P208" s="55"/>
    </row>
    <row r="209" spans="1:16" ht="16.149999999999999" customHeight="1" x14ac:dyDescent="0.2">
      <c r="C209" s="4" t="s">
        <v>15</v>
      </c>
      <c r="D209" s="4">
        <v>0</v>
      </c>
      <c r="E209" s="14">
        <v>38</v>
      </c>
      <c r="F209" s="14">
        <f t="shared" si="22"/>
        <v>0</v>
      </c>
      <c r="M209" s="54"/>
      <c r="P209" s="55"/>
    </row>
    <row r="210" spans="1:16" ht="16.149999999999999" customHeight="1" x14ac:dyDescent="0.2">
      <c r="C210" s="4" t="s">
        <v>16</v>
      </c>
      <c r="D210" s="4">
        <v>0</v>
      </c>
      <c r="E210" s="14">
        <v>19</v>
      </c>
      <c r="F210" s="14">
        <f t="shared" si="22"/>
        <v>0</v>
      </c>
      <c r="M210" s="54"/>
      <c r="P210" s="55"/>
    </row>
    <row r="211" spans="1:16" ht="16.149999999999999" customHeight="1" x14ac:dyDescent="0.2">
      <c r="C211" s="4" t="s">
        <v>17</v>
      </c>
      <c r="D211" s="4">
        <v>0</v>
      </c>
      <c r="E211" s="14">
        <v>9</v>
      </c>
      <c r="F211" s="14">
        <f t="shared" si="22"/>
        <v>0</v>
      </c>
      <c r="M211" s="54"/>
      <c r="P211" s="55"/>
    </row>
    <row r="212" spans="1:16" ht="16.149999999999999" customHeight="1" x14ac:dyDescent="0.2">
      <c r="A212" s="7" t="s">
        <v>25</v>
      </c>
      <c r="B212" s="7"/>
      <c r="C212" s="7"/>
      <c r="D212" s="6"/>
      <c r="E212" s="44"/>
      <c r="F212" s="30">
        <f>SUM(F204:F211)</f>
        <v>0</v>
      </c>
      <c r="G212" s="64"/>
    </row>
    <row r="213" spans="1:16" ht="16.149999999999999" customHeight="1" x14ac:dyDescent="0.2">
      <c r="D213" s="4"/>
      <c r="E213" s="44"/>
      <c r="F213" s="4"/>
      <c r="G213" s="64"/>
    </row>
    <row r="214" spans="1:16" ht="16.149999999999999" customHeight="1" x14ac:dyDescent="0.2">
      <c r="C214" s="12" t="s">
        <v>74</v>
      </c>
      <c r="D214" s="5" t="s">
        <v>87</v>
      </c>
      <c r="E214" s="5" t="s">
        <v>38</v>
      </c>
      <c r="F214" s="5" t="s">
        <v>113</v>
      </c>
      <c r="G214" s="53"/>
      <c r="L214" s="34"/>
      <c r="M214" s="53"/>
      <c r="N214" s="34"/>
      <c r="P214" s="53"/>
    </row>
    <row r="215" spans="1:16" ht="16.149999999999999" customHeight="1" x14ac:dyDescent="0.2">
      <c r="A215" s="13" t="s">
        <v>4</v>
      </c>
      <c r="B215" s="4" t="s">
        <v>5</v>
      </c>
      <c r="C215" s="4" t="s">
        <v>35</v>
      </c>
      <c r="D215" s="4">
        <v>0</v>
      </c>
      <c r="E215" s="14">
        <v>235</v>
      </c>
      <c r="F215" s="14">
        <f t="shared" ref="F215:F222" si="23">+D215*E215</f>
        <v>0</v>
      </c>
      <c r="H215" s="10" t="s">
        <v>104</v>
      </c>
      <c r="M215" s="54"/>
      <c r="P215" s="55"/>
    </row>
    <row r="216" spans="1:16" ht="16.149999999999999" customHeight="1" x14ac:dyDescent="0.2">
      <c r="A216" s="13" t="s">
        <v>7</v>
      </c>
      <c r="B216" s="4" t="s">
        <v>8</v>
      </c>
      <c r="C216" s="4" t="s">
        <v>35</v>
      </c>
      <c r="D216" s="4">
        <v>0</v>
      </c>
      <c r="E216" s="14">
        <v>176</v>
      </c>
      <c r="F216" s="14">
        <f t="shared" si="23"/>
        <v>0</v>
      </c>
      <c r="H216" s="10" t="s">
        <v>104</v>
      </c>
      <c r="M216" s="54"/>
      <c r="P216" s="55"/>
    </row>
    <row r="217" spans="1:16" ht="16.149999999999999" customHeight="1" x14ac:dyDescent="0.2">
      <c r="A217" s="13" t="s">
        <v>9</v>
      </c>
      <c r="B217" s="4" t="s">
        <v>10</v>
      </c>
      <c r="C217" s="4" t="s">
        <v>35</v>
      </c>
      <c r="D217" s="4">
        <v>0</v>
      </c>
      <c r="E217" s="14">
        <v>134</v>
      </c>
      <c r="F217" s="14">
        <f t="shared" si="23"/>
        <v>0</v>
      </c>
      <c r="H217" s="10" t="s">
        <v>104</v>
      </c>
      <c r="M217" s="54"/>
      <c r="P217" s="55"/>
    </row>
    <row r="218" spans="1:16" ht="16.149999999999999" customHeight="1" x14ac:dyDescent="0.2">
      <c r="A218" s="13" t="s">
        <v>11</v>
      </c>
      <c r="B218" s="4" t="s">
        <v>12</v>
      </c>
      <c r="C218" s="4" t="s">
        <v>35</v>
      </c>
      <c r="D218" s="4">
        <v>0</v>
      </c>
      <c r="E218" s="14">
        <v>75</v>
      </c>
      <c r="F218" s="14">
        <f t="shared" si="23"/>
        <v>0</v>
      </c>
      <c r="H218" s="10" t="s">
        <v>104</v>
      </c>
      <c r="M218" s="54"/>
      <c r="P218" s="55"/>
    </row>
    <row r="219" spans="1:16" ht="16.149999999999999" customHeight="1" x14ac:dyDescent="0.2">
      <c r="A219" s="13" t="s">
        <v>13</v>
      </c>
      <c r="B219" s="4" t="s">
        <v>14</v>
      </c>
      <c r="C219" s="4" t="s">
        <v>35</v>
      </c>
      <c r="D219" s="4">
        <v>0</v>
      </c>
      <c r="E219" s="14">
        <v>38</v>
      </c>
      <c r="F219" s="14">
        <f t="shared" si="23"/>
        <v>0</v>
      </c>
      <c r="H219" s="10" t="s">
        <v>104</v>
      </c>
      <c r="M219" s="54"/>
      <c r="P219" s="55"/>
    </row>
    <row r="220" spans="1:16" ht="16.149999999999999" customHeight="1" x14ac:dyDescent="0.2">
      <c r="C220" s="4" t="s">
        <v>15</v>
      </c>
      <c r="D220" s="4">
        <v>0</v>
      </c>
      <c r="E220" s="14">
        <v>22</v>
      </c>
      <c r="F220" s="14">
        <f t="shared" si="23"/>
        <v>0</v>
      </c>
      <c r="M220" s="54"/>
      <c r="P220" s="55"/>
    </row>
    <row r="221" spans="1:16" ht="16.149999999999999" customHeight="1" x14ac:dyDescent="0.2">
      <c r="C221" s="4" t="s">
        <v>16</v>
      </c>
      <c r="D221" s="4">
        <v>0</v>
      </c>
      <c r="E221" s="14">
        <v>11</v>
      </c>
      <c r="F221" s="14">
        <f t="shared" si="23"/>
        <v>0</v>
      </c>
      <c r="M221" s="54"/>
      <c r="P221" s="55"/>
    </row>
    <row r="222" spans="1:16" ht="16.149999999999999" customHeight="1" x14ac:dyDescent="0.2">
      <c r="C222" s="4" t="s">
        <v>17</v>
      </c>
      <c r="D222" s="4">
        <v>0</v>
      </c>
      <c r="E222" s="14">
        <v>5</v>
      </c>
      <c r="F222" s="14">
        <f t="shared" si="23"/>
        <v>0</v>
      </c>
      <c r="M222" s="54"/>
      <c r="P222" s="55"/>
    </row>
    <row r="223" spans="1:16" ht="16.149999999999999" customHeight="1" x14ac:dyDescent="0.2">
      <c r="A223" s="7" t="s">
        <v>25</v>
      </c>
      <c r="B223" s="7"/>
      <c r="C223" s="7"/>
      <c r="D223" s="6"/>
      <c r="E223" s="44"/>
      <c r="F223" s="30">
        <f>SUM(F215:F222)</f>
        <v>0</v>
      </c>
      <c r="G223" s="64"/>
    </row>
    <row r="224" spans="1:16" ht="16.149999999999999" customHeight="1" x14ac:dyDescent="0.2">
      <c r="A224" s="7"/>
      <c r="B224" s="7"/>
      <c r="C224" s="7"/>
      <c r="D224" s="4"/>
      <c r="E224" s="44"/>
      <c r="F224" s="4"/>
      <c r="G224" s="64"/>
    </row>
    <row r="225" spans="1:16" ht="16.149999999999999" customHeight="1" x14ac:dyDescent="0.2">
      <c r="C225" s="12" t="s">
        <v>75</v>
      </c>
      <c r="D225" s="5" t="s">
        <v>87</v>
      </c>
      <c r="E225" s="5" t="s">
        <v>38</v>
      </c>
      <c r="F225" s="5" t="s">
        <v>113</v>
      </c>
      <c r="G225" s="53"/>
      <c r="L225" s="34"/>
      <c r="M225" s="53"/>
      <c r="N225" s="34"/>
      <c r="P225" s="53"/>
    </row>
    <row r="226" spans="1:16" ht="16.149999999999999" customHeight="1" x14ac:dyDescent="0.2">
      <c r="A226" s="13" t="s">
        <v>4</v>
      </c>
      <c r="B226" s="4" t="s">
        <v>5</v>
      </c>
      <c r="C226" s="4" t="s">
        <v>41</v>
      </c>
      <c r="D226" s="4">
        <v>0</v>
      </c>
      <c r="E226" s="14">
        <v>110</v>
      </c>
      <c r="F226" s="14">
        <f t="shared" ref="F226:F233" si="24">+D226*E226</f>
        <v>0</v>
      </c>
      <c r="H226" s="10" t="s">
        <v>104</v>
      </c>
      <c r="M226" s="54"/>
      <c r="P226" s="55"/>
    </row>
    <row r="227" spans="1:16" ht="16.149999999999999" customHeight="1" x14ac:dyDescent="0.2">
      <c r="A227" s="13" t="s">
        <v>7</v>
      </c>
      <c r="B227" s="4" t="s">
        <v>8</v>
      </c>
      <c r="C227" s="4" t="s">
        <v>41</v>
      </c>
      <c r="D227" s="4">
        <v>0</v>
      </c>
      <c r="E227" s="14">
        <v>99</v>
      </c>
      <c r="F227" s="14">
        <f t="shared" si="24"/>
        <v>0</v>
      </c>
      <c r="H227" s="10" t="s">
        <v>104</v>
      </c>
      <c r="M227" s="54"/>
      <c r="P227" s="55"/>
    </row>
    <row r="228" spans="1:16" ht="16.149999999999999" customHeight="1" x14ac:dyDescent="0.2">
      <c r="A228" s="13" t="s">
        <v>9</v>
      </c>
      <c r="B228" s="4" t="s">
        <v>10</v>
      </c>
      <c r="C228" s="4" t="s">
        <v>41</v>
      </c>
      <c r="D228" s="4">
        <v>0</v>
      </c>
      <c r="E228" s="14">
        <v>84</v>
      </c>
      <c r="F228" s="14">
        <f t="shared" si="24"/>
        <v>0</v>
      </c>
      <c r="H228" s="10" t="s">
        <v>104</v>
      </c>
      <c r="M228" s="54"/>
      <c r="P228" s="55"/>
    </row>
    <row r="229" spans="1:16" ht="16.149999999999999" customHeight="1" x14ac:dyDescent="0.2">
      <c r="A229" s="13" t="s">
        <v>11</v>
      </c>
      <c r="B229" s="4" t="s">
        <v>12</v>
      </c>
      <c r="C229" s="4" t="s">
        <v>41</v>
      </c>
      <c r="D229" s="4">
        <v>0</v>
      </c>
      <c r="E229" s="14">
        <v>68</v>
      </c>
      <c r="F229" s="14">
        <f t="shared" si="24"/>
        <v>0</v>
      </c>
      <c r="H229" s="10" t="s">
        <v>104</v>
      </c>
      <c r="M229" s="54"/>
      <c r="P229" s="55"/>
    </row>
    <row r="230" spans="1:16" ht="16.149999999999999" customHeight="1" x14ac:dyDescent="0.2">
      <c r="A230" s="13" t="s">
        <v>13</v>
      </c>
      <c r="B230" s="4" t="s">
        <v>14</v>
      </c>
      <c r="C230" s="4" t="s">
        <v>41</v>
      </c>
      <c r="D230" s="4">
        <v>0</v>
      </c>
      <c r="E230" s="14">
        <v>57</v>
      </c>
      <c r="F230" s="14">
        <f t="shared" si="24"/>
        <v>0</v>
      </c>
      <c r="H230" s="10" t="s">
        <v>104</v>
      </c>
      <c r="M230" s="54"/>
      <c r="P230" s="55"/>
    </row>
    <row r="231" spans="1:16" ht="16.149999999999999" customHeight="1" x14ac:dyDescent="0.2">
      <c r="C231" s="4" t="s">
        <v>15</v>
      </c>
      <c r="D231" s="4">
        <v>0</v>
      </c>
      <c r="E231" s="14">
        <v>28</v>
      </c>
      <c r="F231" s="14">
        <f t="shared" si="24"/>
        <v>0</v>
      </c>
      <c r="M231" s="54"/>
      <c r="P231" s="55"/>
    </row>
    <row r="232" spans="1:16" ht="16.149999999999999" customHeight="1" x14ac:dyDescent="0.2">
      <c r="C232" s="4" t="s">
        <v>16</v>
      </c>
      <c r="D232" s="4">
        <v>0</v>
      </c>
      <c r="E232" s="14">
        <v>14</v>
      </c>
      <c r="F232" s="14">
        <f t="shared" si="24"/>
        <v>0</v>
      </c>
      <c r="M232" s="54"/>
      <c r="P232" s="55"/>
    </row>
    <row r="233" spans="1:16" ht="16.149999999999999" customHeight="1" x14ac:dyDescent="0.2">
      <c r="C233" s="4" t="s">
        <v>17</v>
      </c>
      <c r="D233" s="4">
        <v>0</v>
      </c>
      <c r="E233" s="14">
        <v>5</v>
      </c>
      <c r="F233" s="14">
        <f t="shared" si="24"/>
        <v>0</v>
      </c>
      <c r="M233" s="54"/>
      <c r="P233" s="55"/>
    </row>
    <row r="234" spans="1:16" ht="16.149999999999999" customHeight="1" x14ac:dyDescent="0.2">
      <c r="A234" s="7" t="s">
        <v>25</v>
      </c>
      <c r="B234" s="7"/>
      <c r="C234" s="7"/>
      <c r="D234" s="6"/>
      <c r="E234" s="44"/>
      <c r="F234" s="30">
        <f>SUM(F226:F233)</f>
        <v>0</v>
      </c>
      <c r="G234" s="64"/>
    </row>
    <row r="235" spans="1:16" ht="16.149999999999999" customHeight="1" x14ac:dyDescent="0.2">
      <c r="A235" s="7"/>
      <c r="B235" s="7"/>
      <c r="C235" s="7"/>
      <c r="D235" s="4"/>
      <c r="E235" s="44"/>
      <c r="F235" s="4"/>
      <c r="G235" s="64"/>
    </row>
    <row r="236" spans="1:16" ht="16.149999999999999" customHeight="1" x14ac:dyDescent="0.2">
      <c r="C236" s="12" t="s">
        <v>76</v>
      </c>
      <c r="D236" s="5" t="s">
        <v>87</v>
      </c>
      <c r="E236" s="5" t="s">
        <v>38</v>
      </c>
      <c r="F236" s="5" t="s">
        <v>113</v>
      </c>
      <c r="G236" s="53"/>
      <c r="L236" s="34"/>
      <c r="M236" s="53"/>
      <c r="N236" s="34"/>
      <c r="P236" s="53"/>
    </row>
    <row r="237" spans="1:16" ht="16.149999999999999" customHeight="1" x14ac:dyDescent="0.2">
      <c r="A237" s="13" t="s">
        <v>4</v>
      </c>
      <c r="B237" s="4" t="s">
        <v>5</v>
      </c>
      <c r="C237" s="4" t="s">
        <v>77</v>
      </c>
      <c r="D237" s="4">
        <v>0</v>
      </c>
      <c r="E237" s="14">
        <v>110</v>
      </c>
      <c r="F237" s="14">
        <f t="shared" ref="F237:F244" si="25">+D237*E237</f>
        <v>0</v>
      </c>
      <c r="H237" s="10" t="s">
        <v>104</v>
      </c>
      <c r="M237" s="54"/>
      <c r="P237" s="55"/>
    </row>
    <row r="238" spans="1:16" ht="16.149999999999999" customHeight="1" x14ac:dyDescent="0.2">
      <c r="A238" s="13" t="s">
        <v>7</v>
      </c>
      <c r="B238" s="4" t="s">
        <v>8</v>
      </c>
      <c r="C238" s="4" t="s">
        <v>77</v>
      </c>
      <c r="D238" s="4">
        <v>0</v>
      </c>
      <c r="E238" s="14">
        <v>99</v>
      </c>
      <c r="F238" s="14">
        <f t="shared" si="25"/>
        <v>0</v>
      </c>
      <c r="H238" s="10" t="s">
        <v>104</v>
      </c>
      <c r="M238" s="54"/>
      <c r="P238" s="55"/>
    </row>
    <row r="239" spans="1:16" ht="16.149999999999999" customHeight="1" x14ac:dyDescent="0.2">
      <c r="A239" s="13" t="s">
        <v>9</v>
      </c>
      <c r="B239" s="4" t="s">
        <v>10</v>
      </c>
      <c r="C239" s="4" t="s">
        <v>77</v>
      </c>
      <c r="D239" s="4">
        <v>0</v>
      </c>
      <c r="E239" s="14">
        <v>84</v>
      </c>
      <c r="F239" s="14">
        <f t="shared" si="25"/>
        <v>0</v>
      </c>
      <c r="H239" s="10" t="s">
        <v>104</v>
      </c>
      <c r="M239" s="54"/>
      <c r="P239" s="55"/>
    </row>
    <row r="240" spans="1:16" ht="16.149999999999999" customHeight="1" x14ac:dyDescent="0.2">
      <c r="A240" s="13" t="s">
        <v>11</v>
      </c>
      <c r="B240" s="4" t="s">
        <v>12</v>
      </c>
      <c r="C240" s="4" t="s">
        <v>77</v>
      </c>
      <c r="D240" s="4">
        <v>0</v>
      </c>
      <c r="E240" s="14">
        <v>68</v>
      </c>
      <c r="F240" s="14">
        <f t="shared" si="25"/>
        <v>0</v>
      </c>
      <c r="H240" s="10" t="s">
        <v>104</v>
      </c>
      <c r="M240" s="54"/>
      <c r="P240" s="55"/>
    </row>
    <row r="241" spans="1:16" ht="16.149999999999999" customHeight="1" x14ac:dyDescent="0.2">
      <c r="A241" s="13" t="s">
        <v>13</v>
      </c>
      <c r="B241" s="4" t="s">
        <v>14</v>
      </c>
      <c r="C241" s="4" t="s">
        <v>77</v>
      </c>
      <c r="D241" s="4">
        <v>0</v>
      </c>
      <c r="E241" s="14">
        <v>57</v>
      </c>
      <c r="F241" s="14">
        <f t="shared" si="25"/>
        <v>0</v>
      </c>
      <c r="H241" s="10" t="s">
        <v>104</v>
      </c>
      <c r="M241" s="54"/>
      <c r="P241" s="55"/>
    </row>
    <row r="242" spans="1:16" ht="16.149999999999999" customHeight="1" x14ac:dyDescent="0.2">
      <c r="C242" s="4" t="s">
        <v>15</v>
      </c>
      <c r="D242" s="4">
        <v>0</v>
      </c>
      <c r="E242" s="14">
        <v>28</v>
      </c>
      <c r="F242" s="14">
        <f t="shared" si="25"/>
        <v>0</v>
      </c>
      <c r="M242" s="54"/>
      <c r="P242" s="55"/>
    </row>
    <row r="243" spans="1:16" ht="16.149999999999999" customHeight="1" x14ac:dyDescent="0.2">
      <c r="C243" s="4" t="s">
        <v>16</v>
      </c>
      <c r="D243" s="4">
        <v>0</v>
      </c>
      <c r="E243" s="14">
        <v>14</v>
      </c>
      <c r="F243" s="14">
        <f t="shared" si="25"/>
        <v>0</v>
      </c>
      <c r="M243" s="54"/>
      <c r="P243" s="55"/>
    </row>
    <row r="244" spans="1:16" ht="16.149999999999999" customHeight="1" x14ac:dyDescent="0.2">
      <c r="C244" s="4" t="s">
        <v>17</v>
      </c>
      <c r="D244" s="4">
        <v>0</v>
      </c>
      <c r="E244" s="14">
        <v>5</v>
      </c>
      <c r="F244" s="14">
        <f t="shared" si="25"/>
        <v>0</v>
      </c>
      <c r="M244" s="54"/>
      <c r="P244" s="55"/>
    </row>
    <row r="245" spans="1:16" ht="16.149999999999999" customHeight="1" x14ac:dyDescent="0.2">
      <c r="A245" s="7" t="s">
        <v>25</v>
      </c>
      <c r="B245" s="7"/>
      <c r="C245" s="7"/>
      <c r="D245" s="6"/>
      <c r="E245" s="44"/>
      <c r="F245" s="30">
        <f>SUM(F237:F244)</f>
        <v>0</v>
      </c>
      <c r="G245" s="64"/>
    </row>
    <row r="246" spans="1:16" ht="16.149999999999999" customHeight="1" x14ac:dyDescent="0.2">
      <c r="A246" s="7"/>
      <c r="B246" s="7"/>
      <c r="C246" s="7"/>
      <c r="D246" s="4"/>
      <c r="E246" s="44"/>
      <c r="F246" s="4"/>
      <c r="G246" s="64"/>
    </row>
    <row r="247" spans="1:16" ht="16.149999999999999" customHeight="1" x14ac:dyDescent="0.2">
      <c r="C247" s="12" t="s">
        <v>78</v>
      </c>
      <c r="D247" s="5" t="s">
        <v>87</v>
      </c>
      <c r="E247" s="5" t="s">
        <v>38</v>
      </c>
      <c r="F247" s="5" t="s">
        <v>113</v>
      </c>
      <c r="G247" s="53"/>
      <c r="L247" s="34"/>
      <c r="M247" s="53"/>
      <c r="N247" s="34"/>
      <c r="P247" s="53"/>
    </row>
    <row r="248" spans="1:16" ht="16.149999999999999" customHeight="1" x14ac:dyDescent="0.2">
      <c r="A248" s="13" t="s">
        <v>4</v>
      </c>
      <c r="B248" s="4" t="s">
        <v>5</v>
      </c>
      <c r="C248" s="4" t="s">
        <v>42</v>
      </c>
      <c r="D248" s="4">
        <v>0</v>
      </c>
      <c r="E248" s="14">
        <v>110</v>
      </c>
      <c r="F248" s="14">
        <f t="shared" ref="F248:F255" si="26">+D248*E248</f>
        <v>0</v>
      </c>
      <c r="H248" s="10" t="s">
        <v>104</v>
      </c>
      <c r="M248" s="54"/>
      <c r="P248" s="55"/>
    </row>
    <row r="249" spans="1:16" ht="16.149999999999999" customHeight="1" x14ac:dyDescent="0.2">
      <c r="A249" s="13" t="s">
        <v>7</v>
      </c>
      <c r="B249" s="4" t="s">
        <v>8</v>
      </c>
      <c r="C249" s="4" t="s">
        <v>42</v>
      </c>
      <c r="D249" s="4">
        <v>0</v>
      </c>
      <c r="E249" s="14">
        <v>99</v>
      </c>
      <c r="F249" s="14">
        <f t="shared" si="26"/>
        <v>0</v>
      </c>
      <c r="H249" s="10" t="s">
        <v>104</v>
      </c>
      <c r="M249" s="54"/>
      <c r="P249" s="55"/>
    </row>
    <row r="250" spans="1:16" ht="16.149999999999999" customHeight="1" x14ac:dyDescent="0.2">
      <c r="A250" s="13" t="s">
        <v>9</v>
      </c>
      <c r="B250" s="4" t="s">
        <v>10</v>
      </c>
      <c r="C250" s="4" t="s">
        <v>42</v>
      </c>
      <c r="D250" s="4">
        <v>0</v>
      </c>
      <c r="E250" s="14">
        <v>84</v>
      </c>
      <c r="F250" s="14">
        <f t="shared" si="26"/>
        <v>0</v>
      </c>
      <c r="H250" s="10" t="s">
        <v>104</v>
      </c>
      <c r="M250" s="54"/>
      <c r="P250" s="55"/>
    </row>
    <row r="251" spans="1:16" ht="16.149999999999999" customHeight="1" x14ac:dyDescent="0.2">
      <c r="A251" s="13" t="s">
        <v>11</v>
      </c>
      <c r="B251" s="4" t="s">
        <v>12</v>
      </c>
      <c r="C251" s="4" t="s">
        <v>42</v>
      </c>
      <c r="D251" s="4">
        <v>0</v>
      </c>
      <c r="E251" s="14">
        <v>68</v>
      </c>
      <c r="F251" s="14">
        <f t="shared" si="26"/>
        <v>0</v>
      </c>
      <c r="H251" s="10" t="s">
        <v>104</v>
      </c>
      <c r="M251" s="54"/>
      <c r="P251" s="55"/>
    </row>
    <row r="252" spans="1:16" ht="16.149999999999999" customHeight="1" x14ac:dyDescent="0.2">
      <c r="A252" s="13" t="s">
        <v>13</v>
      </c>
      <c r="B252" s="4" t="s">
        <v>14</v>
      </c>
      <c r="C252" s="4" t="s">
        <v>42</v>
      </c>
      <c r="D252" s="4">
        <v>0</v>
      </c>
      <c r="E252" s="14">
        <v>57</v>
      </c>
      <c r="F252" s="14">
        <f t="shared" si="26"/>
        <v>0</v>
      </c>
      <c r="H252" s="10" t="s">
        <v>104</v>
      </c>
      <c r="M252" s="54"/>
      <c r="P252" s="55"/>
    </row>
    <row r="253" spans="1:16" ht="16.149999999999999" customHeight="1" x14ac:dyDescent="0.2">
      <c r="C253" s="4" t="s">
        <v>15</v>
      </c>
      <c r="D253" s="4">
        <v>0</v>
      </c>
      <c r="E253" s="14">
        <v>28</v>
      </c>
      <c r="F253" s="14">
        <f t="shared" si="26"/>
        <v>0</v>
      </c>
      <c r="M253" s="54"/>
      <c r="P253" s="55"/>
    </row>
    <row r="254" spans="1:16" ht="16.149999999999999" customHeight="1" x14ac:dyDescent="0.2">
      <c r="C254" s="4" t="s">
        <v>16</v>
      </c>
      <c r="D254" s="4">
        <v>0</v>
      </c>
      <c r="E254" s="14">
        <v>14</v>
      </c>
      <c r="F254" s="14">
        <f t="shared" si="26"/>
        <v>0</v>
      </c>
      <c r="M254" s="54"/>
      <c r="P254" s="55"/>
    </row>
    <row r="255" spans="1:16" ht="16.149999999999999" customHeight="1" x14ac:dyDescent="0.2">
      <c r="C255" s="4" t="s">
        <v>17</v>
      </c>
      <c r="D255" s="4">
        <v>0</v>
      </c>
      <c r="E255" s="14">
        <v>5</v>
      </c>
      <c r="F255" s="14">
        <f t="shared" si="26"/>
        <v>0</v>
      </c>
      <c r="M255" s="54"/>
      <c r="P255" s="55"/>
    </row>
    <row r="256" spans="1:16" ht="16.149999999999999" customHeight="1" x14ac:dyDescent="0.2">
      <c r="A256" s="7" t="s">
        <v>25</v>
      </c>
      <c r="B256" s="7"/>
      <c r="C256" s="7"/>
      <c r="D256" s="6"/>
      <c r="E256" s="44"/>
      <c r="F256" s="30">
        <f>SUM(F248:F255)</f>
        <v>0</v>
      </c>
      <c r="G256" s="64"/>
    </row>
    <row r="257" spans="1:16" ht="16.149999999999999" customHeight="1" x14ac:dyDescent="0.2">
      <c r="A257" s="7"/>
      <c r="B257" s="7"/>
      <c r="D257" s="4"/>
      <c r="E257" s="44"/>
      <c r="F257" s="4"/>
      <c r="G257" s="64"/>
    </row>
    <row r="258" spans="1:16" ht="16.149999999999999" customHeight="1" x14ac:dyDescent="0.2">
      <c r="C258" s="12" t="s">
        <v>81</v>
      </c>
      <c r="D258" s="5" t="s">
        <v>87</v>
      </c>
      <c r="E258" s="5" t="s">
        <v>38</v>
      </c>
      <c r="F258" s="5" t="s">
        <v>113</v>
      </c>
      <c r="G258" s="53"/>
      <c r="L258" s="34"/>
      <c r="M258" s="53"/>
      <c r="N258" s="34"/>
      <c r="P258" s="53"/>
    </row>
    <row r="259" spans="1:16" ht="16.149999999999999" customHeight="1" x14ac:dyDescent="0.2">
      <c r="A259" s="13" t="s">
        <v>4</v>
      </c>
      <c r="B259" s="4" t="s">
        <v>5</v>
      </c>
      <c r="C259" s="4" t="s">
        <v>36</v>
      </c>
      <c r="D259" s="4">
        <v>0</v>
      </c>
      <c r="E259" s="14">
        <v>485</v>
      </c>
      <c r="F259" s="14">
        <f t="shared" ref="F259:F266" si="27">+D259*E259</f>
        <v>0</v>
      </c>
      <c r="H259" s="10" t="s">
        <v>105</v>
      </c>
      <c r="M259" s="54"/>
      <c r="P259" s="55"/>
    </row>
    <row r="260" spans="1:16" ht="16.149999999999999" customHeight="1" x14ac:dyDescent="0.2">
      <c r="A260" s="13" t="s">
        <v>7</v>
      </c>
      <c r="B260" s="4" t="s">
        <v>8</v>
      </c>
      <c r="C260" s="4" t="s">
        <v>36</v>
      </c>
      <c r="D260" s="4">
        <v>0</v>
      </c>
      <c r="E260" s="14">
        <v>389</v>
      </c>
      <c r="F260" s="14">
        <f t="shared" si="27"/>
        <v>0</v>
      </c>
      <c r="H260" s="10" t="s">
        <v>105</v>
      </c>
      <c r="M260" s="54"/>
      <c r="P260" s="55"/>
    </row>
    <row r="261" spans="1:16" ht="16.149999999999999" customHeight="1" x14ac:dyDescent="0.2">
      <c r="A261" s="13" t="s">
        <v>9</v>
      </c>
      <c r="B261" s="4" t="s">
        <v>10</v>
      </c>
      <c r="C261" s="4" t="s">
        <v>36</v>
      </c>
      <c r="D261" s="4">
        <v>0</v>
      </c>
      <c r="E261" s="14">
        <v>305</v>
      </c>
      <c r="F261" s="14">
        <f t="shared" si="27"/>
        <v>0</v>
      </c>
      <c r="H261" s="10" t="s">
        <v>105</v>
      </c>
      <c r="M261" s="54"/>
      <c r="P261" s="55"/>
    </row>
    <row r="262" spans="1:16" ht="16.149999999999999" customHeight="1" x14ac:dyDescent="0.2">
      <c r="A262" s="13" t="s">
        <v>11</v>
      </c>
      <c r="B262" s="4" t="s">
        <v>12</v>
      </c>
      <c r="C262" s="4" t="s">
        <v>36</v>
      </c>
      <c r="D262" s="4">
        <v>0</v>
      </c>
      <c r="E262" s="14">
        <v>230</v>
      </c>
      <c r="F262" s="14">
        <f t="shared" si="27"/>
        <v>0</v>
      </c>
      <c r="H262" s="10" t="s">
        <v>105</v>
      </c>
      <c r="M262" s="54"/>
      <c r="P262" s="55"/>
    </row>
    <row r="263" spans="1:16" ht="16.149999999999999" customHeight="1" x14ac:dyDescent="0.2">
      <c r="A263" s="13" t="s">
        <v>13</v>
      </c>
      <c r="B263" s="4" t="s">
        <v>14</v>
      </c>
      <c r="C263" s="4" t="s">
        <v>36</v>
      </c>
      <c r="D263" s="4">
        <v>0</v>
      </c>
      <c r="E263" s="14">
        <v>165</v>
      </c>
      <c r="F263" s="14">
        <f t="shared" si="27"/>
        <v>0</v>
      </c>
      <c r="H263" s="10" t="s">
        <v>105</v>
      </c>
      <c r="M263" s="54"/>
      <c r="P263" s="55"/>
    </row>
    <row r="264" spans="1:16" ht="16.149999999999999" customHeight="1" x14ac:dyDescent="0.2">
      <c r="C264" s="4" t="s">
        <v>15</v>
      </c>
      <c r="D264" s="4">
        <v>0</v>
      </c>
      <c r="E264" s="14">
        <v>53</v>
      </c>
      <c r="F264" s="14">
        <f t="shared" si="27"/>
        <v>0</v>
      </c>
      <c r="M264" s="54"/>
      <c r="P264" s="55"/>
    </row>
    <row r="265" spans="1:16" ht="16.149999999999999" customHeight="1" x14ac:dyDescent="0.2">
      <c r="C265" s="4" t="s">
        <v>16</v>
      </c>
      <c r="D265" s="4">
        <v>0</v>
      </c>
      <c r="E265" s="14">
        <v>27</v>
      </c>
      <c r="F265" s="14">
        <f t="shared" si="27"/>
        <v>0</v>
      </c>
      <c r="M265" s="54"/>
      <c r="P265" s="55"/>
    </row>
    <row r="266" spans="1:16" ht="16.149999999999999" customHeight="1" x14ac:dyDescent="0.2">
      <c r="C266" s="4" t="s">
        <v>17</v>
      </c>
      <c r="D266" s="4">
        <v>0</v>
      </c>
      <c r="E266" s="14">
        <v>11</v>
      </c>
      <c r="F266" s="14">
        <f t="shared" si="27"/>
        <v>0</v>
      </c>
      <c r="M266" s="54"/>
      <c r="P266" s="55"/>
    </row>
    <row r="267" spans="1:16" ht="16.149999999999999" customHeight="1" x14ac:dyDescent="0.2">
      <c r="A267" s="7" t="s">
        <v>25</v>
      </c>
      <c r="D267" s="6"/>
      <c r="E267" s="14"/>
      <c r="F267" s="30">
        <f>SUM(F259:F266)</f>
        <v>0</v>
      </c>
    </row>
    <row r="268" spans="1:16" ht="16.149999999999999" customHeight="1" x14ac:dyDescent="0.2">
      <c r="D268" s="14"/>
      <c r="E268" s="14"/>
      <c r="F268" s="14"/>
    </row>
    <row r="269" spans="1:16" ht="16.149999999999999" customHeight="1" x14ac:dyDescent="0.2">
      <c r="C269" s="12" t="s">
        <v>49</v>
      </c>
      <c r="D269" s="5" t="s">
        <v>87</v>
      </c>
      <c r="E269" s="5" t="s">
        <v>38</v>
      </c>
      <c r="F269" s="5" t="s">
        <v>113</v>
      </c>
      <c r="G269" s="53"/>
      <c r="L269" s="34"/>
      <c r="M269" s="53"/>
      <c r="N269" s="34"/>
      <c r="P269" s="53"/>
    </row>
    <row r="270" spans="1:16" ht="16.149999999999999" customHeight="1" x14ac:dyDescent="0.2">
      <c r="A270" s="13"/>
      <c r="C270" s="4" t="s">
        <v>50</v>
      </c>
      <c r="D270" s="4">
        <v>0</v>
      </c>
      <c r="E270" s="14">
        <v>125</v>
      </c>
      <c r="F270" s="14">
        <f t="shared" ref="F270:F272" si="28">+D270*E270</f>
        <v>0</v>
      </c>
      <c r="M270" s="54"/>
      <c r="P270" s="55"/>
    </row>
    <row r="271" spans="1:16" ht="16.149999999999999" customHeight="1" x14ac:dyDescent="0.2">
      <c r="A271" s="13"/>
      <c r="C271" s="4" t="s">
        <v>51</v>
      </c>
      <c r="D271" s="4">
        <v>0</v>
      </c>
      <c r="E271" s="14">
        <v>282</v>
      </c>
      <c r="F271" s="14">
        <f t="shared" si="28"/>
        <v>0</v>
      </c>
      <c r="M271" s="54"/>
      <c r="P271" s="55"/>
    </row>
    <row r="272" spans="1:16" ht="16.149999999999999" customHeight="1" x14ac:dyDescent="0.2">
      <c r="A272" s="13"/>
      <c r="C272" s="4" t="s">
        <v>117</v>
      </c>
      <c r="D272" s="4">
        <v>0</v>
      </c>
      <c r="E272" s="14">
        <v>602</v>
      </c>
      <c r="F272" s="14">
        <f t="shared" si="28"/>
        <v>0</v>
      </c>
      <c r="M272" s="54"/>
      <c r="P272" s="55"/>
    </row>
    <row r="273" spans="1:16" ht="16.149999999999999" customHeight="1" x14ac:dyDescent="0.2">
      <c r="A273" s="13"/>
      <c r="D273" s="4"/>
      <c r="E273" s="14"/>
      <c r="F273" s="14"/>
    </row>
    <row r="274" spans="1:16" ht="16.149999999999999" customHeight="1" x14ac:dyDescent="0.2">
      <c r="A274" s="13"/>
      <c r="C274" s="4" t="s">
        <v>55</v>
      </c>
      <c r="D274" s="4">
        <v>0</v>
      </c>
      <c r="E274" s="14">
        <v>16</v>
      </c>
      <c r="F274" s="14">
        <f t="shared" ref="F274:F278" si="29">+D274*E274</f>
        <v>0</v>
      </c>
      <c r="H274" s="1" t="s">
        <v>106</v>
      </c>
      <c r="M274" s="54"/>
      <c r="P274" s="55"/>
    </row>
    <row r="275" spans="1:16" ht="16.149999999999999" customHeight="1" x14ac:dyDescent="0.2">
      <c r="A275" s="13"/>
      <c r="C275" s="4" t="s">
        <v>56</v>
      </c>
      <c r="D275" s="4">
        <v>0</v>
      </c>
      <c r="E275" s="14">
        <v>115</v>
      </c>
      <c r="F275" s="14">
        <f t="shared" si="29"/>
        <v>0</v>
      </c>
      <c r="H275" s="1" t="s">
        <v>106</v>
      </c>
      <c r="M275" s="54"/>
      <c r="P275" s="55"/>
    </row>
    <row r="276" spans="1:16" ht="16.149999999999999" customHeight="1" x14ac:dyDescent="0.2">
      <c r="A276" s="13"/>
      <c r="C276" s="4" t="s">
        <v>57</v>
      </c>
      <c r="D276" s="4">
        <v>0</v>
      </c>
      <c r="E276" s="14">
        <v>49</v>
      </c>
      <c r="F276" s="14">
        <f t="shared" si="29"/>
        <v>0</v>
      </c>
      <c r="H276" s="1" t="s">
        <v>106</v>
      </c>
      <c r="M276" s="54"/>
      <c r="P276" s="55"/>
    </row>
    <row r="277" spans="1:16" ht="16.149999999999999" customHeight="1" x14ac:dyDescent="0.2">
      <c r="A277" s="13"/>
      <c r="C277" s="4" t="s">
        <v>58</v>
      </c>
      <c r="D277" s="4">
        <v>0</v>
      </c>
      <c r="E277" s="14">
        <v>49</v>
      </c>
      <c r="F277" s="14">
        <f t="shared" si="29"/>
        <v>0</v>
      </c>
      <c r="H277" s="1" t="s">
        <v>106</v>
      </c>
      <c r="M277" s="54"/>
      <c r="P277" s="55"/>
    </row>
    <row r="278" spans="1:16" ht="16.149999999999999" customHeight="1" x14ac:dyDescent="0.2">
      <c r="A278" s="13"/>
      <c r="C278" s="4" t="s">
        <v>59</v>
      </c>
      <c r="D278" s="4">
        <v>0</v>
      </c>
      <c r="E278" s="14">
        <v>49</v>
      </c>
      <c r="F278" s="14">
        <f t="shared" si="29"/>
        <v>0</v>
      </c>
      <c r="H278" s="1" t="s">
        <v>106</v>
      </c>
      <c r="M278" s="54"/>
      <c r="P278" s="55"/>
    </row>
    <row r="279" spans="1:16" ht="16.149999999999999" customHeight="1" x14ac:dyDescent="0.2">
      <c r="A279" s="7" t="s">
        <v>25</v>
      </c>
      <c r="D279" s="6"/>
      <c r="E279" s="14"/>
      <c r="F279" s="30">
        <f>SUM(F270:F278)</f>
        <v>0</v>
      </c>
      <c r="H279" s="36"/>
    </row>
    <row r="280" spans="1:16" ht="16.149999999999999" customHeight="1" x14ac:dyDescent="0.2">
      <c r="D280" s="4"/>
      <c r="E280" s="14"/>
      <c r="F280" s="4"/>
    </row>
    <row r="281" spans="1:16" ht="16.149999999999999" customHeight="1" x14ac:dyDescent="0.2">
      <c r="C281" s="12"/>
      <c r="D281" s="5" t="s">
        <v>87</v>
      </c>
      <c r="E281" s="5" t="s">
        <v>38</v>
      </c>
      <c r="F281" s="5" t="s">
        <v>113</v>
      </c>
      <c r="G281" s="53"/>
      <c r="L281" s="34"/>
      <c r="M281" s="53"/>
      <c r="N281" s="34"/>
      <c r="P281" s="53"/>
    </row>
    <row r="282" spans="1:16" ht="16.149999999999999" customHeight="1" x14ac:dyDescent="0.2">
      <c r="D282" s="4"/>
      <c r="E282" s="14"/>
      <c r="F282" s="4"/>
      <c r="M282" s="54"/>
      <c r="P282" s="55"/>
    </row>
    <row r="283" spans="1:16" ht="16.149999999999999" customHeight="1" x14ac:dyDescent="0.2">
      <c r="A283" s="13"/>
      <c r="C283" s="4" t="s">
        <v>52</v>
      </c>
      <c r="D283" s="4">
        <v>0</v>
      </c>
      <c r="E283" s="14">
        <v>64</v>
      </c>
      <c r="F283" s="14">
        <f t="shared" ref="F283:F294" si="30">+D283*E283</f>
        <v>0</v>
      </c>
      <c r="H283" s="1" t="s">
        <v>107</v>
      </c>
      <c r="M283" s="54"/>
      <c r="P283" s="55"/>
    </row>
    <row r="284" spans="1:16" ht="16.149999999999999" customHeight="1" x14ac:dyDescent="0.2">
      <c r="A284" s="13"/>
      <c r="C284" s="4" t="s">
        <v>53</v>
      </c>
      <c r="D284" s="4">
        <v>0</v>
      </c>
      <c r="E284" s="14">
        <v>192</v>
      </c>
      <c r="F284" s="14">
        <f t="shared" si="30"/>
        <v>0</v>
      </c>
      <c r="H284" s="1" t="s">
        <v>107</v>
      </c>
      <c r="M284" s="54"/>
      <c r="P284" s="55"/>
    </row>
    <row r="285" spans="1:16" ht="16.149999999999999" customHeight="1" x14ac:dyDescent="0.2">
      <c r="A285" s="13"/>
      <c r="C285" s="4" t="s">
        <v>54</v>
      </c>
      <c r="D285" s="4">
        <v>0</v>
      </c>
      <c r="E285" s="14">
        <v>288</v>
      </c>
      <c r="F285" s="14">
        <f t="shared" si="30"/>
        <v>0</v>
      </c>
      <c r="H285" s="1" t="s">
        <v>107</v>
      </c>
      <c r="M285" s="54"/>
      <c r="P285" s="55"/>
    </row>
    <row r="286" spans="1:16" ht="16.149999999999999" customHeight="1" x14ac:dyDescent="0.2">
      <c r="A286" s="13"/>
      <c r="C286" s="4" t="s">
        <v>60</v>
      </c>
      <c r="D286" s="4">
        <v>0</v>
      </c>
      <c r="E286" s="14">
        <v>128</v>
      </c>
      <c r="F286" s="14">
        <f t="shared" si="30"/>
        <v>0</v>
      </c>
      <c r="H286" s="1" t="s">
        <v>108</v>
      </c>
      <c r="M286" s="54"/>
      <c r="P286" s="55"/>
    </row>
    <row r="287" spans="1:16" ht="16.149999999999999" customHeight="1" x14ac:dyDescent="0.2">
      <c r="A287" s="13"/>
      <c r="C287" s="4" t="s">
        <v>61</v>
      </c>
      <c r="D287" s="4">
        <v>0</v>
      </c>
      <c r="E287" s="14">
        <v>49</v>
      </c>
      <c r="F287" s="14">
        <f t="shared" si="30"/>
        <v>0</v>
      </c>
      <c r="H287" s="1" t="s">
        <v>109</v>
      </c>
      <c r="M287" s="54"/>
      <c r="P287" s="55"/>
    </row>
    <row r="288" spans="1:16" ht="16.149999999999999" customHeight="1" x14ac:dyDescent="0.2">
      <c r="A288" s="13"/>
      <c r="C288" s="4" t="s">
        <v>62</v>
      </c>
      <c r="D288" s="4">
        <v>0</v>
      </c>
      <c r="E288" s="14">
        <v>77</v>
      </c>
      <c r="F288" s="14">
        <f t="shared" si="30"/>
        <v>0</v>
      </c>
      <c r="H288" s="1" t="s">
        <v>109</v>
      </c>
      <c r="M288" s="54"/>
      <c r="P288" s="55"/>
    </row>
    <row r="289" spans="1:16" ht="16.149999999999999" customHeight="1" x14ac:dyDescent="0.2">
      <c r="A289" s="13"/>
      <c r="C289" s="4" t="s">
        <v>63</v>
      </c>
      <c r="D289" s="4">
        <v>0</v>
      </c>
      <c r="E289" s="14">
        <v>115</v>
      </c>
      <c r="F289" s="14">
        <f t="shared" si="30"/>
        <v>0</v>
      </c>
      <c r="H289" s="1" t="s">
        <v>109</v>
      </c>
      <c r="M289" s="54"/>
      <c r="P289" s="55"/>
    </row>
    <row r="290" spans="1:16" ht="16.149999999999999" customHeight="1" x14ac:dyDescent="0.2">
      <c r="A290" s="13"/>
      <c r="C290" s="4" t="s">
        <v>64</v>
      </c>
      <c r="D290" s="4">
        <v>0</v>
      </c>
      <c r="E290" s="14">
        <v>49</v>
      </c>
      <c r="F290" s="14">
        <f t="shared" si="30"/>
        <v>0</v>
      </c>
      <c r="H290" s="1" t="s">
        <v>109</v>
      </c>
      <c r="M290" s="54"/>
      <c r="P290" s="55"/>
    </row>
    <row r="291" spans="1:16" ht="16.149999999999999" customHeight="1" x14ac:dyDescent="0.2">
      <c r="A291" s="13"/>
      <c r="C291" s="4" t="s">
        <v>65</v>
      </c>
      <c r="D291" s="4">
        <v>0</v>
      </c>
      <c r="E291" s="14">
        <v>61</v>
      </c>
      <c r="F291" s="14">
        <f t="shared" si="30"/>
        <v>0</v>
      </c>
      <c r="H291" s="1" t="s">
        <v>109</v>
      </c>
      <c r="M291" s="54"/>
      <c r="P291" s="55"/>
    </row>
    <row r="292" spans="1:16" ht="16.149999999999999" customHeight="1" x14ac:dyDescent="0.2">
      <c r="A292" s="13"/>
      <c r="C292" s="4" t="s">
        <v>66</v>
      </c>
      <c r="D292" s="4">
        <v>0</v>
      </c>
      <c r="E292" s="14">
        <v>102</v>
      </c>
      <c r="F292" s="14">
        <f t="shared" si="30"/>
        <v>0</v>
      </c>
      <c r="H292" s="1" t="s">
        <v>109</v>
      </c>
      <c r="M292" s="54"/>
      <c r="P292" s="55"/>
    </row>
    <row r="293" spans="1:16" ht="16.149999999999999" customHeight="1" x14ac:dyDescent="0.2">
      <c r="A293" s="13"/>
      <c r="C293" s="4" t="s">
        <v>119</v>
      </c>
      <c r="D293" s="4">
        <v>0</v>
      </c>
      <c r="E293" s="71">
        <v>29</v>
      </c>
      <c r="F293" s="14">
        <f t="shared" si="30"/>
        <v>0</v>
      </c>
      <c r="G293" s="10"/>
      <c r="H293" s="1" t="s">
        <v>109</v>
      </c>
      <c r="M293" s="54"/>
      <c r="P293" s="55"/>
    </row>
    <row r="294" spans="1:16" ht="16.149999999999999" customHeight="1" x14ac:dyDescent="0.2">
      <c r="A294" s="13"/>
      <c r="C294" s="4" t="s">
        <v>118</v>
      </c>
      <c r="D294" s="4">
        <v>0</v>
      </c>
      <c r="E294" s="14">
        <v>90</v>
      </c>
      <c r="F294" s="14">
        <f t="shared" si="30"/>
        <v>0</v>
      </c>
      <c r="H294" s="1" t="s">
        <v>109</v>
      </c>
      <c r="M294" s="54"/>
      <c r="P294" s="55"/>
    </row>
    <row r="295" spans="1:16" ht="16.149999999999999" customHeight="1" x14ac:dyDescent="0.2">
      <c r="A295" s="7" t="s">
        <v>25</v>
      </c>
      <c r="D295" s="6"/>
      <c r="E295" s="14"/>
      <c r="F295" s="30">
        <f>SUM(F283:F294)</f>
        <v>0</v>
      </c>
    </row>
    <row r="296" spans="1:16" ht="16.149999999999999" customHeight="1" x14ac:dyDescent="0.2">
      <c r="A296" s="7"/>
      <c r="D296" s="6"/>
      <c r="E296" s="14"/>
      <c r="F296" s="30"/>
    </row>
    <row r="297" spans="1:16" ht="16.149999999999999" customHeight="1" x14ac:dyDescent="0.2">
      <c r="A297" s="37" t="s">
        <v>47</v>
      </c>
      <c r="B297" s="38"/>
      <c r="C297" s="38"/>
      <c r="D297" s="62"/>
      <c r="E297" s="62"/>
      <c r="F297" s="4"/>
    </row>
    <row r="298" spans="1:16" ht="16.149999999999999" customHeight="1" x14ac:dyDescent="0.2">
      <c r="A298" s="4" t="s">
        <v>48</v>
      </c>
      <c r="D298" s="4">
        <v>0</v>
      </c>
      <c r="E298" s="14">
        <v>1192</v>
      </c>
      <c r="F298" s="63">
        <f>+D298*E298</f>
        <v>0</v>
      </c>
      <c r="H298" s="10" t="s">
        <v>110</v>
      </c>
      <c r="M298" s="54"/>
      <c r="P298" s="55"/>
    </row>
    <row r="299" spans="1:16" ht="16.149999999999999" customHeight="1" x14ac:dyDescent="0.2">
      <c r="D299" s="4"/>
      <c r="E299" s="14"/>
      <c r="F299" s="4"/>
    </row>
    <row r="300" spans="1:16" ht="16.149999999999999" customHeight="1" x14ac:dyDescent="0.2">
      <c r="A300" s="8" t="s">
        <v>111</v>
      </c>
      <c r="B300" s="8"/>
      <c r="C300" s="8"/>
      <c r="D300" s="8"/>
      <c r="E300" s="8"/>
      <c r="F300" s="27">
        <f>+F40+F54+F62+F86+F106+F120+F142+F212+F223+F234+F245+F256+F267+F279+F295+F73+F201+F177+F166+F155+F131+F95</f>
        <v>0</v>
      </c>
      <c r="H300" s="47"/>
    </row>
    <row r="301" spans="1:16" ht="16.149999999999999" customHeight="1" x14ac:dyDescent="0.2">
      <c r="A301" s="9" t="s">
        <v>112</v>
      </c>
      <c r="B301" s="9"/>
      <c r="C301" s="9"/>
      <c r="D301" s="9"/>
      <c r="E301" s="9"/>
      <c r="F301" s="31">
        <f>+F42+F43+F88+F108+F109+F144+F298+F75</f>
        <v>0</v>
      </c>
      <c r="H301" s="47"/>
    </row>
    <row r="302" spans="1:16" x14ac:dyDescent="0.2">
      <c r="A302" s="10"/>
      <c r="B302" s="10"/>
      <c r="C302" s="10"/>
    </row>
    <row r="303" spans="1:16" x14ac:dyDescent="0.2">
      <c r="A303" s="10"/>
      <c r="B303" s="10"/>
      <c r="C303" s="10"/>
    </row>
    <row r="304" spans="1:16" x14ac:dyDescent="0.2">
      <c r="A304" s="10"/>
      <c r="B304" s="10"/>
      <c r="C304" s="10"/>
    </row>
    <row r="305" spans="1:3" x14ac:dyDescent="0.2">
      <c r="A305" s="10"/>
      <c r="B305" s="10"/>
      <c r="C305" s="10"/>
    </row>
    <row r="306" spans="1:3" x14ac:dyDescent="0.2">
      <c r="A306" s="10"/>
      <c r="B306" s="10"/>
      <c r="C306" s="10"/>
    </row>
    <row r="307" spans="1:3" x14ac:dyDescent="0.2">
      <c r="A307" s="10"/>
      <c r="B307" s="10"/>
      <c r="C307" s="10"/>
    </row>
    <row r="308" spans="1:3" x14ac:dyDescent="0.2">
      <c r="A308" s="10"/>
      <c r="B308" s="10"/>
      <c r="C308" s="10"/>
    </row>
    <row r="309" spans="1:3" x14ac:dyDescent="0.2">
      <c r="A309" s="10"/>
      <c r="B309" s="10"/>
      <c r="C309" s="10"/>
    </row>
    <row r="310" spans="1:3" x14ac:dyDescent="0.2">
      <c r="A310" s="10"/>
      <c r="B310" s="10"/>
      <c r="C310" s="10"/>
    </row>
    <row r="311" spans="1:3" x14ac:dyDescent="0.2">
      <c r="A311" s="10"/>
      <c r="B311" s="10"/>
      <c r="C311" s="10"/>
    </row>
    <row r="312" spans="1:3" x14ac:dyDescent="0.2">
      <c r="A312" s="10"/>
      <c r="B312" s="10"/>
      <c r="C312" s="10"/>
    </row>
    <row r="313" spans="1:3" x14ac:dyDescent="0.2">
      <c r="A313" s="10"/>
      <c r="B313" s="10"/>
      <c r="C313" s="10"/>
    </row>
    <row r="314" spans="1:3" x14ac:dyDescent="0.2">
      <c r="A314" s="10"/>
      <c r="B314" s="10"/>
      <c r="C314" s="10"/>
    </row>
    <row r="315" spans="1:3" x14ac:dyDescent="0.2">
      <c r="A315" s="10"/>
      <c r="B315" s="10"/>
      <c r="C315" s="10"/>
    </row>
    <row r="316" spans="1:3" x14ac:dyDescent="0.2">
      <c r="A316" s="10"/>
      <c r="B316" s="10"/>
      <c r="C316" s="10"/>
    </row>
    <row r="317" spans="1:3" x14ac:dyDescent="0.2">
      <c r="A317" s="10"/>
      <c r="B317" s="10"/>
      <c r="C317" s="10"/>
    </row>
    <row r="318" spans="1:3" x14ac:dyDescent="0.2">
      <c r="A318" s="10"/>
      <c r="B318" s="10"/>
      <c r="C318" s="10"/>
    </row>
    <row r="319" spans="1:3" x14ac:dyDescent="0.2">
      <c r="A319" s="10"/>
      <c r="B319" s="10"/>
      <c r="C319" s="10"/>
    </row>
    <row r="320" spans="1:3" x14ac:dyDescent="0.2">
      <c r="A320" s="10"/>
      <c r="B320" s="10"/>
      <c r="C320" s="10"/>
    </row>
    <row r="321" spans="1:3" x14ac:dyDescent="0.2">
      <c r="A321" s="10"/>
      <c r="B321" s="10"/>
      <c r="C321" s="10"/>
    </row>
    <row r="322" spans="1:3" x14ac:dyDescent="0.2">
      <c r="A322" s="10"/>
      <c r="B322" s="10"/>
      <c r="C322" s="10"/>
    </row>
    <row r="323" spans="1:3" x14ac:dyDescent="0.2">
      <c r="A323" s="10"/>
      <c r="B323" s="10"/>
      <c r="C323" s="10"/>
    </row>
    <row r="324" spans="1:3" x14ac:dyDescent="0.2">
      <c r="A324" s="10"/>
      <c r="B324" s="10"/>
      <c r="C324" s="10"/>
    </row>
    <row r="325" spans="1:3" x14ac:dyDescent="0.2">
      <c r="A325" s="10"/>
      <c r="B325" s="10"/>
      <c r="C325" s="10"/>
    </row>
    <row r="326" spans="1:3" x14ac:dyDescent="0.2">
      <c r="A326" s="10"/>
      <c r="B326" s="10"/>
      <c r="C326" s="10"/>
    </row>
    <row r="327" spans="1:3" x14ac:dyDescent="0.2">
      <c r="A327" s="10"/>
      <c r="B327" s="10"/>
      <c r="C327" s="10"/>
    </row>
    <row r="328" spans="1:3" x14ac:dyDescent="0.2">
      <c r="A328" s="10"/>
      <c r="B328" s="10"/>
      <c r="C328" s="10"/>
    </row>
    <row r="329" spans="1:3" x14ac:dyDescent="0.2">
      <c r="A329" s="10"/>
      <c r="B329" s="10"/>
      <c r="C329" s="10"/>
    </row>
    <row r="330" spans="1:3" x14ac:dyDescent="0.2">
      <c r="A330" s="10"/>
      <c r="B330" s="10"/>
      <c r="C330" s="10"/>
    </row>
    <row r="331" spans="1:3" x14ac:dyDescent="0.2">
      <c r="A331" s="10"/>
      <c r="B331" s="10"/>
      <c r="C331" s="10"/>
    </row>
    <row r="332" spans="1:3" x14ac:dyDescent="0.2">
      <c r="A332" s="10"/>
      <c r="B332" s="10"/>
      <c r="C332" s="10"/>
    </row>
    <row r="333" spans="1:3" x14ac:dyDescent="0.2">
      <c r="A333" s="10"/>
      <c r="B333" s="10"/>
      <c r="C333" s="10"/>
    </row>
    <row r="334" spans="1:3" x14ac:dyDescent="0.2">
      <c r="A334" s="10"/>
      <c r="B334" s="10"/>
      <c r="C334" s="10"/>
    </row>
    <row r="335" spans="1:3" x14ac:dyDescent="0.2">
      <c r="A335" s="10"/>
      <c r="B335" s="10"/>
      <c r="C335" s="10"/>
    </row>
    <row r="336" spans="1:3" x14ac:dyDescent="0.2">
      <c r="A336" s="10"/>
      <c r="B336" s="10"/>
      <c r="C336" s="10"/>
    </row>
    <row r="337" spans="1:3" x14ac:dyDescent="0.2">
      <c r="A337" s="10"/>
      <c r="B337" s="10"/>
      <c r="C337" s="10"/>
    </row>
    <row r="338" spans="1:3" x14ac:dyDescent="0.2">
      <c r="A338" s="10"/>
      <c r="B338" s="10"/>
      <c r="C338" s="10"/>
    </row>
    <row r="339" spans="1:3" x14ac:dyDescent="0.2">
      <c r="A339" s="10"/>
      <c r="B339" s="10"/>
      <c r="C339" s="10"/>
    </row>
    <row r="340" spans="1:3" x14ac:dyDescent="0.2">
      <c r="A340" s="10"/>
      <c r="B340" s="10"/>
      <c r="C340" s="10"/>
    </row>
    <row r="341" spans="1:3" x14ac:dyDescent="0.2">
      <c r="A341" s="10"/>
      <c r="B341" s="10"/>
      <c r="C341" s="10"/>
    </row>
    <row r="342" spans="1:3" x14ac:dyDescent="0.2">
      <c r="A342" s="10"/>
      <c r="B342" s="10"/>
      <c r="C342" s="10"/>
    </row>
    <row r="343" spans="1:3" x14ac:dyDescent="0.2">
      <c r="A343" s="10"/>
      <c r="B343" s="10"/>
      <c r="C343" s="10"/>
    </row>
    <row r="344" spans="1:3" x14ac:dyDescent="0.2">
      <c r="A344" s="10"/>
      <c r="B344" s="10"/>
      <c r="C344" s="10"/>
    </row>
    <row r="345" spans="1:3" x14ac:dyDescent="0.2">
      <c r="A345" s="10"/>
      <c r="B345" s="10"/>
      <c r="C345" s="10"/>
    </row>
    <row r="346" spans="1:3" x14ac:dyDescent="0.2">
      <c r="A346" s="10"/>
      <c r="B346" s="10"/>
      <c r="C346" s="10"/>
    </row>
    <row r="347" spans="1:3" x14ac:dyDescent="0.2">
      <c r="A347" s="10"/>
      <c r="B347" s="10"/>
      <c r="C347" s="10"/>
    </row>
    <row r="348" spans="1:3" x14ac:dyDescent="0.2">
      <c r="A348" s="10"/>
      <c r="B348" s="10"/>
      <c r="C348" s="10"/>
    </row>
    <row r="349" spans="1:3" x14ac:dyDescent="0.2">
      <c r="A349" s="10"/>
      <c r="B349" s="10"/>
      <c r="C349" s="10"/>
    </row>
    <row r="350" spans="1:3" x14ac:dyDescent="0.2">
      <c r="A350" s="10"/>
      <c r="B350" s="10"/>
      <c r="C350" s="10"/>
    </row>
    <row r="351" spans="1:3" x14ac:dyDescent="0.2">
      <c r="A351" s="10"/>
      <c r="B351" s="10"/>
      <c r="C351" s="10"/>
    </row>
    <row r="352" spans="1:3" x14ac:dyDescent="0.2">
      <c r="A352" s="10"/>
      <c r="B352" s="10"/>
      <c r="C352" s="10"/>
    </row>
    <row r="353" spans="1:3" x14ac:dyDescent="0.2">
      <c r="A353" s="10"/>
      <c r="B353" s="10"/>
      <c r="C353" s="10"/>
    </row>
    <row r="354" spans="1:3" x14ac:dyDescent="0.2">
      <c r="A354" s="10"/>
      <c r="B354" s="10"/>
      <c r="C354" s="10"/>
    </row>
    <row r="355" spans="1:3" x14ac:dyDescent="0.2">
      <c r="A355" s="10"/>
      <c r="B355" s="10"/>
      <c r="C355" s="10"/>
    </row>
    <row r="356" spans="1:3" x14ac:dyDescent="0.2">
      <c r="A356" s="10"/>
      <c r="B356" s="10"/>
      <c r="C356" s="10"/>
    </row>
    <row r="357" spans="1:3" x14ac:dyDescent="0.2">
      <c r="A357" s="10"/>
      <c r="B357" s="10"/>
      <c r="C357" s="10"/>
    </row>
    <row r="358" spans="1:3" x14ac:dyDescent="0.2">
      <c r="A358" s="10"/>
      <c r="B358" s="10"/>
      <c r="C358" s="10"/>
    </row>
    <row r="359" spans="1:3" x14ac:dyDescent="0.2">
      <c r="A359" s="10"/>
      <c r="B359" s="10"/>
      <c r="C359" s="10"/>
    </row>
    <row r="360" spans="1:3" x14ac:dyDescent="0.2">
      <c r="A360" s="10"/>
      <c r="B360" s="10"/>
      <c r="C360" s="10"/>
    </row>
    <row r="361" spans="1:3" x14ac:dyDescent="0.2">
      <c r="A361" s="10"/>
      <c r="B361" s="10"/>
      <c r="C361" s="10"/>
    </row>
    <row r="362" spans="1:3" x14ac:dyDescent="0.2">
      <c r="A362" s="10"/>
      <c r="B362" s="10"/>
      <c r="C362" s="10"/>
    </row>
    <row r="363" spans="1:3" x14ac:dyDescent="0.2">
      <c r="A363" s="10"/>
      <c r="B363" s="10"/>
      <c r="C363" s="10"/>
    </row>
    <row r="364" spans="1:3" x14ac:dyDescent="0.2">
      <c r="A364" s="10"/>
      <c r="B364" s="10"/>
      <c r="C364" s="10"/>
    </row>
    <row r="365" spans="1:3" x14ac:dyDescent="0.2">
      <c r="A365" s="10"/>
      <c r="B365" s="10"/>
      <c r="C365" s="10"/>
    </row>
    <row r="366" spans="1:3" x14ac:dyDescent="0.2">
      <c r="A366" s="10"/>
      <c r="B366" s="10"/>
      <c r="C366" s="10"/>
    </row>
    <row r="367" spans="1:3" x14ac:dyDescent="0.2">
      <c r="A367" s="10"/>
      <c r="B367" s="10"/>
      <c r="C367" s="10"/>
    </row>
    <row r="368" spans="1:3" x14ac:dyDescent="0.2">
      <c r="A368" s="10"/>
      <c r="B368" s="10"/>
      <c r="C368" s="10"/>
    </row>
    <row r="369" spans="1:3" x14ac:dyDescent="0.2">
      <c r="A369" s="10"/>
      <c r="B369" s="10"/>
      <c r="C369" s="10"/>
    </row>
    <row r="370" spans="1:3" x14ac:dyDescent="0.2">
      <c r="A370" s="10"/>
      <c r="B370" s="10"/>
      <c r="C370" s="10"/>
    </row>
    <row r="371" spans="1:3" x14ac:dyDescent="0.2">
      <c r="A371" s="10"/>
      <c r="B371" s="10"/>
      <c r="C371" s="10"/>
    </row>
    <row r="372" spans="1:3" x14ac:dyDescent="0.2">
      <c r="A372" s="10"/>
      <c r="B372" s="10"/>
      <c r="C372" s="10"/>
    </row>
    <row r="373" spans="1:3" x14ac:dyDescent="0.2">
      <c r="A373" s="10"/>
      <c r="B373" s="10"/>
      <c r="C373" s="10"/>
    </row>
    <row r="374" spans="1:3" x14ac:dyDescent="0.2">
      <c r="A374" s="10"/>
      <c r="B374" s="10"/>
      <c r="C374" s="10"/>
    </row>
    <row r="375" spans="1:3" x14ac:dyDescent="0.2">
      <c r="A375" s="10"/>
      <c r="B375" s="10"/>
      <c r="C375" s="10"/>
    </row>
    <row r="376" spans="1:3" x14ac:dyDescent="0.2">
      <c r="A376" s="10"/>
      <c r="B376" s="10"/>
      <c r="C376" s="10"/>
    </row>
    <row r="377" spans="1:3" x14ac:dyDescent="0.2">
      <c r="A377" s="10"/>
      <c r="B377" s="10"/>
      <c r="C377" s="10"/>
    </row>
    <row r="378" spans="1:3" x14ac:dyDescent="0.2">
      <c r="A378" s="10"/>
      <c r="B378" s="10"/>
      <c r="C378" s="10"/>
    </row>
    <row r="379" spans="1:3" x14ac:dyDescent="0.2">
      <c r="A379" s="10"/>
      <c r="B379" s="10"/>
      <c r="C379" s="10"/>
    </row>
    <row r="380" spans="1:3" x14ac:dyDescent="0.2">
      <c r="A380" s="10"/>
      <c r="B380" s="10"/>
      <c r="C380" s="10"/>
    </row>
    <row r="381" spans="1:3" x14ac:dyDescent="0.2">
      <c r="A381" s="10"/>
      <c r="B381" s="10"/>
      <c r="C381" s="10"/>
    </row>
    <row r="382" spans="1:3" x14ac:dyDescent="0.2">
      <c r="A382" s="10"/>
      <c r="B382" s="10"/>
      <c r="C382" s="10"/>
    </row>
    <row r="383" spans="1:3" x14ac:dyDescent="0.2">
      <c r="A383" s="10"/>
      <c r="B383" s="10"/>
      <c r="C383" s="10"/>
    </row>
    <row r="384" spans="1:3" x14ac:dyDescent="0.2">
      <c r="A384" s="10"/>
      <c r="B384" s="10"/>
      <c r="C384" s="10"/>
    </row>
    <row r="385" spans="1:3" x14ac:dyDescent="0.2">
      <c r="A385" s="10"/>
      <c r="B385" s="10"/>
      <c r="C385" s="10"/>
    </row>
    <row r="386" spans="1:3" x14ac:dyDescent="0.2">
      <c r="A386" s="10"/>
      <c r="B386" s="10"/>
      <c r="C386" s="10"/>
    </row>
    <row r="387" spans="1:3" x14ac:dyDescent="0.2">
      <c r="A387" s="10"/>
      <c r="B387" s="10"/>
      <c r="C387" s="10"/>
    </row>
    <row r="388" spans="1:3" x14ac:dyDescent="0.2">
      <c r="A388" s="10"/>
      <c r="B388" s="10"/>
      <c r="C388" s="10"/>
    </row>
    <row r="389" spans="1:3" x14ac:dyDescent="0.2">
      <c r="A389" s="10"/>
      <c r="B389" s="10"/>
      <c r="C389" s="10"/>
    </row>
    <row r="390" spans="1:3" x14ac:dyDescent="0.2">
      <c r="A390" s="10"/>
      <c r="B390" s="10"/>
      <c r="C390" s="10"/>
    </row>
    <row r="391" spans="1:3" x14ac:dyDescent="0.2">
      <c r="A391" s="10"/>
      <c r="B391" s="10"/>
      <c r="C391" s="10"/>
    </row>
    <row r="392" spans="1:3" x14ac:dyDescent="0.2">
      <c r="A392" s="10"/>
      <c r="B392" s="10"/>
      <c r="C392" s="10"/>
    </row>
    <row r="393" spans="1:3" x14ac:dyDescent="0.2">
      <c r="A393" s="10"/>
      <c r="B393" s="10"/>
      <c r="C393" s="10"/>
    </row>
    <row r="394" spans="1:3" x14ac:dyDescent="0.2">
      <c r="A394" s="10"/>
      <c r="B394" s="10"/>
      <c r="C394" s="10"/>
    </row>
    <row r="395" spans="1:3" x14ac:dyDescent="0.2">
      <c r="A395" s="10"/>
      <c r="B395" s="10"/>
      <c r="C395" s="10"/>
    </row>
    <row r="396" spans="1:3" x14ac:dyDescent="0.2">
      <c r="A396" s="10"/>
      <c r="B396" s="10"/>
      <c r="C396" s="10"/>
    </row>
    <row r="397" spans="1:3" x14ac:dyDescent="0.2">
      <c r="A397" s="10"/>
      <c r="B397" s="10"/>
      <c r="C397" s="10"/>
    </row>
    <row r="398" spans="1:3" x14ac:dyDescent="0.2">
      <c r="A398" s="10"/>
      <c r="B398" s="10"/>
      <c r="C398" s="10"/>
    </row>
    <row r="399" spans="1:3" x14ac:dyDescent="0.2">
      <c r="A399" s="10"/>
      <c r="B399" s="10"/>
      <c r="C399" s="10"/>
    </row>
    <row r="400" spans="1:3" x14ac:dyDescent="0.2">
      <c r="A400" s="10"/>
      <c r="B400" s="10"/>
      <c r="C400" s="10"/>
    </row>
    <row r="401" spans="1:3" x14ac:dyDescent="0.2">
      <c r="A401" s="10"/>
      <c r="B401" s="10"/>
      <c r="C401" s="10"/>
    </row>
    <row r="402" spans="1:3" x14ac:dyDescent="0.2">
      <c r="A402" s="10"/>
      <c r="B402" s="10"/>
      <c r="C402" s="10"/>
    </row>
    <row r="403" spans="1:3" x14ac:dyDescent="0.2">
      <c r="A403" s="10"/>
      <c r="B403" s="10"/>
      <c r="C403" s="10"/>
    </row>
    <row r="404" spans="1:3" x14ac:dyDescent="0.2">
      <c r="A404" s="10"/>
      <c r="B404" s="10"/>
      <c r="C404" s="10"/>
    </row>
    <row r="405" spans="1:3" x14ac:dyDescent="0.2">
      <c r="A405" s="10"/>
      <c r="B405" s="10"/>
      <c r="C405" s="10"/>
    </row>
    <row r="406" spans="1:3" x14ac:dyDescent="0.2">
      <c r="A406" s="10"/>
      <c r="B406" s="10"/>
      <c r="C406" s="10"/>
    </row>
    <row r="407" spans="1:3" x14ac:dyDescent="0.2">
      <c r="A407" s="10"/>
      <c r="B407" s="10"/>
      <c r="C407" s="10"/>
    </row>
    <row r="408" spans="1:3" x14ac:dyDescent="0.2">
      <c r="A408" s="10"/>
      <c r="B408" s="10"/>
      <c r="C408" s="10"/>
    </row>
    <row r="409" spans="1:3" x14ac:dyDescent="0.2">
      <c r="A409" s="10"/>
      <c r="B409" s="10"/>
      <c r="C409" s="10"/>
    </row>
    <row r="410" spans="1:3" x14ac:dyDescent="0.2">
      <c r="A410" s="10"/>
      <c r="B410" s="10"/>
      <c r="C410" s="10"/>
    </row>
    <row r="411" spans="1:3" x14ac:dyDescent="0.2">
      <c r="A411" s="10"/>
      <c r="B411" s="10"/>
      <c r="C411" s="10"/>
    </row>
    <row r="412" spans="1:3" x14ac:dyDescent="0.2">
      <c r="A412" s="10"/>
      <c r="B412" s="10"/>
      <c r="C412" s="10"/>
    </row>
    <row r="413" spans="1:3" x14ac:dyDescent="0.2">
      <c r="A413" s="10"/>
      <c r="B413" s="10"/>
      <c r="C413" s="10"/>
    </row>
    <row r="414" spans="1:3" x14ac:dyDescent="0.2">
      <c r="A414" s="10"/>
      <c r="B414" s="10"/>
      <c r="C414" s="10"/>
    </row>
    <row r="415" spans="1:3" x14ac:dyDescent="0.2">
      <c r="A415" s="10"/>
      <c r="B415" s="10"/>
      <c r="C415" s="10"/>
    </row>
    <row r="416" spans="1:3" x14ac:dyDescent="0.2">
      <c r="A416" s="10"/>
      <c r="B416" s="10"/>
      <c r="C416" s="10"/>
    </row>
    <row r="417" spans="1:3" x14ac:dyDescent="0.2">
      <c r="A417" s="10"/>
      <c r="B417" s="10"/>
      <c r="C417" s="10"/>
    </row>
    <row r="418" spans="1:3" x14ac:dyDescent="0.2">
      <c r="A418" s="10"/>
      <c r="B418" s="10"/>
      <c r="C418" s="10"/>
    </row>
    <row r="419" spans="1:3" x14ac:dyDescent="0.2">
      <c r="A419" s="10"/>
      <c r="B419" s="10"/>
      <c r="C419" s="10"/>
    </row>
    <row r="420" spans="1:3" x14ac:dyDescent="0.2">
      <c r="A420" s="10"/>
      <c r="B420" s="10"/>
      <c r="C420" s="10"/>
    </row>
    <row r="421" spans="1:3" x14ac:dyDescent="0.2">
      <c r="A421" s="10"/>
      <c r="B421" s="10"/>
      <c r="C421" s="10"/>
    </row>
    <row r="422" spans="1:3" x14ac:dyDescent="0.2">
      <c r="A422" s="10"/>
      <c r="B422" s="10"/>
      <c r="C422" s="10"/>
    </row>
    <row r="423" spans="1:3" x14ac:dyDescent="0.2">
      <c r="A423" s="10"/>
      <c r="B423" s="10"/>
      <c r="C423" s="10"/>
    </row>
    <row r="424" spans="1:3" x14ac:dyDescent="0.2">
      <c r="A424" s="10"/>
      <c r="B424" s="10"/>
      <c r="C424" s="10"/>
    </row>
    <row r="425" spans="1:3" x14ac:dyDescent="0.2">
      <c r="A425" s="10"/>
      <c r="B425" s="10"/>
      <c r="C425" s="10"/>
    </row>
    <row r="426" spans="1:3" x14ac:dyDescent="0.2">
      <c r="A426" s="10"/>
      <c r="B426" s="10"/>
      <c r="C426" s="10"/>
    </row>
    <row r="427" spans="1:3" x14ac:dyDescent="0.2">
      <c r="A427" s="10"/>
      <c r="B427" s="10"/>
      <c r="C427" s="10"/>
    </row>
    <row r="428" spans="1:3" x14ac:dyDescent="0.2">
      <c r="A428" s="10"/>
      <c r="B428" s="10"/>
      <c r="C428" s="10"/>
    </row>
    <row r="429" spans="1:3" x14ac:dyDescent="0.2">
      <c r="A429" s="10"/>
      <c r="B429" s="10"/>
      <c r="C429" s="10"/>
    </row>
    <row r="430" spans="1:3" x14ac:dyDescent="0.2">
      <c r="A430" s="10"/>
      <c r="B430" s="10"/>
      <c r="C430" s="10"/>
    </row>
    <row r="431" spans="1:3" x14ac:dyDescent="0.2">
      <c r="A431" s="10"/>
      <c r="B431" s="10"/>
      <c r="C431" s="10"/>
    </row>
    <row r="432" spans="1:3" x14ac:dyDescent="0.2">
      <c r="A432" s="10"/>
      <c r="B432" s="10"/>
      <c r="C432" s="10"/>
    </row>
    <row r="433" spans="1:3" x14ac:dyDescent="0.2">
      <c r="A433" s="10"/>
      <c r="B433" s="10"/>
      <c r="C433" s="10"/>
    </row>
    <row r="434" spans="1:3" x14ac:dyDescent="0.2">
      <c r="A434" s="10"/>
      <c r="B434" s="10"/>
      <c r="C434" s="10"/>
    </row>
    <row r="435" spans="1:3" x14ac:dyDescent="0.2">
      <c r="A435" s="10"/>
      <c r="B435" s="10"/>
      <c r="C435" s="10"/>
    </row>
    <row r="436" spans="1:3" x14ac:dyDescent="0.2">
      <c r="A436" s="10"/>
      <c r="B436" s="10"/>
      <c r="C436" s="10"/>
    </row>
    <row r="437" spans="1:3" x14ac:dyDescent="0.2">
      <c r="A437" s="10"/>
      <c r="B437" s="10"/>
      <c r="C437" s="10"/>
    </row>
    <row r="438" spans="1:3" x14ac:dyDescent="0.2">
      <c r="A438" s="10"/>
      <c r="B438" s="10"/>
      <c r="C438" s="10"/>
    </row>
    <row r="439" spans="1:3" x14ac:dyDescent="0.2">
      <c r="A439" s="10"/>
      <c r="B439" s="10"/>
      <c r="C439" s="10"/>
    </row>
    <row r="440" spans="1:3" x14ac:dyDescent="0.2">
      <c r="A440" s="10"/>
      <c r="B440" s="10"/>
      <c r="C440" s="10"/>
    </row>
    <row r="441" spans="1:3" x14ac:dyDescent="0.2">
      <c r="A441" s="10"/>
      <c r="B441" s="10"/>
      <c r="C441" s="10"/>
    </row>
    <row r="442" spans="1:3" x14ac:dyDescent="0.2">
      <c r="A442" s="10"/>
      <c r="B442" s="10"/>
      <c r="C442" s="10"/>
    </row>
    <row r="443" spans="1:3" x14ac:dyDescent="0.2">
      <c r="A443" s="10"/>
      <c r="B443" s="10"/>
      <c r="C443" s="10"/>
    </row>
    <row r="444" spans="1:3" x14ac:dyDescent="0.2">
      <c r="A444" s="10"/>
      <c r="B444" s="10"/>
      <c r="C444" s="10"/>
    </row>
    <row r="445" spans="1:3" x14ac:dyDescent="0.2">
      <c r="A445" s="10"/>
      <c r="B445" s="10"/>
      <c r="C445" s="10"/>
    </row>
    <row r="446" spans="1:3" x14ac:dyDescent="0.2">
      <c r="A446" s="10"/>
      <c r="B446" s="10"/>
      <c r="C446" s="10"/>
    </row>
    <row r="447" spans="1:3" x14ac:dyDescent="0.2">
      <c r="A447" s="10"/>
      <c r="B447" s="10"/>
      <c r="C447" s="10"/>
    </row>
    <row r="448" spans="1:3" x14ac:dyDescent="0.2">
      <c r="A448" s="10"/>
      <c r="B448" s="10"/>
      <c r="C448" s="10"/>
    </row>
    <row r="449" spans="1:3" x14ac:dyDescent="0.2">
      <c r="A449" s="10"/>
      <c r="B449" s="10"/>
      <c r="C449" s="10"/>
    </row>
    <row r="450" spans="1:3" x14ac:dyDescent="0.2">
      <c r="A450" s="10"/>
      <c r="B450" s="10"/>
      <c r="C450" s="10"/>
    </row>
    <row r="451" spans="1:3" x14ac:dyDescent="0.2">
      <c r="A451" s="10"/>
      <c r="B451" s="10"/>
      <c r="C451" s="10"/>
    </row>
    <row r="452" spans="1:3" x14ac:dyDescent="0.2">
      <c r="A452" s="10"/>
      <c r="B452" s="10"/>
      <c r="C452" s="10"/>
    </row>
    <row r="453" spans="1:3" x14ac:dyDescent="0.2">
      <c r="A453" s="10"/>
      <c r="B453" s="10"/>
      <c r="C453" s="10"/>
    </row>
    <row r="454" spans="1:3" x14ac:dyDescent="0.2">
      <c r="A454" s="10"/>
      <c r="B454" s="10"/>
      <c r="C454" s="10"/>
    </row>
    <row r="455" spans="1:3" x14ac:dyDescent="0.2">
      <c r="A455" s="10"/>
      <c r="B455" s="10"/>
      <c r="C455" s="10"/>
    </row>
    <row r="456" spans="1:3" x14ac:dyDescent="0.2">
      <c r="A456" s="10"/>
      <c r="B456" s="10"/>
      <c r="C456" s="10"/>
    </row>
    <row r="457" spans="1:3" x14ac:dyDescent="0.2">
      <c r="A457" s="10"/>
      <c r="B457" s="10"/>
      <c r="C457" s="10"/>
    </row>
    <row r="458" spans="1:3" x14ac:dyDescent="0.2">
      <c r="A458" s="10"/>
      <c r="B458" s="10"/>
      <c r="C458" s="10"/>
    </row>
    <row r="459" spans="1:3" x14ac:dyDescent="0.2">
      <c r="A459" s="10"/>
      <c r="B459" s="10"/>
      <c r="C459" s="10"/>
    </row>
    <row r="460" spans="1:3" x14ac:dyDescent="0.2">
      <c r="A460" s="10"/>
      <c r="B460" s="10"/>
      <c r="C460" s="10"/>
    </row>
    <row r="461" spans="1:3" x14ac:dyDescent="0.2">
      <c r="A461" s="10"/>
      <c r="B461" s="10"/>
      <c r="C461" s="10"/>
    </row>
    <row r="462" spans="1:3" x14ac:dyDescent="0.2">
      <c r="A462" s="10"/>
      <c r="B462" s="10"/>
      <c r="C462" s="10"/>
    </row>
    <row r="463" spans="1:3" x14ac:dyDescent="0.2">
      <c r="A463" s="10"/>
      <c r="B463" s="10"/>
      <c r="C463" s="10"/>
    </row>
    <row r="464" spans="1:3" x14ac:dyDescent="0.2">
      <c r="A464" s="10"/>
      <c r="B464" s="10"/>
      <c r="C464" s="10"/>
    </row>
    <row r="465" spans="1:3" x14ac:dyDescent="0.2">
      <c r="A465" s="10"/>
      <c r="B465" s="10"/>
      <c r="C465" s="10"/>
    </row>
    <row r="466" spans="1:3" x14ac:dyDescent="0.2">
      <c r="A466" s="10"/>
      <c r="B466" s="10"/>
      <c r="C466" s="10"/>
    </row>
    <row r="467" spans="1:3" x14ac:dyDescent="0.2">
      <c r="A467" s="10"/>
      <c r="B467" s="10"/>
      <c r="C467" s="10"/>
    </row>
    <row r="468" spans="1:3" x14ac:dyDescent="0.2">
      <c r="A468" s="10"/>
      <c r="B468" s="10"/>
      <c r="C468" s="10"/>
    </row>
    <row r="469" spans="1:3" x14ac:dyDescent="0.2">
      <c r="A469" s="10"/>
      <c r="B469" s="10"/>
      <c r="C469" s="10"/>
    </row>
    <row r="470" spans="1:3" x14ac:dyDescent="0.2">
      <c r="A470" s="10"/>
      <c r="B470" s="10"/>
      <c r="C470" s="10"/>
    </row>
    <row r="471" spans="1:3" x14ac:dyDescent="0.2">
      <c r="A471" s="10"/>
      <c r="B471" s="10"/>
      <c r="C471" s="10"/>
    </row>
    <row r="472" spans="1:3" x14ac:dyDescent="0.2">
      <c r="A472" s="10"/>
      <c r="B472" s="10"/>
      <c r="C472" s="10"/>
    </row>
    <row r="473" spans="1:3" x14ac:dyDescent="0.2">
      <c r="A473" s="10"/>
      <c r="B473" s="10"/>
      <c r="C473" s="10"/>
    </row>
    <row r="474" spans="1:3" x14ac:dyDescent="0.2">
      <c r="A474" s="10"/>
      <c r="B474" s="10"/>
      <c r="C474" s="10"/>
    </row>
    <row r="475" spans="1:3" x14ac:dyDescent="0.2">
      <c r="A475" s="10"/>
      <c r="B475" s="10"/>
      <c r="C475" s="10"/>
    </row>
    <row r="476" spans="1:3" x14ac:dyDescent="0.2">
      <c r="A476" s="10"/>
      <c r="B476" s="10"/>
      <c r="C476" s="10"/>
    </row>
    <row r="477" spans="1:3" x14ac:dyDescent="0.2">
      <c r="A477" s="10"/>
      <c r="B477" s="10"/>
      <c r="C477" s="10"/>
    </row>
    <row r="478" spans="1:3" x14ac:dyDescent="0.2">
      <c r="A478" s="10"/>
      <c r="B478" s="10"/>
      <c r="C478" s="10"/>
    </row>
    <row r="479" spans="1:3" x14ac:dyDescent="0.2">
      <c r="A479" s="10"/>
      <c r="B479" s="10"/>
      <c r="C479" s="10"/>
    </row>
    <row r="480" spans="1:3" x14ac:dyDescent="0.2">
      <c r="A480" s="10"/>
      <c r="B480" s="10"/>
      <c r="C480" s="10"/>
    </row>
    <row r="481" spans="1:3" x14ac:dyDescent="0.2">
      <c r="A481" s="10"/>
      <c r="B481" s="10"/>
      <c r="C481" s="10"/>
    </row>
    <row r="482" spans="1:3" x14ac:dyDescent="0.2">
      <c r="A482" s="10"/>
      <c r="B482" s="10"/>
      <c r="C482" s="10"/>
    </row>
    <row r="483" spans="1:3" x14ac:dyDescent="0.2">
      <c r="A483" s="10"/>
      <c r="B483" s="10"/>
      <c r="C483" s="10"/>
    </row>
    <row r="484" spans="1:3" x14ac:dyDescent="0.2">
      <c r="A484" s="10"/>
      <c r="B484" s="10"/>
      <c r="C484" s="10"/>
    </row>
    <row r="485" spans="1:3" x14ac:dyDescent="0.2">
      <c r="A485" s="10"/>
      <c r="B485" s="10"/>
      <c r="C485" s="10"/>
    </row>
    <row r="486" spans="1:3" x14ac:dyDescent="0.2">
      <c r="A486" s="10"/>
      <c r="B486" s="10"/>
      <c r="C486" s="10"/>
    </row>
    <row r="487" spans="1:3" x14ac:dyDescent="0.2">
      <c r="A487" s="10"/>
      <c r="B487" s="10"/>
      <c r="C487" s="10"/>
    </row>
    <row r="488" spans="1:3" x14ac:dyDescent="0.2">
      <c r="A488" s="10"/>
      <c r="B488" s="10"/>
      <c r="C488" s="10"/>
    </row>
    <row r="489" spans="1:3" x14ac:dyDescent="0.2">
      <c r="A489" s="10"/>
      <c r="B489" s="10"/>
      <c r="C489" s="10"/>
    </row>
    <row r="490" spans="1:3" x14ac:dyDescent="0.2">
      <c r="A490" s="10"/>
      <c r="B490" s="10"/>
      <c r="C490" s="10"/>
    </row>
    <row r="491" spans="1:3" x14ac:dyDescent="0.2">
      <c r="A491" s="10"/>
      <c r="B491" s="10"/>
      <c r="C491" s="10"/>
    </row>
    <row r="492" spans="1:3" x14ac:dyDescent="0.2">
      <c r="A492" s="10"/>
      <c r="B492" s="10"/>
      <c r="C492" s="10"/>
    </row>
    <row r="493" spans="1:3" x14ac:dyDescent="0.2">
      <c r="A493" s="10"/>
      <c r="B493" s="10"/>
      <c r="C493" s="10"/>
    </row>
    <row r="494" spans="1:3" x14ac:dyDescent="0.2">
      <c r="A494" s="10"/>
      <c r="B494" s="10"/>
      <c r="C494" s="10"/>
    </row>
    <row r="495" spans="1:3" x14ac:dyDescent="0.2">
      <c r="A495" s="10"/>
      <c r="B495" s="10"/>
      <c r="C495" s="10"/>
    </row>
    <row r="496" spans="1:3" x14ac:dyDescent="0.2">
      <c r="A496" s="10"/>
      <c r="B496" s="10"/>
      <c r="C496" s="10"/>
    </row>
    <row r="497" spans="1:3" x14ac:dyDescent="0.2">
      <c r="A497" s="10"/>
      <c r="B497" s="10"/>
      <c r="C497" s="10"/>
    </row>
    <row r="498" spans="1:3" x14ac:dyDescent="0.2">
      <c r="A498" s="10"/>
      <c r="B498" s="10"/>
      <c r="C498" s="10"/>
    </row>
    <row r="499" spans="1:3" x14ac:dyDescent="0.2">
      <c r="A499" s="10"/>
      <c r="B499" s="10"/>
      <c r="C499" s="10"/>
    </row>
    <row r="500" spans="1:3" x14ac:dyDescent="0.2">
      <c r="A500" s="10"/>
      <c r="B500" s="10"/>
      <c r="C500" s="10"/>
    </row>
    <row r="501" spans="1:3" x14ac:dyDescent="0.2">
      <c r="A501" s="10"/>
      <c r="B501" s="10"/>
      <c r="C501" s="10"/>
    </row>
    <row r="502" spans="1:3" x14ac:dyDescent="0.2">
      <c r="A502" s="10"/>
      <c r="B502" s="10"/>
      <c r="C502" s="10"/>
    </row>
    <row r="503" spans="1:3" x14ac:dyDescent="0.2">
      <c r="A503" s="10"/>
      <c r="B503" s="10"/>
      <c r="C503" s="10"/>
    </row>
    <row r="504" spans="1:3" x14ac:dyDescent="0.2">
      <c r="A504" s="10"/>
      <c r="B504" s="10"/>
      <c r="C504" s="10"/>
    </row>
    <row r="505" spans="1:3" x14ac:dyDescent="0.2">
      <c r="A505" s="10"/>
      <c r="B505" s="10"/>
      <c r="C505" s="10"/>
    </row>
    <row r="506" spans="1:3" x14ac:dyDescent="0.2">
      <c r="A506" s="10"/>
      <c r="B506" s="10"/>
      <c r="C506" s="10"/>
    </row>
    <row r="507" spans="1:3" x14ac:dyDescent="0.2">
      <c r="A507" s="10"/>
      <c r="B507" s="10"/>
      <c r="C507" s="10"/>
    </row>
    <row r="508" spans="1:3" x14ac:dyDescent="0.2">
      <c r="A508" s="10"/>
      <c r="B508" s="10"/>
      <c r="C508" s="10"/>
    </row>
    <row r="509" spans="1:3" x14ac:dyDescent="0.2">
      <c r="A509" s="10"/>
      <c r="B509" s="10"/>
      <c r="C509" s="10"/>
    </row>
    <row r="510" spans="1:3" x14ac:dyDescent="0.2">
      <c r="A510" s="10"/>
      <c r="B510" s="10"/>
      <c r="C510" s="10"/>
    </row>
    <row r="511" spans="1:3" x14ac:dyDescent="0.2">
      <c r="A511" s="10"/>
      <c r="B511" s="10"/>
      <c r="C511" s="10"/>
    </row>
    <row r="512" spans="1:3" x14ac:dyDescent="0.2">
      <c r="A512" s="10"/>
      <c r="B512" s="10"/>
      <c r="C512" s="10"/>
    </row>
    <row r="513" spans="1:3" x14ac:dyDescent="0.2">
      <c r="A513" s="10"/>
      <c r="B513" s="10"/>
      <c r="C513" s="10"/>
    </row>
  </sheetData>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a88adab-a546-4adf-b5d1-74c59bb30c81">
      <Terms xmlns="http://schemas.microsoft.com/office/infopath/2007/PartnerControls"/>
    </lcf76f155ced4ddcb4097134ff3c332f>
    <TaxCatchAll xmlns="b1b3962a-c7b8-462f-8940-bec1b890f15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FB082C1EFCF4D46B316EB2B034C14F3" ma:contentTypeVersion="21" ma:contentTypeDescription="Opret et nyt dokument." ma:contentTypeScope="" ma:versionID="fe6f864589b242329435b5ec797c8748">
  <xsd:schema xmlns:xsd="http://www.w3.org/2001/XMLSchema" xmlns:xs="http://www.w3.org/2001/XMLSchema" xmlns:p="http://schemas.microsoft.com/office/2006/metadata/properties" xmlns:ns2="1a88adab-a546-4adf-b5d1-74c59bb30c81" xmlns:ns3="b1b3962a-c7b8-462f-8940-bec1b890f154" targetNamespace="http://schemas.microsoft.com/office/2006/metadata/properties" ma:root="true" ma:fieldsID="388bdf18b3719a30a0ce4ec8b60173a5" ns2:_="" ns3:_="">
    <xsd:import namespace="1a88adab-a546-4adf-b5d1-74c59bb30c81"/>
    <xsd:import namespace="b1b3962a-c7b8-462f-8940-bec1b890f1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88adab-a546-4adf-b5d1-74c59bb30c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ledmærker" ma:readOnly="false" ma:fieldId="{5cf76f15-5ced-4ddc-b409-7134ff3c332f}" ma:taxonomyMulti="true" ma:sspId="2e767479-90f7-4a75-96ab-6fd6ffef25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b3962a-c7b8-462f-8940-bec1b890f154"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1" nillable="true" ma:displayName="Taxonomy Catch All Column" ma:hidden="true" ma:list="{4e29eb13-5439-41af-9f61-f035d147cd47}" ma:internalName="TaxCatchAll" ma:showField="CatchAllData" ma:web="b1b3962a-c7b8-462f-8940-bec1b890f1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4EB613-B16A-42DF-BEF9-AE032A595BFF}">
  <ds:schemaRefs>
    <ds:schemaRef ds:uri="http://purl.org/dc/dcmitype/"/>
    <ds:schemaRef ds:uri="http://schemas.openxmlformats.org/package/2006/metadata/core-properties"/>
    <ds:schemaRef ds:uri="http://purl.org/dc/elements/1.1/"/>
    <ds:schemaRef ds:uri="http://schemas.microsoft.com/office/2006/documentManagement/types"/>
    <ds:schemaRef ds:uri="http://purl.org/dc/terms/"/>
    <ds:schemaRef ds:uri="http://www.w3.org/XML/1998/namespace"/>
    <ds:schemaRef ds:uri="http://schemas.microsoft.com/office/2006/metadata/properties"/>
    <ds:schemaRef ds:uri="9a7ce427-c149-401c-96e5-ced12dab5020"/>
    <ds:schemaRef ds:uri="http://schemas.microsoft.com/office/infopath/2007/PartnerControls"/>
    <ds:schemaRef ds:uri="1a88adab-a546-4adf-b5d1-74c59bb30c81"/>
    <ds:schemaRef ds:uri="b1b3962a-c7b8-462f-8940-bec1b890f154"/>
  </ds:schemaRefs>
</ds:datastoreItem>
</file>

<file path=customXml/itemProps2.xml><?xml version="1.0" encoding="utf-8"?>
<ds:datastoreItem xmlns:ds="http://schemas.openxmlformats.org/officeDocument/2006/customXml" ds:itemID="{B979FB20-4CEA-4BBF-82C8-63EECA2D3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88adab-a546-4adf-b5d1-74c59bb30c81"/>
    <ds:schemaRef ds:uri="b1b3962a-c7b8-462f-8940-bec1b890f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96C127-7BBA-4DC7-9A1B-C72765FA5C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Purchase License</vt:lpstr>
      <vt:lpstr>Subscription 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Dalsgaard Christensen</dc:creator>
  <cp:keywords/>
  <dc:description/>
  <cp:lastModifiedBy>Kim Dalsgaard Christensen</cp:lastModifiedBy>
  <cp:revision/>
  <dcterms:created xsi:type="dcterms:W3CDTF">2018-03-08T12:02:58Z</dcterms:created>
  <dcterms:modified xsi:type="dcterms:W3CDTF">2024-09-15T07:32:27Z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0x0101005FB082C1EFCF4D46B316EB2B034C14F3</vt:lpwstr>
  </property>
</Properties>
</file>