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SEP 2024/"/>
    </mc:Choice>
  </mc:AlternateContent>
  <xr:revisionPtr revIDLastSave="182" documentId="8_{78D7482C-6956-4916-95ED-99EAF8862C47}" xr6:coauthVersionLast="47" xr6:coauthVersionMax="47" xr10:uidLastSave="{258B0E58-A7F4-40CF-AD26-7DDB6E2FAA67}"/>
  <bookViews>
    <workbookView xWindow="28680" yWindow="-120" windowWidth="29040" windowHeight="15840" xr2:uid="{00000000-000D-0000-FFFF-FFFF00000000}"/>
  </bookViews>
  <sheets>
    <sheet name="Purchase License" sheetId="4" r:id="rId1"/>
    <sheet name="Subscription License" sheetId="5" r:id="rId2"/>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3" i="5" l="1"/>
  <c r="F200" i="5"/>
  <c r="F199" i="5"/>
  <c r="F198" i="5"/>
  <c r="F197" i="5"/>
  <c r="F195" i="5"/>
  <c r="F194" i="5"/>
  <c r="F193" i="5"/>
  <c r="F192" i="5"/>
  <c r="F190" i="5"/>
  <c r="F189" i="5"/>
  <c r="F188" i="5"/>
  <c r="F187" i="5"/>
  <c r="F185" i="5"/>
  <c r="F184" i="5"/>
  <c r="F183" i="5"/>
  <c r="F182" i="5"/>
  <c r="F180" i="5"/>
  <c r="F176" i="5"/>
  <c r="F175" i="5"/>
  <c r="F174" i="5"/>
  <c r="F173" i="5"/>
  <c r="F172" i="5"/>
  <c r="F171" i="5"/>
  <c r="F170" i="5"/>
  <c r="F169" i="5"/>
  <c r="F165" i="5"/>
  <c r="F164" i="5"/>
  <c r="F163" i="5"/>
  <c r="F162" i="5"/>
  <c r="F161" i="5"/>
  <c r="F160" i="5"/>
  <c r="F159" i="5"/>
  <c r="F158" i="5"/>
  <c r="F166" i="5" s="1"/>
  <c r="F154" i="5"/>
  <c r="F153" i="5"/>
  <c r="F152" i="5"/>
  <c r="F151" i="5"/>
  <c r="F150" i="5"/>
  <c r="F149" i="5"/>
  <c r="F148" i="5"/>
  <c r="F147" i="5"/>
  <c r="F130" i="5"/>
  <c r="F129" i="5"/>
  <c r="F128" i="5"/>
  <c r="F127" i="5"/>
  <c r="F126" i="5"/>
  <c r="F125" i="5"/>
  <c r="F124" i="5"/>
  <c r="F94" i="5"/>
  <c r="F93" i="5"/>
  <c r="F92" i="5"/>
  <c r="F91" i="5"/>
  <c r="F201" i="5" l="1"/>
  <c r="F177" i="5"/>
  <c r="F155" i="5"/>
  <c r="F95" i="5"/>
  <c r="F131" i="5"/>
  <c r="F23" i="5"/>
  <c r="F22" i="5"/>
  <c r="F21" i="5"/>
  <c r="F20" i="5"/>
  <c r="F19" i="5"/>
  <c r="F18" i="5"/>
  <c r="F17" i="5"/>
  <c r="F16" i="5"/>
  <c r="F123" i="4"/>
  <c r="I198" i="4"/>
  <c r="F198" i="4"/>
  <c r="I197" i="4"/>
  <c r="F197" i="4"/>
  <c r="I196" i="4"/>
  <c r="F196" i="4"/>
  <c r="I195" i="4"/>
  <c r="F195" i="4"/>
  <c r="I193" i="4"/>
  <c r="F193" i="4"/>
  <c r="I192" i="4"/>
  <c r="F192" i="4"/>
  <c r="I191" i="4"/>
  <c r="F191" i="4"/>
  <c r="I190" i="4"/>
  <c r="F190" i="4"/>
  <c r="I188" i="4"/>
  <c r="F188" i="4"/>
  <c r="I187" i="4"/>
  <c r="F187" i="4"/>
  <c r="I186" i="4"/>
  <c r="F186" i="4"/>
  <c r="I185" i="4"/>
  <c r="F185" i="4"/>
  <c r="I183" i="4"/>
  <c r="F183" i="4"/>
  <c r="I182" i="4"/>
  <c r="F182" i="4"/>
  <c r="I181" i="4"/>
  <c r="F181" i="4"/>
  <c r="I180" i="4"/>
  <c r="F180" i="4"/>
  <c r="I178" i="4"/>
  <c r="F178" i="4"/>
  <c r="H174" i="4"/>
  <c r="I174" i="4" s="1"/>
  <c r="F174" i="4"/>
  <c r="H173" i="4"/>
  <c r="I173" i="4" s="1"/>
  <c r="F173" i="4"/>
  <c r="H172" i="4"/>
  <c r="I172" i="4" s="1"/>
  <c r="F172" i="4"/>
  <c r="H171" i="4"/>
  <c r="I171" i="4" s="1"/>
  <c r="F171" i="4"/>
  <c r="H170" i="4"/>
  <c r="I170" i="4" s="1"/>
  <c r="F170" i="4"/>
  <c r="H169" i="4"/>
  <c r="I169" i="4" s="1"/>
  <c r="F169" i="4"/>
  <c r="H168" i="4"/>
  <c r="I168" i="4" s="1"/>
  <c r="F168" i="4"/>
  <c r="H167" i="4"/>
  <c r="I167" i="4" s="1"/>
  <c r="F167" i="4"/>
  <c r="H163" i="4"/>
  <c r="I163" i="4" s="1"/>
  <c r="F163" i="4"/>
  <c r="H162" i="4"/>
  <c r="I162" i="4" s="1"/>
  <c r="F162" i="4"/>
  <c r="H161" i="4"/>
  <c r="I161" i="4" s="1"/>
  <c r="F161" i="4"/>
  <c r="H160" i="4"/>
  <c r="I160" i="4" s="1"/>
  <c r="F160" i="4"/>
  <c r="H159" i="4"/>
  <c r="I159" i="4" s="1"/>
  <c r="F159" i="4"/>
  <c r="H158" i="4"/>
  <c r="I158" i="4" s="1"/>
  <c r="F158" i="4"/>
  <c r="H157" i="4"/>
  <c r="I157" i="4" s="1"/>
  <c r="F157" i="4"/>
  <c r="H156" i="4"/>
  <c r="I156" i="4" s="1"/>
  <c r="F156" i="4"/>
  <c r="H152" i="4"/>
  <c r="I152" i="4" s="1"/>
  <c r="F152" i="4"/>
  <c r="H151" i="4"/>
  <c r="I151" i="4" s="1"/>
  <c r="F151" i="4"/>
  <c r="H150" i="4"/>
  <c r="I150" i="4" s="1"/>
  <c r="F150" i="4"/>
  <c r="H149" i="4"/>
  <c r="I149" i="4" s="1"/>
  <c r="F149" i="4"/>
  <c r="H148" i="4"/>
  <c r="I148" i="4" s="1"/>
  <c r="F148" i="4"/>
  <c r="H147" i="4"/>
  <c r="I147" i="4" s="1"/>
  <c r="F147" i="4"/>
  <c r="H146" i="4"/>
  <c r="I146" i="4" s="1"/>
  <c r="F146" i="4"/>
  <c r="H145" i="4"/>
  <c r="I145" i="4" s="1"/>
  <c r="F145" i="4"/>
  <c r="H128" i="4"/>
  <c r="I128" i="4" s="1"/>
  <c r="F128" i="4"/>
  <c r="H127" i="4"/>
  <c r="I127" i="4" s="1"/>
  <c r="F127" i="4"/>
  <c r="H126" i="4"/>
  <c r="I126" i="4" s="1"/>
  <c r="F126" i="4"/>
  <c r="H125" i="4"/>
  <c r="I125" i="4" s="1"/>
  <c r="F125" i="4"/>
  <c r="H124" i="4"/>
  <c r="I124" i="4" s="1"/>
  <c r="F124" i="4"/>
  <c r="H122" i="4"/>
  <c r="I122" i="4" s="1"/>
  <c r="F122" i="4"/>
  <c r="H121" i="4"/>
  <c r="I121" i="4" s="1"/>
  <c r="F121" i="4"/>
  <c r="H123" i="4" l="1"/>
  <c r="I123" i="4" s="1"/>
  <c r="I129" i="4" s="1"/>
  <c r="F164" i="4"/>
  <c r="F175" i="4"/>
  <c r="F199" i="4"/>
  <c r="F153" i="4"/>
  <c r="I199" i="4"/>
  <c r="I175" i="4"/>
  <c r="I164" i="4"/>
  <c r="I153" i="4"/>
  <c r="F129" i="4"/>
  <c r="H24" i="4" l="1"/>
  <c r="I24" i="4" s="1"/>
  <c r="F24" i="4"/>
  <c r="H23" i="4"/>
  <c r="I23" i="4" s="1"/>
  <c r="F23" i="4"/>
  <c r="H22" i="4"/>
  <c r="I22" i="4" s="1"/>
  <c r="F22" i="4"/>
  <c r="H21" i="4"/>
  <c r="I21" i="4" s="1"/>
  <c r="F21" i="4"/>
  <c r="H20" i="4"/>
  <c r="I20" i="4" s="1"/>
  <c r="F20" i="4"/>
  <c r="H19" i="4"/>
  <c r="I19" i="4" s="1"/>
  <c r="F19" i="4"/>
  <c r="H18" i="4"/>
  <c r="I18" i="4" s="1"/>
  <c r="F18" i="4"/>
  <c r="H17" i="4"/>
  <c r="I17" i="4" s="1"/>
  <c r="F17" i="4"/>
  <c r="H264" i="4"/>
  <c r="H263" i="4"/>
  <c r="H262" i="4"/>
  <c r="H261" i="4"/>
  <c r="H260" i="4"/>
  <c r="H259" i="4"/>
  <c r="H258" i="4"/>
  <c r="H257" i="4"/>
  <c r="H253" i="4"/>
  <c r="H252" i="4"/>
  <c r="H251" i="4"/>
  <c r="H250" i="4"/>
  <c r="H249" i="4"/>
  <c r="H248" i="4"/>
  <c r="H247" i="4"/>
  <c r="H246" i="4"/>
  <c r="H242" i="4"/>
  <c r="H241" i="4"/>
  <c r="H240" i="4"/>
  <c r="H239" i="4"/>
  <c r="H238" i="4"/>
  <c r="H237" i="4"/>
  <c r="H236" i="4"/>
  <c r="H235" i="4"/>
  <c r="H231" i="4"/>
  <c r="H230" i="4"/>
  <c r="H229" i="4"/>
  <c r="H228" i="4"/>
  <c r="H227" i="4"/>
  <c r="H226" i="4"/>
  <c r="H225" i="4"/>
  <c r="H224" i="4"/>
  <c r="H220" i="4"/>
  <c r="H219" i="4"/>
  <c r="H218" i="4"/>
  <c r="H217" i="4"/>
  <c r="H216" i="4"/>
  <c r="H215" i="4"/>
  <c r="H214" i="4"/>
  <c r="H213" i="4"/>
  <c r="H209" i="4"/>
  <c r="H208" i="4"/>
  <c r="H207" i="4"/>
  <c r="H206" i="4"/>
  <c r="H205" i="4"/>
  <c r="H204" i="4"/>
  <c r="H203" i="4"/>
  <c r="H202" i="4"/>
  <c r="H139" i="4"/>
  <c r="H138" i="4"/>
  <c r="H137" i="4"/>
  <c r="H136" i="4"/>
  <c r="H135" i="4"/>
  <c r="H134" i="4"/>
  <c r="H133" i="4"/>
  <c r="H132" i="4"/>
  <c r="H117" i="4"/>
  <c r="H116" i="4"/>
  <c r="H115" i="4"/>
  <c r="H114" i="4"/>
  <c r="H113" i="4"/>
  <c r="H112" i="4"/>
  <c r="H111" i="4"/>
  <c r="H110" i="4"/>
  <c r="H103" i="4"/>
  <c r="H102" i="4"/>
  <c r="H101" i="4"/>
  <c r="H100" i="4"/>
  <c r="H99" i="4"/>
  <c r="H98" i="4"/>
  <c r="H97" i="4"/>
  <c r="H96" i="4"/>
  <c r="H87" i="4"/>
  <c r="H86" i="4"/>
  <c r="H85" i="4"/>
  <c r="H84" i="4"/>
  <c r="H83" i="4"/>
  <c r="H82" i="4"/>
  <c r="H81" i="4"/>
  <c r="H80" i="4"/>
  <c r="H74" i="4"/>
  <c r="H73" i="4"/>
  <c r="H72" i="4"/>
  <c r="H71" i="4"/>
  <c r="H70" i="4"/>
  <c r="H69" i="4"/>
  <c r="H68" i="4"/>
  <c r="H67" i="4"/>
  <c r="H63" i="4"/>
  <c r="H62" i="4"/>
  <c r="H61" i="4"/>
  <c r="H60" i="4"/>
  <c r="H59" i="4"/>
  <c r="H55" i="4"/>
  <c r="H54" i="4"/>
  <c r="H53" i="4"/>
  <c r="H52" i="4"/>
  <c r="H51" i="4"/>
  <c r="H50" i="4"/>
  <c r="H49" i="4"/>
  <c r="H48" i="4"/>
  <c r="H40" i="4"/>
  <c r="H39" i="4"/>
  <c r="H38" i="4"/>
  <c r="H37" i="4"/>
  <c r="H35" i="4"/>
  <c r="H34" i="4"/>
  <c r="H33" i="4"/>
  <c r="H32" i="4"/>
  <c r="H31" i="4"/>
  <c r="H30" i="4"/>
  <c r="H29" i="4"/>
  <c r="H28" i="4"/>
  <c r="H27" i="4"/>
  <c r="H26" i="4"/>
  <c r="H14" i="4"/>
  <c r="H13" i="4"/>
  <c r="H12" i="4"/>
  <c r="H11" i="4"/>
  <c r="H10" i="4"/>
  <c r="H9" i="4"/>
  <c r="H8" i="4"/>
  <c r="H7" i="4"/>
  <c r="F70" i="5" l="1"/>
  <c r="F69" i="5"/>
  <c r="F67" i="5"/>
  <c r="F66" i="5"/>
  <c r="F65" i="5"/>
  <c r="F75" i="5"/>
  <c r="F72" i="5"/>
  <c r="F71" i="5"/>
  <c r="F68" i="5"/>
  <c r="I72" i="4"/>
  <c r="I71" i="4"/>
  <c r="I67" i="4"/>
  <c r="F67" i="4"/>
  <c r="F77" i="4"/>
  <c r="I74" i="4"/>
  <c r="F74" i="4"/>
  <c r="I73" i="4"/>
  <c r="F73" i="4"/>
  <c r="F72" i="4"/>
  <c r="F71" i="4"/>
  <c r="I70" i="4"/>
  <c r="F70" i="4"/>
  <c r="I69" i="4"/>
  <c r="F69" i="4"/>
  <c r="I68" i="4"/>
  <c r="F68" i="4"/>
  <c r="F73" i="5" l="1"/>
  <c r="F75" i="4"/>
  <c r="I75" i="4"/>
  <c r="F270" i="5"/>
  <c r="F266" i="5"/>
  <c r="F265" i="5"/>
  <c r="F264" i="5"/>
  <c r="F263" i="5"/>
  <c r="F262" i="5"/>
  <c r="F261" i="5"/>
  <c r="F260" i="5"/>
  <c r="F259" i="5"/>
  <c r="F255" i="5"/>
  <c r="F254" i="5"/>
  <c r="F253" i="5"/>
  <c r="F252" i="5"/>
  <c r="F251" i="5"/>
  <c r="F250" i="5"/>
  <c r="F249" i="5"/>
  <c r="F248" i="5"/>
  <c r="F244" i="5"/>
  <c r="F243" i="5"/>
  <c r="F242" i="5"/>
  <c r="F241" i="5"/>
  <c r="F240" i="5"/>
  <c r="F239" i="5"/>
  <c r="F238" i="5"/>
  <c r="F237" i="5"/>
  <c r="F233" i="5"/>
  <c r="F232" i="5"/>
  <c r="F231" i="5"/>
  <c r="F230" i="5"/>
  <c r="F229" i="5"/>
  <c r="F228" i="5"/>
  <c r="F227" i="5"/>
  <c r="F226" i="5"/>
  <c r="F222" i="5"/>
  <c r="F221" i="5"/>
  <c r="F220" i="5"/>
  <c r="F219" i="5"/>
  <c r="F218" i="5"/>
  <c r="F217" i="5"/>
  <c r="F216" i="5"/>
  <c r="F215" i="5"/>
  <c r="F211" i="5"/>
  <c r="F210" i="5"/>
  <c r="F209" i="5"/>
  <c r="F208" i="5"/>
  <c r="F207" i="5"/>
  <c r="F206" i="5"/>
  <c r="F205" i="5"/>
  <c r="F204" i="5"/>
  <c r="F144" i="5"/>
  <c r="F141" i="5"/>
  <c r="F140" i="5"/>
  <c r="F139" i="5"/>
  <c r="F138" i="5"/>
  <c r="F137" i="5"/>
  <c r="F136" i="5"/>
  <c r="F135" i="5"/>
  <c r="F134" i="5"/>
  <c r="F119" i="5"/>
  <c r="F118" i="5"/>
  <c r="F117" i="5"/>
  <c r="F116" i="5"/>
  <c r="F115" i="5"/>
  <c r="F114" i="5"/>
  <c r="F113" i="5"/>
  <c r="F112" i="5"/>
  <c r="F109" i="5"/>
  <c r="F108" i="5"/>
  <c r="F105" i="5"/>
  <c r="F104" i="5"/>
  <c r="F103" i="5"/>
  <c r="F102" i="5"/>
  <c r="F101" i="5"/>
  <c r="F100" i="5"/>
  <c r="F99" i="5"/>
  <c r="F98" i="5"/>
  <c r="F88" i="5"/>
  <c r="F85" i="5"/>
  <c r="F84" i="5"/>
  <c r="F83" i="5"/>
  <c r="F82" i="5"/>
  <c r="F81" i="5"/>
  <c r="F80" i="5"/>
  <c r="F79" i="5"/>
  <c r="F78" i="5"/>
  <c r="F61" i="5"/>
  <c r="F60" i="5"/>
  <c r="F59" i="5"/>
  <c r="F58" i="5"/>
  <c r="F57" i="5"/>
  <c r="F53" i="5"/>
  <c r="F52" i="5"/>
  <c r="F51" i="5"/>
  <c r="F50" i="5"/>
  <c r="F49" i="5"/>
  <c r="F48" i="5"/>
  <c r="F47" i="5"/>
  <c r="F46" i="5"/>
  <c r="F43" i="5"/>
  <c r="F42" i="5"/>
  <c r="F39" i="5"/>
  <c r="F38" i="5"/>
  <c r="F37" i="5"/>
  <c r="F36" i="5"/>
  <c r="F34" i="5"/>
  <c r="F33" i="5"/>
  <c r="F32" i="5"/>
  <c r="F31" i="5"/>
  <c r="F30" i="5"/>
  <c r="F29" i="5"/>
  <c r="F28" i="5"/>
  <c r="F27" i="5"/>
  <c r="F26" i="5"/>
  <c r="F25" i="5"/>
  <c r="F13" i="5"/>
  <c r="F12" i="5"/>
  <c r="F11" i="5"/>
  <c r="F10" i="5"/>
  <c r="F9" i="5"/>
  <c r="F8" i="5"/>
  <c r="F7" i="5"/>
  <c r="F6" i="5"/>
  <c r="F268" i="4"/>
  <c r="I264" i="4"/>
  <c r="F264" i="4"/>
  <c r="I263" i="4"/>
  <c r="F263" i="4"/>
  <c r="I262" i="4"/>
  <c r="F262" i="4"/>
  <c r="I261" i="4"/>
  <c r="F261" i="4"/>
  <c r="I260" i="4"/>
  <c r="F260" i="4"/>
  <c r="I259" i="4"/>
  <c r="F259" i="4"/>
  <c r="I258" i="4"/>
  <c r="F258" i="4"/>
  <c r="I257" i="4"/>
  <c r="F257" i="4"/>
  <c r="I253" i="4"/>
  <c r="F253" i="4"/>
  <c r="I252" i="4"/>
  <c r="F252" i="4"/>
  <c r="I251" i="4"/>
  <c r="F251" i="4"/>
  <c r="I250" i="4"/>
  <c r="F250" i="4"/>
  <c r="I249" i="4"/>
  <c r="F249" i="4"/>
  <c r="I248" i="4"/>
  <c r="F248" i="4"/>
  <c r="I247" i="4"/>
  <c r="F247" i="4"/>
  <c r="I246" i="4"/>
  <c r="F246" i="4"/>
  <c r="I242" i="4"/>
  <c r="F242" i="4"/>
  <c r="I241" i="4"/>
  <c r="F241" i="4"/>
  <c r="I240" i="4"/>
  <c r="F240" i="4"/>
  <c r="I239" i="4"/>
  <c r="F239" i="4"/>
  <c r="I238" i="4"/>
  <c r="F238" i="4"/>
  <c r="I237" i="4"/>
  <c r="F237" i="4"/>
  <c r="I236" i="4"/>
  <c r="F236" i="4"/>
  <c r="I235" i="4"/>
  <c r="F235" i="4"/>
  <c r="I231" i="4"/>
  <c r="F231" i="4"/>
  <c r="I230" i="4"/>
  <c r="F230" i="4"/>
  <c r="I229" i="4"/>
  <c r="F229" i="4"/>
  <c r="I228" i="4"/>
  <c r="F228" i="4"/>
  <c r="I227" i="4"/>
  <c r="F227" i="4"/>
  <c r="I226" i="4"/>
  <c r="F226" i="4"/>
  <c r="I225" i="4"/>
  <c r="F225" i="4"/>
  <c r="I224" i="4"/>
  <c r="F224" i="4"/>
  <c r="I220" i="4"/>
  <c r="F220" i="4"/>
  <c r="I219" i="4"/>
  <c r="F219" i="4"/>
  <c r="I218" i="4"/>
  <c r="F218" i="4"/>
  <c r="I217" i="4"/>
  <c r="F217" i="4"/>
  <c r="I216" i="4"/>
  <c r="F216" i="4"/>
  <c r="I215" i="4"/>
  <c r="F215" i="4"/>
  <c r="I214" i="4"/>
  <c r="F214" i="4"/>
  <c r="I213" i="4"/>
  <c r="F213" i="4"/>
  <c r="I209" i="4"/>
  <c r="F209" i="4"/>
  <c r="I208" i="4"/>
  <c r="F208" i="4"/>
  <c r="I207" i="4"/>
  <c r="F207" i="4"/>
  <c r="I206" i="4"/>
  <c r="F206" i="4"/>
  <c r="I205" i="4"/>
  <c r="F205" i="4"/>
  <c r="I204" i="4"/>
  <c r="F204" i="4"/>
  <c r="I203" i="4"/>
  <c r="F203" i="4"/>
  <c r="I202" i="4"/>
  <c r="F202" i="4"/>
  <c r="F142" i="4"/>
  <c r="I139" i="4"/>
  <c r="F139" i="4"/>
  <c r="I138" i="4"/>
  <c r="F138" i="4"/>
  <c r="I137" i="4"/>
  <c r="F137" i="4"/>
  <c r="I136" i="4"/>
  <c r="F136" i="4"/>
  <c r="I135" i="4"/>
  <c r="F135" i="4"/>
  <c r="I134" i="4"/>
  <c r="F134" i="4"/>
  <c r="I133" i="4"/>
  <c r="F133" i="4"/>
  <c r="I132" i="4"/>
  <c r="F132" i="4"/>
  <c r="I117" i="4"/>
  <c r="F117" i="4"/>
  <c r="I116" i="4"/>
  <c r="F116" i="4"/>
  <c r="I115" i="4"/>
  <c r="F115" i="4"/>
  <c r="I114" i="4"/>
  <c r="F114" i="4"/>
  <c r="I113" i="4"/>
  <c r="F113" i="4"/>
  <c r="I112" i="4"/>
  <c r="F112" i="4"/>
  <c r="I111" i="4"/>
  <c r="F111" i="4"/>
  <c r="I110" i="4"/>
  <c r="F110" i="4"/>
  <c r="F107" i="4"/>
  <c r="F106" i="4"/>
  <c r="I103" i="4"/>
  <c r="F103" i="4"/>
  <c r="I102" i="4"/>
  <c r="F102" i="4"/>
  <c r="I101" i="4"/>
  <c r="F101" i="4"/>
  <c r="I100" i="4"/>
  <c r="F100" i="4"/>
  <c r="I99" i="4"/>
  <c r="F99" i="4"/>
  <c r="I98" i="4"/>
  <c r="F98" i="4"/>
  <c r="I97" i="4"/>
  <c r="F97" i="4"/>
  <c r="I96" i="4"/>
  <c r="F96" i="4"/>
  <c r="F90" i="4"/>
  <c r="I87" i="4"/>
  <c r="F87" i="4"/>
  <c r="I86" i="4"/>
  <c r="F86" i="4"/>
  <c r="I85" i="4"/>
  <c r="F85" i="4"/>
  <c r="I84" i="4"/>
  <c r="F84" i="4"/>
  <c r="I83" i="4"/>
  <c r="F83" i="4"/>
  <c r="I82" i="4"/>
  <c r="F82" i="4"/>
  <c r="I81" i="4"/>
  <c r="F81" i="4"/>
  <c r="I80" i="4"/>
  <c r="F80" i="4"/>
  <c r="I63" i="4"/>
  <c r="F63" i="4"/>
  <c r="I62" i="4"/>
  <c r="F62" i="4"/>
  <c r="I61" i="4"/>
  <c r="F61" i="4"/>
  <c r="I60" i="4"/>
  <c r="F60" i="4"/>
  <c r="I59" i="4"/>
  <c r="F59" i="4"/>
  <c r="I55" i="4"/>
  <c r="F55" i="4"/>
  <c r="I54" i="4"/>
  <c r="F54" i="4"/>
  <c r="I53" i="4"/>
  <c r="F53" i="4"/>
  <c r="I52" i="4"/>
  <c r="F52" i="4"/>
  <c r="I51" i="4"/>
  <c r="F51" i="4"/>
  <c r="I50" i="4"/>
  <c r="F50" i="4"/>
  <c r="I49" i="4"/>
  <c r="F49" i="4"/>
  <c r="I48" i="4"/>
  <c r="F48" i="4"/>
  <c r="F45" i="4"/>
  <c r="F44" i="4"/>
  <c r="I40" i="4"/>
  <c r="F40" i="4"/>
  <c r="I39" i="4"/>
  <c r="F39" i="4"/>
  <c r="I38" i="4"/>
  <c r="F38" i="4"/>
  <c r="I37" i="4"/>
  <c r="F37" i="4"/>
  <c r="I35" i="4"/>
  <c r="F35" i="4"/>
  <c r="I34" i="4"/>
  <c r="F34" i="4"/>
  <c r="I33" i="4"/>
  <c r="F33" i="4"/>
  <c r="I32" i="4"/>
  <c r="F32" i="4"/>
  <c r="I31" i="4"/>
  <c r="F31" i="4"/>
  <c r="I30" i="4"/>
  <c r="F30" i="4"/>
  <c r="I29" i="4"/>
  <c r="F29" i="4"/>
  <c r="I28" i="4"/>
  <c r="F28" i="4"/>
  <c r="I27" i="4"/>
  <c r="F27" i="4"/>
  <c r="I26" i="4"/>
  <c r="F26" i="4"/>
  <c r="I14" i="4"/>
  <c r="F14" i="4"/>
  <c r="I13" i="4"/>
  <c r="F13" i="4"/>
  <c r="I12" i="4"/>
  <c r="F12" i="4"/>
  <c r="I11" i="4"/>
  <c r="F11" i="4"/>
  <c r="I10" i="4"/>
  <c r="F10" i="4"/>
  <c r="I9" i="4"/>
  <c r="F9" i="4"/>
  <c r="I8" i="4"/>
  <c r="F8" i="4"/>
  <c r="I7" i="4"/>
  <c r="F7" i="4"/>
  <c r="F273" i="5" l="1"/>
  <c r="I3" i="5" s="1"/>
  <c r="F271" i="4"/>
  <c r="I4" i="4" s="1"/>
  <c r="I104" i="4"/>
  <c r="F104" i="4"/>
  <c r="F40" i="5"/>
  <c r="F272" i="5" s="1"/>
  <c r="F221" i="4"/>
  <c r="F234" i="5"/>
  <c r="F267" i="5"/>
  <c r="F245" i="5"/>
  <c r="F62" i="5"/>
  <c r="F142" i="5"/>
  <c r="F120" i="5"/>
  <c r="F223" i="5"/>
  <c r="F256" i="5"/>
  <c r="F106" i="5"/>
  <c r="F54" i="5"/>
  <c r="F86" i="5"/>
  <c r="F212" i="5"/>
  <c r="I56" i="4"/>
  <c r="I221" i="4"/>
  <c r="F140" i="4"/>
  <c r="F42" i="4"/>
  <c r="F243" i="4"/>
  <c r="F265" i="4"/>
  <c r="F118" i="4"/>
  <c r="F64" i="4"/>
  <c r="F88" i="4"/>
  <c r="F210" i="4"/>
  <c r="F232" i="4"/>
  <c r="F254" i="4"/>
  <c r="F56" i="4"/>
  <c r="I140" i="4"/>
  <c r="I42" i="4"/>
  <c r="I243" i="4"/>
  <c r="I118" i="4"/>
  <c r="I265" i="4"/>
  <c r="I88" i="4"/>
  <c r="I210" i="4"/>
  <c r="I254" i="4"/>
  <c r="I64" i="4"/>
  <c r="I232" i="4"/>
  <c r="I270" i="4" l="1"/>
  <c r="I2" i="5"/>
  <c r="F270" i="4"/>
  <c r="I2" i="4" s="1"/>
  <c r="I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7" authorId="0" shapeId="0" xr:uid="{003FC07E-330D-4ED4-BE40-B71B42987FD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8" authorId="0" shapeId="0" xr:uid="{5ABFB97C-E8D8-40B3-A48E-A5453F5713ED}">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9" authorId="0" shapeId="0" xr:uid="{930CBA97-58E2-493D-AB5A-5B3684CDC089}">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0" authorId="0" shapeId="0" xr:uid="{922EBF94-1131-4333-AEB5-62D669DFE76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1" authorId="0" shapeId="0" xr:uid="{85FB7411-89E2-4486-9182-8B1ECAEAE352}">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7" authorId="0" shapeId="0" xr:uid="{274EC9A2-8A6F-423B-8090-39E180B9730A}">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8" authorId="0" shapeId="0" xr:uid="{F0415B05-5248-4C3D-96A7-C936ADF5350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9" authorId="0" shapeId="0" xr:uid="{F22ABC9E-3040-4219-BA51-F8F0FCD4BC8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0" authorId="0" shapeId="0" xr:uid="{CC60946D-27DD-4DF2-B610-23CA2C592B9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1" authorId="0" shapeId="0" xr:uid="{75C3B15E-62BC-495C-9E18-7E440364B3BB}">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1" authorId="0" shapeId="0" xr:uid="{2DE2F48C-13FE-4403-A328-0682C1051A0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2" authorId="0" shapeId="0" xr:uid="{24B35910-7204-4FC1-B835-64B7B49B737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3" authorId="0" shapeId="0" xr:uid="{9962EA37-0E84-4DF7-B387-40336434A265}">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4" authorId="0" shapeId="0" xr:uid="{F3D30217-D2DF-4A93-95B9-28B9DC799D7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5" authorId="0" shapeId="0" xr:uid="{DF4B9B71-D1B1-4744-8717-F164EBB3340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68" authorId="0" shapeId="0" xr:uid="{54B7E9DD-5C4C-4E65-BDC5-BDABA606B2DB}">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6" authorId="0" shapeId="0" xr:uid="{2894ADA4-6130-43FE-9010-0700616AFD02}">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7" authorId="0" shapeId="0" xr:uid="{B62DF4AB-84E5-4F24-BB3F-45D39736E6E6}">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8" authorId="0" shapeId="0" xr:uid="{245232F4-CA8A-4839-9DED-F872A673AEF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9" authorId="0" shapeId="0" xr:uid="{DDD251F4-CE65-495D-B36F-8E62AE85BBD8}">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0" authorId="0" shapeId="0" xr:uid="{4A815A94-540A-4E95-83A4-CF01CCE27CA9}">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6" authorId="0" shapeId="0" xr:uid="{D37BBC7C-1238-4779-9A3D-C70F8545B65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7" authorId="0" shapeId="0" xr:uid="{A144B133-F086-4F36-BF53-56B21F76FE6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8" authorId="0" shapeId="0" xr:uid="{E15F8DB3-2FB7-4DAF-A5F2-43AC66FE756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9" authorId="0" shapeId="0" xr:uid="{77C4543A-3D8D-41EE-9F80-E3CCB3C9E873}">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20" authorId="0" shapeId="0" xr:uid="{F504FAF2-8571-4496-86B2-53C397C309CD}">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3" authorId="0" shapeId="0" xr:uid="{4C0EBD49-94B8-4B39-A23C-D1564E14EB5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4" authorId="0" shapeId="0" xr:uid="{9A7A3894-CCE4-4E6F-A165-DD7F98352CD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5" authorId="0" shapeId="0" xr:uid="{0BC1B071-1326-49A5-81F4-8B4352972243}">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6" authorId="0" shapeId="0" xr:uid="{CDFF8A45-C6C0-43A2-B8EE-7007159F6F7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7" authorId="0" shapeId="0" xr:uid="{119CE5C7-8892-4B7F-9D06-2F513A8D3209}">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270" authorId="0" shapeId="0" xr:uid="{FCD48443-22F5-47CA-A108-825A6CFB03A2}">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sharedStrings.xml><?xml version="1.0" encoding="utf-8"?>
<sst xmlns="http://schemas.openxmlformats.org/spreadsheetml/2006/main" count="1292" uniqueCount="141">
  <si>
    <t>Purchase Licenses for NAV &amp; Business Central on-premises</t>
  </si>
  <si>
    <t>GBP</t>
  </si>
  <si>
    <t>Enhancement Plan is mandatory, and 20% of Purchase License value. Current yearly indexation rate is 0%</t>
  </si>
  <si>
    <t>NAV Full or BC Essential &amp; Premium Users</t>
  </si>
  <si>
    <t>Size</t>
  </si>
  <si>
    <t>100-</t>
  </si>
  <si>
    <t>XXL</t>
  </si>
  <si>
    <t>Continia Document Capture - Base</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</si>
  <si>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</si>
  <si>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</si>
  <si>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</si>
  <si>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</si>
  <si>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</si>
  <si>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</si>
  <si>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</si>
  <si>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</si>
  <si>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</si>
  <si>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</si>
  <si>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</si>
  <si>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</si>
  <si>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</si>
  <si>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</si>
  <si>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</si>
  <si>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</si>
  <si>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</si>
  <si>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</si>
  <si>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</si>
  <si>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</si>
  <si>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</si>
  <si>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Purchase Contracts</t>
  </si>
  <si>
    <t>XML Import</t>
  </si>
  <si>
    <t>Additional documents for XML Import</t>
  </si>
  <si>
    <t>Continia Expense Management - Base</t>
  </si>
  <si>
    <t>Additional Mileage submissions, each</t>
  </si>
  <si>
    <t>Continia Document Output - Base</t>
  </si>
  <si>
    <t>XML Export</t>
  </si>
  <si>
    <t>Additional documents for XML Export</t>
  </si>
  <si>
    <t>Continia Payment Management - Base</t>
  </si>
  <si>
    <t>Continia Payment Management - Statement Intelligence</t>
  </si>
  <si>
    <t>Continia Payment Management - Payment Approval</t>
  </si>
  <si>
    <t>Continia Payment Management - Direct Debit</t>
  </si>
  <si>
    <t>Continia Collection Management - Base</t>
  </si>
  <si>
    <t xml:space="preserve">Subscription Licenses for NAV &amp; Business Central on-premises
</t>
  </si>
  <si>
    <t>Price pr. month</t>
  </si>
  <si>
    <t>From 15,000 to 40,000 Additional OCR pages</t>
  </si>
  <si>
    <t>From 15,000 to 65,000 Additional OCR pages</t>
  </si>
  <si>
    <t>From 40,000 to 65,000 Additional OCR pages</t>
  </si>
  <si>
    <t>Additional AI Receipt Scannings, each</t>
  </si>
  <si>
    <t>Additional fees:</t>
  </si>
  <si>
    <t>Purchase License Value Merge &amp; Transfer fee</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</si>
  <si>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</si>
  <si>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</si>
  <si>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</si>
  <si>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</si>
  <si>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</si>
  <si>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</si>
  <si>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</si>
  <si>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</si>
  <si>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</si>
  <si>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</si>
  <si>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</si>
  <si>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</si>
  <si>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</si>
  <si>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</si>
  <si>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</si>
  <si>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</si>
  <si>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</si>
  <si>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</si>
  <si>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</si>
  <si>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Qty.</t>
  </si>
  <si>
    <t>Purchase License</t>
  </si>
  <si>
    <t>Enhancement Plan</t>
  </si>
  <si>
    <t>Extra Usage &amp; Fees</t>
  </si>
  <si>
    <t>Comment</t>
  </si>
  <si>
    <t>OCR included - see note for further info</t>
  </si>
  <si>
    <t>Max 3</t>
  </si>
  <si>
    <t>Max 15</t>
  </si>
  <si>
    <t>Only applicable for on-premises OCR</t>
  </si>
  <si>
    <t>All licenses purchased from Nov 1, 2016, have 1,000 OCR pages per month included in Base License</t>
  </si>
  <si>
    <t xml:space="preserve">Requires Document Capture Base and/or Expense Management License </t>
  </si>
  <si>
    <t xml:space="preserve">Users accessing Continia Web Approval Portal, must be properly licensed in accordance with Microsoft licensing guide. Requires Document Capture Base and/or Expense Management License </t>
  </si>
  <si>
    <t>Requires Document Capture Base License - 100 documents per month included in Continia Delivery Network</t>
  </si>
  <si>
    <t>Base License have 100 Continia Delivery Network documents per month included</t>
  </si>
  <si>
    <t xml:space="preserve">Base license have 2,000 Mileage submissions per year included </t>
  </si>
  <si>
    <t xml:space="preserve">Base license have 1,000 AI Receipt Scannings per year included </t>
  </si>
  <si>
    <t>Requires Document Output Base License - 100 documents per month included in Continia Delivery Network</t>
  </si>
  <si>
    <t>Requires Payment Management Base License</t>
  </si>
  <si>
    <t>All Communications Modules are included.</t>
  </si>
  <si>
    <t>Transfer fee when you transfer a purchase license value from one or more NAV/BC licenses to another</t>
  </si>
  <si>
    <t>Totals</t>
  </si>
  <si>
    <t>Totals, Usage &amp; Fees</t>
  </si>
  <si>
    <t>Total:</t>
  </si>
  <si>
    <t>Subscription License</t>
  </si>
  <si>
    <t>Total Price</t>
  </si>
  <si>
    <t>Base license have 2,000 Mileage submissions per year included</t>
  </si>
  <si>
    <t>eDocuments</t>
  </si>
  <si>
    <t>Additional documents for eDocuments</t>
  </si>
  <si>
    <t>Base License have 200 Continia Delivery Network documents per month included</t>
  </si>
  <si>
    <t xml:space="preserve">Requires Document Capture Base License - 200 documents per month included in Continia Delivery Network. Includes use of both XML Import and XML Export. Use of XML Export require a license for Document Output as well. </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</si>
  <si>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</si>
  <si>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</si>
  <si>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</si>
  <si>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</si>
  <si>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</si>
  <si>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</si>
  <si>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</si>
  <si>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</si>
  <si>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</si>
  <si>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</si>
  <si>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VALID FROM SEPTEMBER 15, 2024</t>
  </si>
  <si>
    <t>Continia Document Capture - Base Plus</t>
  </si>
  <si>
    <t>Additional Companies (2.-4.) - Base Plus</t>
  </si>
  <si>
    <t>Additional Companies (5.-19.) - Base Plus</t>
  </si>
  <si>
    <t>Additional Companies (20.) - Base Plus</t>
  </si>
  <si>
    <t>Modules and OCR included - see note for further info</t>
  </si>
  <si>
    <t>Continia Sustainability</t>
  </si>
  <si>
    <t>Continia Sustainability is not available as a Purchase License</t>
  </si>
  <si>
    <t>Continia Document Output - Base Plus</t>
  </si>
  <si>
    <t>Modules included - see note for further info</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</si>
  <si>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</si>
  <si>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</si>
  <si>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</si>
  <si>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</si>
  <si>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</si>
  <si>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</si>
  <si>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</si>
  <si>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</si>
  <si>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r>
      <t xml:space="preserve">Continia Document Capture  </t>
    </r>
    <r>
      <rPr>
        <b/>
        <sz val="9"/>
        <color rgb="FFFF0000"/>
        <rFont val="Arial"/>
        <family val="2"/>
      </rPr>
      <t xml:space="preserve"> (this license will expire Dec 31, 2024)</t>
    </r>
  </si>
  <si>
    <r>
      <t xml:space="preserve">Purchase Contracts  </t>
    </r>
    <r>
      <rPr>
        <b/>
        <sz val="9"/>
        <color rgb="FFFF0000"/>
        <rFont val="Arial"/>
        <family val="2"/>
      </rPr>
      <t xml:space="preserve"> (this license will expire Dec 31, 2024)</t>
    </r>
  </si>
  <si>
    <r>
      <t xml:space="preserve">eDocuments </t>
    </r>
    <r>
      <rPr>
        <b/>
        <sz val="9"/>
        <color rgb="FFFF0000"/>
        <rFont val="Arial"/>
        <family val="2"/>
      </rPr>
      <t xml:space="preserve">  (this license will expire Dec 31, 2024)</t>
    </r>
  </si>
  <si>
    <r>
      <t xml:space="preserve">XML Import   </t>
    </r>
    <r>
      <rPr>
        <b/>
        <sz val="9"/>
        <color rgb="FFFF0000"/>
        <rFont val="Arial"/>
        <family val="2"/>
      </rPr>
      <t>(this license will expire Dec 31, 2024)</t>
    </r>
  </si>
  <si>
    <r>
      <t xml:space="preserve">Continia Document Output </t>
    </r>
    <r>
      <rPr>
        <b/>
        <sz val="9"/>
        <color rgb="FFFF0000"/>
        <rFont val="Arial"/>
        <family val="2"/>
      </rPr>
      <t xml:space="preserve">  (this license will expire Dec 31, 2024)</t>
    </r>
  </si>
  <si>
    <r>
      <t xml:space="preserve">XML Export  </t>
    </r>
    <r>
      <rPr>
        <b/>
        <sz val="9"/>
        <color rgb="FFFF0000"/>
        <rFont val="Arial"/>
        <family val="2"/>
      </rPr>
      <t xml:space="preserve"> (this license will expire Dec 31, 2024)</t>
    </r>
  </si>
  <si>
    <t xml:space="preserve"> </t>
  </si>
  <si>
    <t>Requires Continia Banking - Base License</t>
  </si>
  <si>
    <r>
      <t xml:space="preserve">Continia Document Capture   </t>
    </r>
    <r>
      <rPr>
        <b/>
        <sz val="9"/>
        <color rgb="FFFF0000"/>
        <rFont val="Arial"/>
        <family val="2"/>
      </rPr>
      <t xml:space="preserve"> (this license will expire Dec 31, 2024)</t>
    </r>
  </si>
  <si>
    <r>
      <t xml:space="preserve">Purchase Contracts </t>
    </r>
    <r>
      <rPr>
        <b/>
        <sz val="9"/>
        <color rgb="FFFF0000"/>
        <rFont val="Arial"/>
        <family val="2"/>
      </rPr>
      <t xml:space="preserve">   (this license will expire Dec 31, 2024)</t>
    </r>
  </si>
  <si>
    <r>
      <t xml:space="preserve">eDocuments </t>
    </r>
    <r>
      <rPr>
        <b/>
        <sz val="9"/>
        <color rgb="FFFF0000"/>
        <rFont val="Arial"/>
        <family val="2"/>
      </rPr>
      <t xml:space="preserve">   (this license will expire Dec 31, 2024)</t>
    </r>
  </si>
  <si>
    <r>
      <t xml:space="preserve">XML Import </t>
    </r>
    <r>
      <rPr>
        <b/>
        <sz val="9"/>
        <color rgb="FFFF0000"/>
        <rFont val="Arial"/>
        <family val="2"/>
      </rPr>
      <t xml:space="preserve">   (this license will expire Dec 31, 2024)</t>
    </r>
  </si>
  <si>
    <r>
      <t xml:space="preserve">Continia Document Output  </t>
    </r>
    <r>
      <rPr>
        <b/>
        <sz val="9"/>
        <color rgb="FFFF0000"/>
        <rFont val="Arial"/>
        <family val="2"/>
      </rPr>
      <t xml:space="preserve">  (this license will expire Dec 31, 2024)</t>
    </r>
  </si>
  <si>
    <r>
      <t xml:space="preserve">XML Export  </t>
    </r>
    <r>
      <rPr>
        <b/>
        <sz val="9"/>
        <color rgb="FFFF0000"/>
        <rFont val="Arial"/>
        <family val="2"/>
      </rPr>
      <t xml:space="preserve">  (this license will expire Dec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</si>
</sst>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809]#,##0"/>
  </numFmts>
  <fonts count="30" x14ac:knownFonts="1">
    <font>
      <sz val="11"/>
      <color theme="1"/>
      <name val="Calibri"/>
      <family val="2"/>
      <scheme val="minor"/>
    </font>
    <font>
      <sz val="9"/>
      <color theme="1"/>
      <name val="Segoe UI"/>
      <family val="2"/>
    </font>
    <font>
      <b/>
      <sz val="9"/>
      <color theme="1"/>
      <name val="Segoe UI"/>
      <family val="2"/>
    </font>
    <font>
      <sz val="9"/>
      <color theme="1"/>
      <name val="Arial"/>
      <family val="2"/>
    </font>
    <font>
      <b/>
      <sz val="9"/>
      <color theme="1"/>
      <name val="Arial"/>
      <family val="2"/>
    </font>
    <font>
      <u/>
      <sz val="9"/>
      <color theme="1"/>
      <name val="Arial"/>
      <family val="2"/>
    </font>
    <font>
      <b/>
      <sz val="14"/>
      <color rgb="FF052975"/>
      <name val="Arial"/>
      <family val="2"/>
    </font>
    <font>
      <sz val="9"/>
      <color rgb="FF052975"/>
      <name val="Arial"/>
      <family val="2"/>
    </font>
    <font>
      <i/>
      <sz val="9"/>
      <color rgb="FF052975"/>
      <name val="Arial"/>
      <family val="2"/>
    </font>
    <font>
      <b/>
      <sz val="9"/>
      <color rgb="FF052975"/>
      <name val="Arial"/>
      <family val="2"/>
    </font>
    <font>
      <b/>
      <sz val="11"/>
      <color rgb="FF052975"/>
      <name val="Arial"/>
      <family val="2"/>
    </font>
    <font>
      <i/>
      <sz val="8"/>
      <color rgb="FF052975"/>
      <name val="Arial"/>
      <family val="2"/>
    </font>
    <font>
      <b/>
      <sz val="9"/>
      <color theme="0"/>
      <name val="Arial"/>
      <family val="2"/>
    </font>
    <font>
      <b/>
      <sz val="24"/>
      <color rgb="FF052975"/>
      <name val="Arial"/>
      <family val="2"/>
    </font>
    <font>
      <sz val="14"/>
      <color rgb="FF052975"/>
      <name val="Arial"/>
      <family val="2"/>
    </font>
    <font>
      <b/>
      <u/>
      <sz val="9"/>
      <color theme="1"/>
      <name val="Arial"/>
      <family val="2"/>
    </font>
    <font>
      <b/>
      <sz val="14"/>
      <color rgb="FF052975"/>
      <name val="Segoe UI"/>
      <family val="2"/>
    </font>
    <font>
      <sz val="9"/>
      <color rgb="FF052975"/>
      <name val="Segoe UI"/>
      <family val="2"/>
    </font>
    <font>
      <sz val="9"/>
      <color rgb="FF000000"/>
      <name val="Arial"/>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b/>
      <u/>
      <sz val="11"/>
      <color theme="1"/>
      <name val="Arial"/>
      <family val="2"/>
    </font>
    <font>
      <sz val="11"/>
      <color theme="1"/>
      <name val="Arial"/>
      <family val="2"/>
    </font>
    <font>
      <b/>
      <sz val="11"/>
      <color theme="2" tint="-0.499984740745262"/>
      <name val="Arial"/>
      <family val="2"/>
    </font>
    <font>
      <u/>
      <sz val="9"/>
      <color indexed="81"/>
      <name val="Segoe UI"/>
      <family val="2"/>
    </font>
    <font>
      <b/>
      <sz val="9"/>
      <color rgb="FFFF0000"/>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00F580"/>
        <bgColor indexed="64"/>
      </patternFill>
    </fill>
    <fill>
      <patternFill patternType="solid">
        <fgColor rgb="FFFFF7E3"/>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78">
    <xf numFmtId="0" fontId="0" fillId="0" borderId="0" xfId="0"/>
    <xf numFmtId="0" fontId="1" fillId="0" borderId="0" xfId="0" applyFont="1"/>
    <xf numFmtId="3" fontId="1" fillId="0" borderId="0" xfId="0" applyNumberFormat="1" applyFont="1"/>
    <xf numFmtId="0" fontId="1" fillId="2" borderId="0" xfId="0" applyFont="1" applyFill="1"/>
    <xf numFmtId="3" fontId="1" fillId="2" borderId="0" xfId="0" applyNumberFormat="1" applyFont="1" applyFill="1"/>
    <xf numFmtId="0" fontId="0" fillId="2" borderId="0" xfId="0" applyFill="1"/>
    <xf numFmtId="2" fontId="1" fillId="0" borderId="0" xfId="0" applyNumberFormat="1" applyFont="1"/>
    <xf numFmtId="0" fontId="1" fillId="0" borderId="0" xfId="0" applyFont="1" applyAlignment="1">
      <alignment horizontal="right"/>
    </xf>
    <xf numFmtId="3" fontId="2" fillId="0" borderId="0" xfId="0" applyNumberFormat="1" applyFont="1" applyAlignment="1">
      <alignment horizontal="right"/>
    </xf>
    <xf numFmtId="0" fontId="3" fillId="2" borderId="0" xfId="0" applyFont="1" applyFill="1"/>
    <xf numFmtId="0" fontId="3" fillId="0" borderId="0" xfId="0" applyFont="1"/>
    <xf numFmtId="0" fontId="3" fillId="0" borderId="0" xfId="0" applyFont="1" applyAlignment="1">
      <alignment horizontal="right"/>
    </xf>
    <xf numFmtId="0" fontId="4" fillId="0" borderId="0" xfId="0" applyFont="1"/>
    <xf numFmtId="3" fontId="4" fillId="0" borderId="0" xfId="0" applyNumberFormat="1" applyFont="1" applyAlignment="1">
      <alignment horizontal="right"/>
    </xf>
    <xf numFmtId="0" fontId="3" fillId="0" borderId="0" xfId="0" quotePrefix="1" applyFont="1"/>
    <xf numFmtId="3" fontId="3" fillId="0" borderId="0" xfId="0" applyNumberFormat="1" applyFont="1"/>
    <xf numFmtId="0" fontId="5" fillId="0" borderId="0" xfId="0" applyFont="1"/>
    <xf numFmtId="165" fontId="3" fillId="0" borderId="0" xfId="0" applyNumberFormat="1" applyFont="1"/>
    <xf numFmtId="0" fontId="3" fillId="2" borderId="1" xfId="0" applyFont="1" applyFill="1" applyBorder="1"/>
    <xf numFmtId="0" fontId="6" fillId="3" borderId="0" xfId="0" applyFont="1" applyFill="1"/>
    <xf numFmtId="0" fontId="7" fillId="3" borderId="0" xfId="0" applyFont="1" applyFill="1"/>
    <xf numFmtId="0" fontId="8" fillId="3" borderId="0" xfId="0" applyFont="1" applyFill="1"/>
    <xf numFmtId="0" fontId="10" fillId="3" borderId="0" xfId="0" applyFont="1" applyFill="1"/>
    <xf numFmtId="0" fontId="11" fillId="3" borderId="0" xfId="0" applyFont="1" applyFill="1"/>
    <xf numFmtId="2" fontId="12" fillId="4" borderId="0" xfId="0" applyNumberFormat="1" applyFont="1" applyFill="1" applyAlignment="1">
      <alignment horizontal="left" wrapText="1"/>
    </xf>
    <xf numFmtId="0" fontId="12" fillId="4" borderId="0" xfId="0" applyFont="1" applyFill="1" applyAlignment="1">
      <alignment horizontal="left"/>
    </xf>
    <xf numFmtId="0" fontId="13" fillId="3" borderId="0" xfId="0" applyFont="1" applyFill="1"/>
    <xf numFmtId="0" fontId="14" fillId="3" borderId="0" xfId="0" applyFont="1" applyFill="1"/>
    <xf numFmtId="0" fontId="15" fillId="0" borderId="0" xfId="0" applyFont="1"/>
    <xf numFmtId="0" fontId="3" fillId="2" borderId="2" xfId="0" applyFont="1" applyFill="1" applyBorder="1"/>
    <xf numFmtId="0" fontId="16" fillId="3" borderId="0" xfId="0" applyFont="1" applyFill="1"/>
    <xf numFmtId="3" fontId="15" fillId="3" borderId="0" xfId="0" applyNumberFormat="1" applyFont="1" applyFill="1"/>
    <xf numFmtId="0" fontId="9" fillId="3" borderId="0" xfId="0" applyFont="1" applyFill="1"/>
    <xf numFmtId="0" fontId="1" fillId="3" borderId="0" xfId="0" applyFont="1" applyFill="1"/>
    <xf numFmtId="0" fontId="17" fillId="3" borderId="0" xfId="0" applyFont="1" applyFill="1"/>
    <xf numFmtId="3" fontId="4" fillId="5" borderId="0" xfId="0" applyNumberFormat="1" applyFont="1" applyFill="1"/>
    <xf numFmtId="0" fontId="4" fillId="0" borderId="0" xfId="0" applyFont="1" applyAlignment="1">
      <alignment horizontal="right"/>
    </xf>
    <xf numFmtId="0" fontId="4" fillId="2" borderId="0" xfId="0" applyFont="1" applyFill="1"/>
    <xf numFmtId="4" fontId="3" fillId="0" borderId="0" xfId="0" applyNumberFormat="1" applyFont="1"/>
    <xf numFmtId="0" fontId="18" fillId="2" borderId="0" xfId="0" applyFont="1" applyFill="1"/>
    <xf numFmtId="3" fontId="15" fillId="0" borderId="0" xfId="0" applyNumberFormat="1" applyFont="1"/>
    <xf numFmtId="0" fontId="15" fillId="2" borderId="0" xfId="0" applyFont="1" applyFill="1"/>
    <xf numFmtId="3" fontId="3" fillId="2" borderId="0" xfId="0" applyNumberFormat="1" applyFont="1" applyFill="1"/>
    <xf numFmtId="3" fontId="3" fillId="2" borderId="2" xfId="0" applyNumberFormat="1" applyFont="1" applyFill="1" applyBorder="1"/>
    <xf numFmtId="3" fontId="3" fillId="2" borderId="1" xfId="0" applyNumberFormat="1" applyFont="1" applyFill="1" applyBorder="1"/>
    <xf numFmtId="0" fontId="4" fillId="0" borderId="1" xfId="0" applyFont="1" applyBorder="1"/>
    <xf numFmtId="0" fontId="3" fillId="0" borderId="1" xfId="0" applyFont="1" applyBorder="1"/>
    <xf numFmtId="0" fontId="1" fillId="0" borderId="1" xfId="0" applyFont="1" applyBorder="1"/>
    <xf numFmtId="166" fontId="4" fillId="5" borderId="0" xfId="0" applyNumberFormat="1" applyFont="1" applyFill="1"/>
    <xf numFmtId="0" fontId="7" fillId="6" borderId="0" xfId="0" applyFont="1" applyFill="1"/>
    <xf numFmtId="0" fontId="24" fillId="0" borderId="0" xfId="0" applyFont="1"/>
    <xf numFmtId="1" fontId="3" fillId="0" borderId="0" xfId="0" applyNumberFormat="1" applyFont="1"/>
    <xf numFmtId="0" fontId="25" fillId="0" borderId="0" xfId="0" applyFont="1"/>
    <xf numFmtId="0" fontId="25" fillId="2" borderId="0" xfId="0" applyFont="1" applyFill="1"/>
    <xf numFmtId="0" fontId="13" fillId="6" borderId="0" xfId="0" applyFont="1" applyFill="1"/>
    <xf numFmtId="0" fontId="6" fillId="6" borderId="0" xfId="0" applyFont="1" applyFill="1"/>
    <xf numFmtId="0" fontId="8" fillId="6" borderId="0" xfId="0" applyFont="1" applyFill="1"/>
    <xf numFmtId="0" fontId="17" fillId="6" borderId="0" xfId="0" applyFont="1" applyFill="1"/>
    <xf numFmtId="0" fontId="15" fillId="6" borderId="0" xfId="0" applyFont="1" applyFill="1"/>
    <xf numFmtId="0" fontId="4" fillId="6" borderId="0" xfId="0" applyFont="1" applyFill="1"/>
    <xf numFmtId="3" fontId="2" fillId="2" borderId="0" xfId="0" applyNumberFormat="1" applyFont="1" applyFill="1" applyAlignment="1">
      <alignment horizontal="right"/>
    </xf>
    <xf numFmtId="0" fontId="2" fillId="2" borderId="0" xfId="0" applyFont="1" applyFill="1"/>
    <xf numFmtId="3" fontId="4" fillId="2" borderId="0" xfId="0" applyNumberFormat="1" applyFont="1" applyFill="1" applyAlignment="1">
      <alignment horizontal="right"/>
    </xf>
    <xf numFmtId="164" fontId="1" fillId="2" borderId="0" xfId="0" applyNumberFormat="1" applyFont="1" applyFill="1"/>
    <xf numFmtId="1" fontId="3" fillId="2" borderId="0" xfId="0" applyNumberFormat="1" applyFont="1" applyFill="1"/>
    <xf numFmtId="164" fontId="3" fillId="2" borderId="0" xfId="0" applyNumberFormat="1" applyFont="1" applyFill="1"/>
    <xf numFmtId="2" fontId="1" fillId="2" borderId="0" xfId="0" applyNumberFormat="1" applyFont="1" applyFill="1"/>
    <xf numFmtId="2" fontId="3" fillId="2" borderId="0" xfId="0" applyNumberFormat="1" applyFont="1" applyFill="1"/>
    <xf numFmtId="3" fontId="5" fillId="2" borderId="0" xfId="0" applyNumberFormat="1" applyFont="1" applyFill="1"/>
    <xf numFmtId="0" fontId="14" fillId="6" borderId="0" xfId="0" applyFont="1" applyFill="1"/>
    <xf numFmtId="0" fontId="0" fillId="0" borderId="1" xfId="0" applyBorder="1"/>
    <xf numFmtId="4" fontId="4" fillId="0" borderId="0" xfId="0" applyNumberFormat="1" applyFont="1" applyAlignment="1">
      <alignment horizontal="right"/>
    </xf>
    <xf numFmtId="4" fontId="4" fillId="0" borderId="0" xfId="0" applyNumberFormat="1" applyFont="1"/>
    <xf numFmtId="4" fontId="15" fillId="0" borderId="0" xfId="0" applyNumberFormat="1" applyFont="1"/>
    <xf numFmtId="3" fontId="3" fillId="2" borderId="0" xfId="0" applyNumberFormat="1" applyFont="1" applyFill="1" applyAlignment="1">
      <alignment horizontal="right"/>
    </xf>
    <xf numFmtId="3" fontId="5" fillId="0" borderId="0" xfId="0" applyNumberFormat="1" applyFont="1"/>
    <xf numFmtId="0" fontId="26" fillId="3" borderId="0" xfId="0" applyFont="1" applyFill="1"/>
    <xf numFmtId="0" fontId="29" fillId="6" borderId="0" xfId="0" applyFont="1" applyFill="1"/>
  </cellXfs>
  <cellStyles count="1">
    <cellStyle name="Normal" xfId="0" builtinId="0"/>
  </cellStyles>
  <dxfs count="0"/>
  <tableStyles count="0" defaultTableStyle="TableStyleMedium2" defaultPivotStyle="PivotStyleLight16"/>
  <colors>
    <mruColors>
      <color rgb="FFFFF7E3"/>
      <color rgb="FF052975"/>
      <color rgb="FFDEF5FF"/>
      <color rgb="FF006FD2"/>
      <color rgb="FF253977"/>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V791"/>
  <sheetViews>
    <sheetView tabSelected="1" zoomScale="90" zoomScaleNormal="90" workbookViewId="0">
      <pane ySplit="4" topLeftCell="A5" activePane="bottomLeft" state="frozen"/>
      <selection pane="bottomLeft" activeCell="A5" sqref="A5"/>
    </sheetView>
  </sheetViews>
  <sheetFormatPr defaultColWidth="9.109375" defaultRowHeight="13.2" x14ac:dyDescent="0.3"/>
  <cols>
    <col min="1" max="1" width="21" style="10" customWidth="1"/>
    <col min="2" max="2" width="6.6640625" style="10" customWidth="1"/>
    <col min="3" max="3" width="59.33203125" style="10" customWidth="1"/>
    <col min="4" max="4" width="5.5546875" style="9" customWidth="1"/>
    <col min="5" max="5" width="21" style="9" customWidth="1"/>
    <col min="6" max="6" width="14.44140625" style="3" customWidth="1"/>
    <col min="7" max="7" width="22.6640625" style="10" customWidth="1"/>
    <col min="8" max="8" width="22.109375" style="3" customWidth="1"/>
    <col min="9" max="9" width="16.5546875" style="3" customWidth="1"/>
    <col min="10" max="10" width="5.44140625" style="3" customWidth="1"/>
    <col min="11" max="11" width="70.6640625" style="3" customWidth="1"/>
    <col min="12" max="12" width="2.6640625" style="9" customWidth="1"/>
    <col min="13" max="13" width="3.44140625" style="9" customWidth="1"/>
    <col min="14" max="14" width="9.109375" style="9"/>
    <col min="15" max="15" width="2.5546875" style="9" customWidth="1"/>
    <col min="16" max="16" width="9.109375" style="9"/>
    <col min="17" max="17" width="3.44140625" style="9" customWidth="1"/>
    <col min="18" max="131" width="9.109375" style="9"/>
    <col min="132" max="16384" width="9.109375" style="10"/>
  </cols>
  <sheetData>
    <row r="1" spans="1:11" ht="51.75" customHeight="1" x14ac:dyDescent="0.5">
      <c r="A1" s="26" t="s">
        <v>0</v>
      </c>
      <c r="B1" s="19"/>
      <c r="C1" s="19"/>
      <c r="D1" s="19"/>
      <c r="E1" s="19"/>
      <c r="F1" s="30"/>
      <c r="G1" s="20"/>
      <c r="H1" s="31" t="s">
        <v>26</v>
      </c>
      <c r="I1" s="32"/>
      <c r="J1" s="30"/>
      <c r="K1" s="33"/>
    </row>
    <row r="2" spans="1:11" ht="30" customHeight="1" x14ac:dyDescent="0.3">
      <c r="A2" s="27" t="s">
        <v>1</v>
      </c>
      <c r="B2" s="20"/>
      <c r="C2" s="20"/>
      <c r="D2" s="20"/>
      <c r="E2" s="19"/>
      <c r="F2" s="34"/>
      <c r="G2" s="20"/>
      <c r="H2" s="35" t="s">
        <v>70</v>
      </c>
      <c r="I2" s="48">
        <f>+F270</f>
        <v>0</v>
      </c>
      <c r="J2" s="34"/>
      <c r="K2" s="33"/>
    </row>
    <row r="3" spans="1:11" ht="33.75" customHeight="1" x14ac:dyDescent="0.3">
      <c r="A3" s="23" t="s">
        <v>2</v>
      </c>
      <c r="B3" s="21"/>
      <c r="C3" s="20"/>
      <c r="D3" s="20"/>
      <c r="E3" s="19"/>
      <c r="F3" s="34"/>
      <c r="G3" s="20"/>
      <c r="H3" s="35" t="s">
        <v>71</v>
      </c>
      <c r="I3" s="48">
        <f>+I270</f>
        <v>0</v>
      </c>
      <c r="J3" s="34"/>
      <c r="K3" s="33"/>
    </row>
    <row r="4" spans="1:11" ht="36" customHeight="1" x14ac:dyDescent="0.3">
      <c r="A4" s="24" t="s">
        <v>3</v>
      </c>
      <c r="B4" s="25" t="s">
        <v>4</v>
      </c>
      <c r="C4" s="76" t="s">
        <v>109</v>
      </c>
      <c r="D4" s="22"/>
      <c r="E4" s="19"/>
      <c r="F4" s="34"/>
      <c r="G4" s="20"/>
      <c r="H4" s="35" t="s">
        <v>72</v>
      </c>
      <c r="I4" s="48">
        <f>+F271</f>
        <v>0</v>
      </c>
      <c r="J4" s="34"/>
      <c r="K4" s="33"/>
    </row>
    <row r="5" spans="1:11" ht="16.8" customHeight="1" x14ac:dyDescent="0.3">
      <c r="D5" s="10"/>
      <c r="E5" s="11"/>
      <c r="F5" s="7"/>
      <c r="H5" s="7"/>
      <c r="I5" s="1"/>
      <c r="J5" s="7"/>
    </row>
    <row r="6" spans="1:11" ht="16.8" customHeight="1" x14ac:dyDescent="0.3">
      <c r="C6" s="12" t="s">
        <v>127</v>
      </c>
      <c r="D6" s="13" t="s">
        <v>69</v>
      </c>
      <c r="E6" s="13" t="s">
        <v>70</v>
      </c>
      <c r="F6" s="36" t="s">
        <v>26</v>
      </c>
      <c r="G6" s="13"/>
      <c r="H6" s="71" t="s">
        <v>71</v>
      </c>
      <c r="I6" s="36" t="s">
        <v>26</v>
      </c>
      <c r="J6" s="8"/>
      <c r="K6" s="37" t="s">
        <v>73</v>
      </c>
    </row>
    <row r="7" spans="1:11" ht="16.8" customHeight="1" x14ac:dyDescent="0.3">
      <c r="A7" s="14" t="s">
        <v>5</v>
      </c>
      <c r="B7" s="10" t="s">
        <v>6</v>
      </c>
      <c r="C7" s="10" t="s">
        <v>7</v>
      </c>
      <c r="D7" s="10">
        <v>0</v>
      </c>
      <c r="E7" s="15">
        <v>12340</v>
      </c>
      <c r="F7" s="10">
        <f>+D7*E7</f>
        <v>0</v>
      </c>
      <c r="G7" s="15"/>
      <c r="H7" s="38">
        <f>+E7*0.2</f>
        <v>2468</v>
      </c>
      <c r="I7" s="10">
        <f>+D7*H7</f>
        <v>0</v>
      </c>
      <c r="J7" s="2"/>
      <c r="K7" s="3" t="s">
        <v>74</v>
      </c>
    </row>
    <row r="8" spans="1:11" ht="16.8" customHeight="1" x14ac:dyDescent="0.3">
      <c r="A8" s="14" t="s">
        <v>8</v>
      </c>
      <c r="B8" s="10" t="s">
        <v>9</v>
      </c>
      <c r="C8" s="10" t="s">
        <v>7</v>
      </c>
      <c r="D8" s="10">
        <v>0</v>
      </c>
      <c r="E8" s="15">
        <v>8925</v>
      </c>
      <c r="F8" s="10">
        <f t="shared" ref="F8:F14" si="0">+D8*E8</f>
        <v>0</v>
      </c>
      <c r="G8" s="15"/>
      <c r="H8" s="38">
        <f t="shared" ref="H8:H14" si="1">+E8*0.2</f>
        <v>1785</v>
      </c>
      <c r="I8" s="10">
        <f t="shared" ref="I8:I14" si="2">+D8*H8</f>
        <v>0</v>
      </c>
      <c r="J8" s="2"/>
      <c r="K8" s="3" t="s">
        <v>74</v>
      </c>
    </row>
    <row r="9" spans="1:11" ht="16.8" customHeight="1" x14ac:dyDescent="0.3">
      <c r="A9" s="14" t="s">
        <v>10</v>
      </c>
      <c r="B9" s="10" t="s">
        <v>11</v>
      </c>
      <c r="C9" s="10" t="s">
        <v>7</v>
      </c>
      <c r="D9" s="10">
        <v>0</v>
      </c>
      <c r="E9" s="15">
        <v>6250</v>
      </c>
      <c r="F9" s="10">
        <f t="shared" si="0"/>
        <v>0</v>
      </c>
      <c r="G9" s="15"/>
      <c r="H9" s="38">
        <f t="shared" si="1"/>
        <v>1250</v>
      </c>
      <c r="I9" s="10">
        <f t="shared" si="2"/>
        <v>0</v>
      </c>
      <c r="J9" s="2"/>
      <c r="K9" s="3" t="s">
        <v>74</v>
      </c>
    </row>
    <row r="10" spans="1:11" ht="16.8" customHeight="1" x14ac:dyDescent="0.3">
      <c r="A10" s="14" t="s">
        <v>12</v>
      </c>
      <c r="B10" s="10" t="s">
        <v>13</v>
      </c>
      <c r="C10" s="10" t="s">
        <v>7</v>
      </c>
      <c r="D10" s="10">
        <v>0</v>
      </c>
      <c r="E10" s="15">
        <v>4885</v>
      </c>
      <c r="F10" s="10">
        <f t="shared" si="0"/>
        <v>0</v>
      </c>
      <c r="G10" s="15"/>
      <c r="H10" s="38">
        <f t="shared" si="1"/>
        <v>977</v>
      </c>
      <c r="I10" s="10">
        <f t="shared" si="2"/>
        <v>0</v>
      </c>
      <c r="J10" s="2"/>
      <c r="K10" s="3" t="s">
        <v>74</v>
      </c>
    </row>
    <row r="11" spans="1:11" ht="16.8" customHeight="1" x14ac:dyDescent="0.3">
      <c r="A11" s="14" t="s">
        <v>14</v>
      </c>
      <c r="B11" s="10" t="s">
        <v>15</v>
      </c>
      <c r="C11" s="10" t="s">
        <v>7</v>
      </c>
      <c r="D11" s="10">
        <v>0</v>
      </c>
      <c r="E11" s="15">
        <v>3885</v>
      </c>
      <c r="F11" s="10">
        <f t="shared" si="0"/>
        <v>0</v>
      </c>
      <c r="G11" s="15"/>
      <c r="H11" s="38">
        <f t="shared" si="1"/>
        <v>777</v>
      </c>
      <c r="I11" s="10">
        <f t="shared" si="2"/>
        <v>0</v>
      </c>
      <c r="J11" s="2"/>
      <c r="K11" s="3" t="s">
        <v>74</v>
      </c>
    </row>
    <row r="12" spans="1:11" ht="16.8" customHeight="1" x14ac:dyDescent="0.3">
      <c r="C12" s="10" t="s">
        <v>16</v>
      </c>
      <c r="D12" s="10">
        <v>0</v>
      </c>
      <c r="E12" s="15">
        <v>1286</v>
      </c>
      <c r="F12" s="10">
        <f t="shared" si="0"/>
        <v>0</v>
      </c>
      <c r="G12" s="15"/>
      <c r="H12" s="38">
        <f t="shared" si="1"/>
        <v>257.2</v>
      </c>
      <c r="I12" s="10">
        <f t="shared" si="2"/>
        <v>0</v>
      </c>
      <c r="J12" s="2"/>
      <c r="K12" s="3" t="s">
        <v>75</v>
      </c>
    </row>
    <row r="13" spans="1:11" ht="16.8" customHeight="1" x14ac:dyDescent="0.3">
      <c r="C13" s="10" t="s">
        <v>17</v>
      </c>
      <c r="D13" s="10">
        <v>0</v>
      </c>
      <c r="E13" s="15">
        <v>646</v>
      </c>
      <c r="F13" s="10">
        <f t="shared" si="0"/>
        <v>0</v>
      </c>
      <c r="G13" s="15"/>
      <c r="H13" s="38">
        <f t="shared" si="1"/>
        <v>129.20000000000002</v>
      </c>
      <c r="I13" s="10">
        <f t="shared" si="2"/>
        <v>0</v>
      </c>
      <c r="J13" s="2"/>
      <c r="K13" s="3" t="s">
        <v>76</v>
      </c>
    </row>
    <row r="14" spans="1:11" ht="16.8" customHeight="1" x14ac:dyDescent="0.3">
      <c r="C14" s="10" t="s">
        <v>18</v>
      </c>
      <c r="D14" s="10">
        <v>0</v>
      </c>
      <c r="E14" s="15">
        <v>236</v>
      </c>
      <c r="F14" s="10">
        <f t="shared" si="0"/>
        <v>0</v>
      </c>
      <c r="G14" s="15"/>
      <c r="H14" s="38">
        <f t="shared" si="1"/>
        <v>47.2</v>
      </c>
      <c r="I14" s="10">
        <f t="shared" si="2"/>
        <v>0</v>
      </c>
      <c r="J14" s="2"/>
      <c r="K14" s="9"/>
    </row>
    <row r="15" spans="1:11" ht="16.8" customHeight="1" x14ac:dyDescent="0.3">
      <c r="D15" s="10"/>
      <c r="E15" s="15"/>
      <c r="F15" s="10"/>
      <c r="G15" s="15"/>
      <c r="H15" s="38"/>
      <c r="I15" s="10"/>
      <c r="J15" s="2"/>
      <c r="K15" s="9"/>
    </row>
    <row r="16" spans="1:11" ht="16.8" customHeight="1" x14ac:dyDescent="0.3">
      <c r="C16" s="12" t="s">
        <v>50</v>
      </c>
      <c r="D16" s="13" t="s">
        <v>69</v>
      </c>
      <c r="E16" s="13" t="s">
        <v>70</v>
      </c>
      <c r="F16" s="36" t="s">
        <v>26</v>
      </c>
      <c r="G16" s="13"/>
      <c r="H16" s="71" t="s">
        <v>71</v>
      </c>
      <c r="I16" s="36" t="s">
        <v>26</v>
      </c>
      <c r="J16" s="8"/>
      <c r="K16" s="37" t="s">
        <v>73</v>
      </c>
    </row>
    <row r="17" spans="1:11" ht="16.8" customHeight="1" x14ac:dyDescent="0.3">
      <c r="A17" s="14" t="s">
        <v>5</v>
      </c>
      <c r="B17" s="10" t="s">
        <v>6</v>
      </c>
      <c r="C17" s="10" t="s">
        <v>110</v>
      </c>
      <c r="D17" s="10">
        <v>0</v>
      </c>
      <c r="E17" s="15">
        <v>14808</v>
      </c>
      <c r="F17" s="10">
        <f>+D17*E17</f>
        <v>0</v>
      </c>
      <c r="G17" s="15"/>
      <c r="H17" s="38">
        <f>+E17*0.2</f>
        <v>2961.6000000000004</v>
      </c>
      <c r="I17" s="10">
        <f>+D17*H17</f>
        <v>0</v>
      </c>
      <c r="J17" s="2"/>
      <c r="K17" s="3" t="s">
        <v>114</v>
      </c>
    </row>
    <row r="18" spans="1:11" ht="16.8" customHeight="1" x14ac:dyDescent="0.3">
      <c r="A18" s="14" t="s">
        <v>8</v>
      </c>
      <c r="B18" s="10" t="s">
        <v>9</v>
      </c>
      <c r="C18" s="10" t="s">
        <v>110</v>
      </c>
      <c r="D18" s="10">
        <v>0</v>
      </c>
      <c r="E18" s="15">
        <v>10710</v>
      </c>
      <c r="F18" s="10">
        <f t="shared" ref="F18:F24" si="3">+D18*E18</f>
        <v>0</v>
      </c>
      <c r="G18" s="15"/>
      <c r="H18" s="38">
        <f t="shared" ref="H18:H24" si="4">+E18*0.2</f>
        <v>2142</v>
      </c>
      <c r="I18" s="10">
        <f t="shared" ref="I18:I24" si="5">+D18*H18</f>
        <v>0</v>
      </c>
      <c r="J18" s="2"/>
      <c r="K18" s="3" t="s">
        <v>114</v>
      </c>
    </row>
    <row r="19" spans="1:11" ht="16.8" customHeight="1" x14ac:dyDescent="0.3">
      <c r="A19" s="14" t="s">
        <v>10</v>
      </c>
      <c r="B19" s="10" t="s">
        <v>11</v>
      </c>
      <c r="C19" s="10" t="s">
        <v>110</v>
      </c>
      <c r="D19" s="10">
        <v>0</v>
      </c>
      <c r="E19" s="15">
        <v>7500</v>
      </c>
      <c r="F19" s="10">
        <f t="shared" si="3"/>
        <v>0</v>
      </c>
      <c r="G19" s="15"/>
      <c r="H19" s="38">
        <f t="shared" si="4"/>
        <v>1500</v>
      </c>
      <c r="I19" s="10">
        <f t="shared" si="5"/>
        <v>0</v>
      </c>
      <c r="J19" s="2"/>
      <c r="K19" s="3" t="s">
        <v>114</v>
      </c>
    </row>
    <row r="20" spans="1:11" ht="16.8" customHeight="1" x14ac:dyDescent="0.3">
      <c r="A20" s="14" t="s">
        <v>12</v>
      </c>
      <c r="B20" s="10" t="s">
        <v>13</v>
      </c>
      <c r="C20" s="10" t="s">
        <v>110</v>
      </c>
      <c r="D20" s="10">
        <v>0</v>
      </c>
      <c r="E20" s="15">
        <v>5862</v>
      </c>
      <c r="F20" s="10">
        <f t="shared" si="3"/>
        <v>0</v>
      </c>
      <c r="G20" s="15"/>
      <c r="H20" s="38">
        <f t="shared" si="4"/>
        <v>1172.4000000000001</v>
      </c>
      <c r="I20" s="10">
        <f t="shared" si="5"/>
        <v>0</v>
      </c>
      <c r="J20" s="2"/>
      <c r="K20" s="3" t="s">
        <v>114</v>
      </c>
    </row>
    <row r="21" spans="1:11" ht="16.8" customHeight="1" x14ac:dyDescent="0.3">
      <c r="A21" s="14" t="s">
        <v>14</v>
      </c>
      <c r="B21" s="10" t="s">
        <v>15</v>
      </c>
      <c r="C21" s="10" t="s">
        <v>110</v>
      </c>
      <c r="D21" s="10">
        <v>0</v>
      </c>
      <c r="E21" s="15">
        <v>4662</v>
      </c>
      <c r="F21" s="10">
        <f t="shared" si="3"/>
        <v>0</v>
      </c>
      <c r="G21" s="15"/>
      <c r="H21" s="38">
        <f t="shared" si="4"/>
        <v>932.40000000000009</v>
      </c>
      <c r="I21" s="10">
        <f t="shared" si="5"/>
        <v>0</v>
      </c>
      <c r="J21" s="2"/>
      <c r="K21" s="3" t="s">
        <v>114</v>
      </c>
    </row>
    <row r="22" spans="1:11" ht="16.8" customHeight="1" x14ac:dyDescent="0.3">
      <c r="C22" s="10" t="s">
        <v>111</v>
      </c>
      <c r="D22" s="10">
        <v>0</v>
      </c>
      <c r="E22" s="15">
        <v>1543</v>
      </c>
      <c r="F22" s="10">
        <f t="shared" si="3"/>
        <v>0</v>
      </c>
      <c r="G22" s="15"/>
      <c r="H22" s="38">
        <f t="shared" si="4"/>
        <v>308.60000000000002</v>
      </c>
      <c r="I22" s="10">
        <f t="shared" si="5"/>
        <v>0</v>
      </c>
      <c r="J22" s="2"/>
      <c r="K22" s="3" t="s">
        <v>75</v>
      </c>
    </row>
    <row r="23" spans="1:11" ht="16.8" customHeight="1" x14ac:dyDescent="0.3">
      <c r="C23" s="10" t="s">
        <v>112</v>
      </c>
      <c r="D23" s="10">
        <v>0</v>
      </c>
      <c r="E23" s="15">
        <v>775</v>
      </c>
      <c r="F23" s="10">
        <f t="shared" si="3"/>
        <v>0</v>
      </c>
      <c r="G23" s="15"/>
      <c r="H23" s="38">
        <f t="shared" si="4"/>
        <v>155</v>
      </c>
      <c r="I23" s="10">
        <f t="shared" si="5"/>
        <v>0</v>
      </c>
      <c r="J23" s="2"/>
      <c r="K23" s="3" t="s">
        <v>76</v>
      </c>
    </row>
    <row r="24" spans="1:11" ht="16.8" customHeight="1" x14ac:dyDescent="0.3">
      <c r="C24" s="10" t="s">
        <v>113</v>
      </c>
      <c r="D24" s="10">
        <v>0</v>
      </c>
      <c r="E24" s="15">
        <v>283</v>
      </c>
      <c r="F24" s="10">
        <f t="shared" si="3"/>
        <v>0</v>
      </c>
      <c r="G24" s="15"/>
      <c r="H24" s="38">
        <f t="shared" si="4"/>
        <v>56.6</v>
      </c>
      <c r="I24" s="10">
        <f t="shared" si="5"/>
        <v>0</v>
      </c>
      <c r="J24" s="2"/>
      <c r="K24" s="9"/>
    </row>
    <row r="25" spans="1:11" ht="16.8" customHeight="1" x14ac:dyDescent="0.3">
      <c r="D25" s="10"/>
      <c r="E25" s="15"/>
      <c r="F25" s="10"/>
      <c r="G25" s="15"/>
      <c r="H25" s="38"/>
      <c r="I25" s="10"/>
      <c r="J25" s="2"/>
      <c r="K25" s="9"/>
    </row>
    <row r="26" spans="1:11" ht="16.8" customHeight="1" x14ac:dyDescent="0.3">
      <c r="C26" s="10" t="s">
        <v>19</v>
      </c>
      <c r="D26" s="10">
        <v>0</v>
      </c>
      <c r="E26" s="15">
        <v>2074</v>
      </c>
      <c r="F26" s="10">
        <f t="shared" ref="F26:F35" si="6">+D26*E26</f>
        <v>0</v>
      </c>
      <c r="G26" s="15"/>
      <c r="H26" s="38">
        <f t="shared" ref="H26:H35" si="7">+E26*0.2</f>
        <v>414.8</v>
      </c>
      <c r="I26" s="10">
        <f t="shared" ref="I26:I35" si="8">+D26*H26</f>
        <v>0</v>
      </c>
      <c r="J26" s="2"/>
      <c r="K26" s="3" t="s">
        <v>77</v>
      </c>
    </row>
    <row r="27" spans="1:11" ht="16.8" customHeight="1" x14ac:dyDescent="0.3">
      <c r="C27" s="10" t="s">
        <v>20</v>
      </c>
      <c r="D27" s="10">
        <v>0</v>
      </c>
      <c r="E27" s="15">
        <v>4148</v>
      </c>
      <c r="F27" s="10">
        <f t="shared" si="6"/>
        <v>0</v>
      </c>
      <c r="G27" s="15"/>
      <c r="H27" s="38">
        <f t="shared" si="7"/>
        <v>829.6</v>
      </c>
      <c r="I27" s="10">
        <f t="shared" si="8"/>
        <v>0</v>
      </c>
      <c r="J27" s="2"/>
      <c r="K27" s="3" t="s">
        <v>77</v>
      </c>
    </row>
    <row r="28" spans="1:11" ht="16.8" customHeight="1" x14ac:dyDescent="0.3">
      <c r="C28" s="10" t="s">
        <v>44</v>
      </c>
      <c r="D28" s="10">
        <v>0</v>
      </c>
      <c r="E28" s="15">
        <v>2074</v>
      </c>
      <c r="F28" s="10">
        <f t="shared" si="6"/>
        <v>0</v>
      </c>
      <c r="G28" s="15"/>
      <c r="H28" s="38">
        <f t="shared" si="7"/>
        <v>414.8</v>
      </c>
      <c r="I28" s="10">
        <f t="shared" si="8"/>
        <v>0</v>
      </c>
      <c r="J28" s="2"/>
      <c r="K28" s="3" t="s">
        <v>77</v>
      </c>
    </row>
    <row r="29" spans="1:11" ht="16.8" customHeight="1" x14ac:dyDescent="0.3">
      <c r="C29" s="10" t="s">
        <v>21</v>
      </c>
      <c r="D29" s="10">
        <v>0</v>
      </c>
      <c r="E29" s="15">
        <v>6221</v>
      </c>
      <c r="F29" s="10">
        <f t="shared" si="6"/>
        <v>0</v>
      </c>
      <c r="G29" s="15"/>
      <c r="H29" s="38">
        <f t="shared" si="7"/>
        <v>1244.2</v>
      </c>
      <c r="I29" s="10">
        <f t="shared" si="8"/>
        <v>0</v>
      </c>
      <c r="J29" s="2"/>
      <c r="K29" s="3" t="s">
        <v>77</v>
      </c>
    </row>
    <row r="30" spans="1:11" ht="16.8" customHeight="1" x14ac:dyDescent="0.3">
      <c r="C30" s="10" t="s">
        <v>45</v>
      </c>
      <c r="D30" s="10">
        <v>0</v>
      </c>
      <c r="E30" s="15">
        <v>4148</v>
      </c>
      <c r="F30" s="10">
        <f t="shared" si="6"/>
        <v>0</v>
      </c>
      <c r="G30" s="15"/>
      <c r="H30" s="38">
        <f t="shared" si="7"/>
        <v>829.6</v>
      </c>
      <c r="I30" s="10">
        <f t="shared" si="8"/>
        <v>0</v>
      </c>
      <c r="J30" s="2"/>
      <c r="K30" s="3" t="s">
        <v>77</v>
      </c>
    </row>
    <row r="31" spans="1:11" ht="16.8" customHeight="1" x14ac:dyDescent="0.3">
      <c r="C31" s="10" t="s">
        <v>46</v>
      </c>
      <c r="D31" s="10">
        <v>0</v>
      </c>
      <c r="E31" s="15">
        <v>2074</v>
      </c>
      <c r="F31" s="10">
        <f t="shared" si="6"/>
        <v>0</v>
      </c>
      <c r="G31" s="15"/>
      <c r="H31" s="38">
        <f t="shared" si="7"/>
        <v>414.8</v>
      </c>
      <c r="I31" s="10">
        <f t="shared" si="8"/>
        <v>0</v>
      </c>
      <c r="J31" s="2"/>
      <c r="K31" s="3" t="s">
        <v>77</v>
      </c>
    </row>
    <row r="32" spans="1:11" ht="16.8" customHeight="1" x14ac:dyDescent="0.3">
      <c r="C32" s="10" t="s">
        <v>65</v>
      </c>
      <c r="D32" s="10">
        <v>0</v>
      </c>
      <c r="E32" s="15">
        <v>11960</v>
      </c>
      <c r="F32" s="10">
        <f t="shared" si="6"/>
        <v>0</v>
      </c>
      <c r="G32" s="15"/>
      <c r="H32" s="38">
        <f t="shared" si="7"/>
        <v>2392</v>
      </c>
      <c r="I32" s="10">
        <f t="shared" si="8"/>
        <v>0</v>
      </c>
      <c r="J32" s="2"/>
      <c r="K32" s="3" t="s">
        <v>77</v>
      </c>
    </row>
    <row r="33" spans="1:11" ht="16.8" customHeight="1" x14ac:dyDescent="0.3">
      <c r="C33" s="10" t="s">
        <v>66</v>
      </c>
      <c r="D33" s="10">
        <v>0</v>
      </c>
      <c r="E33" s="15">
        <v>9886</v>
      </c>
      <c r="F33" s="10">
        <f t="shared" si="6"/>
        <v>0</v>
      </c>
      <c r="G33" s="15"/>
      <c r="H33" s="38">
        <f t="shared" si="7"/>
        <v>1977.2</v>
      </c>
      <c r="I33" s="10">
        <f t="shared" si="8"/>
        <v>0</v>
      </c>
      <c r="J33" s="2"/>
      <c r="K33" s="3" t="s">
        <v>77</v>
      </c>
    </row>
    <row r="34" spans="1:11" ht="16.8" customHeight="1" x14ac:dyDescent="0.3">
      <c r="C34" s="10" t="s">
        <v>67</v>
      </c>
      <c r="D34" s="10">
        <v>0</v>
      </c>
      <c r="E34" s="15">
        <v>7812</v>
      </c>
      <c r="F34" s="10">
        <f t="shared" si="6"/>
        <v>0</v>
      </c>
      <c r="G34" s="15"/>
      <c r="H34" s="38">
        <f t="shared" si="7"/>
        <v>1562.4</v>
      </c>
      <c r="I34" s="10">
        <f t="shared" si="8"/>
        <v>0</v>
      </c>
      <c r="J34" s="2"/>
      <c r="K34" s="3" t="s">
        <v>77</v>
      </c>
    </row>
    <row r="35" spans="1:11" ht="16.8" customHeight="1" x14ac:dyDescent="0.3">
      <c r="C35" s="10" t="s">
        <v>68</v>
      </c>
      <c r="D35" s="10">
        <v>0</v>
      </c>
      <c r="E35" s="15">
        <v>5738</v>
      </c>
      <c r="F35" s="10">
        <f t="shared" si="6"/>
        <v>0</v>
      </c>
      <c r="G35" s="15"/>
      <c r="H35" s="38">
        <f t="shared" si="7"/>
        <v>1147.6000000000001</v>
      </c>
      <c r="I35" s="10">
        <f t="shared" si="8"/>
        <v>0</v>
      </c>
      <c r="J35" s="2"/>
      <c r="K35" s="3" t="s">
        <v>77</v>
      </c>
    </row>
    <row r="36" spans="1:11" ht="16.8" customHeight="1" x14ac:dyDescent="0.3">
      <c r="D36" s="10"/>
      <c r="E36" s="10"/>
      <c r="F36" s="10"/>
      <c r="G36" s="15"/>
      <c r="H36" s="38"/>
      <c r="I36" s="10"/>
      <c r="J36" s="2"/>
      <c r="K36" s="9"/>
    </row>
    <row r="37" spans="1:11" ht="16.8" customHeight="1" x14ac:dyDescent="0.3">
      <c r="C37" s="10" t="s">
        <v>22</v>
      </c>
      <c r="D37" s="10">
        <v>0</v>
      </c>
      <c r="E37" s="15">
        <v>473</v>
      </c>
      <c r="F37" s="10">
        <f t="shared" ref="F37:F40" si="9">+D37*E37</f>
        <v>0</v>
      </c>
      <c r="G37" s="15"/>
      <c r="H37" s="38">
        <f t="shared" ref="H37:H40" si="10">+E37*0.2</f>
        <v>94.600000000000009</v>
      </c>
      <c r="I37" s="10">
        <f t="shared" ref="I37:I40" si="11">+D37*H37</f>
        <v>0</v>
      </c>
      <c r="J37" s="2"/>
      <c r="K37" s="3" t="s">
        <v>77</v>
      </c>
    </row>
    <row r="38" spans="1:11" ht="16.8" customHeight="1" x14ac:dyDescent="0.3">
      <c r="C38" s="10" t="s">
        <v>23</v>
      </c>
      <c r="D38" s="10">
        <v>0</v>
      </c>
      <c r="E38" s="15">
        <v>625</v>
      </c>
      <c r="F38" s="10">
        <f t="shared" si="9"/>
        <v>0</v>
      </c>
      <c r="G38" s="15"/>
      <c r="H38" s="38">
        <f t="shared" si="10"/>
        <v>125</v>
      </c>
      <c r="I38" s="10">
        <f t="shared" si="11"/>
        <v>0</v>
      </c>
      <c r="J38" s="2"/>
      <c r="K38" s="3" t="s">
        <v>77</v>
      </c>
    </row>
    <row r="39" spans="1:11" ht="16.8" customHeight="1" x14ac:dyDescent="0.3">
      <c r="C39" s="10" t="s">
        <v>24</v>
      </c>
      <c r="D39" s="10">
        <v>0</v>
      </c>
      <c r="E39" s="15">
        <v>1234</v>
      </c>
      <c r="F39" s="10">
        <f t="shared" si="9"/>
        <v>0</v>
      </c>
      <c r="G39" s="15"/>
      <c r="H39" s="38">
        <f t="shared" si="10"/>
        <v>246.8</v>
      </c>
      <c r="I39" s="10">
        <f t="shared" si="11"/>
        <v>0</v>
      </c>
      <c r="J39" s="2"/>
      <c r="K39" s="3" t="s">
        <v>77</v>
      </c>
    </row>
    <row r="40" spans="1:11" ht="16.8" customHeight="1" x14ac:dyDescent="0.3">
      <c r="C40" s="10" t="s">
        <v>25</v>
      </c>
      <c r="D40" s="10">
        <v>0</v>
      </c>
      <c r="E40" s="15">
        <v>1838</v>
      </c>
      <c r="F40" s="10">
        <f t="shared" si="9"/>
        <v>0</v>
      </c>
      <c r="G40" s="15"/>
      <c r="H40" s="38">
        <f t="shared" si="10"/>
        <v>367.6</v>
      </c>
      <c r="I40" s="10">
        <f t="shared" si="11"/>
        <v>0</v>
      </c>
      <c r="J40" s="2"/>
      <c r="K40" s="3" t="s">
        <v>77</v>
      </c>
    </row>
    <row r="41" spans="1:11" ht="16.8" customHeight="1" x14ac:dyDescent="0.3">
      <c r="D41" s="10"/>
      <c r="E41" s="15"/>
      <c r="F41" s="16"/>
      <c r="H41" s="38"/>
      <c r="I41" s="16"/>
      <c r="J41" s="1"/>
      <c r="K41" s="9"/>
    </row>
    <row r="42" spans="1:11" ht="16.8" customHeight="1" x14ac:dyDescent="0.3">
      <c r="A42" s="16" t="s">
        <v>26</v>
      </c>
      <c r="B42" s="16"/>
      <c r="C42" s="16"/>
      <c r="D42" s="28"/>
      <c r="E42" s="10"/>
      <c r="F42" s="28">
        <f>SUM(F7:F41)</f>
        <v>0</v>
      </c>
      <c r="G42" s="16"/>
      <c r="H42" s="72"/>
      <c r="I42" s="28">
        <f>SUM(I7:I41)</f>
        <v>0</v>
      </c>
      <c r="J42" s="1"/>
      <c r="K42" s="9"/>
    </row>
    <row r="43" spans="1:11" ht="16.8" customHeight="1" x14ac:dyDescent="0.3">
      <c r="D43" s="10"/>
      <c r="E43" s="10"/>
      <c r="F43" s="10"/>
      <c r="H43" s="38"/>
      <c r="I43" s="10"/>
      <c r="J43" s="1"/>
      <c r="K43" s="9"/>
    </row>
    <row r="44" spans="1:11" ht="16.8" customHeight="1" x14ac:dyDescent="0.3">
      <c r="C44" s="10" t="s">
        <v>27</v>
      </c>
      <c r="D44" s="10">
        <v>0</v>
      </c>
      <c r="E44" s="17">
        <v>4.2000000000000003E-2</v>
      </c>
      <c r="F44" s="10">
        <f t="shared" ref="F44:F45" si="12">+D44*E44</f>
        <v>0</v>
      </c>
      <c r="G44" s="38"/>
      <c r="H44" s="38"/>
      <c r="I44" s="10"/>
      <c r="J44" s="6"/>
      <c r="K44" s="9" t="s">
        <v>78</v>
      </c>
    </row>
    <row r="45" spans="1:11" ht="16.8" customHeight="1" x14ac:dyDescent="0.3">
      <c r="C45" s="10" t="s">
        <v>28</v>
      </c>
      <c r="D45" s="10">
        <v>0</v>
      </c>
      <c r="E45" s="15">
        <v>609</v>
      </c>
      <c r="F45" s="10">
        <f t="shared" si="12"/>
        <v>0</v>
      </c>
      <c r="G45" s="15"/>
      <c r="H45" s="38"/>
      <c r="I45" s="10"/>
      <c r="J45" s="2"/>
      <c r="K45" s="9"/>
    </row>
    <row r="46" spans="1:11" ht="16.8" customHeight="1" x14ac:dyDescent="0.3">
      <c r="D46" s="10"/>
      <c r="E46" s="10"/>
      <c r="F46" s="10"/>
      <c r="H46" s="38"/>
      <c r="I46" s="10"/>
      <c r="J46" s="1"/>
      <c r="K46" s="9"/>
    </row>
    <row r="47" spans="1:11" ht="16.8" customHeight="1" x14ac:dyDescent="0.3">
      <c r="C47" s="12" t="s">
        <v>128</v>
      </c>
      <c r="D47" s="13" t="s">
        <v>69</v>
      </c>
      <c r="E47" s="13" t="s">
        <v>70</v>
      </c>
      <c r="F47" s="36" t="s">
        <v>26</v>
      </c>
      <c r="G47" s="13"/>
      <c r="H47" s="71" t="s">
        <v>71</v>
      </c>
      <c r="I47" s="36" t="s">
        <v>26</v>
      </c>
      <c r="J47" s="1"/>
      <c r="K47" s="9"/>
    </row>
    <row r="48" spans="1:11" ht="16.8" customHeight="1" x14ac:dyDescent="0.3">
      <c r="A48" s="14" t="s">
        <v>5</v>
      </c>
      <c r="B48" s="10" t="s">
        <v>6</v>
      </c>
      <c r="C48" s="10" t="s">
        <v>29</v>
      </c>
      <c r="D48" s="10">
        <v>0</v>
      </c>
      <c r="E48" s="15">
        <v>3000</v>
      </c>
      <c r="F48" s="10">
        <f t="shared" ref="F48:F55" si="13">+D48*E48</f>
        <v>0</v>
      </c>
      <c r="G48" s="15"/>
      <c r="H48" s="38">
        <f t="shared" ref="H48:H55" si="14">+E48*0.2</f>
        <v>600</v>
      </c>
      <c r="I48" s="10">
        <f t="shared" ref="I48:I55" si="15">+D48*H48</f>
        <v>0</v>
      </c>
      <c r="J48" s="2"/>
      <c r="K48" s="9" t="s">
        <v>79</v>
      </c>
    </row>
    <row r="49" spans="1:11" ht="16.8" customHeight="1" x14ac:dyDescent="0.3">
      <c r="A49" s="14" t="s">
        <v>8</v>
      </c>
      <c r="B49" s="10" t="s">
        <v>9</v>
      </c>
      <c r="C49" s="10" t="s">
        <v>29</v>
      </c>
      <c r="D49" s="10">
        <v>0</v>
      </c>
      <c r="E49" s="15">
        <v>2500</v>
      </c>
      <c r="F49" s="10">
        <f t="shared" si="13"/>
        <v>0</v>
      </c>
      <c r="G49" s="15"/>
      <c r="H49" s="38">
        <f t="shared" si="14"/>
        <v>500</v>
      </c>
      <c r="I49" s="10">
        <f t="shared" si="15"/>
        <v>0</v>
      </c>
      <c r="J49" s="2"/>
      <c r="K49" s="9" t="s">
        <v>79</v>
      </c>
    </row>
    <row r="50" spans="1:11" ht="16.8" customHeight="1" x14ac:dyDescent="0.3">
      <c r="A50" s="14" t="s">
        <v>10</v>
      </c>
      <c r="B50" s="10" t="s">
        <v>11</v>
      </c>
      <c r="C50" s="10" t="s">
        <v>29</v>
      </c>
      <c r="D50" s="10">
        <v>0</v>
      </c>
      <c r="E50" s="15">
        <v>2000</v>
      </c>
      <c r="F50" s="10">
        <f t="shared" si="13"/>
        <v>0</v>
      </c>
      <c r="G50" s="15"/>
      <c r="H50" s="38">
        <f t="shared" si="14"/>
        <v>400</v>
      </c>
      <c r="I50" s="10">
        <f t="shared" si="15"/>
        <v>0</v>
      </c>
      <c r="J50" s="2"/>
      <c r="K50" s="9" t="s">
        <v>79</v>
      </c>
    </row>
    <row r="51" spans="1:11" ht="16.8" customHeight="1" x14ac:dyDescent="0.3">
      <c r="A51" s="14" t="s">
        <v>12</v>
      </c>
      <c r="B51" s="10" t="s">
        <v>13</v>
      </c>
      <c r="C51" s="10" t="s">
        <v>29</v>
      </c>
      <c r="D51" s="10">
        <v>0</v>
      </c>
      <c r="E51" s="15">
        <v>1500</v>
      </c>
      <c r="F51" s="10">
        <f t="shared" si="13"/>
        <v>0</v>
      </c>
      <c r="G51" s="15"/>
      <c r="H51" s="38">
        <f t="shared" si="14"/>
        <v>300</v>
      </c>
      <c r="I51" s="10">
        <f t="shared" si="15"/>
        <v>0</v>
      </c>
      <c r="J51" s="2"/>
      <c r="K51" s="9" t="s">
        <v>79</v>
      </c>
    </row>
    <row r="52" spans="1:11" ht="16.8" customHeight="1" x14ac:dyDescent="0.3">
      <c r="A52" s="14" t="s">
        <v>14</v>
      </c>
      <c r="B52" s="10" t="s">
        <v>15</v>
      </c>
      <c r="C52" s="10" t="s">
        <v>29</v>
      </c>
      <c r="D52" s="10">
        <v>0</v>
      </c>
      <c r="E52" s="15">
        <v>950</v>
      </c>
      <c r="F52" s="10">
        <f t="shared" si="13"/>
        <v>0</v>
      </c>
      <c r="G52" s="15"/>
      <c r="H52" s="38">
        <f t="shared" si="14"/>
        <v>190</v>
      </c>
      <c r="I52" s="10">
        <f t="shared" si="15"/>
        <v>0</v>
      </c>
      <c r="J52" s="2"/>
      <c r="K52" s="9" t="s">
        <v>79</v>
      </c>
    </row>
    <row r="53" spans="1:11" ht="16.8" customHeight="1" x14ac:dyDescent="0.3">
      <c r="C53" s="10" t="s">
        <v>16</v>
      </c>
      <c r="D53" s="10">
        <v>0</v>
      </c>
      <c r="E53" s="15">
        <v>475</v>
      </c>
      <c r="F53" s="10">
        <f t="shared" si="13"/>
        <v>0</v>
      </c>
      <c r="G53" s="15"/>
      <c r="H53" s="38">
        <f t="shared" si="14"/>
        <v>95</v>
      </c>
      <c r="I53" s="10">
        <f t="shared" si="15"/>
        <v>0</v>
      </c>
      <c r="J53" s="2"/>
      <c r="K53" s="9" t="s">
        <v>75</v>
      </c>
    </row>
    <row r="54" spans="1:11" ht="16.8" customHeight="1" x14ac:dyDescent="0.3">
      <c r="C54" s="10" t="s">
        <v>17</v>
      </c>
      <c r="D54" s="10">
        <v>0</v>
      </c>
      <c r="E54" s="15">
        <v>235</v>
      </c>
      <c r="F54" s="10">
        <f t="shared" si="13"/>
        <v>0</v>
      </c>
      <c r="G54" s="15"/>
      <c r="H54" s="38">
        <f t="shared" si="14"/>
        <v>47</v>
      </c>
      <c r="I54" s="10">
        <f t="shared" si="15"/>
        <v>0</v>
      </c>
      <c r="J54" s="2"/>
      <c r="K54" s="9" t="s">
        <v>76</v>
      </c>
    </row>
    <row r="55" spans="1:11" ht="16.8" customHeight="1" x14ac:dyDescent="0.3">
      <c r="C55" s="10" t="s">
        <v>18</v>
      </c>
      <c r="D55" s="10">
        <v>0</v>
      </c>
      <c r="E55" s="15">
        <v>95</v>
      </c>
      <c r="F55" s="10">
        <f t="shared" si="13"/>
        <v>0</v>
      </c>
      <c r="G55" s="15"/>
      <c r="H55" s="38">
        <f t="shared" si="14"/>
        <v>19</v>
      </c>
      <c r="I55" s="10">
        <f t="shared" si="15"/>
        <v>0</v>
      </c>
      <c r="J55" s="2"/>
      <c r="K55" s="9"/>
    </row>
    <row r="56" spans="1:11" ht="16.8" customHeight="1" x14ac:dyDescent="0.3">
      <c r="A56" s="16" t="s">
        <v>26</v>
      </c>
      <c r="B56" s="16"/>
      <c r="C56" s="16"/>
      <c r="D56" s="28"/>
      <c r="E56" s="10"/>
      <c r="F56" s="28">
        <f>SUM(F48:F55)</f>
        <v>0</v>
      </c>
      <c r="G56" s="16"/>
      <c r="H56" s="72"/>
      <c r="I56" s="28">
        <f>SUM(I48:I55)</f>
        <v>0</v>
      </c>
      <c r="J56" s="1"/>
      <c r="K56" s="37"/>
    </row>
    <row r="57" spans="1:11" ht="16.8" customHeight="1" x14ac:dyDescent="0.3">
      <c r="A57" s="16"/>
      <c r="B57" s="16"/>
      <c r="D57" s="10"/>
      <c r="E57" s="10"/>
      <c r="F57" s="10"/>
      <c r="H57" s="38"/>
      <c r="I57" s="10"/>
      <c r="J57" s="1"/>
      <c r="K57" s="9"/>
    </row>
    <row r="58" spans="1:11" ht="16.8" customHeight="1" x14ac:dyDescent="0.3">
      <c r="C58" s="12" t="s">
        <v>51</v>
      </c>
      <c r="D58" s="13" t="s">
        <v>69</v>
      </c>
      <c r="E58" s="13" t="s">
        <v>70</v>
      </c>
      <c r="F58" s="36" t="s">
        <v>26</v>
      </c>
      <c r="G58" s="13"/>
      <c r="H58" s="71" t="s">
        <v>71</v>
      </c>
      <c r="I58" s="36" t="s">
        <v>26</v>
      </c>
      <c r="J58" s="1"/>
      <c r="K58" s="9"/>
    </row>
    <row r="59" spans="1:11" ht="16.8" customHeight="1" x14ac:dyDescent="0.3">
      <c r="C59" s="10" t="s">
        <v>52</v>
      </c>
      <c r="D59" s="10">
        <v>0</v>
      </c>
      <c r="E59" s="15">
        <v>2705</v>
      </c>
      <c r="F59" s="10">
        <f t="shared" ref="F59:F63" si="16">+D59*E59</f>
        <v>0</v>
      </c>
      <c r="G59" s="15"/>
      <c r="H59" s="38">
        <f t="shared" ref="H59:H63" si="17">+E59*0.2</f>
        <v>541</v>
      </c>
      <c r="I59" s="10">
        <f t="shared" ref="I59:I63" si="18">+D59*H59</f>
        <v>0</v>
      </c>
      <c r="J59" s="2"/>
      <c r="K59" s="39" t="s">
        <v>80</v>
      </c>
    </row>
    <row r="60" spans="1:11" ht="16.8" customHeight="1" x14ac:dyDescent="0.3">
      <c r="C60" s="10" t="s">
        <v>53</v>
      </c>
      <c r="D60" s="10">
        <v>0</v>
      </c>
      <c r="E60" s="15">
        <v>1760</v>
      </c>
      <c r="F60" s="10">
        <f t="shared" si="16"/>
        <v>0</v>
      </c>
      <c r="G60" s="15"/>
      <c r="H60" s="38">
        <f t="shared" si="17"/>
        <v>352</v>
      </c>
      <c r="I60" s="10">
        <f t="shared" si="18"/>
        <v>0</v>
      </c>
      <c r="J60" s="2"/>
      <c r="K60" s="39" t="s">
        <v>80</v>
      </c>
    </row>
    <row r="61" spans="1:11" ht="16.8" customHeight="1" x14ac:dyDescent="0.3">
      <c r="C61" s="10" t="s">
        <v>16</v>
      </c>
      <c r="D61" s="10">
        <v>0</v>
      </c>
      <c r="E61" s="15">
        <v>866</v>
      </c>
      <c r="F61" s="10">
        <f t="shared" si="16"/>
        <v>0</v>
      </c>
      <c r="G61" s="15"/>
      <c r="H61" s="38">
        <f t="shared" si="17"/>
        <v>173.20000000000002</v>
      </c>
      <c r="I61" s="10">
        <f t="shared" si="18"/>
        <v>0</v>
      </c>
      <c r="J61" s="2"/>
      <c r="K61" s="9" t="s">
        <v>75</v>
      </c>
    </row>
    <row r="62" spans="1:11" ht="16.8" customHeight="1" x14ac:dyDescent="0.3">
      <c r="C62" s="10" t="s">
        <v>17</v>
      </c>
      <c r="D62" s="10">
        <v>0</v>
      </c>
      <c r="E62" s="15">
        <v>433</v>
      </c>
      <c r="F62" s="10">
        <f t="shared" si="16"/>
        <v>0</v>
      </c>
      <c r="G62" s="15"/>
      <c r="H62" s="38">
        <f t="shared" si="17"/>
        <v>86.600000000000009</v>
      </c>
      <c r="I62" s="10">
        <f t="shared" si="18"/>
        <v>0</v>
      </c>
      <c r="J62" s="2"/>
      <c r="K62" s="9" t="s">
        <v>76</v>
      </c>
    </row>
    <row r="63" spans="1:11" ht="16.8" customHeight="1" x14ac:dyDescent="0.3">
      <c r="C63" s="10" t="s">
        <v>18</v>
      </c>
      <c r="D63" s="10">
        <v>0</v>
      </c>
      <c r="E63" s="15">
        <v>173</v>
      </c>
      <c r="F63" s="10">
        <f t="shared" si="16"/>
        <v>0</v>
      </c>
      <c r="G63" s="15"/>
      <c r="H63" s="38">
        <f t="shared" si="17"/>
        <v>34.6</v>
      </c>
      <c r="I63" s="10">
        <f t="shared" si="18"/>
        <v>0</v>
      </c>
      <c r="J63" s="2"/>
      <c r="K63" s="9"/>
    </row>
    <row r="64" spans="1:11" ht="16.8" customHeight="1" x14ac:dyDescent="0.3">
      <c r="A64" s="16" t="s">
        <v>26</v>
      </c>
      <c r="B64" s="16"/>
      <c r="C64" s="16"/>
      <c r="D64" s="28"/>
      <c r="E64" s="10"/>
      <c r="F64" s="28">
        <f>SUM(F59:F63)</f>
        <v>0</v>
      </c>
      <c r="G64" s="16"/>
      <c r="H64" s="73"/>
      <c r="I64" s="28">
        <f>SUM(I59:I63)</f>
        <v>0</v>
      </c>
      <c r="J64" s="1"/>
      <c r="K64" s="9"/>
    </row>
    <row r="65" spans="1:230" ht="16.8" customHeight="1" x14ac:dyDescent="0.3">
      <c r="A65" s="16"/>
      <c r="B65" s="16"/>
      <c r="C65" s="16"/>
      <c r="D65" s="28"/>
      <c r="E65" s="10"/>
      <c r="F65" s="28"/>
      <c r="G65" s="16"/>
      <c r="H65" s="73"/>
      <c r="I65" s="28"/>
      <c r="J65" s="1"/>
      <c r="K65" s="9"/>
    </row>
    <row r="66" spans="1:230" ht="16.8" customHeight="1" x14ac:dyDescent="0.25">
      <c r="C66" s="12" t="s">
        <v>129</v>
      </c>
      <c r="D66" s="13" t="s">
        <v>69</v>
      </c>
      <c r="E66" s="13" t="s">
        <v>70</v>
      </c>
      <c r="F66" s="36" t="s">
        <v>26</v>
      </c>
      <c r="H66" s="71" t="s">
        <v>71</v>
      </c>
      <c r="I66" s="36" t="s">
        <v>26</v>
      </c>
      <c r="J66" s="9"/>
      <c r="K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row>
    <row r="67" spans="1:230" ht="16.8" customHeight="1" x14ac:dyDescent="0.2">
      <c r="A67" s="14" t="s">
        <v>5</v>
      </c>
      <c r="B67" s="10" t="s">
        <v>6</v>
      </c>
      <c r="C67" s="10" t="s">
        <v>95</v>
      </c>
      <c r="D67" s="10">
        <v>0</v>
      </c>
      <c r="E67" s="15">
        <v>4975</v>
      </c>
      <c r="F67" s="10">
        <f t="shared" ref="F67:F74" si="19">+D67*E67</f>
        <v>0</v>
      </c>
      <c r="H67" s="38">
        <f t="shared" ref="H67:H74" si="20">+E67*0.2</f>
        <v>995</v>
      </c>
      <c r="I67" s="10">
        <f t="shared" ref="I67:I74" si="21">+D67*H67</f>
        <v>0</v>
      </c>
      <c r="J67" s="9"/>
      <c r="K67" s="9" t="s">
        <v>98</v>
      </c>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row>
    <row r="68" spans="1:230" ht="16.8" customHeight="1" x14ac:dyDescent="0.2">
      <c r="A68" s="14" t="s">
        <v>8</v>
      </c>
      <c r="B68" s="10" t="s">
        <v>9</v>
      </c>
      <c r="C68" s="10" t="s">
        <v>95</v>
      </c>
      <c r="D68" s="10">
        <v>0</v>
      </c>
      <c r="E68" s="15">
        <v>4000</v>
      </c>
      <c r="F68" s="10">
        <f t="shared" si="19"/>
        <v>0</v>
      </c>
      <c r="H68" s="38">
        <f t="shared" si="20"/>
        <v>800</v>
      </c>
      <c r="I68" s="10">
        <f t="shared" si="21"/>
        <v>0</v>
      </c>
      <c r="J68" s="9"/>
      <c r="K68" s="9" t="s">
        <v>98</v>
      </c>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row>
    <row r="69" spans="1:230" ht="16.8" customHeight="1" x14ac:dyDescent="0.2">
      <c r="A69" s="14" t="s">
        <v>10</v>
      </c>
      <c r="B69" s="10" t="s">
        <v>11</v>
      </c>
      <c r="C69" s="10" t="s">
        <v>95</v>
      </c>
      <c r="D69" s="10">
        <v>0</v>
      </c>
      <c r="E69" s="15">
        <v>3055</v>
      </c>
      <c r="F69" s="10">
        <f t="shared" si="19"/>
        <v>0</v>
      </c>
      <c r="H69" s="38">
        <f t="shared" si="20"/>
        <v>611</v>
      </c>
      <c r="I69" s="10">
        <f t="shared" si="21"/>
        <v>0</v>
      </c>
      <c r="J69" s="9"/>
      <c r="K69" s="9" t="s">
        <v>98</v>
      </c>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row>
    <row r="70" spans="1:230" ht="16.8" customHeight="1" x14ac:dyDescent="0.2">
      <c r="A70" s="14" t="s">
        <v>12</v>
      </c>
      <c r="B70" s="10" t="s">
        <v>13</v>
      </c>
      <c r="C70" s="10" t="s">
        <v>95</v>
      </c>
      <c r="D70" s="10">
        <v>0</v>
      </c>
      <c r="E70" s="15">
        <v>2095</v>
      </c>
      <c r="F70" s="10">
        <f t="shared" si="19"/>
        <v>0</v>
      </c>
      <c r="H70" s="38">
        <f t="shared" si="20"/>
        <v>419</v>
      </c>
      <c r="I70" s="10">
        <f t="shared" si="21"/>
        <v>0</v>
      </c>
      <c r="J70" s="9"/>
      <c r="K70" s="9" t="s">
        <v>98</v>
      </c>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row>
    <row r="71" spans="1:230" ht="16.8" customHeight="1" x14ac:dyDescent="0.2">
      <c r="A71" s="14" t="s">
        <v>14</v>
      </c>
      <c r="B71" s="10" t="s">
        <v>15</v>
      </c>
      <c r="C71" s="10" t="s">
        <v>95</v>
      </c>
      <c r="D71" s="10">
        <v>0</v>
      </c>
      <c r="E71" s="15">
        <v>1135</v>
      </c>
      <c r="F71" s="10">
        <f t="shared" si="19"/>
        <v>0</v>
      </c>
      <c r="H71" s="38">
        <f t="shared" si="20"/>
        <v>227</v>
      </c>
      <c r="I71" s="10">
        <f t="shared" si="21"/>
        <v>0</v>
      </c>
      <c r="J71" s="9"/>
      <c r="K71" s="9" t="s">
        <v>98</v>
      </c>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row>
    <row r="72" spans="1:230" ht="16.8" customHeight="1" x14ac:dyDescent="0.2">
      <c r="C72" s="10" t="s">
        <v>16</v>
      </c>
      <c r="D72" s="10">
        <v>0</v>
      </c>
      <c r="E72" s="15">
        <v>565</v>
      </c>
      <c r="F72" s="10">
        <f t="shared" si="19"/>
        <v>0</v>
      </c>
      <c r="H72" s="38">
        <f t="shared" si="20"/>
        <v>113</v>
      </c>
      <c r="I72" s="10">
        <f t="shared" si="21"/>
        <v>0</v>
      </c>
      <c r="J72" s="9"/>
      <c r="K72" s="9" t="s">
        <v>75</v>
      </c>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row>
    <row r="73" spans="1:230" ht="16.8" customHeight="1" x14ac:dyDescent="0.2">
      <c r="C73" s="10" t="s">
        <v>17</v>
      </c>
      <c r="D73" s="10">
        <v>0</v>
      </c>
      <c r="E73" s="15">
        <v>285</v>
      </c>
      <c r="F73" s="10">
        <f t="shared" si="19"/>
        <v>0</v>
      </c>
      <c r="H73" s="38">
        <f t="shared" si="20"/>
        <v>57</v>
      </c>
      <c r="I73" s="10">
        <f t="shared" si="21"/>
        <v>0</v>
      </c>
      <c r="J73" s="9"/>
      <c r="K73" s="9" t="s">
        <v>76</v>
      </c>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row>
    <row r="74" spans="1:230" ht="16.8" customHeight="1" x14ac:dyDescent="0.2">
      <c r="C74" s="10" t="s">
        <v>18</v>
      </c>
      <c r="D74" s="10">
        <v>0</v>
      </c>
      <c r="E74" s="15">
        <v>115</v>
      </c>
      <c r="F74" s="10">
        <f t="shared" si="19"/>
        <v>0</v>
      </c>
      <c r="H74" s="38">
        <f t="shared" si="20"/>
        <v>23</v>
      </c>
      <c r="I74" s="10">
        <f t="shared" si="21"/>
        <v>0</v>
      </c>
      <c r="J74" s="9"/>
      <c r="K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row>
    <row r="75" spans="1:230" ht="16.8" customHeight="1" x14ac:dyDescent="0.25">
      <c r="A75" s="28" t="s">
        <v>26</v>
      </c>
      <c r="B75" s="28"/>
      <c r="C75" s="28"/>
      <c r="D75" s="28"/>
      <c r="E75" s="28"/>
      <c r="F75" s="28">
        <f>SUM(F67:F74)</f>
        <v>0</v>
      </c>
      <c r="G75" s="28"/>
      <c r="H75" s="73"/>
      <c r="I75" s="28">
        <f>SUM(I67:I74)</f>
        <v>0</v>
      </c>
      <c r="J75" s="41"/>
      <c r="K75" s="41"/>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row>
    <row r="76" spans="1:230" ht="16.8" customHeight="1" x14ac:dyDescent="0.2">
      <c r="D76" s="10"/>
      <c r="E76" s="10"/>
      <c r="F76" s="10"/>
      <c r="H76" s="38"/>
      <c r="I76" s="10"/>
      <c r="J76" s="9"/>
      <c r="K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row>
    <row r="77" spans="1:230" ht="16.8" customHeight="1" x14ac:dyDescent="0.2">
      <c r="C77" s="10" t="s">
        <v>96</v>
      </c>
      <c r="D77" s="10">
        <v>0</v>
      </c>
      <c r="E77" s="17">
        <v>4.2000000000000003E-2</v>
      </c>
      <c r="F77" s="10">
        <f>+D77*E77</f>
        <v>0</v>
      </c>
      <c r="H77" s="38"/>
      <c r="I77" s="10"/>
      <c r="J77" s="9"/>
      <c r="K77" s="39" t="s">
        <v>97</v>
      </c>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row>
    <row r="78" spans="1:230" ht="16.8" customHeight="1" x14ac:dyDescent="0.3">
      <c r="A78" s="16"/>
      <c r="B78" s="16"/>
      <c r="C78" s="16"/>
      <c r="D78" s="28"/>
      <c r="E78" s="10"/>
      <c r="F78" s="28"/>
      <c r="G78" s="16"/>
      <c r="H78" s="73"/>
      <c r="I78" s="28"/>
      <c r="J78" s="1"/>
      <c r="K78" s="9"/>
    </row>
    <row r="79" spans="1:230" ht="16.8" customHeight="1" x14ac:dyDescent="0.3">
      <c r="C79" s="12" t="s">
        <v>130</v>
      </c>
      <c r="D79" s="13" t="s">
        <v>69</v>
      </c>
      <c r="E79" s="13" t="s">
        <v>70</v>
      </c>
      <c r="F79" s="36" t="s">
        <v>26</v>
      </c>
      <c r="G79" s="13"/>
      <c r="H79" s="71" t="s">
        <v>71</v>
      </c>
      <c r="I79" s="36" t="s">
        <v>26</v>
      </c>
      <c r="J79" s="1"/>
      <c r="K79" s="9"/>
    </row>
    <row r="80" spans="1:230" ht="16.8" customHeight="1" x14ac:dyDescent="0.3">
      <c r="A80" s="14" t="s">
        <v>5</v>
      </c>
      <c r="B80" s="10" t="s">
        <v>6</v>
      </c>
      <c r="C80" s="10" t="s">
        <v>30</v>
      </c>
      <c r="D80" s="10">
        <v>0</v>
      </c>
      <c r="E80" s="15">
        <v>3440</v>
      </c>
      <c r="F80" s="10">
        <f t="shared" ref="F80:F87" si="22">+D80*E80</f>
        <v>0</v>
      </c>
      <c r="G80" s="15"/>
      <c r="H80" s="38">
        <f t="shared" ref="H80:H87" si="23">+E80*0.2</f>
        <v>688</v>
      </c>
      <c r="I80" s="10">
        <f t="shared" ref="I80:I87" si="24">+D80*H80</f>
        <v>0</v>
      </c>
      <c r="J80" s="2"/>
      <c r="K80" s="9" t="s">
        <v>81</v>
      </c>
    </row>
    <row r="81" spans="1:11" ht="16.8" customHeight="1" x14ac:dyDescent="0.3">
      <c r="A81" s="14" t="s">
        <v>8</v>
      </c>
      <c r="B81" s="10" t="s">
        <v>9</v>
      </c>
      <c r="C81" s="10" t="s">
        <v>30</v>
      </c>
      <c r="D81" s="10">
        <v>0</v>
      </c>
      <c r="E81" s="15">
        <v>2860</v>
      </c>
      <c r="F81" s="10">
        <f t="shared" si="22"/>
        <v>0</v>
      </c>
      <c r="G81" s="15"/>
      <c r="H81" s="38">
        <f t="shared" si="23"/>
        <v>572</v>
      </c>
      <c r="I81" s="10">
        <f t="shared" si="24"/>
        <v>0</v>
      </c>
      <c r="J81" s="2"/>
      <c r="K81" s="9" t="s">
        <v>81</v>
      </c>
    </row>
    <row r="82" spans="1:11" ht="16.8" customHeight="1" x14ac:dyDescent="0.3">
      <c r="A82" s="14" t="s">
        <v>10</v>
      </c>
      <c r="B82" s="10" t="s">
        <v>11</v>
      </c>
      <c r="C82" s="10" t="s">
        <v>30</v>
      </c>
      <c r="D82" s="10">
        <v>0</v>
      </c>
      <c r="E82" s="15">
        <v>2285</v>
      </c>
      <c r="F82" s="10">
        <f t="shared" si="22"/>
        <v>0</v>
      </c>
      <c r="G82" s="15"/>
      <c r="H82" s="38">
        <f t="shared" si="23"/>
        <v>457</v>
      </c>
      <c r="I82" s="10">
        <f t="shared" si="24"/>
        <v>0</v>
      </c>
      <c r="J82" s="2"/>
      <c r="K82" s="9" t="s">
        <v>81</v>
      </c>
    </row>
    <row r="83" spans="1:11" ht="16.8" customHeight="1" x14ac:dyDescent="0.3">
      <c r="A83" s="14" t="s">
        <v>12</v>
      </c>
      <c r="B83" s="10" t="s">
        <v>13</v>
      </c>
      <c r="C83" s="10" t="s">
        <v>30</v>
      </c>
      <c r="D83" s="10">
        <v>0</v>
      </c>
      <c r="E83" s="15">
        <v>1705</v>
      </c>
      <c r="F83" s="10">
        <f t="shared" si="22"/>
        <v>0</v>
      </c>
      <c r="G83" s="15"/>
      <c r="H83" s="38">
        <f t="shared" si="23"/>
        <v>341</v>
      </c>
      <c r="I83" s="10">
        <f t="shared" si="24"/>
        <v>0</v>
      </c>
      <c r="J83" s="2"/>
      <c r="K83" s="9" t="s">
        <v>81</v>
      </c>
    </row>
    <row r="84" spans="1:11" ht="16.8" customHeight="1" x14ac:dyDescent="0.3">
      <c r="A84" s="14" t="s">
        <v>14</v>
      </c>
      <c r="B84" s="10" t="s">
        <v>15</v>
      </c>
      <c r="C84" s="10" t="s">
        <v>30</v>
      </c>
      <c r="D84" s="10">
        <v>0</v>
      </c>
      <c r="E84" s="15">
        <v>1130</v>
      </c>
      <c r="F84" s="10">
        <f t="shared" si="22"/>
        <v>0</v>
      </c>
      <c r="G84" s="15"/>
      <c r="H84" s="38">
        <f t="shared" si="23"/>
        <v>226</v>
      </c>
      <c r="I84" s="10">
        <f t="shared" si="24"/>
        <v>0</v>
      </c>
      <c r="J84" s="2"/>
      <c r="K84" s="9" t="s">
        <v>81</v>
      </c>
    </row>
    <row r="85" spans="1:11" ht="16.8" customHeight="1" x14ac:dyDescent="0.3">
      <c r="C85" s="10" t="s">
        <v>16</v>
      </c>
      <c r="D85" s="10">
        <v>0</v>
      </c>
      <c r="E85" s="15">
        <v>541</v>
      </c>
      <c r="F85" s="10">
        <f t="shared" si="22"/>
        <v>0</v>
      </c>
      <c r="G85" s="15"/>
      <c r="H85" s="38">
        <f t="shared" si="23"/>
        <v>108.2</v>
      </c>
      <c r="I85" s="10">
        <f t="shared" si="24"/>
        <v>0</v>
      </c>
      <c r="J85" s="2"/>
      <c r="K85" s="9" t="s">
        <v>75</v>
      </c>
    </row>
    <row r="86" spans="1:11" ht="16.8" customHeight="1" x14ac:dyDescent="0.3">
      <c r="C86" s="10" t="s">
        <v>17</v>
      </c>
      <c r="D86" s="10">
        <v>0</v>
      </c>
      <c r="E86" s="15">
        <v>252</v>
      </c>
      <c r="F86" s="10">
        <f t="shared" si="22"/>
        <v>0</v>
      </c>
      <c r="G86" s="15"/>
      <c r="H86" s="38">
        <f t="shared" si="23"/>
        <v>50.400000000000006</v>
      </c>
      <c r="I86" s="10">
        <f t="shared" si="24"/>
        <v>0</v>
      </c>
      <c r="J86" s="2"/>
      <c r="K86" s="9" t="s">
        <v>76</v>
      </c>
    </row>
    <row r="87" spans="1:11" ht="16.8" customHeight="1" x14ac:dyDescent="0.3">
      <c r="C87" s="10" t="s">
        <v>18</v>
      </c>
      <c r="D87" s="10">
        <v>0</v>
      </c>
      <c r="E87" s="15">
        <v>105</v>
      </c>
      <c r="F87" s="10">
        <f t="shared" si="22"/>
        <v>0</v>
      </c>
      <c r="G87" s="15"/>
      <c r="H87" s="38">
        <f t="shared" si="23"/>
        <v>21</v>
      </c>
      <c r="I87" s="10">
        <f t="shared" si="24"/>
        <v>0</v>
      </c>
      <c r="J87" s="2"/>
      <c r="K87" s="9"/>
    </row>
    <row r="88" spans="1:11" ht="16.8" customHeight="1" x14ac:dyDescent="0.3">
      <c r="A88" s="16" t="s">
        <v>26</v>
      </c>
      <c r="B88" s="16"/>
      <c r="C88" s="16"/>
      <c r="D88" s="28"/>
      <c r="E88" s="10"/>
      <c r="F88" s="28">
        <f>SUM(F80:F87)</f>
        <v>0</v>
      </c>
      <c r="G88" s="16"/>
      <c r="H88" s="73"/>
      <c r="I88" s="28">
        <f>SUM(I80:I87)</f>
        <v>0</v>
      </c>
      <c r="J88" s="1"/>
      <c r="K88" s="41"/>
    </row>
    <row r="89" spans="1:11" ht="16.8" customHeight="1" x14ac:dyDescent="0.3">
      <c r="D89" s="10"/>
      <c r="E89" s="10"/>
      <c r="F89" s="10"/>
      <c r="H89" s="38"/>
      <c r="I89" s="10"/>
      <c r="J89" s="1"/>
      <c r="K89" s="9"/>
    </row>
    <row r="90" spans="1:11" ht="16.8" customHeight="1" x14ac:dyDescent="0.3">
      <c r="C90" s="10" t="s">
        <v>31</v>
      </c>
      <c r="D90" s="10">
        <v>0</v>
      </c>
      <c r="E90" s="17">
        <v>4.2000000000000003E-2</v>
      </c>
      <c r="F90" s="10">
        <f>+D90*E90</f>
        <v>0</v>
      </c>
      <c r="G90" s="38"/>
      <c r="H90" s="38"/>
      <c r="I90" s="10"/>
      <c r="J90" s="6"/>
      <c r="K90" s="39" t="s">
        <v>82</v>
      </c>
    </row>
    <row r="91" spans="1:11" ht="16.8" customHeight="1" x14ac:dyDescent="0.3">
      <c r="D91" s="10"/>
      <c r="E91" s="17"/>
      <c r="F91" s="10"/>
      <c r="G91" s="38"/>
      <c r="H91" s="38"/>
      <c r="I91" s="10"/>
      <c r="J91" s="6"/>
      <c r="K91" s="39"/>
    </row>
    <row r="92" spans="1:11" ht="16.8" customHeight="1" x14ac:dyDescent="0.3">
      <c r="C92" s="12" t="s">
        <v>115</v>
      </c>
      <c r="D92" s="10"/>
      <c r="E92" s="17"/>
      <c r="F92" s="10"/>
      <c r="G92" s="38"/>
      <c r="H92" s="38"/>
      <c r="I92" s="10"/>
      <c r="J92" s="6"/>
      <c r="K92" s="39"/>
    </row>
    <row r="93" spans="1:11" ht="16.8" customHeight="1" x14ac:dyDescent="0.3">
      <c r="C93" s="10" t="s">
        <v>116</v>
      </c>
      <c r="D93" s="10"/>
      <c r="E93" s="17"/>
      <c r="F93" s="10"/>
      <c r="G93" s="38"/>
      <c r="H93" s="38"/>
      <c r="I93" s="10"/>
      <c r="J93" s="6"/>
      <c r="K93" s="39"/>
    </row>
    <row r="94" spans="1:11" ht="16.8" customHeight="1" x14ac:dyDescent="0.3">
      <c r="D94" s="10"/>
      <c r="E94" s="17"/>
      <c r="F94" s="10"/>
      <c r="G94" s="38"/>
      <c r="H94" s="38"/>
      <c r="I94" s="10"/>
      <c r="J94" s="6"/>
      <c r="K94" s="39"/>
    </row>
    <row r="95" spans="1:11" ht="16.8" customHeight="1" x14ac:dyDescent="0.3">
      <c r="C95" s="12" t="s">
        <v>54</v>
      </c>
      <c r="D95" s="13" t="s">
        <v>69</v>
      </c>
      <c r="E95" s="13" t="s">
        <v>70</v>
      </c>
      <c r="F95" s="36" t="s">
        <v>26</v>
      </c>
      <c r="G95" s="13"/>
      <c r="H95" s="71" t="s">
        <v>71</v>
      </c>
      <c r="I95" s="36" t="s">
        <v>26</v>
      </c>
      <c r="J95" s="1"/>
      <c r="K95" s="9"/>
    </row>
    <row r="96" spans="1:11" ht="16.8" customHeight="1" x14ac:dyDescent="0.3">
      <c r="A96" s="14" t="s">
        <v>5</v>
      </c>
      <c r="B96" s="10" t="s">
        <v>6</v>
      </c>
      <c r="C96" s="10" t="s">
        <v>32</v>
      </c>
      <c r="D96" s="10">
        <v>0</v>
      </c>
      <c r="E96" s="15">
        <v>7980</v>
      </c>
      <c r="F96" s="10">
        <f t="shared" ref="F96:F103" si="25">+D96*E96</f>
        <v>0</v>
      </c>
      <c r="G96" s="15"/>
      <c r="H96" s="38">
        <f t="shared" ref="H96:H103" si="26">+E96*0.2</f>
        <v>1596</v>
      </c>
      <c r="I96" s="10">
        <f t="shared" ref="I96:I103" si="27">+D96*H96</f>
        <v>0</v>
      </c>
      <c r="J96" s="2"/>
      <c r="K96" s="9"/>
    </row>
    <row r="97" spans="1:11" ht="16.8" customHeight="1" x14ac:dyDescent="0.3">
      <c r="A97" s="14" t="s">
        <v>8</v>
      </c>
      <c r="B97" s="10" t="s">
        <v>9</v>
      </c>
      <c r="C97" s="10" t="s">
        <v>32</v>
      </c>
      <c r="D97" s="10">
        <v>0</v>
      </c>
      <c r="E97" s="15">
        <v>5880</v>
      </c>
      <c r="F97" s="10">
        <f t="shared" si="25"/>
        <v>0</v>
      </c>
      <c r="G97" s="15"/>
      <c r="H97" s="38">
        <f t="shared" si="26"/>
        <v>1176</v>
      </c>
      <c r="I97" s="10">
        <f t="shared" si="27"/>
        <v>0</v>
      </c>
      <c r="J97" s="2"/>
      <c r="K97" s="9"/>
    </row>
    <row r="98" spans="1:11" ht="16.8" customHeight="1" x14ac:dyDescent="0.3">
      <c r="A98" s="14" t="s">
        <v>10</v>
      </c>
      <c r="B98" s="10" t="s">
        <v>11</v>
      </c>
      <c r="C98" s="10" t="s">
        <v>32</v>
      </c>
      <c r="D98" s="10">
        <v>0</v>
      </c>
      <c r="E98" s="15">
        <v>3835</v>
      </c>
      <c r="F98" s="10">
        <f t="shared" si="25"/>
        <v>0</v>
      </c>
      <c r="G98" s="15"/>
      <c r="H98" s="38">
        <f t="shared" si="26"/>
        <v>767</v>
      </c>
      <c r="I98" s="10">
        <f t="shared" si="27"/>
        <v>0</v>
      </c>
      <c r="J98" s="2"/>
      <c r="K98" s="9"/>
    </row>
    <row r="99" spans="1:11" ht="16.8" customHeight="1" x14ac:dyDescent="0.3">
      <c r="A99" s="14" t="s">
        <v>12</v>
      </c>
      <c r="B99" s="10" t="s">
        <v>13</v>
      </c>
      <c r="C99" s="10" t="s">
        <v>32</v>
      </c>
      <c r="D99" s="10">
        <v>0</v>
      </c>
      <c r="E99" s="15">
        <v>2495</v>
      </c>
      <c r="F99" s="10">
        <f t="shared" si="25"/>
        <v>0</v>
      </c>
      <c r="G99" s="15"/>
      <c r="H99" s="38">
        <f t="shared" si="26"/>
        <v>499</v>
      </c>
      <c r="I99" s="10">
        <f t="shared" si="27"/>
        <v>0</v>
      </c>
      <c r="J99" s="2"/>
      <c r="K99" s="9"/>
    </row>
    <row r="100" spans="1:11" ht="16.8" customHeight="1" x14ac:dyDescent="0.3">
      <c r="A100" s="14" t="s">
        <v>14</v>
      </c>
      <c r="B100" s="10" t="s">
        <v>15</v>
      </c>
      <c r="C100" s="10" t="s">
        <v>32</v>
      </c>
      <c r="D100" s="10">
        <v>0</v>
      </c>
      <c r="E100" s="15">
        <v>1760</v>
      </c>
      <c r="F100" s="10">
        <f t="shared" si="25"/>
        <v>0</v>
      </c>
      <c r="G100" s="15"/>
      <c r="H100" s="38">
        <f t="shared" si="26"/>
        <v>352</v>
      </c>
      <c r="I100" s="10">
        <f t="shared" si="27"/>
        <v>0</v>
      </c>
      <c r="J100" s="2"/>
      <c r="K100" s="9"/>
    </row>
    <row r="101" spans="1:11" ht="16.8" customHeight="1" x14ac:dyDescent="0.3">
      <c r="C101" s="10" t="s">
        <v>16</v>
      </c>
      <c r="D101" s="10">
        <v>0</v>
      </c>
      <c r="E101" s="15">
        <v>840</v>
      </c>
      <c r="F101" s="10">
        <f t="shared" si="25"/>
        <v>0</v>
      </c>
      <c r="G101" s="15"/>
      <c r="H101" s="38">
        <f t="shared" si="26"/>
        <v>168</v>
      </c>
      <c r="I101" s="10">
        <f t="shared" si="27"/>
        <v>0</v>
      </c>
      <c r="J101" s="2"/>
      <c r="K101" s="9" t="s">
        <v>75</v>
      </c>
    </row>
    <row r="102" spans="1:11" ht="16.8" customHeight="1" x14ac:dyDescent="0.3">
      <c r="C102" s="10" t="s">
        <v>17</v>
      </c>
      <c r="D102" s="10">
        <v>0</v>
      </c>
      <c r="E102" s="15">
        <v>420</v>
      </c>
      <c r="F102" s="10">
        <f t="shared" si="25"/>
        <v>0</v>
      </c>
      <c r="G102" s="15"/>
      <c r="H102" s="38">
        <f t="shared" si="26"/>
        <v>84</v>
      </c>
      <c r="I102" s="10">
        <f t="shared" si="27"/>
        <v>0</v>
      </c>
      <c r="J102" s="2"/>
      <c r="K102" s="9" t="s">
        <v>76</v>
      </c>
    </row>
    <row r="103" spans="1:11" ht="16.8" customHeight="1" x14ac:dyDescent="0.3">
      <c r="C103" s="10" t="s">
        <v>18</v>
      </c>
      <c r="D103" s="10">
        <v>0</v>
      </c>
      <c r="E103" s="15">
        <v>173</v>
      </c>
      <c r="F103" s="10">
        <f t="shared" si="25"/>
        <v>0</v>
      </c>
      <c r="G103" s="15"/>
      <c r="H103" s="38">
        <f t="shared" si="26"/>
        <v>34.6</v>
      </c>
      <c r="I103" s="10">
        <f t="shared" si="27"/>
        <v>0</v>
      </c>
      <c r="J103" s="2"/>
      <c r="K103" s="9"/>
    </row>
    <row r="104" spans="1:11" ht="16.8" customHeight="1" x14ac:dyDescent="0.3">
      <c r="A104" s="16" t="s">
        <v>26</v>
      </c>
      <c r="B104" s="16"/>
      <c r="C104" s="16"/>
      <c r="D104" s="28"/>
      <c r="E104" s="10"/>
      <c r="F104" s="28">
        <f>SUM(F96:F103)</f>
        <v>0</v>
      </c>
      <c r="G104" s="16"/>
      <c r="H104" s="73"/>
      <c r="I104" s="28">
        <f>SUM(I96:I103)</f>
        <v>0</v>
      </c>
      <c r="J104" s="1"/>
      <c r="K104" s="41"/>
    </row>
    <row r="105" spans="1:11" ht="16.8" customHeight="1" x14ac:dyDescent="0.3">
      <c r="D105" s="10"/>
      <c r="E105" s="10"/>
      <c r="F105" s="10"/>
      <c r="H105" s="38"/>
      <c r="I105" s="10"/>
      <c r="J105" s="1"/>
      <c r="K105" s="9"/>
    </row>
    <row r="106" spans="1:11" ht="16.8" customHeight="1" x14ac:dyDescent="0.3">
      <c r="C106" s="10" t="s">
        <v>33</v>
      </c>
      <c r="D106" s="10">
        <v>0</v>
      </c>
      <c r="E106" s="17">
        <v>8.4000000000000005E-2</v>
      </c>
      <c r="F106" s="10">
        <f t="shared" ref="F106:F107" si="28">+D106*E106</f>
        <v>0</v>
      </c>
      <c r="G106" s="38"/>
      <c r="H106" s="38"/>
      <c r="I106" s="10"/>
      <c r="J106" s="2"/>
      <c r="K106" s="9" t="s">
        <v>83</v>
      </c>
    </row>
    <row r="107" spans="1:11" ht="16.8" customHeight="1" x14ac:dyDescent="0.3">
      <c r="C107" s="10" t="s">
        <v>47</v>
      </c>
      <c r="D107" s="10">
        <v>0</v>
      </c>
      <c r="E107" s="17">
        <v>4.2000000000000003E-2</v>
      </c>
      <c r="F107" s="10">
        <f t="shared" si="28"/>
        <v>0</v>
      </c>
      <c r="G107" s="38"/>
      <c r="H107" s="38"/>
      <c r="I107" s="10"/>
      <c r="J107" s="6"/>
      <c r="K107" s="9" t="s">
        <v>84</v>
      </c>
    </row>
    <row r="108" spans="1:11" ht="16.8" customHeight="1" x14ac:dyDescent="0.3">
      <c r="D108" s="10"/>
      <c r="E108" s="10"/>
      <c r="F108" s="10"/>
      <c r="H108" s="38"/>
      <c r="I108" s="10"/>
      <c r="J108" s="1"/>
      <c r="K108" s="9"/>
    </row>
    <row r="109" spans="1:11" ht="16.8" customHeight="1" x14ac:dyDescent="0.3">
      <c r="C109" s="12" t="s">
        <v>131</v>
      </c>
      <c r="D109" s="13" t="s">
        <v>69</v>
      </c>
      <c r="E109" s="13" t="s">
        <v>70</v>
      </c>
      <c r="F109" s="36" t="s">
        <v>26</v>
      </c>
      <c r="G109" s="13"/>
      <c r="H109" s="71" t="s">
        <v>71</v>
      </c>
      <c r="I109" s="36" t="s">
        <v>26</v>
      </c>
      <c r="J109" s="1"/>
      <c r="K109" s="9"/>
    </row>
    <row r="110" spans="1:11" ht="16.8" customHeight="1" x14ac:dyDescent="0.3">
      <c r="A110" s="14" t="s">
        <v>5</v>
      </c>
      <c r="B110" s="10" t="s">
        <v>6</v>
      </c>
      <c r="C110" s="10" t="s">
        <v>34</v>
      </c>
      <c r="D110" s="10">
        <v>0</v>
      </c>
      <c r="E110" s="15">
        <v>6170</v>
      </c>
      <c r="F110" s="10">
        <f t="shared" ref="F110:F117" si="29">+D110*E110</f>
        <v>0</v>
      </c>
      <c r="G110" s="15"/>
      <c r="H110" s="38">
        <f t="shared" ref="H110:H117" si="30">+E110*0.2</f>
        <v>1234</v>
      </c>
      <c r="I110" s="10">
        <f t="shared" ref="I110:I117" si="31">+D110*H110</f>
        <v>0</v>
      </c>
      <c r="J110" s="2"/>
      <c r="K110" s="9"/>
    </row>
    <row r="111" spans="1:11" ht="16.8" customHeight="1" x14ac:dyDescent="0.3">
      <c r="A111" s="14" t="s">
        <v>8</v>
      </c>
      <c r="B111" s="10" t="s">
        <v>9</v>
      </c>
      <c r="C111" s="10" t="s">
        <v>34</v>
      </c>
      <c r="D111" s="10">
        <v>0</v>
      </c>
      <c r="E111" s="15">
        <v>4410</v>
      </c>
      <c r="F111" s="10">
        <f t="shared" si="29"/>
        <v>0</v>
      </c>
      <c r="G111" s="15"/>
      <c r="H111" s="38">
        <f t="shared" si="30"/>
        <v>882</v>
      </c>
      <c r="I111" s="10">
        <f t="shared" si="31"/>
        <v>0</v>
      </c>
      <c r="J111" s="2"/>
      <c r="K111" s="9"/>
    </row>
    <row r="112" spans="1:11" ht="16.8" customHeight="1" x14ac:dyDescent="0.3">
      <c r="A112" s="14" t="s">
        <v>10</v>
      </c>
      <c r="B112" s="10" t="s">
        <v>11</v>
      </c>
      <c r="C112" s="10" t="s">
        <v>34</v>
      </c>
      <c r="D112" s="10">
        <v>0</v>
      </c>
      <c r="E112" s="15">
        <v>2965</v>
      </c>
      <c r="F112" s="10">
        <f t="shared" si="29"/>
        <v>0</v>
      </c>
      <c r="G112" s="15"/>
      <c r="H112" s="38">
        <f t="shared" si="30"/>
        <v>593</v>
      </c>
      <c r="I112" s="10">
        <f t="shared" si="31"/>
        <v>0</v>
      </c>
      <c r="J112" s="2"/>
      <c r="K112" s="9"/>
    </row>
    <row r="113" spans="1:11" ht="16.8" customHeight="1" x14ac:dyDescent="0.3">
      <c r="A113" s="14" t="s">
        <v>12</v>
      </c>
      <c r="B113" s="10" t="s">
        <v>13</v>
      </c>
      <c r="C113" s="10" t="s">
        <v>34</v>
      </c>
      <c r="D113" s="10">
        <v>0</v>
      </c>
      <c r="E113" s="15">
        <v>1890</v>
      </c>
      <c r="F113" s="10">
        <f t="shared" si="29"/>
        <v>0</v>
      </c>
      <c r="G113" s="15"/>
      <c r="H113" s="38">
        <f t="shared" si="30"/>
        <v>378</v>
      </c>
      <c r="I113" s="10">
        <f t="shared" si="31"/>
        <v>0</v>
      </c>
      <c r="J113" s="2"/>
      <c r="K113" s="9"/>
    </row>
    <row r="114" spans="1:11" ht="16.8" customHeight="1" x14ac:dyDescent="0.3">
      <c r="A114" s="14" t="s">
        <v>14</v>
      </c>
      <c r="B114" s="10" t="s">
        <v>15</v>
      </c>
      <c r="C114" s="10" t="s">
        <v>34</v>
      </c>
      <c r="D114" s="10">
        <v>0</v>
      </c>
      <c r="E114" s="15">
        <v>1180</v>
      </c>
      <c r="F114" s="10">
        <f t="shared" si="29"/>
        <v>0</v>
      </c>
      <c r="G114" s="15"/>
      <c r="H114" s="38">
        <f t="shared" si="30"/>
        <v>236</v>
      </c>
      <c r="I114" s="10">
        <f t="shared" si="31"/>
        <v>0</v>
      </c>
      <c r="J114" s="2"/>
      <c r="K114" s="9"/>
    </row>
    <row r="115" spans="1:11" ht="16.8" customHeight="1" x14ac:dyDescent="0.3">
      <c r="C115" s="10" t="s">
        <v>16</v>
      </c>
      <c r="D115" s="10">
        <v>0</v>
      </c>
      <c r="E115" s="15">
        <v>551</v>
      </c>
      <c r="F115" s="10">
        <f t="shared" si="29"/>
        <v>0</v>
      </c>
      <c r="G115" s="15"/>
      <c r="H115" s="38">
        <f t="shared" si="30"/>
        <v>110.2</v>
      </c>
      <c r="I115" s="10">
        <f t="shared" si="31"/>
        <v>0</v>
      </c>
      <c r="J115" s="2"/>
      <c r="K115" s="9" t="s">
        <v>75</v>
      </c>
    </row>
    <row r="116" spans="1:11" ht="16.8" customHeight="1" x14ac:dyDescent="0.3">
      <c r="C116" s="10" t="s">
        <v>17</v>
      </c>
      <c r="D116" s="10">
        <v>0</v>
      </c>
      <c r="E116" s="15">
        <v>273</v>
      </c>
      <c r="F116" s="10">
        <f t="shared" si="29"/>
        <v>0</v>
      </c>
      <c r="G116" s="15"/>
      <c r="H116" s="38">
        <f t="shared" si="30"/>
        <v>54.6</v>
      </c>
      <c r="I116" s="10">
        <f t="shared" si="31"/>
        <v>0</v>
      </c>
      <c r="J116" s="2"/>
      <c r="K116" s="9" t="s">
        <v>76</v>
      </c>
    </row>
    <row r="117" spans="1:11" ht="16.8" customHeight="1" x14ac:dyDescent="0.3">
      <c r="C117" s="10" t="s">
        <v>18</v>
      </c>
      <c r="D117" s="10">
        <v>0</v>
      </c>
      <c r="E117" s="15">
        <v>110</v>
      </c>
      <c r="F117" s="10">
        <f t="shared" si="29"/>
        <v>0</v>
      </c>
      <c r="G117" s="15"/>
      <c r="H117" s="38">
        <f t="shared" si="30"/>
        <v>22</v>
      </c>
      <c r="I117" s="10">
        <f t="shared" si="31"/>
        <v>0</v>
      </c>
      <c r="J117" s="2"/>
      <c r="K117" s="9"/>
    </row>
    <row r="118" spans="1:11" ht="16.8" customHeight="1" x14ac:dyDescent="0.3">
      <c r="A118" s="16" t="s">
        <v>26</v>
      </c>
      <c r="B118" s="16"/>
      <c r="C118" s="16"/>
      <c r="D118" s="28"/>
      <c r="E118" s="10"/>
      <c r="F118" s="28">
        <f>SUM(F110:F117)</f>
        <v>0</v>
      </c>
      <c r="G118" s="16"/>
      <c r="H118" s="73"/>
      <c r="I118" s="28">
        <f>SUM(I110:I117)</f>
        <v>0</v>
      </c>
      <c r="J118" s="1"/>
      <c r="K118" s="41"/>
    </row>
    <row r="119" spans="1:11" ht="16.8" customHeight="1" x14ac:dyDescent="0.3">
      <c r="A119" s="16"/>
      <c r="B119" s="16"/>
      <c r="C119" s="16"/>
      <c r="D119" s="28"/>
      <c r="E119" s="10"/>
      <c r="F119" s="28"/>
      <c r="G119" s="16"/>
      <c r="H119" s="73"/>
      <c r="I119" s="28"/>
      <c r="J119" s="1"/>
      <c r="K119" s="41"/>
    </row>
    <row r="120" spans="1:11" ht="16.8" customHeight="1" x14ac:dyDescent="0.3">
      <c r="C120" s="12" t="s">
        <v>55</v>
      </c>
      <c r="D120" s="13" t="s">
        <v>69</v>
      </c>
      <c r="E120" s="13" t="s">
        <v>70</v>
      </c>
      <c r="F120" s="36" t="s">
        <v>26</v>
      </c>
      <c r="G120" s="13"/>
      <c r="H120" s="71" t="s">
        <v>71</v>
      </c>
      <c r="I120" s="36" t="s">
        <v>26</v>
      </c>
      <c r="J120" s="1"/>
      <c r="K120" s="9"/>
    </row>
    <row r="121" spans="1:11" ht="16.8" customHeight="1" x14ac:dyDescent="0.3">
      <c r="A121" s="14" t="s">
        <v>5</v>
      </c>
      <c r="B121" s="10" t="s">
        <v>6</v>
      </c>
      <c r="C121" s="10" t="s">
        <v>117</v>
      </c>
      <c r="D121" s="10">
        <v>0</v>
      </c>
      <c r="E121" s="15">
        <v>7404</v>
      </c>
      <c r="F121" s="10">
        <f t="shared" ref="F121:F128" si="32">+D121*E121</f>
        <v>0</v>
      </c>
      <c r="G121" s="15"/>
      <c r="H121" s="38">
        <f t="shared" ref="H121:H128" si="33">+E121*0.2</f>
        <v>1480.8000000000002</v>
      </c>
      <c r="I121" s="10">
        <f t="shared" ref="I121:I128" si="34">+D121*H121</f>
        <v>0</v>
      </c>
      <c r="J121" s="2"/>
      <c r="K121" s="3" t="s">
        <v>118</v>
      </c>
    </row>
    <row r="122" spans="1:11" ht="16.8" customHeight="1" x14ac:dyDescent="0.3">
      <c r="A122" s="14" t="s">
        <v>8</v>
      </c>
      <c r="B122" s="10" t="s">
        <v>9</v>
      </c>
      <c r="C122" s="10" t="s">
        <v>117</v>
      </c>
      <c r="D122" s="10">
        <v>0</v>
      </c>
      <c r="E122" s="15">
        <v>5292</v>
      </c>
      <c r="F122" s="10">
        <f t="shared" si="32"/>
        <v>0</v>
      </c>
      <c r="G122" s="15"/>
      <c r="H122" s="38">
        <f t="shared" si="33"/>
        <v>1058.4000000000001</v>
      </c>
      <c r="I122" s="10">
        <f t="shared" si="34"/>
        <v>0</v>
      </c>
      <c r="J122" s="2"/>
      <c r="K122" s="3" t="s">
        <v>118</v>
      </c>
    </row>
    <row r="123" spans="1:11" ht="16.8" customHeight="1" x14ac:dyDescent="0.3">
      <c r="A123" s="14" t="s">
        <v>10</v>
      </c>
      <c r="B123" s="10" t="s">
        <v>11</v>
      </c>
      <c r="C123" s="10" t="s">
        <v>117</v>
      </c>
      <c r="D123" s="10">
        <v>0</v>
      </c>
      <c r="E123" s="15">
        <v>3558</v>
      </c>
      <c r="F123" s="10">
        <f t="shared" si="32"/>
        <v>0</v>
      </c>
      <c r="G123" s="15"/>
      <c r="H123" s="38">
        <f t="shared" si="33"/>
        <v>711.6</v>
      </c>
      <c r="I123" s="10">
        <f t="shared" si="34"/>
        <v>0</v>
      </c>
      <c r="J123" s="2"/>
      <c r="K123" s="3" t="s">
        <v>118</v>
      </c>
    </row>
    <row r="124" spans="1:11" ht="16.8" customHeight="1" x14ac:dyDescent="0.3">
      <c r="A124" s="14" t="s">
        <v>12</v>
      </c>
      <c r="B124" s="10" t="s">
        <v>13</v>
      </c>
      <c r="C124" s="10" t="s">
        <v>117</v>
      </c>
      <c r="D124" s="10">
        <v>0</v>
      </c>
      <c r="E124" s="15">
        <v>2268</v>
      </c>
      <c r="F124" s="10">
        <f t="shared" si="32"/>
        <v>0</v>
      </c>
      <c r="G124" s="15"/>
      <c r="H124" s="38">
        <f t="shared" si="33"/>
        <v>453.6</v>
      </c>
      <c r="I124" s="10">
        <f t="shared" si="34"/>
        <v>0</v>
      </c>
      <c r="J124" s="2"/>
      <c r="K124" s="3" t="s">
        <v>118</v>
      </c>
    </row>
    <row r="125" spans="1:11" ht="16.8" customHeight="1" x14ac:dyDescent="0.3">
      <c r="A125" s="14" t="s">
        <v>14</v>
      </c>
      <c r="B125" s="10" t="s">
        <v>15</v>
      </c>
      <c r="C125" s="10" t="s">
        <v>117</v>
      </c>
      <c r="D125" s="10">
        <v>0</v>
      </c>
      <c r="E125" s="15">
        <v>1416</v>
      </c>
      <c r="F125" s="10">
        <f t="shared" si="32"/>
        <v>0</v>
      </c>
      <c r="G125" s="15"/>
      <c r="H125" s="38">
        <f t="shared" si="33"/>
        <v>283.2</v>
      </c>
      <c r="I125" s="10">
        <f t="shared" si="34"/>
        <v>0</v>
      </c>
      <c r="J125" s="2"/>
      <c r="K125" s="3" t="s">
        <v>118</v>
      </c>
    </row>
    <row r="126" spans="1:11" ht="16.8" customHeight="1" x14ac:dyDescent="0.3">
      <c r="C126" s="10" t="s">
        <v>111</v>
      </c>
      <c r="D126" s="10">
        <v>0</v>
      </c>
      <c r="E126" s="15">
        <v>661</v>
      </c>
      <c r="F126" s="10">
        <f t="shared" si="32"/>
        <v>0</v>
      </c>
      <c r="G126" s="15"/>
      <c r="H126" s="38">
        <f t="shared" si="33"/>
        <v>132.20000000000002</v>
      </c>
      <c r="I126" s="10">
        <f t="shared" si="34"/>
        <v>0</v>
      </c>
      <c r="J126" s="2"/>
      <c r="K126" s="9" t="s">
        <v>75</v>
      </c>
    </row>
    <row r="127" spans="1:11" ht="16.8" customHeight="1" x14ac:dyDescent="0.3">
      <c r="C127" s="10" t="s">
        <v>112</v>
      </c>
      <c r="D127" s="10">
        <v>0</v>
      </c>
      <c r="E127" s="15">
        <v>328</v>
      </c>
      <c r="F127" s="10">
        <f t="shared" si="32"/>
        <v>0</v>
      </c>
      <c r="G127" s="15"/>
      <c r="H127" s="38">
        <f t="shared" si="33"/>
        <v>65.600000000000009</v>
      </c>
      <c r="I127" s="10">
        <f t="shared" si="34"/>
        <v>0</v>
      </c>
      <c r="J127" s="2"/>
      <c r="K127" s="9" t="s">
        <v>76</v>
      </c>
    </row>
    <row r="128" spans="1:11" ht="16.8" customHeight="1" x14ac:dyDescent="0.3">
      <c r="C128" s="10" t="s">
        <v>113</v>
      </c>
      <c r="D128" s="10">
        <v>0</v>
      </c>
      <c r="E128" s="15">
        <v>132</v>
      </c>
      <c r="F128" s="10">
        <f t="shared" si="32"/>
        <v>0</v>
      </c>
      <c r="G128" s="15"/>
      <c r="H128" s="38">
        <f t="shared" si="33"/>
        <v>26.400000000000002</v>
      </c>
      <c r="I128" s="10">
        <f t="shared" si="34"/>
        <v>0</v>
      </c>
      <c r="J128" s="2"/>
      <c r="K128" s="9"/>
    </row>
    <row r="129" spans="1:230" ht="16.8" customHeight="1" x14ac:dyDescent="0.3">
      <c r="A129" s="16"/>
      <c r="B129" s="16"/>
      <c r="C129" s="16"/>
      <c r="D129" s="28"/>
      <c r="E129" s="10"/>
      <c r="F129" s="28">
        <f>SUM(F121:F128)</f>
        <v>0</v>
      </c>
      <c r="G129" s="16"/>
      <c r="H129" s="73"/>
      <c r="I129" s="28">
        <f>SUM(I121:I128)</f>
        <v>0</v>
      </c>
      <c r="J129" s="1"/>
      <c r="K129" s="41"/>
    </row>
    <row r="130" spans="1:230" ht="16.8" customHeight="1" x14ac:dyDescent="0.3">
      <c r="A130" s="16"/>
      <c r="B130" s="16"/>
      <c r="C130" s="16"/>
      <c r="D130" s="28"/>
      <c r="E130" s="10"/>
      <c r="F130" s="28"/>
      <c r="G130" s="16"/>
      <c r="H130" s="73"/>
      <c r="I130" s="28"/>
      <c r="J130" s="1"/>
      <c r="K130" s="41"/>
    </row>
    <row r="131" spans="1:230" ht="16.8" customHeight="1" x14ac:dyDescent="0.3">
      <c r="C131" s="12" t="s">
        <v>132</v>
      </c>
      <c r="D131" s="13" t="s">
        <v>69</v>
      </c>
      <c r="E131" s="13" t="s">
        <v>70</v>
      </c>
      <c r="F131" s="36" t="s">
        <v>26</v>
      </c>
      <c r="G131" s="13"/>
      <c r="H131" s="71" t="s">
        <v>71</v>
      </c>
      <c r="I131" s="36" t="s">
        <v>26</v>
      </c>
      <c r="J131" s="1"/>
      <c r="K131" s="9"/>
    </row>
    <row r="132" spans="1:230" ht="16.8" customHeight="1" x14ac:dyDescent="0.3">
      <c r="A132" s="10" t="s">
        <v>5</v>
      </c>
      <c r="B132" s="10" t="s">
        <v>6</v>
      </c>
      <c r="C132" s="10" t="s">
        <v>35</v>
      </c>
      <c r="D132" s="10">
        <v>0</v>
      </c>
      <c r="E132" s="15">
        <v>3125</v>
      </c>
      <c r="F132" s="10">
        <f t="shared" ref="F132:F139" si="35">+D132*E132</f>
        <v>0</v>
      </c>
      <c r="G132" s="15"/>
      <c r="H132" s="38">
        <f t="shared" ref="H132:H139" si="36">+E132*0.2</f>
        <v>625</v>
      </c>
      <c r="I132" s="10">
        <f t="shared" ref="I132:I139" si="37">+D132*H132</f>
        <v>0</v>
      </c>
      <c r="J132" s="2"/>
      <c r="K132" s="9" t="s">
        <v>85</v>
      </c>
    </row>
    <row r="133" spans="1:230" ht="16.8" customHeight="1" x14ac:dyDescent="0.3">
      <c r="A133" s="10" t="s">
        <v>8</v>
      </c>
      <c r="B133" s="10" t="s">
        <v>9</v>
      </c>
      <c r="C133" s="10" t="s">
        <v>35</v>
      </c>
      <c r="D133" s="10">
        <v>0</v>
      </c>
      <c r="E133" s="15">
        <v>2470</v>
      </c>
      <c r="F133" s="10">
        <f t="shared" si="35"/>
        <v>0</v>
      </c>
      <c r="G133" s="15"/>
      <c r="H133" s="38">
        <f t="shared" si="36"/>
        <v>494</v>
      </c>
      <c r="I133" s="10">
        <f t="shared" si="37"/>
        <v>0</v>
      </c>
      <c r="J133" s="2"/>
      <c r="K133" s="9" t="s">
        <v>85</v>
      </c>
    </row>
    <row r="134" spans="1:230" ht="16.8" customHeight="1" x14ac:dyDescent="0.3">
      <c r="A134" s="10" t="s">
        <v>10</v>
      </c>
      <c r="B134" s="10" t="s">
        <v>11</v>
      </c>
      <c r="C134" s="10" t="s">
        <v>35</v>
      </c>
      <c r="D134" s="10">
        <v>0</v>
      </c>
      <c r="E134" s="15">
        <v>1840</v>
      </c>
      <c r="F134" s="10">
        <f t="shared" si="35"/>
        <v>0</v>
      </c>
      <c r="G134" s="15"/>
      <c r="H134" s="38">
        <f t="shared" si="36"/>
        <v>368</v>
      </c>
      <c r="I134" s="10">
        <f t="shared" si="37"/>
        <v>0</v>
      </c>
      <c r="J134" s="2"/>
      <c r="K134" s="9" t="s">
        <v>85</v>
      </c>
    </row>
    <row r="135" spans="1:230" ht="16.8" customHeight="1" x14ac:dyDescent="0.3">
      <c r="A135" s="14" t="s">
        <v>12</v>
      </c>
      <c r="B135" s="10" t="s">
        <v>13</v>
      </c>
      <c r="C135" s="10" t="s">
        <v>35</v>
      </c>
      <c r="D135" s="10">
        <v>0</v>
      </c>
      <c r="E135" s="15">
        <v>1235</v>
      </c>
      <c r="F135" s="10">
        <f t="shared" si="35"/>
        <v>0</v>
      </c>
      <c r="G135" s="15"/>
      <c r="H135" s="38">
        <f t="shared" si="36"/>
        <v>247</v>
      </c>
      <c r="I135" s="10">
        <f t="shared" si="37"/>
        <v>0</v>
      </c>
      <c r="J135" s="2"/>
      <c r="K135" s="9" t="s">
        <v>85</v>
      </c>
    </row>
    <row r="136" spans="1:230" ht="16.8" customHeight="1" x14ac:dyDescent="0.3">
      <c r="A136" s="14" t="s">
        <v>14</v>
      </c>
      <c r="B136" s="10" t="s">
        <v>15</v>
      </c>
      <c r="C136" s="10" t="s">
        <v>35</v>
      </c>
      <c r="D136" s="10">
        <v>0</v>
      </c>
      <c r="E136" s="15">
        <v>685</v>
      </c>
      <c r="F136" s="10">
        <f t="shared" si="35"/>
        <v>0</v>
      </c>
      <c r="G136" s="15"/>
      <c r="H136" s="38">
        <f t="shared" si="36"/>
        <v>137</v>
      </c>
      <c r="I136" s="10">
        <f t="shared" si="37"/>
        <v>0</v>
      </c>
      <c r="J136" s="2"/>
      <c r="K136" s="9" t="s">
        <v>85</v>
      </c>
    </row>
    <row r="137" spans="1:230" ht="16.8" customHeight="1" x14ac:dyDescent="0.3">
      <c r="C137" s="10" t="s">
        <v>16</v>
      </c>
      <c r="D137" s="10">
        <v>0</v>
      </c>
      <c r="E137" s="15">
        <v>315</v>
      </c>
      <c r="F137" s="10">
        <f t="shared" si="35"/>
        <v>0</v>
      </c>
      <c r="G137" s="15"/>
      <c r="H137" s="38">
        <f t="shared" si="36"/>
        <v>63</v>
      </c>
      <c r="I137" s="10">
        <f t="shared" si="37"/>
        <v>0</v>
      </c>
      <c r="J137" s="2"/>
      <c r="K137" s="9" t="s">
        <v>75</v>
      </c>
    </row>
    <row r="138" spans="1:230" ht="16.8" customHeight="1" x14ac:dyDescent="0.3">
      <c r="C138" s="10" t="s">
        <v>17</v>
      </c>
      <c r="D138" s="10">
        <v>0</v>
      </c>
      <c r="E138" s="15">
        <v>158</v>
      </c>
      <c r="F138" s="10">
        <f t="shared" si="35"/>
        <v>0</v>
      </c>
      <c r="G138" s="15"/>
      <c r="H138" s="38">
        <f t="shared" si="36"/>
        <v>31.6</v>
      </c>
      <c r="I138" s="10">
        <f t="shared" si="37"/>
        <v>0</v>
      </c>
      <c r="J138" s="2"/>
      <c r="K138" s="9" t="s">
        <v>76</v>
      </c>
    </row>
    <row r="139" spans="1:230" ht="16.8" customHeight="1" x14ac:dyDescent="0.3">
      <c r="C139" s="10" t="s">
        <v>18</v>
      </c>
      <c r="D139" s="10">
        <v>0</v>
      </c>
      <c r="E139" s="15">
        <v>63</v>
      </c>
      <c r="F139" s="10">
        <f t="shared" si="35"/>
        <v>0</v>
      </c>
      <c r="G139" s="15"/>
      <c r="H139" s="38">
        <f t="shared" si="36"/>
        <v>12.600000000000001</v>
      </c>
      <c r="I139" s="10">
        <f t="shared" si="37"/>
        <v>0</v>
      </c>
      <c r="J139" s="2"/>
      <c r="K139" s="9"/>
    </row>
    <row r="140" spans="1:230" ht="16.8" customHeight="1" x14ac:dyDescent="0.3">
      <c r="A140" s="16" t="s">
        <v>26</v>
      </c>
      <c r="B140" s="16"/>
      <c r="C140" s="16"/>
      <c r="D140" s="28"/>
      <c r="E140" s="10"/>
      <c r="F140" s="28">
        <f>SUM(F132:F139)</f>
        <v>0</v>
      </c>
      <c r="G140" s="16"/>
      <c r="H140" s="73"/>
      <c r="I140" s="28">
        <f>SUM(I132:I139)</f>
        <v>0</v>
      </c>
      <c r="J140" s="1"/>
      <c r="K140" s="41"/>
    </row>
    <row r="141" spans="1:230" ht="16.8" customHeight="1" x14ac:dyDescent="0.3">
      <c r="D141" s="10"/>
      <c r="E141" s="10"/>
      <c r="F141" s="10"/>
      <c r="H141" s="38"/>
      <c r="I141" s="10"/>
      <c r="J141" s="1"/>
      <c r="K141" s="9"/>
    </row>
    <row r="142" spans="1:230" ht="16.8" customHeight="1" x14ac:dyDescent="0.3">
      <c r="C142" s="10" t="s">
        <v>36</v>
      </c>
      <c r="D142" s="10">
        <v>0</v>
      </c>
      <c r="E142" s="17">
        <v>4.2000000000000003E-2</v>
      </c>
      <c r="F142" s="10">
        <f>+D142*E142</f>
        <v>0</v>
      </c>
      <c r="G142" s="38"/>
      <c r="H142" s="38"/>
      <c r="I142" s="10"/>
      <c r="J142" s="6"/>
      <c r="K142" s="39" t="s">
        <v>82</v>
      </c>
    </row>
    <row r="143" spans="1:230" ht="16.8" customHeight="1" x14ac:dyDescent="0.3">
      <c r="D143" s="10"/>
      <c r="E143" s="17"/>
      <c r="F143" s="10"/>
      <c r="G143" s="38"/>
      <c r="H143" s="38"/>
      <c r="I143" s="10"/>
      <c r="J143" s="6"/>
      <c r="K143" s="39"/>
    </row>
    <row r="144" spans="1:230" ht="16.8" customHeight="1" x14ac:dyDescent="0.25">
      <c r="C144" s="12" t="s">
        <v>119</v>
      </c>
      <c r="D144" s="13" t="s">
        <v>69</v>
      </c>
      <c r="E144" s="13" t="s">
        <v>70</v>
      </c>
      <c r="F144" s="36" t="s">
        <v>26</v>
      </c>
      <c r="G144" s="13"/>
      <c r="H144" s="71" t="s">
        <v>71</v>
      </c>
      <c r="I144" s="36" t="s">
        <v>26</v>
      </c>
      <c r="J144" s="9"/>
      <c r="K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row>
    <row r="145" spans="1:230" ht="16.8" customHeight="1" x14ac:dyDescent="0.2">
      <c r="A145" s="14" t="s">
        <v>5</v>
      </c>
      <c r="B145" s="10" t="s">
        <v>6</v>
      </c>
      <c r="C145" s="10" t="s">
        <v>120</v>
      </c>
      <c r="D145" s="10">
        <v>0</v>
      </c>
      <c r="E145" s="15">
        <v>8235</v>
      </c>
      <c r="F145" s="10">
        <f t="shared" ref="F145:F152" si="38">+D145*E145</f>
        <v>0</v>
      </c>
      <c r="G145" s="15"/>
      <c r="H145" s="38">
        <f>+E145*0.2</f>
        <v>1647</v>
      </c>
      <c r="I145" s="10">
        <f t="shared" ref="I145:I152" si="39">+D145*H145</f>
        <v>0</v>
      </c>
      <c r="J145" s="9"/>
      <c r="K145" s="9" t="s">
        <v>121</v>
      </c>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row>
    <row r="146" spans="1:230" ht="16.8" customHeight="1" x14ac:dyDescent="0.2">
      <c r="A146" s="14" t="s">
        <v>8</v>
      </c>
      <c r="B146" s="10" t="s">
        <v>9</v>
      </c>
      <c r="C146" s="10" t="s">
        <v>120</v>
      </c>
      <c r="D146" s="10">
        <v>0</v>
      </c>
      <c r="E146" s="15">
        <v>5700</v>
      </c>
      <c r="F146" s="10">
        <f t="shared" si="38"/>
        <v>0</v>
      </c>
      <c r="G146" s="15"/>
      <c r="H146" s="38">
        <f t="shared" ref="H146:H152" si="40">+E146*0.2</f>
        <v>1140</v>
      </c>
      <c r="I146" s="10">
        <f t="shared" si="39"/>
        <v>0</v>
      </c>
      <c r="J146" s="9"/>
      <c r="K146" s="9" t="s">
        <v>121</v>
      </c>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row>
    <row r="147" spans="1:230" ht="16.8" customHeight="1" x14ac:dyDescent="0.2">
      <c r="A147" s="14" t="s">
        <v>10</v>
      </c>
      <c r="B147" s="10" t="s">
        <v>11</v>
      </c>
      <c r="C147" s="10" t="s">
        <v>120</v>
      </c>
      <c r="D147" s="10">
        <v>0</v>
      </c>
      <c r="E147" s="15">
        <v>4120</v>
      </c>
      <c r="F147" s="10">
        <f t="shared" si="38"/>
        <v>0</v>
      </c>
      <c r="G147" s="15"/>
      <c r="H147" s="38">
        <f t="shared" si="40"/>
        <v>824</v>
      </c>
      <c r="I147" s="10">
        <f t="shared" si="39"/>
        <v>0</v>
      </c>
      <c r="J147" s="9"/>
      <c r="K147" s="9" t="s">
        <v>121</v>
      </c>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row>
    <row r="148" spans="1:230" ht="16.8" customHeight="1" x14ac:dyDescent="0.2">
      <c r="A148" s="14" t="s">
        <v>12</v>
      </c>
      <c r="B148" s="10" t="s">
        <v>13</v>
      </c>
      <c r="C148" s="10" t="s">
        <v>120</v>
      </c>
      <c r="D148" s="10">
        <v>0</v>
      </c>
      <c r="E148" s="15">
        <v>2945</v>
      </c>
      <c r="F148" s="10">
        <f t="shared" si="38"/>
        <v>0</v>
      </c>
      <c r="G148" s="15"/>
      <c r="H148" s="38">
        <f t="shared" si="40"/>
        <v>589</v>
      </c>
      <c r="I148" s="10">
        <f t="shared" si="39"/>
        <v>0</v>
      </c>
      <c r="J148" s="9"/>
      <c r="K148" s="9" t="s">
        <v>121</v>
      </c>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row>
    <row r="149" spans="1:230" ht="16.8" customHeight="1" x14ac:dyDescent="0.2">
      <c r="A149" s="14" t="s">
        <v>14</v>
      </c>
      <c r="B149" s="10" t="s">
        <v>15</v>
      </c>
      <c r="C149" s="10" t="s">
        <v>120</v>
      </c>
      <c r="D149" s="10">
        <v>0</v>
      </c>
      <c r="E149" s="15">
        <v>2350</v>
      </c>
      <c r="F149" s="10">
        <f t="shared" si="38"/>
        <v>0</v>
      </c>
      <c r="G149" s="15"/>
      <c r="H149" s="38">
        <f t="shared" si="40"/>
        <v>470</v>
      </c>
      <c r="I149" s="10">
        <f t="shared" si="39"/>
        <v>0</v>
      </c>
      <c r="J149" s="9"/>
      <c r="K149" s="9" t="s">
        <v>121</v>
      </c>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row>
    <row r="150" spans="1:230" ht="16.8" customHeight="1" x14ac:dyDescent="0.2">
      <c r="C150" s="10" t="s">
        <v>16</v>
      </c>
      <c r="D150" s="10">
        <v>0</v>
      </c>
      <c r="E150" s="15">
        <v>1175</v>
      </c>
      <c r="F150" s="10">
        <f t="shared" si="38"/>
        <v>0</v>
      </c>
      <c r="G150" s="15"/>
      <c r="H150" s="38">
        <f t="shared" si="40"/>
        <v>235</v>
      </c>
      <c r="I150" s="10">
        <f t="shared" si="39"/>
        <v>0</v>
      </c>
      <c r="J150" s="9"/>
      <c r="K150" s="9" t="s">
        <v>75</v>
      </c>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row>
    <row r="151" spans="1:230" ht="16.8" customHeight="1" x14ac:dyDescent="0.2">
      <c r="C151" s="10" t="s">
        <v>17</v>
      </c>
      <c r="D151" s="10">
        <v>0</v>
      </c>
      <c r="E151" s="15">
        <v>585</v>
      </c>
      <c r="F151" s="10">
        <f t="shared" si="38"/>
        <v>0</v>
      </c>
      <c r="G151" s="15"/>
      <c r="H151" s="38">
        <f t="shared" si="40"/>
        <v>117</v>
      </c>
      <c r="I151" s="10">
        <f t="shared" si="39"/>
        <v>0</v>
      </c>
      <c r="J151" s="9"/>
      <c r="K151" s="9" t="s">
        <v>76</v>
      </c>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row>
    <row r="152" spans="1:230" ht="16.8" customHeight="1" x14ac:dyDescent="0.2">
      <c r="C152" s="10" t="s">
        <v>18</v>
      </c>
      <c r="D152" s="10">
        <v>0</v>
      </c>
      <c r="E152" s="15">
        <v>235</v>
      </c>
      <c r="F152" s="10">
        <f t="shared" si="38"/>
        <v>0</v>
      </c>
      <c r="G152" s="15"/>
      <c r="H152" s="38">
        <f t="shared" si="40"/>
        <v>47</v>
      </c>
      <c r="I152" s="10">
        <f t="shared" si="39"/>
        <v>0</v>
      </c>
      <c r="J152" s="9"/>
      <c r="K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row>
    <row r="153" spans="1:230" ht="16.8" customHeight="1" x14ac:dyDescent="0.25">
      <c r="A153" s="16" t="s">
        <v>26</v>
      </c>
      <c r="B153" s="16"/>
      <c r="C153" s="16"/>
      <c r="D153" s="28"/>
      <c r="E153" s="16"/>
      <c r="F153" s="28">
        <f>SUM(F145:F152)</f>
        <v>0</v>
      </c>
      <c r="G153" s="16"/>
      <c r="H153" s="73"/>
      <c r="I153" s="28">
        <f>SUM(I145:I152)</f>
        <v>0</v>
      </c>
      <c r="J153" s="9"/>
      <c r="K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row>
    <row r="154" spans="1:230" ht="16.8" customHeight="1" x14ac:dyDescent="0.2">
      <c r="D154" s="10"/>
      <c r="E154" s="38"/>
      <c r="F154" s="10"/>
      <c r="G154" s="38"/>
      <c r="H154" s="38"/>
      <c r="I154" s="10"/>
      <c r="J154" s="9"/>
      <c r="K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row>
    <row r="155" spans="1:230" ht="16.8" customHeight="1" x14ac:dyDescent="0.25">
      <c r="C155" s="12" t="s">
        <v>122</v>
      </c>
      <c r="D155" s="13" t="s">
        <v>69</v>
      </c>
      <c r="E155" s="13" t="s">
        <v>70</v>
      </c>
      <c r="F155" s="36" t="s">
        <v>26</v>
      </c>
      <c r="G155" s="13"/>
      <c r="H155" s="71" t="s">
        <v>71</v>
      </c>
      <c r="I155" s="36" t="s">
        <v>26</v>
      </c>
      <c r="J155" s="9"/>
      <c r="K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row>
    <row r="156" spans="1:230" ht="16.8" customHeight="1" x14ac:dyDescent="0.2">
      <c r="A156" s="14" t="s">
        <v>5</v>
      </c>
      <c r="B156" s="10" t="s">
        <v>6</v>
      </c>
      <c r="C156" s="10" t="s">
        <v>123</v>
      </c>
      <c r="D156" s="10">
        <v>0</v>
      </c>
      <c r="E156" s="15">
        <v>4120</v>
      </c>
      <c r="F156" s="10">
        <f t="shared" ref="F156:F163" si="41">+D156*E156</f>
        <v>0</v>
      </c>
      <c r="G156" s="15"/>
      <c r="H156" s="38">
        <f t="shared" ref="H156:H163" si="42">+E156*0.2</f>
        <v>824</v>
      </c>
      <c r="I156" s="10">
        <f t="shared" ref="I156:I163" si="43">+D156*H156</f>
        <v>0</v>
      </c>
      <c r="J156" s="9"/>
      <c r="K156" s="9" t="s">
        <v>124</v>
      </c>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row>
    <row r="157" spans="1:230" ht="16.8" customHeight="1" x14ac:dyDescent="0.2">
      <c r="A157" s="14" t="s">
        <v>8</v>
      </c>
      <c r="B157" s="10" t="s">
        <v>9</v>
      </c>
      <c r="C157" s="10" t="s">
        <v>123</v>
      </c>
      <c r="D157" s="10">
        <v>0</v>
      </c>
      <c r="E157" s="15">
        <v>2940</v>
      </c>
      <c r="F157" s="10">
        <f t="shared" si="41"/>
        <v>0</v>
      </c>
      <c r="G157" s="15"/>
      <c r="H157" s="38">
        <f t="shared" si="42"/>
        <v>588</v>
      </c>
      <c r="I157" s="10">
        <f t="shared" si="43"/>
        <v>0</v>
      </c>
      <c r="J157" s="9"/>
      <c r="K157" s="9" t="s">
        <v>124</v>
      </c>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row>
    <row r="158" spans="1:230" ht="16.8" customHeight="1" x14ac:dyDescent="0.2">
      <c r="A158" s="14" t="s">
        <v>10</v>
      </c>
      <c r="B158" s="10" t="s">
        <v>11</v>
      </c>
      <c r="C158" s="10" t="s">
        <v>123</v>
      </c>
      <c r="D158" s="10">
        <v>0</v>
      </c>
      <c r="E158" s="15">
        <v>2355</v>
      </c>
      <c r="F158" s="10">
        <f t="shared" si="41"/>
        <v>0</v>
      </c>
      <c r="G158" s="15"/>
      <c r="H158" s="38">
        <f t="shared" si="42"/>
        <v>471</v>
      </c>
      <c r="I158" s="10">
        <f t="shared" si="43"/>
        <v>0</v>
      </c>
      <c r="J158" s="9"/>
      <c r="K158" s="9" t="s">
        <v>124</v>
      </c>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row>
    <row r="159" spans="1:230" ht="16.8" customHeight="1" x14ac:dyDescent="0.2">
      <c r="A159" s="14" t="s">
        <v>12</v>
      </c>
      <c r="B159" s="10" t="s">
        <v>13</v>
      </c>
      <c r="C159" s="10" t="s">
        <v>123</v>
      </c>
      <c r="D159" s="10">
        <v>0</v>
      </c>
      <c r="E159" s="15">
        <v>1765</v>
      </c>
      <c r="F159" s="10">
        <f t="shared" si="41"/>
        <v>0</v>
      </c>
      <c r="G159" s="15"/>
      <c r="H159" s="38">
        <f t="shared" si="42"/>
        <v>353</v>
      </c>
      <c r="I159" s="10">
        <f t="shared" si="43"/>
        <v>0</v>
      </c>
      <c r="J159" s="9"/>
      <c r="K159" s="9" t="s">
        <v>124</v>
      </c>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row>
    <row r="160" spans="1:230" ht="16.8" customHeight="1" x14ac:dyDescent="0.2">
      <c r="A160" s="14" t="s">
        <v>14</v>
      </c>
      <c r="B160" s="10" t="s">
        <v>15</v>
      </c>
      <c r="C160" s="10" t="s">
        <v>123</v>
      </c>
      <c r="D160" s="10">
        <v>0</v>
      </c>
      <c r="E160" s="15">
        <v>1470</v>
      </c>
      <c r="F160" s="10">
        <f t="shared" si="41"/>
        <v>0</v>
      </c>
      <c r="G160" s="15"/>
      <c r="H160" s="38">
        <f t="shared" si="42"/>
        <v>294</v>
      </c>
      <c r="I160" s="10">
        <f t="shared" si="43"/>
        <v>0</v>
      </c>
      <c r="J160" s="9"/>
      <c r="K160" s="9" t="s">
        <v>124</v>
      </c>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row>
    <row r="161" spans="1:230" ht="16.8" customHeight="1" x14ac:dyDescent="0.2">
      <c r="C161" s="10" t="s">
        <v>16</v>
      </c>
      <c r="D161" s="10">
        <v>0</v>
      </c>
      <c r="E161" s="15">
        <v>735</v>
      </c>
      <c r="F161" s="10">
        <f t="shared" si="41"/>
        <v>0</v>
      </c>
      <c r="G161" s="15"/>
      <c r="H161" s="38">
        <f t="shared" si="42"/>
        <v>147</v>
      </c>
      <c r="I161" s="10">
        <f t="shared" si="43"/>
        <v>0</v>
      </c>
      <c r="J161" s="9"/>
      <c r="K161" s="9" t="s">
        <v>75</v>
      </c>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row>
    <row r="162" spans="1:230" ht="16.8" customHeight="1" x14ac:dyDescent="0.2">
      <c r="C162" s="10" t="s">
        <v>17</v>
      </c>
      <c r="D162" s="10">
        <v>0</v>
      </c>
      <c r="E162" s="15">
        <v>370</v>
      </c>
      <c r="F162" s="10">
        <f t="shared" si="41"/>
        <v>0</v>
      </c>
      <c r="G162" s="15"/>
      <c r="H162" s="38">
        <f t="shared" si="42"/>
        <v>74</v>
      </c>
      <c r="I162" s="10">
        <f t="shared" si="43"/>
        <v>0</v>
      </c>
      <c r="J162" s="9"/>
      <c r="K162" s="9" t="s">
        <v>76</v>
      </c>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row>
    <row r="163" spans="1:230" ht="16.8" customHeight="1" x14ac:dyDescent="0.2">
      <c r="C163" s="10" t="s">
        <v>18</v>
      </c>
      <c r="D163" s="10">
        <v>0</v>
      </c>
      <c r="E163" s="15">
        <v>145</v>
      </c>
      <c r="F163" s="10">
        <f t="shared" si="41"/>
        <v>0</v>
      </c>
      <c r="G163" s="15"/>
      <c r="H163" s="38">
        <f t="shared" si="42"/>
        <v>29</v>
      </c>
      <c r="I163" s="10">
        <f t="shared" si="43"/>
        <v>0</v>
      </c>
      <c r="J163" s="9"/>
      <c r="K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row>
    <row r="164" spans="1:230" ht="16.8" customHeight="1" x14ac:dyDescent="0.25">
      <c r="A164" s="16" t="s">
        <v>26</v>
      </c>
      <c r="B164" s="16"/>
      <c r="C164" s="16"/>
      <c r="D164" s="28"/>
      <c r="E164" s="16"/>
      <c r="F164" s="28">
        <f>SUM(F156:F163)</f>
        <v>0</v>
      </c>
      <c r="G164" s="16"/>
      <c r="H164" s="73"/>
      <c r="I164" s="28">
        <f>SUM(I156:I163)</f>
        <v>0</v>
      </c>
      <c r="J164" s="9"/>
      <c r="K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row>
    <row r="165" spans="1:230" ht="16.8" customHeight="1" x14ac:dyDescent="0.25">
      <c r="A165" s="16"/>
      <c r="B165" s="16"/>
      <c r="C165" s="16"/>
      <c r="D165" s="28"/>
      <c r="E165" s="16"/>
      <c r="F165" s="28"/>
      <c r="G165" s="16"/>
      <c r="H165" s="73"/>
      <c r="I165" s="28"/>
      <c r="J165" s="9"/>
      <c r="K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row>
    <row r="166" spans="1:230" ht="16.8" customHeight="1" x14ac:dyDescent="0.25">
      <c r="C166" s="12" t="s">
        <v>125</v>
      </c>
      <c r="D166" s="13" t="s">
        <v>69</v>
      </c>
      <c r="E166" s="13" t="s">
        <v>70</v>
      </c>
      <c r="F166" s="36" t="s">
        <v>26</v>
      </c>
      <c r="G166" s="13"/>
      <c r="H166" s="71" t="s">
        <v>71</v>
      </c>
      <c r="I166" s="36" t="s">
        <v>26</v>
      </c>
      <c r="J166" s="9"/>
      <c r="K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row>
    <row r="167" spans="1:230" ht="16.8" customHeight="1" x14ac:dyDescent="0.2">
      <c r="A167" s="14" t="s">
        <v>5</v>
      </c>
      <c r="B167" s="10" t="s">
        <v>6</v>
      </c>
      <c r="C167" s="10" t="s">
        <v>126</v>
      </c>
      <c r="D167" s="10">
        <v>0</v>
      </c>
      <c r="E167" s="15">
        <v>2650</v>
      </c>
      <c r="F167" s="10">
        <f t="shared" ref="F167:F174" si="44">+D167*E167</f>
        <v>0</v>
      </c>
      <c r="G167" s="15"/>
      <c r="H167" s="38">
        <f t="shared" ref="H167:H174" si="45">+E167*0.2</f>
        <v>530</v>
      </c>
      <c r="I167" s="10">
        <f t="shared" ref="I167:I174" si="46">+D167*H167</f>
        <v>0</v>
      </c>
      <c r="J167" s="42"/>
      <c r="K167" s="9" t="s">
        <v>124</v>
      </c>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row>
    <row r="168" spans="1:230" ht="16.8" customHeight="1" x14ac:dyDescent="0.2">
      <c r="A168" s="14" t="s">
        <v>8</v>
      </c>
      <c r="B168" s="10" t="s">
        <v>9</v>
      </c>
      <c r="C168" s="10" t="s">
        <v>126</v>
      </c>
      <c r="D168" s="10">
        <v>0</v>
      </c>
      <c r="E168" s="15">
        <v>2295</v>
      </c>
      <c r="F168" s="10">
        <f t="shared" si="44"/>
        <v>0</v>
      </c>
      <c r="G168" s="15"/>
      <c r="H168" s="38">
        <f t="shared" si="45"/>
        <v>459</v>
      </c>
      <c r="I168" s="10">
        <f t="shared" si="46"/>
        <v>0</v>
      </c>
      <c r="J168" s="42"/>
      <c r="K168" s="9" t="s">
        <v>124</v>
      </c>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row>
    <row r="169" spans="1:230" ht="16.8" customHeight="1" x14ac:dyDescent="0.2">
      <c r="A169" s="14" t="s">
        <v>10</v>
      </c>
      <c r="B169" s="10" t="s">
        <v>11</v>
      </c>
      <c r="C169" s="10" t="s">
        <v>126</v>
      </c>
      <c r="D169" s="10">
        <v>0</v>
      </c>
      <c r="E169" s="15">
        <v>1700</v>
      </c>
      <c r="F169" s="10">
        <f t="shared" si="44"/>
        <v>0</v>
      </c>
      <c r="G169" s="15"/>
      <c r="H169" s="38">
        <f t="shared" si="45"/>
        <v>340</v>
      </c>
      <c r="I169" s="10">
        <f t="shared" si="46"/>
        <v>0</v>
      </c>
      <c r="J169" s="42"/>
      <c r="K169" s="9" t="s">
        <v>124</v>
      </c>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row>
    <row r="170" spans="1:230" ht="16.8" customHeight="1" x14ac:dyDescent="0.2">
      <c r="A170" s="14" t="s">
        <v>12</v>
      </c>
      <c r="B170" s="10" t="s">
        <v>13</v>
      </c>
      <c r="C170" s="10" t="s">
        <v>126</v>
      </c>
      <c r="D170" s="10">
        <v>0</v>
      </c>
      <c r="E170" s="15">
        <v>1475</v>
      </c>
      <c r="F170" s="10">
        <f t="shared" si="44"/>
        <v>0</v>
      </c>
      <c r="G170" s="15"/>
      <c r="H170" s="38">
        <f t="shared" si="45"/>
        <v>295</v>
      </c>
      <c r="I170" s="10">
        <f t="shared" si="46"/>
        <v>0</v>
      </c>
      <c r="J170" s="42"/>
      <c r="K170" s="9" t="s">
        <v>124</v>
      </c>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row>
    <row r="171" spans="1:230" ht="16.8" customHeight="1" x14ac:dyDescent="0.2">
      <c r="A171" s="14" t="s">
        <v>14</v>
      </c>
      <c r="B171" s="10" t="s">
        <v>15</v>
      </c>
      <c r="C171" s="10" t="s">
        <v>126</v>
      </c>
      <c r="D171" s="10">
        <v>0</v>
      </c>
      <c r="E171" s="15">
        <v>1125</v>
      </c>
      <c r="F171" s="10">
        <f t="shared" si="44"/>
        <v>0</v>
      </c>
      <c r="G171" s="15"/>
      <c r="H171" s="38">
        <f t="shared" si="45"/>
        <v>225</v>
      </c>
      <c r="I171" s="10">
        <f t="shared" si="46"/>
        <v>0</v>
      </c>
      <c r="J171" s="42"/>
      <c r="K171" s="9" t="s">
        <v>124</v>
      </c>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row>
    <row r="172" spans="1:230" ht="16.8" customHeight="1" x14ac:dyDescent="0.2">
      <c r="C172" s="10" t="s">
        <v>16</v>
      </c>
      <c r="D172" s="10">
        <v>0</v>
      </c>
      <c r="E172" s="15">
        <v>560</v>
      </c>
      <c r="F172" s="10">
        <f t="shared" si="44"/>
        <v>0</v>
      </c>
      <c r="G172" s="15"/>
      <c r="H172" s="38">
        <f t="shared" si="45"/>
        <v>112</v>
      </c>
      <c r="I172" s="10">
        <f t="shared" si="46"/>
        <v>0</v>
      </c>
      <c r="J172" s="42"/>
      <c r="K172" s="9" t="s">
        <v>75</v>
      </c>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row>
    <row r="173" spans="1:230" ht="16.8" customHeight="1" x14ac:dyDescent="0.2">
      <c r="C173" s="10" t="s">
        <v>17</v>
      </c>
      <c r="D173" s="10">
        <v>0</v>
      </c>
      <c r="E173" s="15">
        <v>280</v>
      </c>
      <c r="F173" s="10">
        <f t="shared" si="44"/>
        <v>0</v>
      </c>
      <c r="G173" s="15"/>
      <c r="H173" s="38">
        <f t="shared" si="45"/>
        <v>56</v>
      </c>
      <c r="I173" s="10">
        <f t="shared" si="46"/>
        <v>0</v>
      </c>
      <c r="J173" s="42"/>
      <c r="K173" s="9" t="s">
        <v>76</v>
      </c>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row>
    <row r="174" spans="1:230" ht="16.8" customHeight="1" x14ac:dyDescent="0.2">
      <c r="C174" s="10" t="s">
        <v>18</v>
      </c>
      <c r="D174" s="10">
        <v>0</v>
      </c>
      <c r="E174" s="15">
        <v>112</v>
      </c>
      <c r="F174" s="10">
        <f t="shared" si="44"/>
        <v>0</v>
      </c>
      <c r="G174" s="15"/>
      <c r="H174" s="38">
        <f t="shared" si="45"/>
        <v>22.400000000000002</v>
      </c>
      <c r="I174" s="10">
        <f t="shared" si="46"/>
        <v>0</v>
      </c>
      <c r="J174" s="42"/>
      <c r="K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row>
    <row r="175" spans="1:230" ht="16.8" customHeight="1" x14ac:dyDescent="0.25">
      <c r="A175" s="16" t="s">
        <v>26</v>
      </c>
      <c r="B175" s="16"/>
      <c r="C175" s="16"/>
      <c r="D175" s="28"/>
      <c r="E175" s="75"/>
      <c r="F175" s="28">
        <f>SUM(F167:F174)</f>
        <v>0</v>
      </c>
      <c r="G175" s="75"/>
      <c r="H175" s="73"/>
      <c r="I175" s="28">
        <f>SUM(I167:I174)</f>
        <v>0</v>
      </c>
      <c r="J175" s="42"/>
      <c r="K175" s="41"/>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row>
    <row r="176" spans="1:230" ht="16.8" customHeight="1" x14ac:dyDescent="0.2">
      <c r="A176" s="16"/>
      <c r="B176" s="16"/>
      <c r="C176" s="16"/>
      <c r="D176" s="16"/>
      <c r="E176" s="75"/>
      <c r="F176" s="10"/>
      <c r="G176" s="75"/>
      <c r="H176" s="38"/>
      <c r="I176" s="10"/>
      <c r="J176" s="9"/>
      <c r="K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row>
    <row r="177" spans="1:230" ht="16.8" customHeight="1" x14ac:dyDescent="0.25">
      <c r="C177" s="12" t="s">
        <v>99</v>
      </c>
      <c r="D177" s="13" t="s">
        <v>69</v>
      </c>
      <c r="E177" s="13" t="s">
        <v>70</v>
      </c>
      <c r="F177" s="36" t="s">
        <v>26</v>
      </c>
      <c r="G177" s="13"/>
      <c r="H177" s="71" t="s">
        <v>71</v>
      </c>
      <c r="I177" s="36" t="s">
        <v>26</v>
      </c>
      <c r="J177" s="9"/>
      <c r="K177" s="42"/>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row>
    <row r="178" spans="1:230" ht="16.8" customHeight="1" x14ac:dyDescent="0.2">
      <c r="A178" s="14"/>
      <c r="C178" s="10" t="s">
        <v>100</v>
      </c>
      <c r="D178" s="10">
        <v>0</v>
      </c>
      <c r="E178" s="15">
        <v>0</v>
      </c>
      <c r="F178" s="10">
        <f t="shared" ref="F178:F183" si="47">+D178*E178</f>
        <v>0</v>
      </c>
      <c r="G178" s="15"/>
      <c r="H178" s="38">
        <v>0</v>
      </c>
      <c r="I178" s="10">
        <f t="shared" ref="I178:I183" si="48">+D178*H178</f>
        <v>0</v>
      </c>
      <c r="J178" s="9"/>
      <c r="K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row>
    <row r="179" spans="1:230" ht="16.8" customHeight="1" x14ac:dyDescent="0.2">
      <c r="A179" s="14"/>
      <c r="D179" s="10"/>
      <c r="E179" s="15"/>
      <c r="F179" s="10"/>
      <c r="G179" s="15"/>
      <c r="H179" s="38"/>
      <c r="I179" s="10"/>
      <c r="J179" s="9"/>
      <c r="K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row>
    <row r="180" spans="1:230" ht="16.8" customHeight="1" x14ac:dyDescent="0.2">
      <c r="A180" s="14"/>
      <c r="C180" s="10" t="s">
        <v>101</v>
      </c>
      <c r="D180" s="10">
        <v>0</v>
      </c>
      <c r="E180" s="15">
        <v>1070</v>
      </c>
      <c r="F180" s="10">
        <f t="shared" si="47"/>
        <v>0</v>
      </c>
      <c r="G180" s="15"/>
      <c r="H180" s="38">
        <v>214</v>
      </c>
      <c r="I180" s="10">
        <f t="shared" si="48"/>
        <v>0</v>
      </c>
      <c r="J180" s="9"/>
      <c r="K180" s="9" t="s">
        <v>102</v>
      </c>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row>
    <row r="181" spans="1:230" ht="16.8" customHeight="1" x14ac:dyDescent="0.2">
      <c r="C181" s="10" t="s">
        <v>16</v>
      </c>
      <c r="D181" s="10">
        <v>0</v>
      </c>
      <c r="E181" s="15">
        <v>380</v>
      </c>
      <c r="F181" s="10">
        <f t="shared" si="47"/>
        <v>0</v>
      </c>
      <c r="G181" s="15"/>
      <c r="H181" s="38">
        <v>76</v>
      </c>
      <c r="I181" s="10">
        <f t="shared" si="48"/>
        <v>0</v>
      </c>
      <c r="J181" s="9"/>
      <c r="K181" s="9" t="s">
        <v>75</v>
      </c>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row>
    <row r="182" spans="1:230" ht="16.8" customHeight="1" x14ac:dyDescent="0.2">
      <c r="C182" s="10" t="s">
        <v>17</v>
      </c>
      <c r="D182" s="10">
        <v>0</v>
      </c>
      <c r="E182" s="15">
        <v>190</v>
      </c>
      <c r="F182" s="10">
        <f t="shared" si="47"/>
        <v>0</v>
      </c>
      <c r="G182" s="15"/>
      <c r="H182" s="38">
        <v>38</v>
      </c>
      <c r="I182" s="10">
        <f t="shared" si="48"/>
        <v>0</v>
      </c>
      <c r="J182" s="9"/>
      <c r="K182" s="9" t="s">
        <v>76</v>
      </c>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row>
    <row r="183" spans="1:230" ht="16.8" customHeight="1" x14ac:dyDescent="0.2">
      <c r="C183" s="10" t="s">
        <v>18</v>
      </c>
      <c r="D183" s="10">
        <v>0</v>
      </c>
      <c r="E183" s="15">
        <v>38</v>
      </c>
      <c r="F183" s="10">
        <f t="shared" si="47"/>
        <v>0</v>
      </c>
      <c r="G183" s="15"/>
      <c r="H183" s="38">
        <v>7.6000000000000005</v>
      </c>
      <c r="I183" s="10">
        <f t="shared" si="48"/>
        <v>0</v>
      </c>
      <c r="J183" s="9"/>
      <c r="K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row>
    <row r="184" spans="1:230" ht="16.8" customHeight="1" x14ac:dyDescent="0.2">
      <c r="A184" s="16"/>
      <c r="B184" s="16"/>
      <c r="C184" s="16"/>
      <c r="D184" s="10"/>
      <c r="E184" s="15"/>
      <c r="F184" s="10"/>
      <c r="G184" s="15"/>
      <c r="H184" s="38"/>
      <c r="I184" s="10"/>
      <c r="J184" s="9"/>
      <c r="K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row>
    <row r="185" spans="1:230" ht="16.8" customHeight="1" x14ac:dyDescent="0.2">
      <c r="A185" s="14"/>
      <c r="C185" s="10" t="s">
        <v>103</v>
      </c>
      <c r="D185" s="10">
        <v>0</v>
      </c>
      <c r="E185" s="15">
        <v>2224</v>
      </c>
      <c r="F185" s="10">
        <f t="shared" ref="F185:F188" si="49">+D185*E185</f>
        <v>0</v>
      </c>
      <c r="G185" s="15"/>
      <c r="H185" s="38">
        <v>444.8</v>
      </c>
      <c r="I185" s="10">
        <f t="shared" ref="I185:I188" si="50">+D185*H185</f>
        <v>0</v>
      </c>
      <c r="J185" s="9"/>
      <c r="K185" s="9" t="s">
        <v>104</v>
      </c>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row>
    <row r="186" spans="1:230" ht="16.8" customHeight="1" x14ac:dyDescent="0.2">
      <c r="C186" s="10" t="s">
        <v>16</v>
      </c>
      <c r="D186" s="10">
        <v>0</v>
      </c>
      <c r="E186" s="15">
        <v>494</v>
      </c>
      <c r="F186" s="10">
        <f t="shared" si="49"/>
        <v>0</v>
      </c>
      <c r="G186" s="15"/>
      <c r="H186" s="38">
        <v>98.800000000000011</v>
      </c>
      <c r="I186" s="10">
        <f t="shared" si="50"/>
        <v>0</v>
      </c>
      <c r="J186" s="9"/>
      <c r="K186" s="9" t="s">
        <v>75</v>
      </c>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row>
    <row r="187" spans="1:230" ht="16.8" customHeight="1" x14ac:dyDescent="0.2">
      <c r="C187" s="10" t="s">
        <v>17</v>
      </c>
      <c r="D187" s="10">
        <v>0</v>
      </c>
      <c r="E187" s="15">
        <v>247</v>
      </c>
      <c r="F187" s="10">
        <f t="shared" si="49"/>
        <v>0</v>
      </c>
      <c r="G187" s="15"/>
      <c r="H187" s="38">
        <v>49.400000000000006</v>
      </c>
      <c r="I187" s="10">
        <f t="shared" si="50"/>
        <v>0</v>
      </c>
      <c r="J187" s="9"/>
      <c r="K187" s="9" t="s">
        <v>76</v>
      </c>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row>
    <row r="188" spans="1:230" ht="16.8" customHeight="1" x14ac:dyDescent="0.2">
      <c r="C188" s="10" t="s">
        <v>18</v>
      </c>
      <c r="D188" s="10">
        <v>0</v>
      </c>
      <c r="E188" s="15">
        <v>49</v>
      </c>
      <c r="F188" s="10">
        <f t="shared" si="49"/>
        <v>0</v>
      </c>
      <c r="G188" s="15"/>
      <c r="H188" s="38">
        <v>9.8000000000000007</v>
      </c>
      <c r="I188" s="10">
        <f t="shared" si="50"/>
        <v>0</v>
      </c>
      <c r="J188" s="9"/>
      <c r="K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row>
    <row r="189" spans="1:230" ht="16.8" customHeight="1" x14ac:dyDescent="0.2">
      <c r="C189" s="16"/>
      <c r="D189" s="10"/>
      <c r="E189" s="15"/>
      <c r="F189" s="10"/>
      <c r="G189" s="15"/>
      <c r="H189" s="38"/>
      <c r="I189" s="10"/>
      <c r="J189" s="9"/>
      <c r="K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row>
    <row r="190" spans="1:230" ht="16.8" customHeight="1" x14ac:dyDescent="0.2">
      <c r="C190" s="10" t="s">
        <v>105</v>
      </c>
      <c r="D190" s="10">
        <v>0</v>
      </c>
      <c r="E190" s="15">
        <v>3600</v>
      </c>
      <c r="F190" s="10">
        <f t="shared" ref="F190:F193" si="51">+D190*E190</f>
        <v>0</v>
      </c>
      <c r="G190" s="15"/>
      <c r="H190" s="38">
        <v>720</v>
      </c>
      <c r="I190" s="10">
        <f t="shared" ref="I190:I193" si="52">+D190*H190</f>
        <v>0</v>
      </c>
      <c r="J190" s="9"/>
      <c r="K190" s="9" t="s">
        <v>106</v>
      </c>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row>
    <row r="191" spans="1:230" ht="16.8" customHeight="1" x14ac:dyDescent="0.2">
      <c r="C191" s="10" t="s">
        <v>16</v>
      </c>
      <c r="D191" s="10">
        <v>0</v>
      </c>
      <c r="E191" s="15">
        <v>1482</v>
      </c>
      <c r="F191" s="10">
        <f t="shared" si="51"/>
        <v>0</v>
      </c>
      <c r="G191" s="15"/>
      <c r="H191" s="38">
        <v>296.40000000000003</v>
      </c>
      <c r="I191" s="10">
        <f t="shared" si="52"/>
        <v>0</v>
      </c>
      <c r="J191" s="9"/>
      <c r="K191" s="9" t="s">
        <v>75</v>
      </c>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row>
    <row r="192" spans="1:230" ht="16.8" customHeight="1" x14ac:dyDescent="0.2">
      <c r="C192" s="10" t="s">
        <v>17</v>
      </c>
      <c r="D192" s="10">
        <v>0</v>
      </c>
      <c r="E192" s="15">
        <v>741</v>
      </c>
      <c r="F192" s="10">
        <f t="shared" si="51"/>
        <v>0</v>
      </c>
      <c r="G192" s="15"/>
      <c r="H192" s="38">
        <v>148.20000000000002</v>
      </c>
      <c r="I192" s="10">
        <f t="shared" si="52"/>
        <v>0</v>
      </c>
      <c r="J192" s="9"/>
      <c r="K192" s="9" t="s">
        <v>76</v>
      </c>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row>
    <row r="193" spans="1:230" ht="16.8" customHeight="1" x14ac:dyDescent="0.2">
      <c r="C193" s="10" t="s">
        <v>18</v>
      </c>
      <c r="D193" s="10">
        <v>0</v>
      </c>
      <c r="E193" s="15">
        <v>148</v>
      </c>
      <c r="F193" s="10">
        <f t="shared" si="51"/>
        <v>0</v>
      </c>
      <c r="G193" s="15"/>
      <c r="H193" s="38">
        <v>29.6</v>
      </c>
      <c r="I193" s="10">
        <f t="shared" si="52"/>
        <v>0</v>
      </c>
      <c r="J193" s="9"/>
      <c r="K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row>
    <row r="194" spans="1:230" ht="16.8" customHeight="1" x14ac:dyDescent="0.2">
      <c r="C194" s="16"/>
      <c r="D194" s="10"/>
      <c r="E194" s="15"/>
      <c r="F194" s="10"/>
      <c r="G194" s="15"/>
      <c r="H194" s="38"/>
      <c r="I194" s="10"/>
      <c r="J194" s="9"/>
      <c r="K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row>
    <row r="195" spans="1:230" ht="16.8" customHeight="1" x14ac:dyDescent="0.2">
      <c r="C195" s="10" t="s">
        <v>107</v>
      </c>
      <c r="D195" s="10">
        <v>0</v>
      </c>
      <c r="E195" s="15">
        <v>6353</v>
      </c>
      <c r="F195" s="10">
        <f t="shared" ref="F195:F198" si="53">+D195*E195</f>
        <v>0</v>
      </c>
      <c r="G195" s="15"/>
      <c r="H195" s="38">
        <v>1270.6000000000001</v>
      </c>
      <c r="I195" s="10">
        <f t="shared" ref="I195:I198" si="54">+D195*H195</f>
        <v>0</v>
      </c>
      <c r="J195" s="9"/>
      <c r="K195" s="9" t="s">
        <v>108</v>
      </c>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row>
    <row r="196" spans="1:230" ht="16.8" customHeight="1" x14ac:dyDescent="0.2">
      <c r="C196" s="10" t="s">
        <v>16</v>
      </c>
      <c r="D196" s="10">
        <v>0</v>
      </c>
      <c r="E196" s="15">
        <v>2471</v>
      </c>
      <c r="F196" s="10">
        <f t="shared" si="53"/>
        <v>0</v>
      </c>
      <c r="G196" s="15"/>
      <c r="H196" s="38">
        <v>494.20000000000005</v>
      </c>
      <c r="I196" s="10">
        <f t="shared" si="54"/>
        <v>0</v>
      </c>
      <c r="J196" s="9"/>
      <c r="K196" s="9" t="s">
        <v>75</v>
      </c>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row>
    <row r="197" spans="1:230" ht="16.8" customHeight="1" x14ac:dyDescent="0.2">
      <c r="C197" s="10" t="s">
        <v>17</v>
      </c>
      <c r="D197" s="10">
        <v>0</v>
      </c>
      <c r="E197" s="15">
        <v>1235</v>
      </c>
      <c r="F197" s="10">
        <f t="shared" si="53"/>
        <v>0</v>
      </c>
      <c r="G197" s="15"/>
      <c r="H197" s="38">
        <v>247</v>
      </c>
      <c r="I197" s="10">
        <f t="shared" si="54"/>
        <v>0</v>
      </c>
      <c r="J197" s="9"/>
      <c r="K197" s="9" t="s">
        <v>76</v>
      </c>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row>
    <row r="198" spans="1:230" ht="16.8" customHeight="1" x14ac:dyDescent="0.2">
      <c r="C198" s="10" t="s">
        <v>18</v>
      </c>
      <c r="D198" s="10">
        <v>0</v>
      </c>
      <c r="E198" s="15">
        <v>247</v>
      </c>
      <c r="F198" s="10">
        <f t="shared" si="53"/>
        <v>0</v>
      </c>
      <c r="G198" s="15"/>
      <c r="H198" s="38">
        <v>49.400000000000006</v>
      </c>
      <c r="I198" s="10">
        <f t="shared" si="54"/>
        <v>0</v>
      </c>
      <c r="J198" s="9"/>
      <c r="K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row>
    <row r="199" spans="1:230" ht="16.8" customHeight="1" x14ac:dyDescent="0.25">
      <c r="A199" s="16" t="s">
        <v>26</v>
      </c>
      <c r="B199" s="16"/>
      <c r="C199" s="16"/>
      <c r="D199" s="10"/>
      <c r="E199" s="10"/>
      <c r="F199" s="28">
        <f>SUM(F178:F198)</f>
        <v>0</v>
      </c>
      <c r="H199" s="10"/>
      <c r="I199" s="28">
        <f>SUM(I178:I198)</f>
        <v>0</v>
      </c>
      <c r="J199" s="9"/>
      <c r="K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row>
    <row r="200" spans="1:230" ht="16.8" customHeight="1" x14ac:dyDescent="0.3">
      <c r="D200" s="10"/>
      <c r="E200" s="17"/>
      <c r="F200" s="10"/>
      <c r="G200" s="38"/>
      <c r="H200" s="38"/>
      <c r="I200" s="10"/>
      <c r="J200" s="6"/>
      <c r="K200" s="39"/>
    </row>
    <row r="201" spans="1:230" ht="16.8" customHeight="1" x14ac:dyDescent="0.3">
      <c r="C201" s="12" t="s">
        <v>56</v>
      </c>
      <c r="D201" s="13" t="s">
        <v>69</v>
      </c>
      <c r="E201" s="13" t="s">
        <v>70</v>
      </c>
      <c r="F201" s="36" t="s">
        <v>26</v>
      </c>
      <c r="G201" s="13"/>
      <c r="H201" s="71" t="s">
        <v>71</v>
      </c>
      <c r="I201" s="36" t="s">
        <v>26</v>
      </c>
      <c r="J201" s="1"/>
      <c r="K201" s="9"/>
    </row>
    <row r="202" spans="1:230" ht="16.8" customHeight="1" x14ac:dyDescent="0.3">
      <c r="A202" s="14" t="s">
        <v>5</v>
      </c>
      <c r="B202" s="10" t="s">
        <v>6</v>
      </c>
      <c r="C202" s="10" t="s">
        <v>37</v>
      </c>
      <c r="D202" s="10">
        <v>0</v>
      </c>
      <c r="E202" s="15">
        <v>6640</v>
      </c>
      <c r="F202" s="10">
        <f t="shared" ref="F202:F209" si="55">+D202*E202</f>
        <v>0</v>
      </c>
      <c r="G202" s="15"/>
      <c r="H202" s="38">
        <f t="shared" ref="H202:H209" si="56">+E202*0.2</f>
        <v>1328</v>
      </c>
      <c r="I202" s="10">
        <f t="shared" ref="I202:I209" si="57">+D202*H202</f>
        <v>0</v>
      </c>
      <c r="J202" s="2"/>
      <c r="K202" s="9"/>
    </row>
    <row r="203" spans="1:230" ht="16.8" customHeight="1" x14ac:dyDescent="0.3">
      <c r="A203" s="14" t="s">
        <v>8</v>
      </c>
      <c r="B203" s="10" t="s">
        <v>9</v>
      </c>
      <c r="C203" s="10" t="s">
        <v>37</v>
      </c>
      <c r="D203" s="10">
        <v>0</v>
      </c>
      <c r="E203" s="15">
        <v>5040</v>
      </c>
      <c r="F203" s="10">
        <f t="shared" si="55"/>
        <v>0</v>
      </c>
      <c r="G203" s="15"/>
      <c r="H203" s="38">
        <f t="shared" si="56"/>
        <v>1008</v>
      </c>
      <c r="I203" s="10">
        <f t="shared" si="57"/>
        <v>0</v>
      </c>
      <c r="J203" s="2"/>
      <c r="K203" s="9"/>
    </row>
    <row r="204" spans="1:230" ht="16.8" customHeight="1" x14ac:dyDescent="0.3">
      <c r="A204" s="14" t="s">
        <v>10</v>
      </c>
      <c r="B204" s="10" t="s">
        <v>11</v>
      </c>
      <c r="C204" s="10" t="s">
        <v>37</v>
      </c>
      <c r="D204" s="10">
        <v>0</v>
      </c>
      <c r="E204" s="15">
        <v>3835</v>
      </c>
      <c r="F204" s="10">
        <f t="shared" si="55"/>
        <v>0</v>
      </c>
      <c r="G204" s="15"/>
      <c r="H204" s="38">
        <f t="shared" si="56"/>
        <v>767</v>
      </c>
      <c r="I204" s="10">
        <f t="shared" si="57"/>
        <v>0</v>
      </c>
      <c r="J204" s="2"/>
      <c r="K204" s="9"/>
    </row>
    <row r="205" spans="1:230" ht="16.8" customHeight="1" x14ac:dyDescent="0.3">
      <c r="A205" s="14" t="s">
        <v>12</v>
      </c>
      <c r="B205" s="10" t="s">
        <v>13</v>
      </c>
      <c r="C205" s="10" t="s">
        <v>37</v>
      </c>
      <c r="D205" s="10">
        <v>0</v>
      </c>
      <c r="E205" s="15">
        <v>2575</v>
      </c>
      <c r="F205" s="10">
        <f t="shared" si="55"/>
        <v>0</v>
      </c>
      <c r="G205" s="15"/>
      <c r="H205" s="38">
        <f t="shared" si="56"/>
        <v>515</v>
      </c>
      <c r="I205" s="10">
        <f t="shared" si="57"/>
        <v>0</v>
      </c>
      <c r="J205" s="2"/>
      <c r="K205" s="9"/>
    </row>
    <row r="206" spans="1:230" ht="16.8" customHeight="1" x14ac:dyDescent="0.3">
      <c r="A206" s="14" t="s">
        <v>14</v>
      </c>
      <c r="B206" s="10" t="s">
        <v>15</v>
      </c>
      <c r="C206" s="10" t="s">
        <v>37</v>
      </c>
      <c r="D206" s="10">
        <v>0</v>
      </c>
      <c r="E206" s="15">
        <v>1945</v>
      </c>
      <c r="F206" s="10">
        <f t="shared" si="55"/>
        <v>0</v>
      </c>
      <c r="G206" s="15"/>
      <c r="H206" s="38">
        <f t="shared" si="56"/>
        <v>389</v>
      </c>
      <c r="I206" s="10">
        <f t="shared" si="57"/>
        <v>0</v>
      </c>
      <c r="J206" s="2"/>
      <c r="K206" s="9"/>
    </row>
    <row r="207" spans="1:230" ht="16.8" customHeight="1" x14ac:dyDescent="0.3">
      <c r="C207" s="10" t="s">
        <v>16</v>
      </c>
      <c r="D207" s="10">
        <v>0</v>
      </c>
      <c r="E207" s="15">
        <v>971</v>
      </c>
      <c r="F207" s="10">
        <f t="shared" si="55"/>
        <v>0</v>
      </c>
      <c r="G207" s="15"/>
      <c r="H207" s="38">
        <f t="shared" si="56"/>
        <v>194.20000000000002</v>
      </c>
      <c r="I207" s="10">
        <f t="shared" si="57"/>
        <v>0</v>
      </c>
      <c r="J207" s="2"/>
      <c r="K207" s="9"/>
    </row>
    <row r="208" spans="1:230" ht="16.8" customHeight="1" x14ac:dyDescent="0.3">
      <c r="C208" s="10" t="s">
        <v>17</v>
      </c>
      <c r="D208" s="10">
        <v>0</v>
      </c>
      <c r="E208" s="15">
        <v>483</v>
      </c>
      <c r="F208" s="10">
        <f t="shared" si="55"/>
        <v>0</v>
      </c>
      <c r="G208" s="15"/>
      <c r="H208" s="38">
        <f t="shared" si="56"/>
        <v>96.600000000000009</v>
      </c>
      <c r="I208" s="10">
        <f t="shared" si="57"/>
        <v>0</v>
      </c>
      <c r="J208" s="2"/>
      <c r="K208" s="9"/>
    </row>
    <row r="209" spans="1:11" ht="16.8" customHeight="1" x14ac:dyDescent="0.3">
      <c r="C209" s="10" t="s">
        <v>18</v>
      </c>
      <c r="D209" s="10">
        <v>0</v>
      </c>
      <c r="E209" s="15">
        <v>189</v>
      </c>
      <c r="F209" s="10">
        <f t="shared" si="55"/>
        <v>0</v>
      </c>
      <c r="G209" s="15"/>
      <c r="H209" s="38">
        <f t="shared" si="56"/>
        <v>37.800000000000004</v>
      </c>
      <c r="I209" s="10">
        <f t="shared" si="57"/>
        <v>0</v>
      </c>
      <c r="J209" s="2"/>
      <c r="K209" s="9"/>
    </row>
    <row r="210" spans="1:11" ht="16.8" customHeight="1" x14ac:dyDescent="0.3">
      <c r="A210" s="16" t="s">
        <v>26</v>
      </c>
      <c r="B210" s="16"/>
      <c r="C210" s="16"/>
      <c r="D210" s="28"/>
      <c r="E210" s="10"/>
      <c r="F210" s="28">
        <f>SUM(F202:F209)</f>
        <v>0</v>
      </c>
      <c r="G210" s="16"/>
      <c r="H210" s="73"/>
      <c r="I210" s="28">
        <f>SUM(I202:I209)</f>
        <v>0</v>
      </c>
      <c r="J210" s="1"/>
      <c r="K210" s="41"/>
    </row>
    <row r="211" spans="1:11" ht="16.8" customHeight="1" x14ac:dyDescent="0.3">
      <c r="D211" s="10"/>
      <c r="E211" s="10"/>
      <c r="F211" s="10"/>
      <c r="H211" s="38"/>
      <c r="I211" s="10"/>
      <c r="J211" s="1"/>
      <c r="K211" s="9"/>
    </row>
    <row r="212" spans="1:11" ht="16.8" customHeight="1" x14ac:dyDescent="0.3">
      <c r="C212" s="12" t="s">
        <v>57</v>
      </c>
      <c r="D212" s="13" t="s">
        <v>69</v>
      </c>
      <c r="E212" s="13" t="s">
        <v>70</v>
      </c>
      <c r="F212" s="36" t="s">
        <v>26</v>
      </c>
      <c r="G212" s="13"/>
      <c r="H212" s="71" t="s">
        <v>71</v>
      </c>
      <c r="I212" s="36" t="s">
        <v>26</v>
      </c>
      <c r="J212" s="1"/>
      <c r="K212" s="9"/>
    </row>
    <row r="213" spans="1:11" ht="16.8" customHeight="1" x14ac:dyDescent="0.3">
      <c r="A213" s="14" t="s">
        <v>5</v>
      </c>
      <c r="B213" s="10" t="s">
        <v>6</v>
      </c>
      <c r="C213" s="10" t="s">
        <v>38</v>
      </c>
      <c r="D213" s="10">
        <v>0</v>
      </c>
      <c r="E213" s="15">
        <v>4095</v>
      </c>
      <c r="F213" s="10">
        <f t="shared" ref="F213:F220" si="58">+D213*E213</f>
        <v>0</v>
      </c>
      <c r="G213" s="15"/>
      <c r="H213" s="38">
        <f t="shared" ref="H213:H220" si="59">+E213*0.2</f>
        <v>819</v>
      </c>
      <c r="I213" s="10">
        <f t="shared" ref="I213:I220" si="60">+D213*H213</f>
        <v>0</v>
      </c>
      <c r="J213" s="2"/>
      <c r="K213" s="9" t="s">
        <v>86</v>
      </c>
    </row>
    <row r="214" spans="1:11" ht="16.8" customHeight="1" x14ac:dyDescent="0.3">
      <c r="A214" s="14" t="s">
        <v>8</v>
      </c>
      <c r="B214" s="10" t="s">
        <v>9</v>
      </c>
      <c r="C214" s="10" t="s">
        <v>38</v>
      </c>
      <c r="D214" s="10">
        <v>0</v>
      </c>
      <c r="E214" s="15">
        <v>2940</v>
      </c>
      <c r="F214" s="10">
        <f t="shared" si="58"/>
        <v>0</v>
      </c>
      <c r="G214" s="15"/>
      <c r="H214" s="38">
        <f t="shared" si="59"/>
        <v>588</v>
      </c>
      <c r="I214" s="10">
        <f t="shared" si="60"/>
        <v>0</v>
      </c>
      <c r="J214" s="2"/>
      <c r="K214" s="9" t="s">
        <v>86</v>
      </c>
    </row>
    <row r="215" spans="1:11" ht="16.8" customHeight="1" x14ac:dyDescent="0.3">
      <c r="A215" s="14" t="s">
        <v>10</v>
      </c>
      <c r="B215" s="10" t="s">
        <v>11</v>
      </c>
      <c r="C215" s="10" t="s">
        <v>38</v>
      </c>
      <c r="D215" s="10">
        <v>0</v>
      </c>
      <c r="E215" s="15">
        <v>2260</v>
      </c>
      <c r="F215" s="10">
        <f t="shared" si="58"/>
        <v>0</v>
      </c>
      <c r="G215" s="15"/>
      <c r="H215" s="38">
        <f t="shared" si="59"/>
        <v>452</v>
      </c>
      <c r="I215" s="10">
        <f t="shared" si="60"/>
        <v>0</v>
      </c>
      <c r="J215" s="2"/>
      <c r="K215" s="9" t="s">
        <v>86</v>
      </c>
    </row>
    <row r="216" spans="1:11" ht="16.8" customHeight="1" x14ac:dyDescent="0.3">
      <c r="A216" s="14" t="s">
        <v>12</v>
      </c>
      <c r="B216" s="10" t="s">
        <v>13</v>
      </c>
      <c r="C216" s="10" t="s">
        <v>38</v>
      </c>
      <c r="D216" s="10">
        <v>0</v>
      </c>
      <c r="E216" s="15">
        <v>1445</v>
      </c>
      <c r="F216" s="10">
        <f t="shared" si="58"/>
        <v>0</v>
      </c>
      <c r="G216" s="15"/>
      <c r="H216" s="38">
        <f t="shared" si="59"/>
        <v>289</v>
      </c>
      <c r="I216" s="10">
        <f t="shared" si="60"/>
        <v>0</v>
      </c>
      <c r="J216" s="2"/>
      <c r="K216" s="9" t="s">
        <v>86</v>
      </c>
    </row>
    <row r="217" spans="1:11" ht="16.8" customHeight="1" x14ac:dyDescent="0.3">
      <c r="A217" s="14" t="s">
        <v>14</v>
      </c>
      <c r="B217" s="10" t="s">
        <v>15</v>
      </c>
      <c r="C217" s="10" t="s">
        <v>38</v>
      </c>
      <c r="D217" s="10">
        <v>0</v>
      </c>
      <c r="E217" s="15">
        <v>1235</v>
      </c>
      <c r="F217" s="10">
        <f t="shared" si="58"/>
        <v>0</v>
      </c>
      <c r="G217" s="15"/>
      <c r="H217" s="38">
        <f t="shared" si="59"/>
        <v>247</v>
      </c>
      <c r="I217" s="10">
        <f t="shared" si="60"/>
        <v>0</v>
      </c>
      <c r="J217" s="2"/>
      <c r="K217" s="9" t="s">
        <v>86</v>
      </c>
    </row>
    <row r="218" spans="1:11" ht="16.8" customHeight="1" x14ac:dyDescent="0.3">
      <c r="C218" s="10" t="s">
        <v>16</v>
      </c>
      <c r="D218" s="10">
        <v>0</v>
      </c>
      <c r="E218" s="15">
        <v>630</v>
      </c>
      <c r="F218" s="10">
        <f t="shared" si="58"/>
        <v>0</v>
      </c>
      <c r="G218" s="15"/>
      <c r="H218" s="38">
        <f t="shared" si="59"/>
        <v>126</v>
      </c>
      <c r="I218" s="10">
        <f t="shared" si="60"/>
        <v>0</v>
      </c>
      <c r="J218" s="2"/>
      <c r="K218" s="9" t="s">
        <v>75</v>
      </c>
    </row>
    <row r="219" spans="1:11" ht="16.8" customHeight="1" x14ac:dyDescent="0.3">
      <c r="C219" s="10" t="s">
        <v>17</v>
      </c>
      <c r="D219" s="10">
        <v>0</v>
      </c>
      <c r="E219" s="15">
        <v>315</v>
      </c>
      <c r="F219" s="10">
        <f t="shared" si="58"/>
        <v>0</v>
      </c>
      <c r="G219" s="15"/>
      <c r="H219" s="38">
        <f t="shared" si="59"/>
        <v>63</v>
      </c>
      <c r="I219" s="10">
        <f t="shared" si="60"/>
        <v>0</v>
      </c>
      <c r="J219" s="2"/>
      <c r="K219" s="9" t="s">
        <v>76</v>
      </c>
    </row>
    <row r="220" spans="1:11" ht="16.8" customHeight="1" x14ac:dyDescent="0.3">
      <c r="C220" s="10" t="s">
        <v>18</v>
      </c>
      <c r="D220" s="10">
        <v>0</v>
      </c>
      <c r="E220" s="15">
        <v>126</v>
      </c>
      <c r="F220" s="10">
        <f t="shared" si="58"/>
        <v>0</v>
      </c>
      <c r="G220" s="15"/>
      <c r="H220" s="38">
        <f t="shared" si="59"/>
        <v>25.200000000000003</v>
      </c>
      <c r="I220" s="10">
        <f t="shared" si="60"/>
        <v>0</v>
      </c>
      <c r="J220" s="2"/>
      <c r="K220" s="9"/>
    </row>
    <row r="221" spans="1:11" ht="16.8" customHeight="1" x14ac:dyDescent="0.3">
      <c r="A221" s="16" t="s">
        <v>26</v>
      </c>
      <c r="B221" s="16"/>
      <c r="C221" s="16"/>
      <c r="D221" s="28"/>
      <c r="E221" s="10"/>
      <c r="F221" s="28">
        <f>SUM(F213:F220)</f>
        <v>0</v>
      </c>
      <c r="G221" s="16"/>
      <c r="H221" s="73"/>
      <c r="I221" s="28">
        <f>SUM(I213:I220)</f>
        <v>0</v>
      </c>
      <c r="J221" s="1"/>
      <c r="K221" s="41"/>
    </row>
    <row r="222" spans="1:11" ht="16.8" customHeight="1" x14ac:dyDescent="0.3">
      <c r="A222" s="16"/>
      <c r="B222" s="16"/>
      <c r="C222" s="16"/>
      <c r="D222" s="16"/>
      <c r="E222" s="10"/>
      <c r="F222" s="10"/>
      <c r="G222" s="16"/>
      <c r="H222" s="38"/>
      <c r="I222" s="10"/>
      <c r="J222" s="1"/>
      <c r="K222" s="9"/>
    </row>
    <row r="223" spans="1:11" ht="16.8" customHeight="1" x14ac:dyDescent="0.3">
      <c r="C223" s="12" t="s">
        <v>58</v>
      </c>
      <c r="D223" s="13" t="s">
        <v>69</v>
      </c>
      <c r="E223" s="13" t="s">
        <v>70</v>
      </c>
      <c r="F223" s="36" t="s">
        <v>26</v>
      </c>
      <c r="G223" s="13"/>
      <c r="H223" s="71" t="s">
        <v>71</v>
      </c>
      <c r="I223" s="36" t="s">
        <v>26</v>
      </c>
      <c r="J223" s="1"/>
      <c r="K223" s="9"/>
    </row>
    <row r="224" spans="1:11" ht="16.8" customHeight="1" x14ac:dyDescent="0.3">
      <c r="A224" s="14" t="s">
        <v>5</v>
      </c>
      <c r="B224" s="10" t="s">
        <v>6</v>
      </c>
      <c r="C224" s="10" t="s">
        <v>39</v>
      </c>
      <c r="D224" s="10">
        <v>0</v>
      </c>
      <c r="E224" s="15">
        <v>1525</v>
      </c>
      <c r="F224" s="10">
        <f t="shared" ref="F224:F231" si="61">+D224*E224</f>
        <v>0</v>
      </c>
      <c r="G224" s="15"/>
      <c r="H224" s="38">
        <f t="shared" ref="H224:H231" si="62">+E224*0.2</f>
        <v>305</v>
      </c>
      <c r="I224" s="10">
        <f t="shared" ref="I224:I231" si="63">+D224*H224</f>
        <v>0</v>
      </c>
      <c r="J224" s="2"/>
      <c r="K224" s="9" t="s">
        <v>86</v>
      </c>
    </row>
    <row r="225" spans="1:11" ht="16.8" customHeight="1" x14ac:dyDescent="0.3">
      <c r="A225" s="14" t="s">
        <v>8</v>
      </c>
      <c r="B225" s="10" t="s">
        <v>9</v>
      </c>
      <c r="C225" s="10" t="s">
        <v>39</v>
      </c>
      <c r="D225" s="10">
        <v>0</v>
      </c>
      <c r="E225" s="15">
        <v>1345</v>
      </c>
      <c r="F225" s="10">
        <f t="shared" si="61"/>
        <v>0</v>
      </c>
      <c r="G225" s="15"/>
      <c r="H225" s="38">
        <f t="shared" si="62"/>
        <v>269</v>
      </c>
      <c r="I225" s="10">
        <f t="shared" si="63"/>
        <v>0</v>
      </c>
      <c r="J225" s="2"/>
      <c r="K225" s="9" t="s">
        <v>86</v>
      </c>
    </row>
    <row r="226" spans="1:11" ht="16.8" customHeight="1" x14ac:dyDescent="0.3">
      <c r="A226" s="14" t="s">
        <v>10</v>
      </c>
      <c r="B226" s="10" t="s">
        <v>11</v>
      </c>
      <c r="C226" s="10" t="s">
        <v>39</v>
      </c>
      <c r="D226" s="10">
        <v>0</v>
      </c>
      <c r="E226" s="15">
        <v>1175</v>
      </c>
      <c r="F226" s="10">
        <f t="shared" si="61"/>
        <v>0</v>
      </c>
      <c r="G226" s="15"/>
      <c r="H226" s="38">
        <f t="shared" si="62"/>
        <v>235</v>
      </c>
      <c r="I226" s="10">
        <f t="shared" si="63"/>
        <v>0</v>
      </c>
      <c r="J226" s="2"/>
      <c r="K226" s="9" t="s">
        <v>86</v>
      </c>
    </row>
    <row r="227" spans="1:11" ht="16.8" customHeight="1" x14ac:dyDescent="0.3">
      <c r="A227" s="14" t="s">
        <v>12</v>
      </c>
      <c r="B227" s="10" t="s">
        <v>13</v>
      </c>
      <c r="C227" s="10" t="s">
        <v>39</v>
      </c>
      <c r="D227" s="10">
        <v>0</v>
      </c>
      <c r="E227" s="15">
        <v>1015</v>
      </c>
      <c r="F227" s="10">
        <f t="shared" si="61"/>
        <v>0</v>
      </c>
      <c r="G227" s="15"/>
      <c r="H227" s="38">
        <f t="shared" si="62"/>
        <v>203</v>
      </c>
      <c r="I227" s="10">
        <f t="shared" si="63"/>
        <v>0</v>
      </c>
      <c r="J227" s="2"/>
      <c r="K227" s="9" t="s">
        <v>86</v>
      </c>
    </row>
    <row r="228" spans="1:11" ht="16.8" customHeight="1" x14ac:dyDescent="0.3">
      <c r="A228" s="14" t="s">
        <v>14</v>
      </c>
      <c r="B228" s="10" t="s">
        <v>15</v>
      </c>
      <c r="C228" s="10" t="s">
        <v>39</v>
      </c>
      <c r="D228" s="10">
        <v>0</v>
      </c>
      <c r="E228" s="15">
        <v>850</v>
      </c>
      <c r="F228" s="10">
        <f t="shared" si="61"/>
        <v>0</v>
      </c>
      <c r="G228" s="15"/>
      <c r="H228" s="38">
        <f t="shared" si="62"/>
        <v>170</v>
      </c>
      <c r="I228" s="10">
        <f t="shared" si="63"/>
        <v>0</v>
      </c>
      <c r="J228" s="2"/>
      <c r="K228" s="9" t="s">
        <v>86</v>
      </c>
    </row>
    <row r="229" spans="1:11" ht="16.8" customHeight="1" x14ac:dyDescent="0.3">
      <c r="C229" s="10" t="s">
        <v>16</v>
      </c>
      <c r="D229" s="10">
        <v>0</v>
      </c>
      <c r="E229" s="15">
        <v>425</v>
      </c>
      <c r="F229" s="10">
        <f t="shared" si="61"/>
        <v>0</v>
      </c>
      <c r="G229" s="15"/>
      <c r="H229" s="38">
        <f t="shared" si="62"/>
        <v>85</v>
      </c>
      <c r="I229" s="10">
        <f t="shared" si="63"/>
        <v>0</v>
      </c>
      <c r="J229" s="2"/>
      <c r="K229" s="9" t="s">
        <v>75</v>
      </c>
    </row>
    <row r="230" spans="1:11" ht="16.8" customHeight="1" x14ac:dyDescent="0.3">
      <c r="C230" s="10" t="s">
        <v>17</v>
      </c>
      <c r="D230" s="10">
        <v>0</v>
      </c>
      <c r="E230" s="15">
        <v>215</v>
      </c>
      <c r="F230" s="10">
        <f t="shared" si="61"/>
        <v>0</v>
      </c>
      <c r="G230" s="15"/>
      <c r="H230" s="38">
        <f t="shared" si="62"/>
        <v>43</v>
      </c>
      <c r="I230" s="10">
        <f t="shared" si="63"/>
        <v>0</v>
      </c>
      <c r="J230" s="2"/>
      <c r="K230" s="9" t="s">
        <v>76</v>
      </c>
    </row>
    <row r="231" spans="1:11" ht="16.8" customHeight="1" x14ac:dyDescent="0.3">
      <c r="C231" s="10" t="s">
        <v>18</v>
      </c>
      <c r="D231" s="10">
        <v>0</v>
      </c>
      <c r="E231" s="15">
        <v>85</v>
      </c>
      <c r="F231" s="10">
        <f t="shared" si="61"/>
        <v>0</v>
      </c>
      <c r="G231" s="15"/>
      <c r="H231" s="38">
        <f t="shared" si="62"/>
        <v>17</v>
      </c>
      <c r="I231" s="10">
        <f t="shared" si="63"/>
        <v>0</v>
      </c>
      <c r="J231" s="2"/>
      <c r="K231" s="9"/>
    </row>
    <row r="232" spans="1:11" ht="16.8" customHeight="1" x14ac:dyDescent="0.3">
      <c r="A232" s="16" t="s">
        <v>26</v>
      </c>
      <c r="B232" s="16"/>
      <c r="C232" s="16"/>
      <c r="D232" s="28"/>
      <c r="E232" s="10"/>
      <c r="F232" s="28">
        <f>SUM(F224:F231)</f>
        <v>0</v>
      </c>
      <c r="G232" s="16"/>
      <c r="H232" s="73"/>
      <c r="I232" s="28">
        <f>SUM(I224:I231)</f>
        <v>0</v>
      </c>
      <c r="J232" s="1"/>
      <c r="K232" s="41"/>
    </row>
    <row r="233" spans="1:11" ht="16.8" customHeight="1" x14ac:dyDescent="0.3">
      <c r="A233" s="16"/>
      <c r="B233" s="16"/>
      <c r="C233" s="16"/>
      <c r="D233" s="16"/>
      <c r="E233" s="10"/>
      <c r="F233" s="10"/>
      <c r="G233" s="16"/>
      <c r="H233" s="38"/>
      <c r="I233" s="10"/>
      <c r="J233" s="1"/>
      <c r="K233" s="9"/>
    </row>
    <row r="234" spans="1:11" ht="16.8" customHeight="1" x14ac:dyDescent="0.3">
      <c r="C234" s="12" t="s">
        <v>59</v>
      </c>
      <c r="D234" s="13" t="s">
        <v>69</v>
      </c>
      <c r="E234" s="13" t="s">
        <v>70</v>
      </c>
      <c r="F234" s="36" t="s">
        <v>26</v>
      </c>
      <c r="G234" s="13"/>
      <c r="H234" s="71" t="s">
        <v>71</v>
      </c>
      <c r="I234" s="36" t="s">
        <v>26</v>
      </c>
      <c r="J234" s="1"/>
      <c r="K234" s="9"/>
    </row>
    <row r="235" spans="1:11" ht="16.8" customHeight="1" x14ac:dyDescent="0.3">
      <c r="A235" s="14" t="s">
        <v>5</v>
      </c>
      <c r="B235" s="10" t="s">
        <v>6</v>
      </c>
      <c r="C235" s="10" t="s">
        <v>60</v>
      </c>
      <c r="D235" s="10">
        <v>0</v>
      </c>
      <c r="E235" s="15">
        <v>1525</v>
      </c>
      <c r="F235" s="10">
        <f t="shared" ref="F235:F242" si="64">+D235*E235</f>
        <v>0</v>
      </c>
      <c r="G235" s="15"/>
      <c r="H235" s="38">
        <f t="shared" ref="H235:H242" si="65">+E235*0.2</f>
        <v>305</v>
      </c>
      <c r="I235" s="10">
        <f t="shared" ref="I235:I242" si="66">+D235*H235</f>
        <v>0</v>
      </c>
      <c r="J235" s="2"/>
      <c r="K235" s="9" t="s">
        <v>86</v>
      </c>
    </row>
    <row r="236" spans="1:11" ht="16.8" customHeight="1" x14ac:dyDescent="0.3">
      <c r="A236" s="14" t="s">
        <v>8</v>
      </c>
      <c r="B236" s="10" t="s">
        <v>9</v>
      </c>
      <c r="C236" s="10" t="s">
        <v>60</v>
      </c>
      <c r="D236" s="10">
        <v>0</v>
      </c>
      <c r="E236" s="15">
        <v>1345</v>
      </c>
      <c r="F236" s="10">
        <f t="shared" si="64"/>
        <v>0</v>
      </c>
      <c r="G236" s="15"/>
      <c r="H236" s="38">
        <f t="shared" si="65"/>
        <v>269</v>
      </c>
      <c r="I236" s="10">
        <f t="shared" si="66"/>
        <v>0</v>
      </c>
      <c r="J236" s="2"/>
      <c r="K236" s="9" t="s">
        <v>86</v>
      </c>
    </row>
    <row r="237" spans="1:11" ht="16.8" customHeight="1" x14ac:dyDescent="0.3">
      <c r="A237" s="14" t="s">
        <v>10</v>
      </c>
      <c r="B237" s="10" t="s">
        <v>11</v>
      </c>
      <c r="C237" s="10" t="s">
        <v>60</v>
      </c>
      <c r="D237" s="10">
        <v>0</v>
      </c>
      <c r="E237" s="15">
        <v>1175</v>
      </c>
      <c r="F237" s="10">
        <f t="shared" si="64"/>
        <v>0</v>
      </c>
      <c r="G237" s="15"/>
      <c r="H237" s="38">
        <f t="shared" si="65"/>
        <v>235</v>
      </c>
      <c r="I237" s="10">
        <f t="shared" si="66"/>
        <v>0</v>
      </c>
      <c r="J237" s="2"/>
      <c r="K237" s="9" t="s">
        <v>86</v>
      </c>
    </row>
    <row r="238" spans="1:11" ht="16.8" customHeight="1" x14ac:dyDescent="0.3">
      <c r="A238" s="14" t="s">
        <v>12</v>
      </c>
      <c r="B238" s="10" t="s">
        <v>13</v>
      </c>
      <c r="C238" s="10" t="s">
        <v>60</v>
      </c>
      <c r="D238" s="10">
        <v>0</v>
      </c>
      <c r="E238" s="15">
        <v>1015</v>
      </c>
      <c r="F238" s="10">
        <f t="shared" si="64"/>
        <v>0</v>
      </c>
      <c r="G238" s="15"/>
      <c r="H238" s="38">
        <f t="shared" si="65"/>
        <v>203</v>
      </c>
      <c r="I238" s="10">
        <f t="shared" si="66"/>
        <v>0</v>
      </c>
      <c r="J238" s="2"/>
      <c r="K238" s="9" t="s">
        <v>86</v>
      </c>
    </row>
    <row r="239" spans="1:11" ht="16.8" customHeight="1" x14ac:dyDescent="0.3">
      <c r="A239" s="14" t="s">
        <v>14</v>
      </c>
      <c r="B239" s="10" t="s">
        <v>15</v>
      </c>
      <c r="C239" s="10" t="s">
        <v>60</v>
      </c>
      <c r="D239" s="10">
        <v>0</v>
      </c>
      <c r="E239" s="15">
        <v>850</v>
      </c>
      <c r="F239" s="10">
        <f t="shared" si="64"/>
        <v>0</v>
      </c>
      <c r="G239" s="15"/>
      <c r="H239" s="38">
        <f t="shared" si="65"/>
        <v>170</v>
      </c>
      <c r="I239" s="10">
        <f t="shared" si="66"/>
        <v>0</v>
      </c>
      <c r="J239" s="2"/>
      <c r="K239" s="9" t="s">
        <v>86</v>
      </c>
    </row>
    <row r="240" spans="1:11" ht="16.8" customHeight="1" x14ac:dyDescent="0.3">
      <c r="C240" s="10" t="s">
        <v>16</v>
      </c>
      <c r="D240" s="10">
        <v>0</v>
      </c>
      <c r="E240" s="15">
        <v>425</v>
      </c>
      <c r="F240" s="10">
        <f t="shared" si="64"/>
        <v>0</v>
      </c>
      <c r="G240" s="15"/>
      <c r="H240" s="38">
        <f t="shared" si="65"/>
        <v>85</v>
      </c>
      <c r="I240" s="10">
        <f t="shared" si="66"/>
        <v>0</v>
      </c>
      <c r="J240" s="2"/>
      <c r="K240" s="9" t="s">
        <v>75</v>
      </c>
    </row>
    <row r="241" spans="1:11" ht="16.8" customHeight="1" x14ac:dyDescent="0.3">
      <c r="C241" s="10" t="s">
        <v>17</v>
      </c>
      <c r="D241" s="10">
        <v>0</v>
      </c>
      <c r="E241" s="15">
        <v>215</v>
      </c>
      <c r="F241" s="10">
        <f t="shared" si="64"/>
        <v>0</v>
      </c>
      <c r="G241" s="15"/>
      <c r="H241" s="38">
        <f t="shared" si="65"/>
        <v>43</v>
      </c>
      <c r="I241" s="10">
        <f t="shared" si="66"/>
        <v>0</v>
      </c>
      <c r="J241" s="2"/>
      <c r="K241" s="9" t="s">
        <v>76</v>
      </c>
    </row>
    <row r="242" spans="1:11" ht="16.8" customHeight="1" x14ac:dyDescent="0.3">
      <c r="C242" s="10" t="s">
        <v>18</v>
      </c>
      <c r="D242" s="10">
        <v>0</v>
      </c>
      <c r="E242" s="15">
        <v>85</v>
      </c>
      <c r="F242" s="10">
        <f t="shared" si="64"/>
        <v>0</v>
      </c>
      <c r="G242" s="15"/>
      <c r="H242" s="38">
        <f t="shared" si="65"/>
        <v>17</v>
      </c>
      <c r="I242" s="10">
        <f t="shared" si="66"/>
        <v>0</v>
      </c>
      <c r="J242" s="2"/>
      <c r="K242" s="9"/>
    </row>
    <row r="243" spans="1:11" ht="16.8" customHeight="1" x14ac:dyDescent="0.3">
      <c r="A243" s="16" t="s">
        <v>26</v>
      </c>
      <c r="B243" s="16"/>
      <c r="C243" s="16"/>
      <c r="D243" s="28"/>
      <c r="E243" s="10"/>
      <c r="F243" s="28">
        <f>SUM(F235:F242)</f>
        <v>0</v>
      </c>
      <c r="G243" s="16"/>
      <c r="H243" s="73"/>
      <c r="I243" s="28">
        <f>SUM(I235:I242)</f>
        <v>0</v>
      </c>
      <c r="J243" s="1"/>
      <c r="K243" s="41"/>
    </row>
    <row r="244" spans="1:11" ht="16.8" customHeight="1" x14ac:dyDescent="0.3">
      <c r="A244" s="16"/>
      <c r="B244" s="16"/>
      <c r="C244" s="16"/>
      <c r="D244" s="16"/>
      <c r="E244" s="10"/>
      <c r="F244" s="10"/>
      <c r="G244" s="16"/>
      <c r="H244" s="38"/>
      <c r="I244" s="10"/>
      <c r="J244" s="1"/>
      <c r="K244" s="9"/>
    </row>
    <row r="245" spans="1:11" ht="16.8" customHeight="1" x14ac:dyDescent="0.3">
      <c r="C245" s="12" t="s">
        <v>61</v>
      </c>
      <c r="D245" s="13" t="s">
        <v>69</v>
      </c>
      <c r="E245" s="13" t="s">
        <v>70</v>
      </c>
      <c r="F245" s="36" t="s">
        <v>26</v>
      </c>
      <c r="G245" s="13"/>
      <c r="H245" s="71" t="s">
        <v>71</v>
      </c>
      <c r="I245" s="36" t="s">
        <v>26</v>
      </c>
      <c r="J245" s="1"/>
      <c r="K245" s="9"/>
    </row>
    <row r="246" spans="1:11" ht="16.8" customHeight="1" x14ac:dyDescent="0.3">
      <c r="A246" s="14" t="s">
        <v>5</v>
      </c>
      <c r="B246" s="10" t="s">
        <v>6</v>
      </c>
      <c r="C246" s="10" t="s">
        <v>40</v>
      </c>
      <c r="D246" s="10">
        <v>0</v>
      </c>
      <c r="E246" s="15">
        <v>1525</v>
      </c>
      <c r="F246" s="10">
        <f t="shared" ref="F246:F253" si="67">+D246*E246</f>
        <v>0</v>
      </c>
      <c r="G246" s="15"/>
      <c r="H246" s="38">
        <f t="shared" ref="H246:H253" si="68">+E246*0.2</f>
        <v>305</v>
      </c>
      <c r="I246" s="10">
        <f t="shared" ref="I246:I253" si="69">+D246*H246</f>
        <v>0</v>
      </c>
      <c r="J246" s="2"/>
      <c r="K246" s="9" t="s">
        <v>86</v>
      </c>
    </row>
    <row r="247" spans="1:11" ht="16.8" customHeight="1" x14ac:dyDescent="0.3">
      <c r="A247" s="14" t="s">
        <v>8</v>
      </c>
      <c r="B247" s="10" t="s">
        <v>9</v>
      </c>
      <c r="C247" s="10" t="s">
        <v>40</v>
      </c>
      <c r="D247" s="10">
        <v>0</v>
      </c>
      <c r="E247" s="15">
        <v>1345</v>
      </c>
      <c r="F247" s="10">
        <f t="shared" si="67"/>
        <v>0</v>
      </c>
      <c r="G247" s="15"/>
      <c r="H247" s="38">
        <f t="shared" si="68"/>
        <v>269</v>
      </c>
      <c r="I247" s="10">
        <f t="shared" si="69"/>
        <v>0</v>
      </c>
      <c r="J247" s="2"/>
      <c r="K247" s="9" t="s">
        <v>86</v>
      </c>
    </row>
    <row r="248" spans="1:11" ht="16.8" customHeight="1" x14ac:dyDescent="0.3">
      <c r="A248" s="14" t="s">
        <v>10</v>
      </c>
      <c r="B248" s="10" t="s">
        <v>11</v>
      </c>
      <c r="C248" s="10" t="s">
        <v>40</v>
      </c>
      <c r="D248" s="10">
        <v>0</v>
      </c>
      <c r="E248" s="15">
        <v>1175</v>
      </c>
      <c r="F248" s="10">
        <f t="shared" si="67"/>
        <v>0</v>
      </c>
      <c r="G248" s="15"/>
      <c r="H248" s="38">
        <f t="shared" si="68"/>
        <v>235</v>
      </c>
      <c r="I248" s="10">
        <f t="shared" si="69"/>
        <v>0</v>
      </c>
      <c r="J248" s="2"/>
      <c r="K248" s="9" t="s">
        <v>86</v>
      </c>
    </row>
    <row r="249" spans="1:11" ht="16.8" customHeight="1" x14ac:dyDescent="0.3">
      <c r="A249" s="14" t="s">
        <v>12</v>
      </c>
      <c r="B249" s="10" t="s">
        <v>13</v>
      </c>
      <c r="C249" s="10" t="s">
        <v>40</v>
      </c>
      <c r="D249" s="10">
        <v>0</v>
      </c>
      <c r="E249" s="15">
        <v>1015</v>
      </c>
      <c r="F249" s="10">
        <f t="shared" si="67"/>
        <v>0</v>
      </c>
      <c r="G249" s="15"/>
      <c r="H249" s="38">
        <f t="shared" si="68"/>
        <v>203</v>
      </c>
      <c r="I249" s="10">
        <f t="shared" si="69"/>
        <v>0</v>
      </c>
      <c r="J249" s="2"/>
      <c r="K249" s="9" t="s">
        <v>86</v>
      </c>
    </row>
    <row r="250" spans="1:11" ht="16.8" customHeight="1" x14ac:dyDescent="0.3">
      <c r="A250" s="14" t="s">
        <v>14</v>
      </c>
      <c r="B250" s="10" t="s">
        <v>15</v>
      </c>
      <c r="C250" s="10" t="s">
        <v>40</v>
      </c>
      <c r="D250" s="10">
        <v>0</v>
      </c>
      <c r="E250" s="15">
        <v>850</v>
      </c>
      <c r="F250" s="10">
        <f t="shared" si="67"/>
        <v>0</v>
      </c>
      <c r="G250" s="15"/>
      <c r="H250" s="38">
        <f t="shared" si="68"/>
        <v>170</v>
      </c>
      <c r="I250" s="10">
        <f t="shared" si="69"/>
        <v>0</v>
      </c>
      <c r="J250" s="2"/>
      <c r="K250" s="9" t="s">
        <v>86</v>
      </c>
    </row>
    <row r="251" spans="1:11" ht="16.8" customHeight="1" x14ac:dyDescent="0.3">
      <c r="C251" s="10" t="s">
        <v>16</v>
      </c>
      <c r="D251" s="10">
        <v>0</v>
      </c>
      <c r="E251" s="15">
        <v>425</v>
      </c>
      <c r="F251" s="10">
        <f t="shared" si="67"/>
        <v>0</v>
      </c>
      <c r="G251" s="15"/>
      <c r="H251" s="38">
        <f t="shared" si="68"/>
        <v>85</v>
      </c>
      <c r="I251" s="10">
        <f t="shared" si="69"/>
        <v>0</v>
      </c>
      <c r="J251" s="2"/>
      <c r="K251" s="9" t="s">
        <v>75</v>
      </c>
    </row>
    <row r="252" spans="1:11" ht="16.8" customHeight="1" x14ac:dyDescent="0.3">
      <c r="C252" s="10" t="s">
        <v>17</v>
      </c>
      <c r="D252" s="10">
        <v>0</v>
      </c>
      <c r="E252" s="15">
        <v>215</v>
      </c>
      <c r="F252" s="10">
        <f t="shared" si="67"/>
        <v>0</v>
      </c>
      <c r="G252" s="15"/>
      <c r="H252" s="38">
        <f t="shared" si="68"/>
        <v>43</v>
      </c>
      <c r="I252" s="10">
        <f t="shared" si="69"/>
        <v>0</v>
      </c>
      <c r="J252" s="2"/>
      <c r="K252" s="9" t="s">
        <v>76</v>
      </c>
    </row>
    <row r="253" spans="1:11" ht="16.8" customHeight="1" x14ac:dyDescent="0.3">
      <c r="C253" s="10" t="s">
        <v>18</v>
      </c>
      <c r="D253" s="10">
        <v>0</v>
      </c>
      <c r="E253" s="15">
        <v>85</v>
      </c>
      <c r="F253" s="10">
        <f t="shared" si="67"/>
        <v>0</v>
      </c>
      <c r="G253" s="15"/>
      <c r="H253" s="38">
        <f t="shared" si="68"/>
        <v>17</v>
      </c>
      <c r="I253" s="10">
        <f t="shared" si="69"/>
        <v>0</v>
      </c>
      <c r="J253" s="2"/>
      <c r="K253" s="9"/>
    </row>
    <row r="254" spans="1:11" ht="16.8" customHeight="1" x14ac:dyDescent="0.3">
      <c r="A254" s="16" t="s">
        <v>26</v>
      </c>
      <c r="B254" s="16"/>
      <c r="C254" s="16"/>
      <c r="D254" s="28"/>
      <c r="E254" s="10"/>
      <c r="F254" s="28">
        <f>SUM(F246:F253)</f>
        <v>0</v>
      </c>
      <c r="G254" s="16"/>
      <c r="H254" s="73"/>
      <c r="I254" s="28">
        <f>SUM(I246:I253)</f>
        <v>0</v>
      </c>
      <c r="J254" s="1"/>
      <c r="K254" s="41"/>
    </row>
    <row r="255" spans="1:11" ht="16.8" customHeight="1" x14ac:dyDescent="0.3">
      <c r="A255" s="16"/>
      <c r="B255" s="16"/>
      <c r="C255" s="16"/>
      <c r="D255" s="16"/>
      <c r="E255" s="10"/>
      <c r="F255" s="10"/>
      <c r="H255" s="38"/>
      <c r="I255" s="10"/>
      <c r="J255" s="1"/>
      <c r="K255" s="9"/>
    </row>
    <row r="256" spans="1:11" ht="16.8" customHeight="1" x14ac:dyDescent="0.3">
      <c r="C256" s="12" t="s">
        <v>62</v>
      </c>
      <c r="D256" s="13" t="s">
        <v>69</v>
      </c>
      <c r="E256" s="13" t="s">
        <v>70</v>
      </c>
      <c r="F256" s="36" t="s">
        <v>26</v>
      </c>
      <c r="G256" s="13"/>
      <c r="H256" s="71" t="s">
        <v>71</v>
      </c>
      <c r="I256" s="36" t="s">
        <v>26</v>
      </c>
      <c r="J256" s="1"/>
      <c r="K256" s="9"/>
    </row>
    <row r="257" spans="1:11" ht="16.8" customHeight="1" x14ac:dyDescent="0.3">
      <c r="A257" s="14" t="s">
        <v>5</v>
      </c>
      <c r="B257" s="10" t="s">
        <v>6</v>
      </c>
      <c r="C257" s="10" t="s">
        <v>41</v>
      </c>
      <c r="D257" s="10">
        <v>0</v>
      </c>
      <c r="E257" s="15">
        <v>9083</v>
      </c>
      <c r="F257" s="10">
        <f t="shared" ref="F257:F264" si="70">+D257*E257</f>
        <v>0</v>
      </c>
      <c r="G257" s="15"/>
      <c r="H257" s="38">
        <f t="shared" ref="H257:H264" si="71">+E257*0.2</f>
        <v>1816.6000000000001</v>
      </c>
      <c r="I257" s="10">
        <f t="shared" ref="I257:I264" si="72">+D257*H257</f>
        <v>0</v>
      </c>
      <c r="J257" s="2"/>
      <c r="K257" s="9" t="s">
        <v>87</v>
      </c>
    </row>
    <row r="258" spans="1:11" ht="16.8" customHeight="1" x14ac:dyDescent="0.3">
      <c r="A258" s="14" t="s">
        <v>8</v>
      </c>
      <c r="B258" s="10" t="s">
        <v>9</v>
      </c>
      <c r="C258" s="10" t="s">
        <v>41</v>
      </c>
      <c r="D258" s="10">
        <v>0</v>
      </c>
      <c r="E258" s="15">
        <v>7403</v>
      </c>
      <c r="F258" s="10">
        <f t="shared" si="70"/>
        <v>0</v>
      </c>
      <c r="G258" s="15"/>
      <c r="H258" s="38">
        <f t="shared" si="71"/>
        <v>1480.6000000000001</v>
      </c>
      <c r="I258" s="10">
        <f t="shared" si="72"/>
        <v>0</v>
      </c>
      <c r="J258" s="2"/>
      <c r="K258" s="9" t="s">
        <v>87</v>
      </c>
    </row>
    <row r="259" spans="1:11" ht="16.8" customHeight="1" x14ac:dyDescent="0.3">
      <c r="A259" s="14" t="s">
        <v>10</v>
      </c>
      <c r="B259" s="10" t="s">
        <v>11</v>
      </c>
      <c r="C259" s="10" t="s">
        <v>41</v>
      </c>
      <c r="D259" s="10">
        <v>0</v>
      </c>
      <c r="E259" s="15">
        <v>5933</v>
      </c>
      <c r="F259" s="10">
        <f t="shared" si="70"/>
        <v>0</v>
      </c>
      <c r="G259" s="15"/>
      <c r="H259" s="38">
        <f t="shared" si="71"/>
        <v>1186.6000000000001</v>
      </c>
      <c r="I259" s="10">
        <f t="shared" si="72"/>
        <v>0</v>
      </c>
      <c r="J259" s="2"/>
      <c r="K259" s="9" t="s">
        <v>87</v>
      </c>
    </row>
    <row r="260" spans="1:11" ht="16.8" customHeight="1" x14ac:dyDescent="0.3">
      <c r="A260" s="14" t="s">
        <v>12</v>
      </c>
      <c r="B260" s="10" t="s">
        <v>13</v>
      </c>
      <c r="C260" s="10" t="s">
        <v>41</v>
      </c>
      <c r="D260" s="10">
        <v>0</v>
      </c>
      <c r="E260" s="15">
        <v>4148</v>
      </c>
      <c r="F260" s="10">
        <f t="shared" si="70"/>
        <v>0</v>
      </c>
      <c r="G260" s="15"/>
      <c r="H260" s="38">
        <f t="shared" si="71"/>
        <v>829.6</v>
      </c>
      <c r="I260" s="10">
        <f t="shared" si="72"/>
        <v>0</v>
      </c>
      <c r="J260" s="2"/>
      <c r="K260" s="9" t="s">
        <v>87</v>
      </c>
    </row>
    <row r="261" spans="1:11" ht="16.8" customHeight="1" x14ac:dyDescent="0.3">
      <c r="A261" s="14" t="s">
        <v>14</v>
      </c>
      <c r="B261" s="10" t="s">
        <v>15</v>
      </c>
      <c r="C261" s="10" t="s">
        <v>41</v>
      </c>
      <c r="D261" s="10">
        <v>0</v>
      </c>
      <c r="E261" s="15">
        <v>3570</v>
      </c>
      <c r="F261" s="10">
        <f t="shared" si="70"/>
        <v>0</v>
      </c>
      <c r="G261" s="15"/>
      <c r="H261" s="38">
        <f t="shared" si="71"/>
        <v>714</v>
      </c>
      <c r="I261" s="10">
        <f t="shared" si="72"/>
        <v>0</v>
      </c>
      <c r="J261" s="2"/>
      <c r="K261" s="9" t="s">
        <v>87</v>
      </c>
    </row>
    <row r="262" spans="1:11" ht="16.8" customHeight="1" x14ac:dyDescent="0.3">
      <c r="C262" s="10" t="s">
        <v>16</v>
      </c>
      <c r="D262" s="10">
        <v>0</v>
      </c>
      <c r="E262" s="15">
        <v>1076</v>
      </c>
      <c r="F262" s="10">
        <f t="shared" si="70"/>
        <v>0</v>
      </c>
      <c r="G262" s="15"/>
      <c r="H262" s="38">
        <f t="shared" si="71"/>
        <v>215.20000000000002</v>
      </c>
      <c r="I262" s="10">
        <f t="shared" si="72"/>
        <v>0</v>
      </c>
      <c r="J262" s="2"/>
      <c r="K262" s="9" t="s">
        <v>75</v>
      </c>
    </row>
    <row r="263" spans="1:11" ht="16.8" customHeight="1" x14ac:dyDescent="0.3">
      <c r="C263" s="10" t="s">
        <v>17</v>
      </c>
      <c r="D263" s="10">
        <v>0</v>
      </c>
      <c r="E263" s="15">
        <v>541</v>
      </c>
      <c r="F263" s="10">
        <f t="shared" si="70"/>
        <v>0</v>
      </c>
      <c r="G263" s="15"/>
      <c r="H263" s="38">
        <f t="shared" si="71"/>
        <v>108.2</v>
      </c>
      <c r="I263" s="10">
        <f t="shared" si="72"/>
        <v>0</v>
      </c>
      <c r="J263" s="2"/>
      <c r="K263" s="9" t="s">
        <v>76</v>
      </c>
    </row>
    <row r="264" spans="1:11" ht="16.8" customHeight="1" x14ac:dyDescent="0.3">
      <c r="C264" s="10" t="s">
        <v>18</v>
      </c>
      <c r="D264" s="10">
        <v>0</v>
      </c>
      <c r="E264" s="15">
        <v>210</v>
      </c>
      <c r="F264" s="10">
        <f t="shared" si="70"/>
        <v>0</v>
      </c>
      <c r="G264" s="15"/>
      <c r="H264" s="38">
        <f t="shared" si="71"/>
        <v>42</v>
      </c>
      <c r="I264" s="10">
        <f t="shared" si="72"/>
        <v>0</v>
      </c>
      <c r="J264" s="2"/>
      <c r="K264" s="42"/>
    </row>
    <row r="265" spans="1:11" ht="16.8" customHeight="1" x14ac:dyDescent="0.3">
      <c r="A265" s="16" t="s">
        <v>26</v>
      </c>
      <c r="D265" s="10"/>
      <c r="E265" s="10"/>
      <c r="F265" s="28">
        <f>SUM(F257:F264)</f>
        <v>0</v>
      </c>
      <c r="H265" s="40"/>
      <c r="I265" s="28">
        <f>SUM(I257:I264)</f>
        <v>0</v>
      </c>
      <c r="J265" s="1"/>
      <c r="K265" s="42"/>
    </row>
    <row r="266" spans="1:11" ht="16.8" customHeight="1" x14ac:dyDescent="0.3">
      <c r="A266" s="16"/>
      <c r="D266" s="10"/>
      <c r="E266" s="10"/>
      <c r="F266" s="28"/>
      <c r="H266" s="40"/>
      <c r="I266" s="28"/>
      <c r="J266" s="1"/>
      <c r="K266" s="42"/>
    </row>
    <row r="267" spans="1:11" s="9" customFormat="1" ht="16.8" customHeight="1" x14ac:dyDescent="0.3">
      <c r="A267" s="45" t="s">
        <v>48</v>
      </c>
      <c r="B267" s="46"/>
      <c r="C267" s="46"/>
      <c r="D267" s="46"/>
      <c r="E267" s="46"/>
      <c r="F267" s="47"/>
      <c r="G267" s="10"/>
      <c r="H267" s="1"/>
      <c r="I267" s="1"/>
      <c r="J267" s="1"/>
      <c r="K267" s="3"/>
    </row>
    <row r="268" spans="1:11" s="9" customFormat="1" ht="16.8" customHeight="1" x14ac:dyDescent="0.3">
      <c r="A268" s="10" t="s">
        <v>49</v>
      </c>
      <c r="B268" s="10"/>
      <c r="C268" s="10"/>
      <c r="D268" s="10">
        <v>0</v>
      </c>
      <c r="E268" s="15">
        <v>609</v>
      </c>
      <c r="F268" s="10">
        <f t="shared" ref="F268" si="73">+D268*E268</f>
        <v>0</v>
      </c>
      <c r="G268" s="15"/>
      <c r="H268" s="1"/>
      <c r="I268" s="1"/>
      <c r="J268" s="1"/>
      <c r="K268" s="9" t="s">
        <v>88</v>
      </c>
    </row>
    <row r="269" spans="1:11" ht="16.8" customHeight="1" x14ac:dyDescent="0.2">
      <c r="D269" s="10"/>
      <c r="E269" s="10"/>
      <c r="F269" s="10"/>
      <c r="H269" s="10"/>
      <c r="I269" s="10"/>
      <c r="J269" s="10"/>
      <c r="K269" s="9"/>
    </row>
    <row r="270" spans="1:11" ht="16.8" customHeight="1" x14ac:dyDescent="0.2">
      <c r="A270" s="29" t="s">
        <v>89</v>
      </c>
      <c r="B270" s="29"/>
      <c r="C270" s="29"/>
      <c r="D270" s="29"/>
      <c r="E270" s="29"/>
      <c r="F270" s="29">
        <f>+F265+F254+F243+F232+F221+F210+F140+F118+F104+F88+F64+F56+F42+F75+F199+F175+F164+F153+F129</f>
        <v>0</v>
      </c>
      <c r="G270" s="29"/>
      <c r="H270" s="43"/>
      <c r="I270" s="29">
        <f>+I265+I254+I243+I232+I221+I210+I140+I118+I104+I88+I64+I56+I42+I75+I199+I175+I164+I153+I129</f>
        <v>0</v>
      </c>
      <c r="J270" s="9"/>
      <c r="K270" s="9"/>
    </row>
    <row r="271" spans="1:11" ht="16.8" customHeight="1" x14ac:dyDescent="0.2">
      <c r="A271" s="18" t="s">
        <v>90</v>
      </c>
      <c r="B271" s="18"/>
      <c r="C271" s="18"/>
      <c r="D271" s="18"/>
      <c r="E271" s="18"/>
      <c r="F271" s="18">
        <f>+F142+F107+F106+F90+F45+F44+F268+F77</f>
        <v>0</v>
      </c>
      <c r="G271" s="18"/>
      <c r="H271" s="44"/>
      <c r="I271" s="18"/>
      <c r="J271" s="9"/>
      <c r="K271" s="9"/>
    </row>
    <row r="272" spans="1:11" ht="11.4" x14ac:dyDescent="0.2">
      <c r="A272" s="9"/>
      <c r="B272" s="9"/>
      <c r="C272" s="9"/>
      <c r="F272" s="9"/>
      <c r="G272" s="9"/>
      <c r="H272" s="9"/>
      <c r="I272" s="9"/>
      <c r="J272" s="9"/>
      <c r="K272" s="9"/>
    </row>
    <row r="273" spans="1:11" ht="11.4" x14ac:dyDescent="0.2">
      <c r="A273" s="9"/>
      <c r="B273" s="9"/>
      <c r="C273" s="9"/>
      <c r="F273" s="9"/>
      <c r="G273" s="9"/>
      <c r="H273" s="9"/>
      <c r="I273" s="9"/>
      <c r="J273" s="9"/>
      <c r="K273" s="9"/>
    </row>
    <row r="274" spans="1:11" ht="11.4" x14ac:dyDescent="0.2">
      <c r="A274" s="9"/>
      <c r="B274" s="9"/>
      <c r="C274" s="9"/>
      <c r="F274" s="9"/>
      <c r="G274" s="9"/>
      <c r="H274" s="9"/>
      <c r="I274" s="9"/>
      <c r="J274" s="9"/>
      <c r="K274" s="9"/>
    </row>
    <row r="275" spans="1:11" ht="11.4" x14ac:dyDescent="0.2">
      <c r="A275" s="9"/>
      <c r="B275" s="9"/>
      <c r="C275" s="9"/>
      <c r="F275" s="9"/>
      <c r="G275" s="9"/>
      <c r="H275" s="9"/>
      <c r="I275" s="9"/>
      <c r="J275" s="9"/>
      <c r="K275" s="9"/>
    </row>
    <row r="276" spans="1:11" x14ac:dyDescent="0.3">
      <c r="A276" s="9"/>
      <c r="B276" s="9"/>
      <c r="C276" s="9"/>
      <c r="G276" s="9"/>
    </row>
    <row r="277" spans="1:11" x14ac:dyDescent="0.3">
      <c r="A277" s="9"/>
      <c r="B277" s="9"/>
      <c r="C277" s="9"/>
      <c r="G277" s="9"/>
    </row>
    <row r="278" spans="1:11" x14ac:dyDescent="0.3">
      <c r="A278" s="9"/>
      <c r="B278" s="9"/>
      <c r="C278" s="9"/>
      <c r="G278" s="9"/>
    </row>
    <row r="279" spans="1:11" x14ac:dyDescent="0.3">
      <c r="A279" s="9"/>
      <c r="B279" s="9"/>
      <c r="C279" s="9"/>
      <c r="G279" s="9"/>
    </row>
    <row r="280" spans="1:11" x14ac:dyDescent="0.3">
      <c r="A280" s="9"/>
      <c r="B280" s="9"/>
      <c r="C280" s="9"/>
      <c r="G280" s="9"/>
    </row>
    <row r="281" spans="1:11" x14ac:dyDescent="0.3">
      <c r="A281" s="9"/>
      <c r="B281" s="9"/>
      <c r="C281" s="9"/>
      <c r="G281" s="9"/>
    </row>
    <row r="282" spans="1:11" x14ac:dyDescent="0.3">
      <c r="A282" s="9"/>
      <c r="B282" s="9"/>
      <c r="C282" s="9"/>
      <c r="G282" s="9"/>
    </row>
    <row r="283" spans="1:11" x14ac:dyDescent="0.3">
      <c r="A283" s="9"/>
      <c r="B283" s="9"/>
      <c r="C283" s="9"/>
      <c r="G283" s="9"/>
    </row>
    <row r="284" spans="1:11" x14ac:dyDescent="0.3">
      <c r="A284" s="9"/>
      <c r="B284" s="9"/>
      <c r="C284" s="9"/>
      <c r="G284" s="9"/>
    </row>
    <row r="285" spans="1:11" x14ac:dyDescent="0.3">
      <c r="A285" s="9"/>
      <c r="B285" s="9"/>
      <c r="C285" s="9"/>
      <c r="G285" s="9"/>
    </row>
    <row r="286" spans="1:11" x14ac:dyDescent="0.3">
      <c r="A286" s="9"/>
      <c r="B286" s="9"/>
      <c r="C286" s="9"/>
      <c r="G286" s="9"/>
    </row>
    <row r="287" spans="1:11" x14ac:dyDescent="0.3">
      <c r="A287" s="9"/>
      <c r="B287" s="9"/>
      <c r="C287" s="9"/>
      <c r="G287" s="9"/>
    </row>
    <row r="288" spans="1:11" x14ac:dyDescent="0.3">
      <c r="A288" s="9"/>
      <c r="B288" s="9"/>
      <c r="C288" s="9"/>
      <c r="G288" s="9"/>
    </row>
    <row r="289" spans="1:7" x14ac:dyDescent="0.3">
      <c r="A289" s="9"/>
      <c r="B289" s="9"/>
      <c r="C289" s="9"/>
      <c r="G289" s="9"/>
    </row>
    <row r="290" spans="1:7" x14ac:dyDescent="0.3">
      <c r="A290" s="9"/>
      <c r="B290" s="9"/>
      <c r="C290" s="9"/>
      <c r="G290" s="9"/>
    </row>
    <row r="291" spans="1:7" x14ac:dyDescent="0.3">
      <c r="A291" s="9"/>
      <c r="B291" s="9"/>
      <c r="C291" s="9"/>
      <c r="G291" s="9"/>
    </row>
    <row r="292" spans="1:7" x14ac:dyDescent="0.3">
      <c r="A292" s="9"/>
      <c r="B292" s="9"/>
      <c r="C292" s="9"/>
      <c r="G292" s="9"/>
    </row>
    <row r="293" spans="1:7" x14ac:dyDescent="0.3">
      <c r="A293" s="9"/>
      <c r="B293" s="9"/>
      <c r="C293" s="9"/>
      <c r="G293" s="9"/>
    </row>
    <row r="294" spans="1:7" x14ac:dyDescent="0.3">
      <c r="A294" s="9"/>
      <c r="B294" s="9"/>
      <c r="C294" s="9"/>
      <c r="G294" s="9"/>
    </row>
    <row r="295" spans="1:7" x14ac:dyDescent="0.3">
      <c r="A295" s="9"/>
      <c r="B295" s="9"/>
      <c r="C295" s="9"/>
      <c r="G295" s="9"/>
    </row>
    <row r="296" spans="1:7" x14ac:dyDescent="0.3">
      <c r="A296" s="9"/>
      <c r="B296" s="9"/>
      <c r="C296" s="9"/>
      <c r="G296" s="9"/>
    </row>
    <row r="297" spans="1:7" x14ac:dyDescent="0.3">
      <c r="A297" s="9"/>
      <c r="B297" s="9"/>
      <c r="C297" s="9"/>
      <c r="G297" s="9"/>
    </row>
    <row r="298" spans="1:7" x14ac:dyDescent="0.3">
      <c r="A298" s="9"/>
      <c r="B298" s="9"/>
      <c r="C298" s="9"/>
      <c r="G298" s="9"/>
    </row>
    <row r="299" spans="1:7" x14ac:dyDescent="0.3">
      <c r="A299" s="9"/>
      <c r="B299" s="9"/>
      <c r="C299" s="9"/>
      <c r="G299" s="9"/>
    </row>
    <row r="300" spans="1:7" x14ac:dyDescent="0.3">
      <c r="A300" s="9"/>
      <c r="B300" s="9"/>
      <c r="C300" s="9"/>
      <c r="G300" s="9"/>
    </row>
    <row r="301" spans="1:7" x14ac:dyDescent="0.3">
      <c r="A301" s="9"/>
      <c r="B301" s="9"/>
      <c r="C301" s="9"/>
      <c r="G301" s="9"/>
    </row>
    <row r="302" spans="1:7" x14ac:dyDescent="0.3">
      <c r="A302" s="9"/>
      <c r="B302" s="9"/>
      <c r="C302" s="9"/>
      <c r="G302" s="9"/>
    </row>
    <row r="303" spans="1:7" x14ac:dyDescent="0.3">
      <c r="A303" s="9"/>
      <c r="B303" s="9"/>
      <c r="C303" s="9"/>
      <c r="G303" s="9"/>
    </row>
    <row r="304" spans="1:7" x14ac:dyDescent="0.3">
      <c r="A304" s="9"/>
      <c r="B304" s="9"/>
      <c r="C304" s="9"/>
      <c r="G304" s="9"/>
    </row>
    <row r="305" spans="1:7" x14ac:dyDescent="0.3">
      <c r="A305" s="9"/>
      <c r="B305" s="9"/>
      <c r="C305" s="9"/>
      <c r="G305" s="9"/>
    </row>
    <row r="306" spans="1:7" x14ac:dyDescent="0.3">
      <c r="A306" s="9"/>
      <c r="B306" s="9"/>
      <c r="C306" s="9"/>
      <c r="G306" s="9"/>
    </row>
    <row r="307" spans="1:7" x14ac:dyDescent="0.3">
      <c r="A307" s="9"/>
      <c r="B307" s="9"/>
      <c r="C307" s="9"/>
      <c r="G307" s="9"/>
    </row>
    <row r="308" spans="1:7" x14ac:dyDescent="0.3">
      <c r="A308" s="9"/>
      <c r="B308" s="9"/>
      <c r="C308" s="9"/>
      <c r="G308" s="9"/>
    </row>
    <row r="309" spans="1:7" x14ac:dyDescent="0.3">
      <c r="A309" s="9"/>
      <c r="B309" s="9"/>
      <c r="C309" s="9"/>
      <c r="G309" s="9"/>
    </row>
    <row r="310" spans="1:7" x14ac:dyDescent="0.3">
      <c r="A310" s="9"/>
      <c r="B310" s="9"/>
      <c r="C310" s="9"/>
      <c r="G310" s="9"/>
    </row>
    <row r="311" spans="1:7" x14ac:dyDescent="0.3">
      <c r="A311" s="9"/>
      <c r="B311" s="9"/>
      <c r="C311" s="9"/>
      <c r="G311" s="9"/>
    </row>
    <row r="312" spans="1:7" x14ac:dyDescent="0.3">
      <c r="A312" s="9"/>
      <c r="B312" s="9"/>
      <c r="C312" s="9"/>
      <c r="G312" s="9"/>
    </row>
    <row r="313" spans="1:7" x14ac:dyDescent="0.3">
      <c r="A313" s="9"/>
      <c r="B313" s="9"/>
      <c r="C313" s="9"/>
      <c r="G313" s="9"/>
    </row>
    <row r="314" spans="1:7" x14ac:dyDescent="0.3">
      <c r="A314" s="9"/>
      <c r="B314" s="9"/>
      <c r="C314" s="9"/>
      <c r="G314" s="9"/>
    </row>
    <row r="315" spans="1:7" x14ac:dyDescent="0.3">
      <c r="A315" s="9"/>
      <c r="B315" s="9"/>
      <c r="C315" s="9"/>
      <c r="G315" s="9"/>
    </row>
    <row r="316" spans="1:7" x14ac:dyDescent="0.3">
      <c r="A316" s="9"/>
      <c r="B316" s="9"/>
      <c r="C316" s="9"/>
      <c r="G316" s="9"/>
    </row>
    <row r="317" spans="1:7" x14ac:dyDescent="0.3">
      <c r="A317" s="9"/>
      <c r="B317" s="9"/>
      <c r="C317" s="9"/>
      <c r="G317" s="9"/>
    </row>
    <row r="318" spans="1:7" x14ac:dyDescent="0.3">
      <c r="A318" s="9"/>
      <c r="B318" s="9"/>
      <c r="C318" s="9"/>
      <c r="G318" s="9"/>
    </row>
    <row r="319" spans="1:7" x14ac:dyDescent="0.3">
      <c r="A319" s="9"/>
      <c r="B319" s="9"/>
      <c r="C319" s="9"/>
      <c r="G319" s="9"/>
    </row>
    <row r="320" spans="1:7" x14ac:dyDescent="0.3">
      <c r="A320" s="9"/>
      <c r="B320" s="9"/>
      <c r="C320" s="9"/>
      <c r="G320" s="9"/>
    </row>
    <row r="321" spans="1:7" x14ac:dyDescent="0.3">
      <c r="A321" s="9"/>
      <c r="B321" s="9"/>
      <c r="C321" s="9"/>
      <c r="G321" s="9"/>
    </row>
    <row r="322" spans="1:7" x14ac:dyDescent="0.3">
      <c r="A322" s="9"/>
      <c r="B322" s="9"/>
      <c r="C322" s="9"/>
      <c r="G322" s="9"/>
    </row>
    <row r="323" spans="1:7" x14ac:dyDescent="0.3">
      <c r="A323" s="9"/>
      <c r="B323" s="9"/>
      <c r="C323" s="9"/>
      <c r="G323" s="9"/>
    </row>
    <row r="324" spans="1:7" x14ac:dyDescent="0.3">
      <c r="A324" s="9"/>
      <c r="B324" s="9"/>
      <c r="C324" s="9"/>
      <c r="G324" s="9"/>
    </row>
    <row r="325" spans="1:7" x14ac:dyDescent="0.3">
      <c r="A325" s="9"/>
      <c r="B325" s="9"/>
      <c r="C325" s="9"/>
      <c r="G325" s="9"/>
    </row>
    <row r="326" spans="1:7" x14ac:dyDescent="0.3">
      <c r="A326" s="9"/>
      <c r="B326" s="9"/>
      <c r="C326" s="9"/>
      <c r="G326" s="9"/>
    </row>
    <row r="327" spans="1:7" x14ac:dyDescent="0.3">
      <c r="A327" s="9"/>
      <c r="B327" s="9"/>
      <c r="C327" s="9"/>
      <c r="G327" s="9"/>
    </row>
    <row r="328" spans="1:7" x14ac:dyDescent="0.3">
      <c r="A328" s="9"/>
      <c r="B328" s="9"/>
      <c r="C328" s="9"/>
      <c r="G328" s="9"/>
    </row>
    <row r="329" spans="1:7" x14ac:dyDescent="0.3">
      <c r="A329" s="9"/>
      <c r="B329" s="9"/>
      <c r="C329" s="9"/>
      <c r="G329" s="9"/>
    </row>
    <row r="330" spans="1:7" x14ac:dyDescent="0.3">
      <c r="A330" s="9"/>
      <c r="B330" s="9"/>
      <c r="C330" s="9"/>
      <c r="G330" s="9"/>
    </row>
    <row r="331" spans="1:7" x14ac:dyDescent="0.3">
      <c r="A331" s="9"/>
      <c r="B331" s="9"/>
      <c r="C331" s="9"/>
      <c r="G331" s="9"/>
    </row>
    <row r="332" spans="1:7" x14ac:dyDescent="0.3">
      <c r="A332" s="9"/>
      <c r="B332" s="9"/>
      <c r="C332" s="9"/>
      <c r="G332" s="9"/>
    </row>
    <row r="333" spans="1:7" x14ac:dyDescent="0.3">
      <c r="A333" s="9"/>
      <c r="B333" s="9"/>
      <c r="C333" s="9"/>
      <c r="G333" s="9"/>
    </row>
    <row r="334" spans="1:7" x14ac:dyDescent="0.3">
      <c r="A334" s="9"/>
      <c r="B334" s="9"/>
      <c r="C334" s="9"/>
      <c r="G334" s="9"/>
    </row>
    <row r="335" spans="1:7" x14ac:dyDescent="0.3">
      <c r="A335" s="9"/>
      <c r="B335" s="9"/>
      <c r="C335" s="9"/>
      <c r="G335" s="9"/>
    </row>
    <row r="336" spans="1:7" x14ac:dyDescent="0.3">
      <c r="A336" s="9"/>
      <c r="B336" s="9"/>
      <c r="C336" s="9"/>
      <c r="G336" s="9"/>
    </row>
    <row r="337" spans="1:7" x14ac:dyDescent="0.3">
      <c r="A337" s="9"/>
      <c r="B337" s="9"/>
      <c r="C337" s="9"/>
      <c r="G337" s="9"/>
    </row>
    <row r="338" spans="1:7" x14ac:dyDescent="0.3">
      <c r="A338" s="9"/>
      <c r="B338" s="9"/>
      <c r="C338" s="9"/>
      <c r="G338" s="9"/>
    </row>
    <row r="339" spans="1:7" x14ac:dyDescent="0.3">
      <c r="A339" s="9"/>
      <c r="B339" s="9"/>
      <c r="C339" s="9"/>
      <c r="G339" s="9"/>
    </row>
    <row r="340" spans="1:7" x14ac:dyDescent="0.3">
      <c r="A340" s="9"/>
      <c r="B340" s="9"/>
      <c r="C340" s="9"/>
      <c r="G340" s="9"/>
    </row>
    <row r="341" spans="1:7" x14ac:dyDescent="0.3">
      <c r="A341" s="9"/>
      <c r="B341" s="9"/>
      <c r="C341" s="9"/>
      <c r="G341" s="9"/>
    </row>
    <row r="342" spans="1:7" x14ac:dyDescent="0.3">
      <c r="A342" s="9"/>
      <c r="B342" s="9"/>
      <c r="C342" s="9"/>
      <c r="G342" s="9"/>
    </row>
    <row r="343" spans="1:7" x14ac:dyDescent="0.3">
      <c r="A343" s="9"/>
      <c r="B343" s="9"/>
      <c r="C343" s="9"/>
      <c r="G343" s="9"/>
    </row>
    <row r="344" spans="1:7" x14ac:dyDescent="0.3">
      <c r="A344" s="9"/>
      <c r="B344" s="9"/>
      <c r="C344" s="9"/>
      <c r="G344" s="9"/>
    </row>
    <row r="345" spans="1:7" x14ac:dyDescent="0.3">
      <c r="A345" s="9"/>
      <c r="B345" s="9"/>
      <c r="C345" s="9"/>
      <c r="G345" s="9"/>
    </row>
    <row r="346" spans="1:7" x14ac:dyDescent="0.3">
      <c r="A346" s="9"/>
      <c r="B346" s="9"/>
      <c r="C346" s="9"/>
      <c r="G346" s="9"/>
    </row>
    <row r="347" spans="1:7" x14ac:dyDescent="0.3">
      <c r="A347" s="9"/>
      <c r="B347" s="9"/>
      <c r="C347" s="9"/>
      <c r="G347" s="9"/>
    </row>
    <row r="348" spans="1:7" x14ac:dyDescent="0.3">
      <c r="A348" s="9"/>
      <c r="B348" s="9"/>
      <c r="C348" s="9"/>
      <c r="G348" s="9"/>
    </row>
    <row r="349" spans="1:7" x14ac:dyDescent="0.3">
      <c r="A349" s="9"/>
      <c r="B349" s="9"/>
      <c r="C349" s="9"/>
      <c r="G349" s="9"/>
    </row>
    <row r="350" spans="1:7" x14ac:dyDescent="0.3">
      <c r="A350" s="9"/>
      <c r="B350" s="9"/>
      <c r="C350" s="9"/>
      <c r="G350" s="9"/>
    </row>
    <row r="351" spans="1:7" x14ac:dyDescent="0.3">
      <c r="A351" s="9"/>
      <c r="B351" s="9"/>
      <c r="C351" s="9"/>
      <c r="G351" s="9"/>
    </row>
    <row r="352" spans="1:7" x14ac:dyDescent="0.3">
      <c r="A352" s="9"/>
      <c r="B352" s="9"/>
      <c r="C352" s="9"/>
      <c r="G352" s="9"/>
    </row>
    <row r="353" spans="1:7" x14ac:dyDescent="0.3">
      <c r="A353" s="9"/>
      <c r="B353" s="9"/>
      <c r="C353" s="9"/>
      <c r="G353" s="9"/>
    </row>
    <row r="354" spans="1:7" x14ac:dyDescent="0.3">
      <c r="A354" s="9"/>
      <c r="B354" s="9"/>
      <c r="C354" s="9"/>
      <c r="G354" s="9"/>
    </row>
    <row r="355" spans="1:7" x14ac:dyDescent="0.3">
      <c r="A355" s="9"/>
      <c r="B355" s="9"/>
      <c r="C355" s="9"/>
      <c r="G355" s="9"/>
    </row>
    <row r="356" spans="1:7" x14ac:dyDescent="0.3">
      <c r="A356" s="9"/>
      <c r="B356" s="9"/>
      <c r="C356" s="9"/>
      <c r="G356" s="9"/>
    </row>
    <row r="357" spans="1:7" x14ac:dyDescent="0.3">
      <c r="A357" s="9"/>
      <c r="B357" s="9"/>
      <c r="C357" s="9"/>
      <c r="G357" s="9"/>
    </row>
    <row r="358" spans="1:7" x14ac:dyDescent="0.3">
      <c r="A358" s="9"/>
      <c r="B358" s="9"/>
      <c r="C358" s="9"/>
      <c r="G358" s="9"/>
    </row>
    <row r="359" spans="1:7" x14ac:dyDescent="0.3">
      <c r="A359" s="9"/>
      <c r="B359" s="9"/>
      <c r="C359" s="9"/>
      <c r="G359" s="9"/>
    </row>
    <row r="360" spans="1:7" x14ac:dyDescent="0.3">
      <c r="A360" s="9"/>
      <c r="B360" s="9"/>
      <c r="C360" s="9"/>
      <c r="G360" s="9"/>
    </row>
    <row r="361" spans="1:7" x14ac:dyDescent="0.3">
      <c r="A361" s="9"/>
      <c r="B361" s="9"/>
      <c r="C361" s="9"/>
      <c r="G361" s="9"/>
    </row>
    <row r="362" spans="1:7" x14ac:dyDescent="0.3">
      <c r="A362" s="9"/>
      <c r="B362" s="9"/>
      <c r="C362" s="9"/>
      <c r="G362" s="9"/>
    </row>
    <row r="363" spans="1:7" x14ac:dyDescent="0.3">
      <c r="A363" s="9"/>
      <c r="B363" s="9"/>
      <c r="C363" s="9"/>
      <c r="G363" s="9"/>
    </row>
    <row r="364" spans="1:7" x14ac:dyDescent="0.3">
      <c r="A364" s="9"/>
      <c r="B364" s="9"/>
      <c r="C364" s="9"/>
      <c r="G364" s="9"/>
    </row>
    <row r="365" spans="1:7" x14ac:dyDescent="0.3">
      <c r="A365" s="9"/>
      <c r="B365" s="9"/>
      <c r="C365" s="9"/>
      <c r="G365" s="9"/>
    </row>
    <row r="366" spans="1:7" x14ac:dyDescent="0.3">
      <c r="A366" s="9"/>
      <c r="B366" s="9"/>
      <c r="C366" s="9"/>
      <c r="G366" s="9"/>
    </row>
    <row r="367" spans="1:7" x14ac:dyDescent="0.3">
      <c r="A367" s="9"/>
      <c r="B367" s="9"/>
      <c r="C367" s="9"/>
      <c r="G367" s="9"/>
    </row>
    <row r="368" spans="1:7" x14ac:dyDescent="0.3">
      <c r="A368" s="9"/>
      <c r="B368" s="9"/>
      <c r="C368" s="9"/>
      <c r="G368" s="9"/>
    </row>
    <row r="369" spans="1:7" x14ac:dyDescent="0.3">
      <c r="A369" s="9"/>
      <c r="B369" s="9"/>
      <c r="C369" s="9"/>
      <c r="G369" s="9"/>
    </row>
    <row r="370" spans="1:7" x14ac:dyDescent="0.3">
      <c r="A370" s="9"/>
      <c r="B370" s="9"/>
      <c r="C370" s="9"/>
      <c r="G370" s="9"/>
    </row>
    <row r="371" spans="1:7" x14ac:dyDescent="0.3">
      <c r="A371" s="9"/>
      <c r="B371" s="9"/>
      <c r="C371" s="9"/>
      <c r="G371" s="9"/>
    </row>
    <row r="372" spans="1:7" x14ac:dyDescent="0.3">
      <c r="A372" s="9"/>
      <c r="B372" s="9"/>
      <c r="C372" s="9"/>
      <c r="G372" s="9"/>
    </row>
    <row r="373" spans="1:7" x14ac:dyDescent="0.3">
      <c r="A373" s="9"/>
      <c r="B373" s="9"/>
      <c r="C373" s="9"/>
      <c r="G373" s="9"/>
    </row>
    <row r="374" spans="1:7" x14ac:dyDescent="0.3">
      <c r="A374" s="9"/>
      <c r="B374" s="9"/>
      <c r="C374" s="9"/>
      <c r="G374" s="9"/>
    </row>
    <row r="375" spans="1:7" x14ac:dyDescent="0.3">
      <c r="A375" s="9"/>
      <c r="B375" s="9"/>
      <c r="C375" s="9"/>
      <c r="G375" s="9"/>
    </row>
    <row r="376" spans="1:7" x14ac:dyDescent="0.3">
      <c r="A376" s="9"/>
      <c r="B376" s="9"/>
      <c r="C376" s="9"/>
      <c r="G376" s="9"/>
    </row>
    <row r="377" spans="1:7" x14ac:dyDescent="0.3">
      <c r="A377" s="9"/>
      <c r="B377" s="9"/>
      <c r="C377" s="9"/>
      <c r="G377" s="9"/>
    </row>
    <row r="378" spans="1:7" x14ac:dyDescent="0.3">
      <c r="A378" s="9"/>
      <c r="B378" s="9"/>
      <c r="C378" s="9"/>
      <c r="G378" s="9"/>
    </row>
    <row r="379" spans="1:7" x14ac:dyDescent="0.3">
      <c r="A379" s="9"/>
      <c r="B379" s="9"/>
      <c r="C379" s="9"/>
      <c r="G379" s="9"/>
    </row>
    <row r="380" spans="1:7" x14ac:dyDescent="0.3">
      <c r="A380" s="9"/>
      <c r="B380" s="9"/>
      <c r="C380" s="9"/>
      <c r="G380" s="9"/>
    </row>
    <row r="381" spans="1:7" x14ac:dyDescent="0.3">
      <c r="A381" s="9"/>
      <c r="B381" s="9"/>
      <c r="C381" s="9"/>
      <c r="G381" s="9"/>
    </row>
    <row r="382" spans="1:7" x14ac:dyDescent="0.3">
      <c r="A382" s="9"/>
      <c r="B382" s="9"/>
      <c r="C382" s="9"/>
      <c r="G382" s="9"/>
    </row>
    <row r="383" spans="1:7" x14ac:dyDescent="0.3">
      <c r="A383" s="9"/>
      <c r="B383" s="9"/>
      <c r="C383" s="9"/>
      <c r="G383" s="9"/>
    </row>
    <row r="384" spans="1:7" x14ac:dyDescent="0.3">
      <c r="A384" s="9"/>
      <c r="B384" s="9"/>
      <c r="C384" s="9"/>
      <c r="G384" s="9"/>
    </row>
    <row r="385" spans="1:7" x14ac:dyDescent="0.3">
      <c r="A385" s="9"/>
      <c r="B385" s="9"/>
      <c r="C385" s="9"/>
      <c r="G385" s="9"/>
    </row>
    <row r="386" spans="1:7" x14ac:dyDescent="0.3">
      <c r="A386" s="9"/>
      <c r="B386" s="9"/>
      <c r="C386" s="9"/>
      <c r="G386" s="9"/>
    </row>
    <row r="387" spans="1:7" x14ac:dyDescent="0.3">
      <c r="A387" s="9"/>
      <c r="B387" s="9"/>
      <c r="C387" s="9"/>
      <c r="G387" s="9"/>
    </row>
    <row r="388" spans="1:7" x14ac:dyDescent="0.3">
      <c r="A388" s="9"/>
      <c r="B388" s="9"/>
      <c r="C388" s="9"/>
      <c r="G388" s="9"/>
    </row>
    <row r="389" spans="1:7" x14ac:dyDescent="0.3">
      <c r="A389" s="9"/>
      <c r="B389" s="9"/>
      <c r="C389" s="9"/>
      <c r="G389" s="9"/>
    </row>
    <row r="390" spans="1:7" x14ac:dyDescent="0.3">
      <c r="A390" s="9"/>
      <c r="B390" s="9"/>
      <c r="C390" s="9"/>
      <c r="G390" s="9"/>
    </row>
    <row r="391" spans="1:7" x14ac:dyDescent="0.3">
      <c r="A391" s="9"/>
      <c r="B391" s="9"/>
      <c r="C391" s="9"/>
      <c r="G391" s="9"/>
    </row>
    <row r="392" spans="1:7" x14ac:dyDescent="0.3">
      <c r="A392" s="9"/>
      <c r="B392" s="9"/>
      <c r="C392" s="9"/>
      <c r="G392" s="9"/>
    </row>
    <row r="393" spans="1:7" x14ac:dyDescent="0.3">
      <c r="A393" s="9"/>
      <c r="B393" s="9"/>
      <c r="C393" s="9"/>
      <c r="G393" s="9"/>
    </row>
    <row r="394" spans="1:7" x14ac:dyDescent="0.3">
      <c r="A394" s="9"/>
      <c r="B394" s="9"/>
      <c r="C394" s="9"/>
      <c r="G394" s="9"/>
    </row>
    <row r="395" spans="1:7" x14ac:dyDescent="0.3">
      <c r="A395" s="9"/>
      <c r="B395" s="9"/>
      <c r="C395" s="9"/>
      <c r="G395" s="9"/>
    </row>
    <row r="396" spans="1:7" x14ac:dyDescent="0.3">
      <c r="A396" s="9"/>
      <c r="B396" s="9"/>
      <c r="C396" s="9"/>
      <c r="G396" s="9"/>
    </row>
    <row r="397" spans="1:7" x14ac:dyDescent="0.3">
      <c r="A397" s="9"/>
      <c r="B397" s="9"/>
      <c r="C397" s="9"/>
      <c r="G397" s="9"/>
    </row>
    <row r="398" spans="1:7" x14ac:dyDescent="0.3">
      <c r="A398" s="9"/>
      <c r="B398" s="9"/>
      <c r="C398" s="9"/>
      <c r="G398" s="9"/>
    </row>
    <row r="399" spans="1:7" x14ac:dyDescent="0.3">
      <c r="A399" s="9"/>
      <c r="B399" s="9"/>
      <c r="C399" s="9"/>
      <c r="G399" s="9"/>
    </row>
    <row r="400" spans="1:7" x14ac:dyDescent="0.3">
      <c r="A400" s="9"/>
      <c r="B400" s="9"/>
      <c r="C400" s="9"/>
      <c r="G400" s="9"/>
    </row>
    <row r="401" spans="1:7" x14ac:dyDescent="0.3">
      <c r="A401" s="9"/>
      <c r="B401" s="9"/>
      <c r="C401" s="9"/>
      <c r="G401" s="9"/>
    </row>
    <row r="402" spans="1:7" x14ac:dyDescent="0.3">
      <c r="A402" s="9"/>
      <c r="B402" s="9"/>
      <c r="C402" s="9"/>
      <c r="G402" s="9"/>
    </row>
    <row r="403" spans="1:7" x14ac:dyDescent="0.3">
      <c r="A403" s="9"/>
      <c r="B403" s="9"/>
      <c r="C403" s="9"/>
      <c r="G403" s="9"/>
    </row>
    <row r="404" spans="1:7" x14ac:dyDescent="0.3">
      <c r="A404" s="9"/>
      <c r="B404" s="9"/>
      <c r="C404" s="9"/>
      <c r="G404" s="9"/>
    </row>
    <row r="405" spans="1:7" x14ac:dyDescent="0.3">
      <c r="A405" s="9"/>
      <c r="B405" s="9"/>
      <c r="C405" s="9"/>
      <c r="G405" s="9"/>
    </row>
    <row r="406" spans="1:7" x14ac:dyDescent="0.3">
      <c r="A406" s="9"/>
      <c r="B406" s="9"/>
      <c r="C406" s="9"/>
      <c r="G406" s="9"/>
    </row>
    <row r="407" spans="1:7" x14ac:dyDescent="0.3">
      <c r="A407" s="9"/>
      <c r="B407" s="9"/>
      <c r="C407" s="9"/>
      <c r="G407" s="9"/>
    </row>
    <row r="408" spans="1:7" x14ac:dyDescent="0.3">
      <c r="A408" s="9"/>
      <c r="B408" s="9"/>
      <c r="C408" s="9"/>
      <c r="G408" s="9"/>
    </row>
    <row r="409" spans="1:7" x14ac:dyDescent="0.3">
      <c r="A409" s="9"/>
      <c r="B409" s="9"/>
      <c r="C409" s="9"/>
      <c r="G409" s="9"/>
    </row>
    <row r="410" spans="1:7" x14ac:dyDescent="0.3">
      <c r="A410" s="9"/>
      <c r="B410" s="9"/>
      <c r="C410" s="9"/>
      <c r="G410" s="9"/>
    </row>
    <row r="411" spans="1:7" x14ac:dyDescent="0.3">
      <c r="A411" s="9"/>
      <c r="B411" s="9"/>
      <c r="C411" s="9"/>
      <c r="G411" s="9"/>
    </row>
    <row r="412" spans="1:7" x14ac:dyDescent="0.3">
      <c r="A412" s="9"/>
      <c r="B412" s="9"/>
      <c r="C412" s="9"/>
      <c r="G412" s="9"/>
    </row>
    <row r="413" spans="1:7" x14ac:dyDescent="0.3">
      <c r="A413" s="9"/>
      <c r="B413" s="9"/>
      <c r="C413" s="9"/>
      <c r="G413" s="9"/>
    </row>
    <row r="414" spans="1:7" x14ac:dyDescent="0.3">
      <c r="A414" s="9"/>
      <c r="B414" s="9"/>
      <c r="C414" s="9"/>
      <c r="G414" s="9"/>
    </row>
    <row r="415" spans="1:7" x14ac:dyDescent="0.3">
      <c r="A415" s="9"/>
      <c r="B415" s="9"/>
      <c r="C415" s="9"/>
      <c r="G415" s="9"/>
    </row>
    <row r="416" spans="1:7" x14ac:dyDescent="0.3">
      <c r="A416" s="9"/>
      <c r="B416" s="9"/>
      <c r="C416" s="9"/>
      <c r="G416" s="9"/>
    </row>
    <row r="417" spans="1:7" x14ac:dyDescent="0.3">
      <c r="A417" s="9"/>
      <c r="B417" s="9"/>
      <c r="C417" s="9"/>
      <c r="G417" s="9"/>
    </row>
    <row r="418" spans="1:7" x14ac:dyDescent="0.3">
      <c r="A418" s="9"/>
      <c r="B418" s="9"/>
      <c r="C418" s="9"/>
      <c r="G418" s="9"/>
    </row>
    <row r="419" spans="1:7" x14ac:dyDescent="0.3">
      <c r="A419" s="9"/>
      <c r="B419" s="9"/>
      <c r="C419" s="9"/>
      <c r="G419" s="9"/>
    </row>
    <row r="420" spans="1:7" x14ac:dyDescent="0.3">
      <c r="A420" s="9"/>
      <c r="B420" s="9"/>
      <c r="C420" s="9"/>
      <c r="G420" s="9"/>
    </row>
    <row r="421" spans="1:7" x14ac:dyDescent="0.3">
      <c r="A421" s="9"/>
      <c r="B421" s="9"/>
      <c r="C421" s="9"/>
      <c r="G421" s="9"/>
    </row>
    <row r="422" spans="1:7" x14ac:dyDescent="0.3">
      <c r="A422" s="9"/>
      <c r="B422" s="9"/>
      <c r="C422" s="9"/>
      <c r="G422" s="9"/>
    </row>
    <row r="423" spans="1:7" x14ac:dyDescent="0.3">
      <c r="A423" s="9"/>
      <c r="B423" s="9"/>
      <c r="C423" s="9"/>
      <c r="G423" s="9"/>
    </row>
    <row r="424" spans="1:7" x14ac:dyDescent="0.3">
      <c r="A424" s="9"/>
      <c r="B424" s="9"/>
      <c r="C424" s="9"/>
      <c r="G424" s="9"/>
    </row>
    <row r="425" spans="1:7" x14ac:dyDescent="0.3">
      <c r="A425" s="9"/>
      <c r="B425" s="9"/>
      <c r="C425" s="9"/>
      <c r="G425" s="9"/>
    </row>
    <row r="426" spans="1:7" x14ac:dyDescent="0.3">
      <c r="A426" s="9"/>
      <c r="B426" s="9"/>
      <c r="C426" s="9"/>
      <c r="G426" s="9"/>
    </row>
    <row r="427" spans="1:7" x14ac:dyDescent="0.3">
      <c r="A427" s="9"/>
      <c r="B427" s="9"/>
      <c r="C427" s="9"/>
      <c r="G427" s="9"/>
    </row>
    <row r="428" spans="1:7" x14ac:dyDescent="0.3">
      <c r="A428" s="9"/>
      <c r="B428" s="9"/>
      <c r="C428" s="9"/>
      <c r="G428" s="9"/>
    </row>
    <row r="429" spans="1:7" x14ac:dyDescent="0.3">
      <c r="A429" s="9"/>
      <c r="B429" s="9"/>
      <c r="C429" s="9"/>
      <c r="G429" s="9"/>
    </row>
    <row r="430" spans="1:7" x14ac:dyDescent="0.3">
      <c r="A430" s="9"/>
      <c r="B430" s="9"/>
      <c r="C430" s="9"/>
      <c r="G430" s="9"/>
    </row>
    <row r="431" spans="1:7" x14ac:dyDescent="0.3">
      <c r="A431" s="9"/>
      <c r="B431" s="9"/>
      <c r="C431" s="9"/>
      <c r="G431" s="9"/>
    </row>
    <row r="432" spans="1:7" x14ac:dyDescent="0.3">
      <c r="A432" s="9"/>
      <c r="B432" s="9"/>
      <c r="C432" s="9"/>
      <c r="G432" s="9"/>
    </row>
    <row r="433" spans="1:7" x14ac:dyDescent="0.3">
      <c r="A433" s="9"/>
      <c r="B433" s="9"/>
      <c r="C433" s="9"/>
      <c r="G433" s="9"/>
    </row>
    <row r="434" spans="1:7" x14ac:dyDescent="0.3">
      <c r="A434" s="9"/>
      <c r="B434" s="9"/>
      <c r="C434" s="9"/>
      <c r="G434" s="9"/>
    </row>
    <row r="435" spans="1:7" x14ac:dyDescent="0.3">
      <c r="A435" s="9"/>
      <c r="B435" s="9"/>
      <c r="C435" s="9"/>
      <c r="G435" s="9"/>
    </row>
    <row r="436" spans="1:7" x14ac:dyDescent="0.3">
      <c r="A436" s="9"/>
      <c r="B436" s="9"/>
      <c r="C436" s="9"/>
      <c r="G436" s="9"/>
    </row>
    <row r="437" spans="1:7" x14ac:dyDescent="0.3">
      <c r="A437" s="9"/>
      <c r="B437" s="9"/>
      <c r="C437" s="9"/>
      <c r="G437" s="9"/>
    </row>
    <row r="438" spans="1:7" x14ac:dyDescent="0.3">
      <c r="A438" s="9"/>
      <c r="B438" s="9"/>
      <c r="C438" s="9"/>
      <c r="G438" s="9"/>
    </row>
    <row r="439" spans="1:7" x14ac:dyDescent="0.3">
      <c r="A439" s="9"/>
      <c r="B439" s="9"/>
      <c r="C439" s="9"/>
      <c r="G439" s="9"/>
    </row>
    <row r="440" spans="1:7" x14ac:dyDescent="0.3">
      <c r="A440" s="9"/>
      <c r="B440" s="9"/>
      <c r="C440" s="9"/>
      <c r="G440" s="9"/>
    </row>
    <row r="441" spans="1:7" x14ac:dyDescent="0.3">
      <c r="A441" s="9"/>
      <c r="B441" s="9"/>
      <c r="C441" s="9"/>
      <c r="G441" s="9"/>
    </row>
    <row r="442" spans="1:7" x14ac:dyDescent="0.3">
      <c r="A442" s="9"/>
      <c r="B442" s="9"/>
      <c r="C442" s="9"/>
      <c r="G442" s="9"/>
    </row>
    <row r="443" spans="1:7" x14ac:dyDescent="0.3">
      <c r="A443" s="9"/>
      <c r="B443" s="9"/>
      <c r="C443" s="9"/>
      <c r="G443" s="9"/>
    </row>
    <row r="444" spans="1:7" x14ac:dyDescent="0.3">
      <c r="A444" s="9"/>
      <c r="B444" s="9"/>
      <c r="C444" s="9"/>
      <c r="G444" s="9"/>
    </row>
    <row r="445" spans="1:7" x14ac:dyDescent="0.3">
      <c r="A445" s="9"/>
      <c r="B445" s="9"/>
      <c r="C445" s="9"/>
      <c r="G445" s="9"/>
    </row>
    <row r="446" spans="1:7" x14ac:dyDescent="0.3">
      <c r="A446" s="9"/>
      <c r="B446" s="9"/>
      <c r="C446" s="9"/>
      <c r="G446" s="9"/>
    </row>
    <row r="447" spans="1:7" x14ac:dyDescent="0.3">
      <c r="A447" s="9"/>
      <c r="B447" s="9"/>
      <c r="C447" s="9"/>
      <c r="G447" s="9"/>
    </row>
    <row r="448" spans="1:7" x14ac:dyDescent="0.3">
      <c r="A448" s="9"/>
      <c r="B448" s="9"/>
      <c r="C448" s="9"/>
      <c r="G448" s="9"/>
    </row>
    <row r="449" spans="1:7" x14ac:dyDescent="0.3">
      <c r="A449" s="9"/>
      <c r="B449" s="9"/>
      <c r="C449" s="9"/>
      <c r="G449" s="9"/>
    </row>
    <row r="450" spans="1:7" x14ac:dyDescent="0.3">
      <c r="A450" s="9"/>
      <c r="B450" s="9"/>
      <c r="C450" s="9"/>
      <c r="G450" s="9"/>
    </row>
    <row r="451" spans="1:7" x14ac:dyDescent="0.3">
      <c r="A451" s="9"/>
      <c r="B451" s="9"/>
      <c r="C451" s="9"/>
      <c r="G451" s="9"/>
    </row>
    <row r="452" spans="1:7" x14ac:dyDescent="0.3">
      <c r="A452" s="9"/>
      <c r="B452" s="9"/>
      <c r="C452" s="9"/>
      <c r="G452" s="9"/>
    </row>
    <row r="453" spans="1:7" x14ac:dyDescent="0.3">
      <c r="A453" s="9"/>
      <c r="B453" s="9"/>
      <c r="C453" s="9"/>
      <c r="G453" s="9"/>
    </row>
    <row r="454" spans="1:7" x14ac:dyDescent="0.3">
      <c r="A454" s="9"/>
      <c r="B454" s="9"/>
      <c r="C454" s="9"/>
      <c r="G454" s="9"/>
    </row>
    <row r="455" spans="1:7" x14ac:dyDescent="0.3">
      <c r="A455" s="9"/>
      <c r="B455" s="9"/>
      <c r="C455" s="9"/>
      <c r="G455" s="9"/>
    </row>
    <row r="456" spans="1:7" x14ac:dyDescent="0.3">
      <c r="A456" s="9"/>
      <c r="B456" s="9"/>
      <c r="C456" s="9"/>
      <c r="G456" s="9"/>
    </row>
    <row r="457" spans="1:7" x14ac:dyDescent="0.3">
      <c r="A457" s="9"/>
      <c r="B457" s="9"/>
      <c r="C457" s="9"/>
      <c r="G457" s="9"/>
    </row>
    <row r="458" spans="1:7" x14ac:dyDescent="0.3">
      <c r="A458" s="9"/>
      <c r="B458" s="9"/>
      <c r="C458" s="9"/>
      <c r="G458" s="9"/>
    </row>
    <row r="459" spans="1:7" x14ac:dyDescent="0.3">
      <c r="A459" s="9"/>
      <c r="B459" s="9"/>
      <c r="C459" s="9"/>
      <c r="G459" s="9"/>
    </row>
    <row r="460" spans="1:7" x14ac:dyDescent="0.3">
      <c r="A460" s="9"/>
      <c r="B460" s="9"/>
      <c r="C460" s="9"/>
      <c r="G460" s="9"/>
    </row>
    <row r="461" spans="1:7" x14ac:dyDescent="0.3">
      <c r="A461" s="9"/>
      <c r="B461" s="9"/>
      <c r="C461" s="9"/>
      <c r="G461" s="9"/>
    </row>
    <row r="462" spans="1:7" x14ac:dyDescent="0.3">
      <c r="A462" s="9"/>
      <c r="B462" s="9"/>
      <c r="C462" s="9"/>
      <c r="G462" s="9"/>
    </row>
    <row r="463" spans="1:7" x14ac:dyDescent="0.3">
      <c r="A463" s="9"/>
      <c r="B463" s="9"/>
      <c r="C463" s="9"/>
      <c r="G463" s="9"/>
    </row>
    <row r="464" spans="1:7" x14ac:dyDescent="0.3">
      <c r="A464" s="9"/>
      <c r="B464" s="9"/>
      <c r="C464" s="9"/>
      <c r="G464" s="9"/>
    </row>
    <row r="465" spans="1:7" x14ac:dyDescent="0.3">
      <c r="A465" s="9"/>
      <c r="B465" s="9"/>
      <c r="C465" s="9"/>
      <c r="G465" s="9"/>
    </row>
    <row r="466" spans="1:7" x14ac:dyDescent="0.3">
      <c r="A466" s="9"/>
      <c r="B466" s="9"/>
      <c r="C466" s="9"/>
      <c r="G466" s="9"/>
    </row>
    <row r="467" spans="1:7" x14ac:dyDescent="0.3">
      <c r="A467" s="9"/>
      <c r="B467" s="9"/>
      <c r="C467" s="9"/>
      <c r="G467" s="9"/>
    </row>
    <row r="468" spans="1:7" x14ac:dyDescent="0.3">
      <c r="A468" s="9"/>
      <c r="B468" s="9"/>
      <c r="C468" s="9"/>
      <c r="G468" s="9"/>
    </row>
    <row r="469" spans="1:7" x14ac:dyDescent="0.3">
      <c r="A469" s="9"/>
      <c r="B469" s="9"/>
      <c r="C469" s="9"/>
      <c r="G469" s="9"/>
    </row>
    <row r="470" spans="1:7" x14ac:dyDescent="0.3">
      <c r="A470" s="9"/>
      <c r="B470" s="9"/>
      <c r="C470" s="9"/>
      <c r="G470" s="9"/>
    </row>
    <row r="471" spans="1:7" x14ac:dyDescent="0.3">
      <c r="A471" s="9"/>
      <c r="B471" s="9"/>
      <c r="C471" s="9"/>
      <c r="G471" s="9"/>
    </row>
    <row r="472" spans="1:7" x14ac:dyDescent="0.3">
      <c r="A472" s="9"/>
      <c r="B472" s="9"/>
      <c r="C472" s="9"/>
      <c r="G472" s="9"/>
    </row>
    <row r="473" spans="1:7" x14ac:dyDescent="0.3">
      <c r="A473" s="9"/>
      <c r="B473" s="9"/>
      <c r="C473" s="9"/>
      <c r="G473" s="9"/>
    </row>
    <row r="474" spans="1:7" x14ac:dyDescent="0.3">
      <c r="A474" s="9"/>
      <c r="B474" s="9"/>
      <c r="C474" s="9"/>
      <c r="G474" s="9"/>
    </row>
    <row r="475" spans="1:7" x14ac:dyDescent="0.3">
      <c r="A475" s="9"/>
      <c r="B475" s="9"/>
      <c r="C475" s="9"/>
      <c r="G475" s="9"/>
    </row>
    <row r="476" spans="1:7" x14ac:dyDescent="0.3">
      <c r="A476" s="9"/>
      <c r="B476" s="9"/>
      <c r="C476" s="9"/>
      <c r="G476" s="9"/>
    </row>
    <row r="477" spans="1:7" x14ac:dyDescent="0.3">
      <c r="A477" s="9"/>
      <c r="B477" s="9"/>
      <c r="C477" s="9"/>
      <c r="G477" s="9"/>
    </row>
    <row r="478" spans="1:7" x14ac:dyDescent="0.3">
      <c r="A478" s="9"/>
      <c r="B478" s="9"/>
      <c r="C478" s="9"/>
      <c r="G478" s="9"/>
    </row>
    <row r="479" spans="1:7" x14ac:dyDescent="0.3">
      <c r="A479" s="9"/>
      <c r="B479" s="9"/>
      <c r="C479" s="9"/>
      <c r="G479" s="9"/>
    </row>
    <row r="480" spans="1:7" x14ac:dyDescent="0.3">
      <c r="A480" s="9"/>
      <c r="B480" s="9"/>
      <c r="C480" s="9"/>
      <c r="G480" s="9"/>
    </row>
    <row r="481" spans="1:7" x14ac:dyDescent="0.3">
      <c r="A481" s="9"/>
      <c r="B481" s="9"/>
      <c r="C481" s="9"/>
      <c r="G481" s="9"/>
    </row>
    <row r="482" spans="1:7" x14ac:dyDescent="0.3">
      <c r="A482" s="9"/>
      <c r="B482" s="9"/>
      <c r="C482" s="9"/>
      <c r="G482" s="9"/>
    </row>
    <row r="483" spans="1:7" x14ac:dyDescent="0.3">
      <c r="A483" s="9"/>
      <c r="B483" s="9"/>
      <c r="C483" s="9"/>
      <c r="G483" s="9"/>
    </row>
    <row r="484" spans="1:7" x14ac:dyDescent="0.3">
      <c r="A484" s="9"/>
      <c r="B484" s="9"/>
      <c r="C484" s="9"/>
      <c r="G484" s="9"/>
    </row>
    <row r="485" spans="1:7" x14ac:dyDescent="0.3">
      <c r="A485" s="9"/>
      <c r="B485" s="9"/>
      <c r="C485" s="9"/>
      <c r="G485" s="9"/>
    </row>
    <row r="486" spans="1:7" x14ac:dyDescent="0.3">
      <c r="A486" s="9"/>
      <c r="B486" s="9"/>
      <c r="C486" s="9"/>
      <c r="G486" s="9"/>
    </row>
    <row r="487" spans="1:7" x14ac:dyDescent="0.3">
      <c r="A487" s="9"/>
      <c r="B487" s="9"/>
      <c r="C487" s="9"/>
      <c r="G487" s="9"/>
    </row>
    <row r="488" spans="1:7" x14ac:dyDescent="0.3">
      <c r="A488" s="9"/>
      <c r="B488" s="9"/>
      <c r="C488" s="9"/>
      <c r="G488" s="9"/>
    </row>
    <row r="489" spans="1:7" x14ac:dyDescent="0.3">
      <c r="A489" s="9"/>
      <c r="B489" s="9"/>
      <c r="C489" s="9"/>
      <c r="G489" s="9"/>
    </row>
    <row r="490" spans="1:7" x14ac:dyDescent="0.3">
      <c r="A490" s="9"/>
      <c r="B490" s="9"/>
      <c r="C490" s="9"/>
      <c r="G490" s="9"/>
    </row>
    <row r="491" spans="1:7" x14ac:dyDescent="0.3">
      <c r="A491" s="9"/>
      <c r="B491" s="9"/>
      <c r="C491" s="9"/>
      <c r="G491" s="9"/>
    </row>
    <row r="492" spans="1:7" x14ac:dyDescent="0.3">
      <c r="A492" s="9"/>
      <c r="B492" s="9"/>
      <c r="C492" s="9"/>
      <c r="G492" s="9"/>
    </row>
    <row r="493" spans="1:7" x14ac:dyDescent="0.3">
      <c r="A493" s="9"/>
      <c r="B493" s="9"/>
      <c r="C493" s="9"/>
      <c r="G493" s="9"/>
    </row>
    <row r="494" spans="1:7" x14ac:dyDescent="0.3">
      <c r="A494" s="9"/>
      <c r="B494" s="9"/>
      <c r="C494" s="9"/>
      <c r="G494" s="9"/>
    </row>
    <row r="495" spans="1:7" x14ac:dyDescent="0.3">
      <c r="A495" s="9"/>
      <c r="B495" s="9"/>
      <c r="C495" s="9"/>
      <c r="G495" s="9"/>
    </row>
    <row r="496" spans="1:7" x14ac:dyDescent="0.3">
      <c r="A496" s="9"/>
      <c r="B496" s="9"/>
      <c r="C496" s="9"/>
      <c r="G496" s="9"/>
    </row>
    <row r="497" spans="1:7" x14ac:dyDescent="0.3">
      <c r="A497" s="9"/>
      <c r="B497" s="9"/>
      <c r="C497" s="9"/>
      <c r="G497" s="9"/>
    </row>
    <row r="498" spans="1:7" x14ac:dyDescent="0.3">
      <c r="A498" s="9"/>
      <c r="B498" s="9"/>
      <c r="C498" s="9"/>
      <c r="G498" s="9"/>
    </row>
    <row r="499" spans="1:7" x14ac:dyDescent="0.3">
      <c r="A499" s="9"/>
      <c r="B499" s="9"/>
      <c r="C499" s="9"/>
      <c r="G499" s="9"/>
    </row>
    <row r="500" spans="1:7" x14ac:dyDescent="0.3">
      <c r="A500" s="9"/>
      <c r="B500" s="9"/>
      <c r="C500" s="9"/>
      <c r="G500" s="9"/>
    </row>
    <row r="501" spans="1:7" x14ac:dyDescent="0.3">
      <c r="A501" s="9"/>
      <c r="B501" s="9"/>
      <c r="C501" s="9"/>
      <c r="G501" s="9"/>
    </row>
    <row r="502" spans="1:7" x14ac:dyDescent="0.3">
      <c r="A502" s="9"/>
      <c r="B502" s="9"/>
      <c r="C502" s="9"/>
      <c r="G502" s="9"/>
    </row>
    <row r="503" spans="1:7" x14ac:dyDescent="0.3">
      <c r="A503" s="9"/>
      <c r="B503" s="9"/>
      <c r="C503" s="9"/>
      <c r="G503" s="9"/>
    </row>
    <row r="504" spans="1:7" x14ac:dyDescent="0.3">
      <c r="A504" s="9"/>
      <c r="B504" s="9"/>
      <c r="C504" s="9"/>
      <c r="G504" s="9"/>
    </row>
    <row r="505" spans="1:7" x14ac:dyDescent="0.3">
      <c r="A505" s="9"/>
      <c r="B505" s="9"/>
      <c r="C505" s="9"/>
      <c r="G505" s="9"/>
    </row>
    <row r="506" spans="1:7" x14ac:dyDescent="0.3">
      <c r="A506" s="9"/>
      <c r="B506" s="9"/>
      <c r="C506" s="9"/>
      <c r="G506" s="9"/>
    </row>
    <row r="507" spans="1:7" x14ac:dyDescent="0.3">
      <c r="A507" s="9"/>
      <c r="B507" s="9"/>
      <c r="C507" s="9"/>
      <c r="G507" s="9"/>
    </row>
    <row r="508" spans="1:7" x14ac:dyDescent="0.3">
      <c r="A508" s="9"/>
      <c r="B508" s="9"/>
      <c r="C508" s="9"/>
      <c r="G508" s="9"/>
    </row>
    <row r="509" spans="1:7" x14ac:dyDescent="0.3">
      <c r="A509" s="9"/>
      <c r="B509" s="9"/>
      <c r="C509" s="9"/>
      <c r="G509" s="9"/>
    </row>
    <row r="510" spans="1:7" x14ac:dyDescent="0.3">
      <c r="G510" s="9"/>
    </row>
    <row r="511" spans="1:7" x14ac:dyDescent="0.3">
      <c r="G511" s="9"/>
    </row>
    <row r="512" spans="1:7" x14ac:dyDescent="0.3">
      <c r="G512" s="9"/>
    </row>
    <row r="513" spans="7:7" x14ac:dyDescent="0.3">
      <c r="G513" s="9"/>
    </row>
    <row r="514" spans="7:7" x14ac:dyDescent="0.3">
      <c r="G514" s="9"/>
    </row>
    <row r="515" spans="7:7" x14ac:dyDescent="0.3">
      <c r="G515" s="9"/>
    </row>
    <row r="516" spans="7:7" x14ac:dyDescent="0.3">
      <c r="G516" s="9"/>
    </row>
    <row r="517" spans="7:7" x14ac:dyDescent="0.3">
      <c r="G517" s="9"/>
    </row>
    <row r="518" spans="7:7" x14ac:dyDescent="0.3">
      <c r="G518" s="9"/>
    </row>
    <row r="519" spans="7:7" x14ac:dyDescent="0.3">
      <c r="G519" s="9"/>
    </row>
    <row r="520" spans="7:7" x14ac:dyDescent="0.3">
      <c r="G520" s="9"/>
    </row>
    <row r="521" spans="7:7" x14ac:dyDescent="0.3">
      <c r="G521" s="9"/>
    </row>
    <row r="522" spans="7:7" x14ac:dyDescent="0.3">
      <c r="G522" s="9"/>
    </row>
    <row r="523" spans="7:7" x14ac:dyDescent="0.3">
      <c r="G523" s="9"/>
    </row>
    <row r="524" spans="7:7" x14ac:dyDescent="0.3">
      <c r="G524" s="9"/>
    </row>
    <row r="525" spans="7:7" x14ac:dyDescent="0.3">
      <c r="G525" s="9"/>
    </row>
    <row r="526" spans="7:7" x14ac:dyDescent="0.3">
      <c r="G526" s="9"/>
    </row>
    <row r="527" spans="7:7" x14ac:dyDescent="0.3">
      <c r="G527" s="9"/>
    </row>
    <row r="528" spans="7:7" x14ac:dyDescent="0.3">
      <c r="G528" s="9"/>
    </row>
    <row r="529" spans="7:7" x14ac:dyDescent="0.3">
      <c r="G529" s="9"/>
    </row>
    <row r="530" spans="7:7" x14ac:dyDescent="0.3">
      <c r="G530" s="9"/>
    </row>
    <row r="531" spans="7:7" x14ac:dyDescent="0.3">
      <c r="G531" s="9"/>
    </row>
    <row r="532" spans="7:7" x14ac:dyDescent="0.3">
      <c r="G532" s="9"/>
    </row>
    <row r="533" spans="7:7" x14ac:dyDescent="0.3">
      <c r="G533" s="9"/>
    </row>
    <row r="534" spans="7:7" x14ac:dyDescent="0.3">
      <c r="G534" s="9"/>
    </row>
    <row r="535" spans="7:7" x14ac:dyDescent="0.3">
      <c r="G535" s="9"/>
    </row>
    <row r="536" spans="7:7" x14ac:dyDescent="0.3">
      <c r="G536" s="9"/>
    </row>
    <row r="537" spans="7:7" x14ac:dyDescent="0.3">
      <c r="G537" s="9"/>
    </row>
    <row r="538" spans="7:7" x14ac:dyDescent="0.3">
      <c r="G538" s="9"/>
    </row>
    <row r="539" spans="7:7" x14ac:dyDescent="0.3">
      <c r="G539" s="9"/>
    </row>
    <row r="540" spans="7:7" x14ac:dyDescent="0.3">
      <c r="G540" s="9"/>
    </row>
    <row r="541" spans="7:7" x14ac:dyDescent="0.3">
      <c r="G541" s="9"/>
    </row>
    <row r="542" spans="7:7" x14ac:dyDescent="0.3">
      <c r="G542" s="9"/>
    </row>
    <row r="543" spans="7:7" x14ac:dyDescent="0.3">
      <c r="G543" s="9"/>
    </row>
    <row r="544" spans="7:7" x14ac:dyDescent="0.3">
      <c r="G544" s="9"/>
    </row>
    <row r="545" spans="7:7" x14ac:dyDescent="0.3">
      <c r="G545" s="9"/>
    </row>
    <row r="546" spans="7:7" x14ac:dyDescent="0.3">
      <c r="G546" s="9"/>
    </row>
    <row r="547" spans="7:7" x14ac:dyDescent="0.3">
      <c r="G547" s="9"/>
    </row>
    <row r="548" spans="7:7" x14ac:dyDescent="0.3">
      <c r="G548" s="9"/>
    </row>
    <row r="549" spans="7:7" x14ac:dyDescent="0.3">
      <c r="G549" s="9"/>
    </row>
    <row r="550" spans="7:7" x14ac:dyDescent="0.3">
      <c r="G550" s="9"/>
    </row>
    <row r="551" spans="7:7" x14ac:dyDescent="0.3">
      <c r="G551" s="9"/>
    </row>
    <row r="552" spans="7:7" x14ac:dyDescent="0.3">
      <c r="G552" s="9"/>
    </row>
    <row r="553" spans="7:7" x14ac:dyDescent="0.3">
      <c r="G553" s="9"/>
    </row>
    <row r="554" spans="7:7" x14ac:dyDescent="0.3">
      <c r="G554" s="9"/>
    </row>
    <row r="555" spans="7:7" x14ac:dyDescent="0.3">
      <c r="G555" s="9"/>
    </row>
    <row r="556" spans="7:7" x14ac:dyDescent="0.3">
      <c r="G556" s="9"/>
    </row>
    <row r="557" spans="7:7" x14ac:dyDescent="0.3">
      <c r="G557" s="9"/>
    </row>
    <row r="558" spans="7:7" x14ac:dyDescent="0.3">
      <c r="G558" s="9"/>
    </row>
    <row r="559" spans="7:7" x14ac:dyDescent="0.3">
      <c r="G559" s="9"/>
    </row>
    <row r="560" spans="7:7" x14ac:dyDescent="0.3">
      <c r="G560" s="9"/>
    </row>
    <row r="561" spans="7:7" x14ac:dyDescent="0.3">
      <c r="G561" s="9"/>
    </row>
    <row r="562" spans="7:7" x14ac:dyDescent="0.3">
      <c r="G562" s="9"/>
    </row>
    <row r="563" spans="7:7" x14ac:dyDescent="0.3">
      <c r="G563" s="9"/>
    </row>
    <row r="564" spans="7:7" x14ac:dyDescent="0.3">
      <c r="G564" s="9"/>
    </row>
    <row r="565" spans="7:7" x14ac:dyDescent="0.3">
      <c r="G565" s="9"/>
    </row>
    <row r="566" spans="7:7" x14ac:dyDescent="0.3">
      <c r="G566" s="9"/>
    </row>
    <row r="567" spans="7:7" x14ac:dyDescent="0.3">
      <c r="G567" s="9"/>
    </row>
    <row r="568" spans="7:7" x14ac:dyDescent="0.3">
      <c r="G568" s="9"/>
    </row>
    <row r="569" spans="7:7" x14ac:dyDescent="0.3">
      <c r="G569" s="9"/>
    </row>
    <row r="570" spans="7:7" x14ac:dyDescent="0.3">
      <c r="G570" s="9"/>
    </row>
    <row r="571" spans="7:7" x14ac:dyDescent="0.3">
      <c r="G571" s="9"/>
    </row>
    <row r="572" spans="7:7" x14ac:dyDescent="0.3">
      <c r="G572" s="9"/>
    </row>
    <row r="573" spans="7:7" x14ac:dyDescent="0.3">
      <c r="G573" s="9"/>
    </row>
    <row r="574" spans="7:7" x14ac:dyDescent="0.3">
      <c r="G574" s="9"/>
    </row>
    <row r="575" spans="7:7" x14ac:dyDescent="0.3">
      <c r="G575" s="9"/>
    </row>
    <row r="576" spans="7:7" x14ac:dyDescent="0.3">
      <c r="G576" s="9"/>
    </row>
    <row r="577" spans="7:7" x14ac:dyDescent="0.3">
      <c r="G577" s="9"/>
    </row>
    <row r="578" spans="7:7" x14ac:dyDescent="0.3">
      <c r="G578" s="9"/>
    </row>
    <row r="579" spans="7:7" x14ac:dyDescent="0.3">
      <c r="G579" s="9"/>
    </row>
    <row r="580" spans="7:7" x14ac:dyDescent="0.3">
      <c r="G580" s="9"/>
    </row>
    <row r="581" spans="7:7" x14ac:dyDescent="0.3">
      <c r="G581" s="9"/>
    </row>
    <row r="582" spans="7:7" x14ac:dyDescent="0.3">
      <c r="G582" s="9"/>
    </row>
    <row r="583" spans="7:7" x14ac:dyDescent="0.3">
      <c r="G583" s="9"/>
    </row>
    <row r="584" spans="7:7" x14ac:dyDescent="0.3">
      <c r="G584" s="9"/>
    </row>
    <row r="585" spans="7:7" x14ac:dyDescent="0.3">
      <c r="G585" s="9"/>
    </row>
    <row r="586" spans="7:7" x14ac:dyDescent="0.3">
      <c r="G586" s="9"/>
    </row>
    <row r="587" spans="7:7" x14ac:dyDescent="0.3">
      <c r="G587" s="9"/>
    </row>
    <row r="588" spans="7:7" x14ac:dyDescent="0.3">
      <c r="G588" s="9"/>
    </row>
    <row r="589" spans="7:7" x14ac:dyDescent="0.3">
      <c r="G589" s="9"/>
    </row>
    <row r="590" spans="7:7" x14ac:dyDescent="0.3">
      <c r="G590" s="9"/>
    </row>
    <row r="591" spans="7:7" x14ac:dyDescent="0.3">
      <c r="G591" s="9"/>
    </row>
    <row r="592" spans="7:7" x14ac:dyDescent="0.3">
      <c r="G592" s="9"/>
    </row>
    <row r="593" spans="7:7" x14ac:dyDescent="0.3">
      <c r="G593" s="9"/>
    </row>
    <row r="594" spans="7:7" x14ac:dyDescent="0.3">
      <c r="G594" s="9"/>
    </row>
    <row r="595" spans="7:7" x14ac:dyDescent="0.3">
      <c r="G595" s="9"/>
    </row>
    <row r="596" spans="7:7" x14ac:dyDescent="0.3">
      <c r="G596" s="9"/>
    </row>
    <row r="597" spans="7:7" x14ac:dyDescent="0.3">
      <c r="G597" s="9"/>
    </row>
    <row r="598" spans="7:7" x14ac:dyDescent="0.3">
      <c r="G598" s="9"/>
    </row>
    <row r="599" spans="7:7" x14ac:dyDescent="0.3">
      <c r="G599" s="9"/>
    </row>
    <row r="600" spans="7:7" x14ac:dyDescent="0.3">
      <c r="G600" s="9"/>
    </row>
    <row r="601" spans="7:7" x14ac:dyDescent="0.3">
      <c r="G601" s="9"/>
    </row>
    <row r="602" spans="7:7" x14ac:dyDescent="0.3">
      <c r="G602" s="9"/>
    </row>
    <row r="603" spans="7:7" x14ac:dyDescent="0.3">
      <c r="G603" s="9"/>
    </row>
    <row r="604" spans="7:7" x14ac:dyDescent="0.3">
      <c r="G604" s="9"/>
    </row>
    <row r="605" spans="7:7" x14ac:dyDescent="0.3">
      <c r="G605" s="9"/>
    </row>
    <row r="606" spans="7:7" x14ac:dyDescent="0.3">
      <c r="G606" s="9"/>
    </row>
    <row r="607" spans="7:7" x14ac:dyDescent="0.3">
      <c r="G607" s="9"/>
    </row>
    <row r="608" spans="7:7" x14ac:dyDescent="0.3">
      <c r="G608" s="9"/>
    </row>
    <row r="609" spans="7:7" x14ac:dyDescent="0.3">
      <c r="G609" s="9"/>
    </row>
    <row r="610" spans="7:7" x14ac:dyDescent="0.3">
      <c r="G610" s="9"/>
    </row>
    <row r="611" spans="7:7" x14ac:dyDescent="0.3">
      <c r="G611" s="9"/>
    </row>
    <row r="612" spans="7:7" x14ac:dyDescent="0.3">
      <c r="G612" s="9"/>
    </row>
    <row r="613" spans="7:7" x14ac:dyDescent="0.3">
      <c r="G613" s="9"/>
    </row>
    <row r="614" spans="7:7" x14ac:dyDescent="0.3">
      <c r="G614" s="9"/>
    </row>
    <row r="615" spans="7:7" x14ac:dyDescent="0.3">
      <c r="G615" s="9"/>
    </row>
    <row r="616" spans="7:7" x14ac:dyDescent="0.3">
      <c r="G616" s="9"/>
    </row>
    <row r="617" spans="7:7" x14ac:dyDescent="0.3">
      <c r="G617" s="9"/>
    </row>
    <row r="618" spans="7:7" x14ac:dyDescent="0.3">
      <c r="G618" s="9"/>
    </row>
    <row r="619" spans="7:7" x14ac:dyDescent="0.3">
      <c r="G619" s="9"/>
    </row>
    <row r="620" spans="7:7" x14ac:dyDescent="0.3">
      <c r="G620" s="9"/>
    </row>
    <row r="621" spans="7:7" x14ac:dyDescent="0.3">
      <c r="G621" s="9"/>
    </row>
    <row r="622" spans="7:7" x14ac:dyDescent="0.3">
      <c r="G622" s="9"/>
    </row>
    <row r="623" spans="7:7" x14ac:dyDescent="0.3">
      <c r="G623" s="9"/>
    </row>
    <row r="624" spans="7:7" x14ac:dyDescent="0.3">
      <c r="G624" s="9"/>
    </row>
    <row r="625" spans="7:7" x14ac:dyDescent="0.3">
      <c r="G625" s="9"/>
    </row>
    <row r="626" spans="7:7" x14ac:dyDescent="0.3">
      <c r="G626" s="9"/>
    </row>
    <row r="627" spans="7:7" x14ac:dyDescent="0.3">
      <c r="G627" s="9"/>
    </row>
    <row r="628" spans="7:7" x14ac:dyDescent="0.3">
      <c r="G628" s="9"/>
    </row>
    <row r="629" spans="7:7" x14ac:dyDescent="0.3">
      <c r="G629" s="9"/>
    </row>
    <row r="630" spans="7:7" x14ac:dyDescent="0.3">
      <c r="G630" s="9"/>
    </row>
    <row r="631" spans="7:7" x14ac:dyDescent="0.3">
      <c r="G631" s="9"/>
    </row>
    <row r="632" spans="7:7" x14ac:dyDescent="0.3">
      <c r="G632" s="9"/>
    </row>
    <row r="633" spans="7:7" x14ac:dyDescent="0.3">
      <c r="G633" s="9"/>
    </row>
    <row r="634" spans="7:7" x14ac:dyDescent="0.3">
      <c r="G634" s="9"/>
    </row>
    <row r="635" spans="7:7" x14ac:dyDescent="0.3">
      <c r="G635" s="9"/>
    </row>
    <row r="636" spans="7:7" x14ac:dyDescent="0.3">
      <c r="G636" s="9"/>
    </row>
    <row r="637" spans="7:7" x14ac:dyDescent="0.3">
      <c r="G637" s="9"/>
    </row>
    <row r="638" spans="7:7" x14ac:dyDescent="0.3">
      <c r="G638" s="9"/>
    </row>
    <row r="639" spans="7:7" x14ac:dyDescent="0.3">
      <c r="G639" s="9"/>
    </row>
    <row r="640" spans="7:7" x14ac:dyDescent="0.3">
      <c r="G640" s="9"/>
    </row>
    <row r="641" spans="7:7" x14ac:dyDescent="0.3">
      <c r="G641" s="9"/>
    </row>
    <row r="642" spans="7:7" x14ac:dyDescent="0.3">
      <c r="G642" s="9"/>
    </row>
    <row r="643" spans="7:7" x14ac:dyDescent="0.3">
      <c r="G643" s="9"/>
    </row>
    <row r="644" spans="7:7" x14ac:dyDescent="0.3">
      <c r="G644" s="9"/>
    </row>
    <row r="645" spans="7:7" x14ac:dyDescent="0.3">
      <c r="G645" s="9"/>
    </row>
    <row r="646" spans="7:7" x14ac:dyDescent="0.3">
      <c r="G646" s="9"/>
    </row>
    <row r="647" spans="7:7" x14ac:dyDescent="0.3">
      <c r="G647" s="9"/>
    </row>
    <row r="648" spans="7:7" x14ac:dyDescent="0.3">
      <c r="G648" s="9"/>
    </row>
    <row r="649" spans="7:7" x14ac:dyDescent="0.3">
      <c r="G649" s="9"/>
    </row>
    <row r="650" spans="7:7" x14ac:dyDescent="0.3">
      <c r="G650" s="9"/>
    </row>
    <row r="651" spans="7:7" x14ac:dyDescent="0.3">
      <c r="G651" s="9"/>
    </row>
    <row r="652" spans="7:7" x14ac:dyDescent="0.3">
      <c r="G652" s="9"/>
    </row>
    <row r="653" spans="7:7" x14ac:dyDescent="0.3">
      <c r="G653" s="9"/>
    </row>
    <row r="654" spans="7:7" x14ac:dyDescent="0.3">
      <c r="G654" s="9"/>
    </row>
    <row r="655" spans="7:7" x14ac:dyDescent="0.3">
      <c r="G655" s="9"/>
    </row>
    <row r="656" spans="7:7" x14ac:dyDescent="0.3">
      <c r="G656" s="9"/>
    </row>
    <row r="657" spans="7:7" x14ac:dyDescent="0.3">
      <c r="G657" s="9"/>
    </row>
    <row r="658" spans="7:7" x14ac:dyDescent="0.3">
      <c r="G658" s="9"/>
    </row>
    <row r="659" spans="7:7" x14ac:dyDescent="0.3">
      <c r="G659" s="9"/>
    </row>
    <row r="660" spans="7:7" x14ac:dyDescent="0.3">
      <c r="G660" s="9"/>
    </row>
    <row r="661" spans="7:7" x14ac:dyDescent="0.3">
      <c r="G661" s="9"/>
    </row>
    <row r="662" spans="7:7" x14ac:dyDescent="0.3">
      <c r="G662" s="9"/>
    </row>
    <row r="663" spans="7:7" x14ac:dyDescent="0.3">
      <c r="G663" s="9"/>
    </row>
    <row r="664" spans="7:7" x14ac:dyDescent="0.3">
      <c r="G664" s="9"/>
    </row>
    <row r="665" spans="7:7" x14ac:dyDescent="0.3">
      <c r="G665" s="9"/>
    </row>
    <row r="666" spans="7:7" x14ac:dyDescent="0.3">
      <c r="G666" s="9"/>
    </row>
    <row r="667" spans="7:7" x14ac:dyDescent="0.3">
      <c r="G667" s="9"/>
    </row>
    <row r="668" spans="7:7" x14ac:dyDescent="0.3">
      <c r="G668" s="9"/>
    </row>
    <row r="669" spans="7:7" x14ac:dyDescent="0.3">
      <c r="G669" s="9"/>
    </row>
    <row r="670" spans="7:7" x14ac:dyDescent="0.3">
      <c r="G670" s="9"/>
    </row>
    <row r="671" spans="7:7" x14ac:dyDescent="0.3">
      <c r="G671" s="9"/>
    </row>
    <row r="672" spans="7:7" x14ac:dyDescent="0.3">
      <c r="G672" s="9"/>
    </row>
    <row r="673" spans="7:7" x14ac:dyDescent="0.3">
      <c r="G673" s="9"/>
    </row>
    <row r="674" spans="7:7" x14ac:dyDescent="0.3">
      <c r="G674" s="9"/>
    </row>
    <row r="675" spans="7:7" x14ac:dyDescent="0.3">
      <c r="G675" s="9"/>
    </row>
    <row r="676" spans="7:7" x14ac:dyDescent="0.3">
      <c r="G676" s="9"/>
    </row>
    <row r="677" spans="7:7" x14ac:dyDescent="0.3">
      <c r="G677" s="9"/>
    </row>
    <row r="678" spans="7:7" x14ac:dyDescent="0.3">
      <c r="G678" s="9"/>
    </row>
    <row r="679" spans="7:7" x14ac:dyDescent="0.3">
      <c r="G679" s="9"/>
    </row>
    <row r="680" spans="7:7" x14ac:dyDescent="0.3">
      <c r="G680" s="9"/>
    </row>
    <row r="681" spans="7:7" x14ac:dyDescent="0.3">
      <c r="G681" s="9"/>
    </row>
    <row r="682" spans="7:7" x14ac:dyDescent="0.3">
      <c r="G682" s="9"/>
    </row>
    <row r="683" spans="7:7" x14ac:dyDescent="0.3">
      <c r="G683" s="9"/>
    </row>
    <row r="684" spans="7:7" x14ac:dyDescent="0.3">
      <c r="G684" s="9"/>
    </row>
    <row r="685" spans="7:7" x14ac:dyDescent="0.3">
      <c r="G685" s="9"/>
    </row>
    <row r="686" spans="7:7" x14ac:dyDescent="0.3">
      <c r="G686" s="9"/>
    </row>
    <row r="687" spans="7:7" x14ac:dyDescent="0.3">
      <c r="G687" s="9"/>
    </row>
    <row r="688" spans="7:7" x14ac:dyDescent="0.3">
      <c r="G688" s="9"/>
    </row>
    <row r="689" spans="7:7" x14ac:dyDescent="0.3">
      <c r="G689" s="9"/>
    </row>
    <row r="690" spans="7:7" x14ac:dyDescent="0.3">
      <c r="G690" s="9"/>
    </row>
    <row r="691" spans="7:7" x14ac:dyDescent="0.3">
      <c r="G691" s="9"/>
    </row>
    <row r="692" spans="7:7" x14ac:dyDescent="0.3">
      <c r="G692" s="9"/>
    </row>
    <row r="693" spans="7:7" x14ac:dyDescent="0.3">
      <c r="G693" s="9"/>
    </row>
    <row r="694" spans="7:7" x14ac:dyDescent="0.3">
      <c r="G694" s="9"/>
    </row>
    <row r="695" spans="7:7" x14ac:dyDescent="0.3">
      <c r="G695" s="9"/>
    </row>
    <row r="696" spans="7:7" x14ac:dyDescent="0.3">
      <c r="G696" s="9"/>
    </row>
    <row r="697" spans="7:7" x14ac:dyDescent="0.3">
      <c r="G697" s="9"/>
    </row>
    <row r="698" spans="7:7" x14ac:dyDescent="0.3">
      <c r="G698" s="9"/>
    </row>
    <row r="699" spans="7:7" x14ac:dyDescent="0.3">
      <c r="G699" s="9"/>
    </row>
    <row r="700" spans="7:7" x14ac:dyDescent="0.3">
      <c r="G700" s="9"/>
    </row>
    <row r="701" spans="7:7" x14ac:dyDescent="0.3">
      <c r="G701" s="9"/>
    </row>
    <row r="702" spans="7:7" x14ac:dyDescent="0.3">
      <c r="G702" s="9"/>
    </row>
    <row r="703" spans="7:7" x14ac:dyDescent="0.3">
      <c r="G703" s="9"/>
    </row>
    <row r="704" spans="7:7" x14ac:dyDescent="0.3">
      <c r="G704" s="9"/>
    </row>
    <row r="705" spans="7:7" x14ac:dyDescent="0.3">
      <c r="G705" s="9"/>
    </row>
    <row r="706" spans="7:7" x14ac:dyDescent="0.3">
      <c r="G706" s="9"/>
    </row>
    <row r="707" spans="7:7" x14ac:dyDescent="0.3">
      <c r="G707" s="9"/>
    </row>
    <row r="708" spans="7:7" x14ac:dyDescent="0.3">
      <c r="G708" s="9"/>
    </row>
    <row r="709" spans="7:7" x14ac:dyDescent="0.3">
      <c r="G709" s="9"/>
    </row>
    <row r="710" spans="7:7" x14ac:dyDescent="0.3">
      <c r="G710" s="9"/>
    </row>
    <row r="711" spans="7:7" x14ac:dyDescent="0.3">
      <c r="G711" s="9"/>
    </row>
    <row r="712" spans="7:7" x14ac:dyDescent="0.3">
      <c r="G712" s="9"/>
    </row>
    <row r="713" spans="7:7" x14ac:dyDescent="0.3">
      <c r="G713" s="9"/>
    </row>
    <row r="714" spans="7:7" x14ac:dyDescent="0.3">
      <c r="G714" s="9"/>
    </row>
    <row r="715" spans="7:7" x14ac:dyDescent="0.3">
      <c r="G715" s="9"/>
    </row>
    <row r="716" spans="7:7" x14ac:dyDescent="0.3">
      <c r="G716" s="9"/>
    </row>
    <row r="717" spans="7:7" x14ac:dyDescent="0.3">
      <c r="G717" s="9"/>
    </row>
    <row r="718" spans="7:7" x14ac:dyDescent="0.3">
      <c r="G718" s="9"/>
    </row>
    <row r="719" spans="7:7" x14ac:dyDescent="0.3">
      <c r="G719" s="9"/>
    </row>
    <row r="720" spans="7:7" x14ac:dyDescent="0.3">
      <c r="G720" s="9"/>
    </row>
    <row r="721" spans="7:7" x14ac:dyDescent="0.3">
      <c r="G721" s="9"/>
    </row>
    <row r="722" spans="7:7" x14ac:dyDescent="0.3">
      <c r="G722" s="9"/>
    </row>
    <row r="723" spans="7:7" x14ac:dyDescent="0.3">
      <c r="G723" s="9"/>
    </row>
    <row r="724" spans="7:7" x14ac:dyDescent="0.3">
      <c r="G724" s="9"/>
    </row>
    <row r="725" spans="7:7" x14ac:dyDescent="0.3">
      <c r="G725" s="9"/>
    </row>
    <row r="726" spans="7:7" x14ac:dyDescent="0.3">
      <c r="G726" s="9"/>
    </row>
    <row r="727" spans="7:7" x14ac:dyDescent="0.3">
      <c r="G727" s="9"/>
    </row>
    <row r="728" spans="7:7" x14ac:dyDescent="0.3">
      <c r="G728" s="9"/>
    </row>
    <row r="729" spans="7:7" x14ac:dyDescent="0.3">
      <c r="G729" s="9"/>
    </row>
    <row r="730" spans="7:7" x14ac:dyDescent="0.3">
      <c r="G730" s="9"/>
    </row>
    <row r="731" spans="7:7" x14ac:dyDescent="0.3">
      <c r="G731" s="9"/>
    </row>
    <row r="732" spans="7:7" x14ac:dyDescent="0.3">
      <c r="G732" s="9"/>
    </row>
    <row r="733" spans="7:7" x14ac:dyDescent="0.3">
      <c r="G733" s="9"/>
    </row>
    <row r="734" spans="7:7" x14ac:dyDescent="0.3">
      <c r="G734" s="9"/>
    </row>
    <row r="735" spans="7:7" x14ac:dyDescent="0.3">
      <c r="G735" s="9"/>
    </row>
    <row r="736" spans="7:7" x14ac:dyDescent="0.3">
      <c r="G736" s="9"/>
    </row>
    <row r="737" spans="7:7" x14ac:dyDescent="0.3">
      <c r="G737" s="9"/>
    </row>
    <row r="738" spans="7:7" x14ac:dyDescent="0.3">
      <c r="G738" s="9"/>
    </row>
    <row r="739" spans="7:7" x14ac:dyDescent="0.3">
      <c r="G739" s="9"/>
    </row>
    <row r="740" spans="7:7" x14ac:dyDescent="0.3">
      <c r="G740" s="9"/>
    </row>
    <row r="741" spans="7:7" x14ac:dyDescent="0.3">
      <c r="G741" s="9"/>
    </row>
    <row r="742" spans="7:7" x14ac:dyDescent="0.3">
      <c r="G742" s="9"/>
    </row>
    <row r="743" spans="7:7" x14ac:dyDescent="0.3">
      <c r="G743" s="9"/>
    </row>
    <row r="744" spans="7:7" x14ac:dyDescent="0.3">
      <c r="G744" s="9"/>
    </row>
    <row r="745" spans="7:7" x14ac:dyDescent="0.3">
      <c r="G745" s="9"/>
    </row>
    <row r="746" spans="7:7" x14ac:dyDescent="0.3">
      <c r="G746" s="9"/>
    </row>
    <row r="747" spans="7:7" x14ac:dyDescent="0.3">
      <c r="G747" s="9"/>
    </row>
    <row r="748" spans="7:7" x14ac:dyDescent="0.3">
      <c r="G748" s="9"/>
    </row>
    <row r="749" spans="7:7" x14ac:dyDescent="0.3">
      <c r="G749" s="9"/>
    </row>
    <row r="750" spans="7:7" x14ac:dyDescent="0.3">
      <c r="G750" s="9"/>
    </row>
    <row r="751" spans="7:7" x14ac:dyDescent="0.3">
      <c r="G751" s="9"/>
    </row>
    <row r="752" spans="7:7" x14ac:dyDescent="0.3">
      <c r="G752" s="9"/>
    </row>
    <row r="753" spans="7:7" x14ac:dyDescent="0.3">
      <c r="G753" s="9"/>
    </row>
    <row r="754" spans="7:7" x14ac:dyDescent="0.3">
      <c r="G754" s="9"/>
    </row>
    <row r="755" spans="7:7" x14ac:dyDescent="0.3">
      <c r="G755" s="9"/>
    </row>
    <row r="756" spans="7:7" x14ac:dyDescent="0.3">
      <c r="G756" s="9"/>
    </row>
    <row r="757" spans="7:7" x14ac:dyDescent="0.3">
      <c r="G757" s="9"/>
    </row>
    <row r="758" spans="7:7" x14ac:dyDescent="0.3">
      <c r="G758" s="9"/>
    </row>
    <row r="759" spans="7:7" x14ac:dyDescent="0.3">
      <c r="G759" s="9"/>
    </row>
    <row r="760" spans="7:7" x14ac:dyDescent="0.3">
      <c r="G760" s="9"/>
    </row>
    <row r="761" spans="7:7" x14ac:dyDescent="0.3">
      <c r="G761" s="9"/>
    </row>
    <row r="762" spans="7:7" x14ac:dyDescent="0.3">
      <c r="G762" s="9"/>
    </row>
    <row r="763" spans="7:7" x14ac:dyDescent="0.3">
      <c r="G763" s="9"/>
    </row>
    <row r="764" spans="7:7" x14ac:dyDescent="0.3">
      <c r="G764" s="9"/>
    </row>
    <row r="765" spans="7:7" x14ac:dyDescent="0.3">
      <c r="G765" s="9"/>
    </row>
    <row r="766" spans="7:7" x14ac:dyDescent="0.3">
      <c r="G766" s="9"/>
    </row>
    <row r="767" spans="7:7" x14ac:dyDescent="0.3">
      <c r="G767" s="9"/>
    </row>
    <row r="768" spans="7:7" x14ac:dyDescent="0.3">
      <c r="G768" s="9"/>
    </row>
    <row r="769" spans="7:7" x14ac:dyDescent="0.3">
      <c r="G769" s="9"/>
    </row>
    <row r="770" spans="7:7" x14ac:dyDescent="0.3">
      <c r="G770" s="9"/>
    </row>
    <row r="771" spans="7:7" x14ac:dyDescent="0.3">
      <c r="G771" s="9"/>
    </row>
    <row r="772" spans="7:7" x14ac:dyDescent="0.3">
      <c r="G772" s="9"/>
    </row>
    <row r="773" spans="7:7" x14ac:dyDescent="0.3">
      <c r="G773" s="9"/>
    </row>
    <row r="774" spans="7:7" x14ac:dyDescent="0.3">
      <c r="G774" s="9"/>
    </row>
    <row r="775" spans="7:7" x14ac:dyDescent="0.3">
      <c r="G775" s="9"/>
    </row>
    <row r="776" spans="7:7" x14ac:dyDescent="0.3">
      <c r="G776" s="9"/>
    </row>
    <row r="777" spans="7:7" x14ac:dyDescent="0.3">
      <c r="G777" s="9"/>
    </row>
    <row r="778" spans="7:7" x14ac:dyDescent="0.3">
      <c r="G778" s="9"/>
    </row>
    <row r="779" spans="7:7" x14ac:dyDescent="0.3">
      <c r="G779" s="9"/>
    </row>
    <row r="780" spans="7:7" x14ac:dyDescent="0.3">
      <c r="G780" s="9"/>
    </row>
    <row r="781" spans="7:7" x14ac:dyDescent="0.3">
      <c r="G781" s="9"/>
    </row>
    <row r="782" spans="7:7" x14ac:dyDescent="0.3">
      <c r="G782" s="9"/>
    </row>
    <row r="783" spans="7:7" x14ac:dyDescent="0.3">
      <c r="G783" s="9"/>
    </row>
    <row r="784" spans="7:7" x14ac:dyDescent="0.3">
      <c r="G784" s="9"/>
    </row>
    <row r="785" spans="7:7" x14ac:dyDescent="0.3">
      <c r="G785" s="9"/>
    </row>
    <row r="786" spans="7:7" x14ac:dyDescent="0.3">
      <c r="G786" s="9"/>
    </row>
    <row r="787" spans="7:7" x14ac:dyDescent="0.3">
      <c r="G787" s="9"/>
    </row>
    <row r="788" spans="7:7" x14ac:dyDescent="0.3">
      <c r="G788" s="9"/>
    </row>
    <row r="789" spans="7:7" x14ac:dyDescent="0.3">
      <c r="G789" s="9"/>
    </row>
    <row r="790" spans="7:7" x14ac:dyDescent="0.3">
      <c r="G790" s="9"/>
    </row>
    <row r="791" spans="7:7" x14ac:dyDescent="0.3">
      <c r="G791" s="9"/>
    </row>
  </sheetData>
  <pageMargins left="0.7" right="0.7" top="0.75" bottom="0.75" header="0.3" footer="0.3"/>
  <pageSetup paperSize="9" orientation="portrait" r:id="rId1"/>
  <ignoredErrors>
    <ignoredError sqref="A10 A83 A51 A99"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MN596"/>
  <sheetViews>
    <sheetView zoomScaleNormal="100" workbookViewId="0">
      <pane ySplit="3" topLeftCell="A4" activePane="bottomLeft" state="frozen"/>
      <selection pane="bottomLeft" activeCell="A4" sqref="A4"/>
    </sheetView>
  </sheetViews>
  <sheetFormatPr defaultColWidth="9.109375" defaultRowHeight="14.4" x14ac:dyDescent="0.3"/>
  <cols>
    <col min="1" max="1" width="21" style="10" customWidth="1"/>
    <col min="2" max="2" width="6.6640625" style="10" customWidth="1"/>
    <col min="3" max="3" width="57.88671875" style="10" customWidth="1"/>
    <col min="4" max="4" width="6.33203125" style="9" customWidth="1"/>
    <col min="5" max="5" width="16.5546875" style="9" customWidth="1"/>
    <col min="6" max="6" width="14.88671875" style="5" customWidth="1"/>
    <col min="7" max="7" width="18.21875" style="9" customWidth="1"/>
    <col min="8" max="8" width="32.33203125" style="3" customWidth="1"/>
    <col min="9" max="9" width="13.6640625" style="3" customWidth="1"/>
    <col min="10" max="10" width="4" style="3" customWidth="1"/>
    <col min="11" max="11" width="15.88671875" style="3" customWidth="1"/>
    <col min="12" max="12" width="4" style="3" customWidth="1"/>
    <col min="13" max="13" width="3.5546875" style="9" customWidth="1"/>
    <col min="14" max="14" width="9.109375" style="9"/>
    <col min="15" max="15" width="3" style="9" customWidth="1"/>
    <col min="16" max="98" width="9.109375" style="9"/>
    <col min="99" max="16384" width="9.109375" style="10"/>
  </cols>
  <sheetData>
    <row r="1" spans="1:16" ht="69" customHeight="1" x14ac:dyDescent="0.5">
      <c r="A1" s="54" t="s">
        <v>42</v>
      </c>
      <c r="B1" s="55"/>
      <c r="C1" s="55"/>
      <c r="D1" s="49"/>
      <c r="E1" s="55"/>
      <c r="F1" s="57"/>
      <c r="G1" s="55"/>
      <c r="H1" s="58" t="s">
        <v>91</v>
      </c>
      <c r="I1" s="59"/>
      <c r="J1" s="57"/>
      <c r="K1" s="57"/>
      <c r="L1" s="57"/>
      <c r="M1" s="55"/>
      <c r="N1" s="55"/>
      <c r="O1" s="55"/>
      <c r="P1" s="55"/>
    </row>
    <row r="2" spans="1:16" ht="36.75" customHeight="1" x14ac:dyDescent="0.3">
      <c r="A2" s="69" t="s">
        <v>1</v>
      </c>
      <c r="B2" s="56"/>
      <c r="C2" s="49"/>
      <c r="D2" s="49"/>
      <c r="E2" s="55"/>
      <c r="F2" s="57"/>
      <c r="G2" s="55"/>
      <c r="H2" s="35" t="s">
        <v>92</v>
      </c>
      <c r="I2" s="48">
        <f>+F272</f>
        <v>0</v>
      </c>
      <c r="J2" s="57"/>
      <c r="K2" s="57"/>
      <c r="L2" s="57"/>
      <c r="M2" s="55"/>
      <c r="N2" s="55"/>
      <c r="O2" s="55"/>
      <c r="P2" s="55"/>
    </row>
    <row r="3" spans="1:16" ht="38.25" customHeight="1" x14ac:dyDescent="0.3">
      <c r="A3" s="24" t="s">
        <v>3</v>
      </c>
      <c r="B3" s="25" t="s">
        <v>4</v>
      </c>
      <c r="C3" s="77" t="s">
        <v>109</v>
      </c>
      <c r="D3" s="49"/>
      <c r="E3" s="55"/>
      <c r="F3" s="57"/>
      <c r="G3" s="55"/>
      <c r="H3" s="35" t="s">
        <v>72</v>
      </c>
      <c r="I3" s="48">
        <f>+F273</f>
        <v>0</v>
      </c>
      <c r="J3" s="57"/>
      <c r="K3" s="57"/>
      <c r="L3" s="57"/>
      <c r="M3" s="55"/>
      <c r="N3" s="55"/>
      <c r="O3" s="55"/>
      <c r="P3" s="55"/>
    </row>
    <row r="4" spans="1:16" ht="16.2" customHeight="1" x14ac:dyDescent="0.3">
      <c r="A4" s="10" t="s">
        <v>133</v>
      </c>
      <c r="D4" s="10"/>
      <c r="E4" s="10"/>
      <c r="F4" s="1"/>
      <c r="G4" s="10"/>
    </row>
    <row r="5" spans="1:16" ht="16.2" customHeight="1" x14ac:dyDescent="0.3">
      <c r="C5" s="12" t="s">
        <v>135</v>
      </c>
      <c r="D5" s="13" t="s">
        <v>69</v>
      </c>
      <c r="E5" s="13" t="s">
        <v>43</v>
      </c>
      <c r="F5" s="13" t="s">
        <v>93</v>
      </c>
      <c r="G5" s="13"/>
      <c r="H5" s="12" t="s">
        <v>73</v>
      </c>
      <c r="I5" s="60"/>
      <c r="K5" s="60"/>
      <c r="L5" s="61"/>
      <c r="M5" s="37"/>
      <c r="N5" s="62"/>
      <c r="P5" s="62"/>
    </row>
    <row r="6" spans="1:16" ht="16.2" customHeight="1" x14ac:dyDescent="0.3">
      <c r="A6" s="14" t="s">
        <v>5</v>
      </c>
      <c r="B6" s="10" t="s">
        <v>6</v>
      </c>
      <c r="C6" s="10" t="s">
        <v>7</v>
      </c>
      <c r="D6" s="10">
        <v>0</v>
      </c>
      <c r="E6" s="51">
        <v>440</v>
      </c>
      <c r="F6" s="15">
        <f>+D6*E6</f>
        <v>0</v>
      </c>
      <c r="G6" s="15"/>
      <c r="H6" s="9" t="s">
        <v>74</v>
      </c>
      <c r="I6" s="63"/>
      <c r="K6" s="4"/>
      <c r="M6" s="64"/>
      <c r="N6" s="64"/>
      <c r="P6" s="65"/>
    </row>
    <row r="7" spans="1:16" ht="16.2" customHeight="1" x14ac:dyDescent="0.3">
      <c r="A7" s="14" t="s">
        <v>8</v>
      </c>
      <c r="B7" s="10" t="s">
        <v>9</v>
      </c>
      <c r="C7" s="10" t="s">
        <v>7</v>
      </c>
      <c r="D7" s="10">
        <v>0</v>
      </c>
      <c r="E7" s="51">
        <v>320</v>
      </c>
      <c r="F7" s="15">
        <f t="shared" ref="F7:F13" si="0">+D7*E7</f>
        <v>0</v>
      </c>
      <c r="G7" s="15"/>
      <c r="H7" s="9" t="s">
        <v>74</v>
      </c>
      <c r="I7" s="63"/>
      <c r="K7" s="4"/>
      <c r="M7" s="64"/>
      <c r="N7" s="64"/>
      <c r="P7" s="65"/>
    </row>
    <row r="8" spans="1:16" ht="16.2" customHeight="1" x14ac:dyDescent="0.3">
      <c r="A8" s="14" t="s">
        <v>10</v>
      </c>
      <c r="B8" s="10" t="s">
        <v>11</v>
      </c>
      <c r="C8" s="10" t="s">
        <v>7</v>
      </c>
      <c r="D8" s="10">
        <v>0</v>
      </c>
      <c r="E8" s="51">
        <v>225</v>
      </c>
      <c r="F8" s="15">
        <f t="shared" si="0"/>
        <v>0</v>
      </c>
      <c r="G8" s="15"/>
      <c r="H8" s="9" t="s">
        <v>74</v>
      </c>
      <c r="I8" s="63"/>
      <c r="K8" s="4"/>
      <c r="M8" s="64"/>
      <c r="N8" s="64"/>
      <c r="P8" s="65"/>
    </row>
    <row r="9" spans="1:16" ht="16.2" customHeight="1" x14ac:dyDescent="0.3">
      <c r="A9" s="14" t="s">
        <v>12</v>
      </c>
      <c r="B9" s="10" t="s">
        <v>13</v>
      </c>
      <c r="C9" s="10" t="s">
        <v>7</v>
      </c>
      <c r="D9" s="10">
        <v>0</v>
      </c>
      <c r="E9" s="51">
        <v>175</v>
      </c>
      <c r="F9" s="15">
        <f t="shared" si="0"/>
        <v>0</v>
      </c>
      <c r="G9" s="15"/>
      <c r="H9" s="9" t="s">
        <v>74</v>
      </c>
      <c r="I9" s="63"/>
      <c r="K9" s="4"/>
      <c r="M9" s="64"/>
      <c r="N9" s="64"/>
      <c r="P9" s="65"/>
    </row>
    <row r="10" spans="1:16" ht="16.2" customHeight="1" x14ac:dyDescent="0.3">
      <c r="A10" s="14" t="s">
        <v>14</v>
      </c>
      <c r="B10" s="10" t="s">
        <v>15</v>
      </c>
      <c r="C10" s="10" t="s">
        <v>7</v>
      </c>
      <c r="D10" s="10">
        <v>0</v>
      </c>
      <c r="E10" s="51">
        <v>125</v>
      </c>
      <c r="F10" s="15">
        <f t="shared" si="0"/>
        <v>0</v>
      </c>
      <c r="G10" s="15"/>
      <c r="H10" s="9" t="s">
        <v>74</v>
      </c>
      <c r="I10" s="63"/>
      <c r="K10" s="4"/>
      <c r="M10" s="64"/>
      <c r="N10" s="64"/>
      <c r="P10" s="65"/>
    </row>
    <row r="11" spans="1:16" ht="16.2" customHeight="1" x14ac:dyDescent="0.3">
      <c r="C11" s="10" t="s">
        <v>16</v>
      </c>
      <c r="D11" s="10">
        <v>0</v>
      </c>
      <c r="E11" s="51">
        <v>56</v>
      </c>
      <c r="F11" s="15">
        <f t="shared" si="0"/>
        <v>0</v>
      </c>
      <c r="G11" s="15"/>
      <c r="H11" s="9" t="s">
        <v>75</v>
      </c>
      <c r="I11" s="63"/>
      <c r="K11" s="4"/>
      <c r="M11" s="64"/>
      <c r="N11" s="64"/>
      <c r="P11" s="65"/>
    </row>
    <row r="12" spans="1:16" ht="16.2" customHeight="1" x14ac:dyDescent="0.3">
      <c r="C12" s="10" t="s">
        <v>17</v>
      </c>
      <c r="D12" s="10">
        <v>0</v>
      </c>
      <c r="E12" s="51">
        <v>30</v>
      </c>
      <c r="F12" s="15">
        <f t="shared" si="0"/>
        <v>0</v>
      </c>
      <c r="G12" s="15"/>
      <c r="H12" s="9" t="s">
        <v>76</v>
      </c>
      <c r="I12" s="63"/>
      <c r="K12" s="4"/>
      <c r="M12" s="64"/>
      <c r="N12" s="64"/>
      <c r="P12" s="65"/>
    </row>
    <row r="13" spans="1:16" ht="16.2" customHeight="1" x14ac:dyDescent="0.3">
      <c r="C13" s="10" t="s">
        <v>18</v>
      </c>
      <c r="D13" s="10">
        <v>0</v>
      </c>
      <c r="E13" s="51">
        <v>11</v>
      </c>
      <c r="F13" s="15">
        <f t="shared" si="0"/>
        <v>0</v>
      </c>
      <c r="G13" s="15"/>
      <c r="H13" s="9"/>
      <c r="I13" s="63"/>
      <c r="K13" s="4"/>
      <c r="M13" s="64"/>
      <c r="N13" s="64"/>
      <c r="P13" s="65"/>
    </row>
    <row r="14" spans="1:16" ht="16.2" customHeight="1" x14ac:dyDescent="0.3">
      <c r="D14" s="10"/>
      <c r="E14" s="51"/>
      <c r="F14" s="15"/>
      <c r="G14" s="15"/>
      <c r="H14" s="9"/>
      <c r="I14" s="63"/>
      <c r="K14" s="4"/>
      <c r="M14" s="64"/>
      <c r="N14" s="64"/>
      <c r="P14" s="65"/>
    </row>
    <row r="15" spans="1:16" ht="16.2" customHeight="1" x14ac:dyDescent="0.3">
      <c r="C15" s="12" t="s">
        <v>50</v>
      </c>
      <c r="D15" s="13" t="s">
        <v>69</v>
      </c>
      <c r="E15" s="13" t="s">
        <v>43</v>
      </c>
      <c r="F15" s="13" t="s">
        <v>93</v>
      </c>
      <c r="G15" s="13"/>
      <c r="H15" s="9"/>
      <c r="I15" s="63"/>
      <c r="K15" s="4"/>
      <c r="M15" s="64"/>
      <c r="N15" s="64"/>
      <c r="P15" s="65"/>
    </row>
    <row r="16" spans="1:16" ht="16.2" customHeight="1" x14ac:dyDescent="0.3">
      <c r="A16" s="14" t="s">
        <v>5</v>
      </c>
      <c r="B16" s="10" t="s">
        <v>6</v>
      </c>
      <c r="C16" s="10" t="s">
        <v>110</v>
      </c>
      <c r="D16" s="10">
        <v>0</v>
      </c>
      <c r="E16" s="51">
        <v>458</v>
      </c>
      <c r="F16" s="15">
        <f>+D16*E16</f>
        <v>0</v>
      </c>
      <c r="G16" s="15"/>
      <c r="H16" s="3" t="s">
        <v>114</v>
      </c>
      <c r="I16" s="63"/>
      <c r="K16" s="4"/>
      <c r="M16" s="64"/>
      <c r="N16" s="64"/>
      <c r="P16" s="65"/>
    </row>
    <row r="17" spans="1:16" ht="16.2" customHeight="1" x14ac:dyDescent="0.3">
      <c r="A17" s="14" t="s">
        <v>8</v>
      </c>
      <c r="B17" s="10" t="s">
        <v>9</v>
      </c>
      <c r="C17" s="10" t="s">
        <v>110</v>
      </c>
      <c r="D17" s="10">
        <v>0</v>
      </c>
      <c r="E17" s="51">
        <v>333</v>
      </c>
      <c r="F17" s="15">
        <f t="shared" ref="F17:F23" si="1">+D17*E17</f>
        <v>0</v>
      </c>
      <c r="G17" s="15"/>
      <c r="H17" s="3" t="s">
        <v>114</v>
      </c>
      <c r="I17" s="63"/>
      <c r="K17" s="4"/>
      <c r="M17" s="64"/>
      <c r="N17" s="64"/>
      <c r="P17" s="65"/>
    </row>
    <row r="18" spans="1:16" ht="16.2" customHeight="1" x14ac:dyDescent="0.3">
      <c r="A18" s="14" t="s">
        <v>10</v>
      </c>
      <c r="B18" s="10" t="s">
        <v>11</v>
      </c>
      <c r="C18" s="10" t="s">
        <v>110</v>
      </c>
      <c r="D18" s="10">
        <v>0</v>
      </c>
      <c r="E18" s="51">
        <v>234</v>
      </c>
      <c r="F18" s="15">
        <f t="shared" si="1"/>
        <v>0</v>
      </c>
      <c r="G18" s="15"/>
      <c r="H18" s="3" t="s">
        <v>114</v>
      </c>
      <c r="I18" s="63"/>
      <c r="K18" s="4"/>
      <c r="M18" s="64"/>
      <c r="N18" s="64"/>
      <c r="P18" s="65"/>
    </row>
    <row r="19" spans="1:16" ht="16.2" customHeight="1" x14ac:dyDescent="0.3">
      <c r="A19" s="14" t="s">
        <v>12</v>
      </c>
      <c r="B19" s="10" t="s">
        <v>13</v>
      </c>
      <c r="C19" s="10" t="s">
        <v>110</v>
      </c>
      <c r="D19" s="10">
        <v>0</v>
      </c>
      <c r="E19" s="51">
        <v>182</v>
      </c>
      <c r="F19" s="15">
        <f t="shared" si="1"/>
        <v>0</v>
      </c>
      <c r="G19" s="15"/>
      <c r="H19" s="3" t="s">
        <v>114</v>
      </c>
      <c r="I19" s="63"/>
      <c r="K19" s="4"/>
      <c r="M19" s="64"/>
      <c r="N19" s="64"/>
      <c r="P19" s="65"/>
    </row>
    <row r="20" spans="1:16" ht="16.2" customHeight="1" x14ac:dyDescent="0.3">
      <c r="A20" s="14" t="s">
        <v>14</v>
      </c>
      <c r="B20" s="10" t="s">
        <v>15</v>
      </c>
      <c r="C20" s="10" t="s">
        <v>110</v>
      </c>
      <c r="D20" s="10">
        <v>0</v>
      </c>
      <c r="E20" s="51">
        <v>130</v>
      </c>
      <c r="F20" s="15">
        <f t="shared" si="1"/>
        <v>0</v>
      </c>
      <c r="G20" s="15"/>
      <c r="H20" s="3" t="s">
        <v>114</v>
      </c>
      <c r="I20" s="63"/>
      <c r="K20" s="4"/>
      <c r="M20" s="64"/>
      <c r="N20" s="64"/>
      <c r="P20" s="65"/>
    </row>
    <row r="21" spans="1:16" ht="16.2" customHeight="1" x14ac:dyDescent="0.3">
      <c r="C21" s="10" t="s">
        <v>111</v>
      </c>
      <c r="D21" s="10">
        <v>0</v>
      </c>
      <c r="E21" s="51">
        <v>58</v>
      </c>
      <c r="F21" s="15">
        <f t="shared" si="1"/>
        <v>0</v>
      </c>
      <c r="G21" s="15"/>
      <c r="H21" s="9" t="s">
        <v>75</v>
      </c>
      <c r="I21" s="63"/>
      <c r="K21" s="4"/>
      <c r="M21" s="64"/>
      <c r="N21" s="64"/>
      <c r="P21" s="65"/>
    </row>
    <row r="22" spans="1:16" ht="16.2" customHeight="1" x14ac:dyDescent="0.3">
      <c r="C22" s="10" t="s">
        <v>112</v>
      </c>
      <c r="D22" s="10">
        <v>0</v>
      </c>
      <c r="E22" s="51">
        <v>31</v>
      </c>
      <c r="F22" s="15">
        <f t="shared" si="1"/>
        <v>0</v>
      </c>
      <c r="G22" s="15"/>
      <c r="H22" s="9" t="s">
        <v>76</v>
      </c>
      <c r="I22" s="63"/>
      <c r="K22" s="4"/>
      <c r="M22" s="64"/>
      <c r="N22" s="64"/>
      <c r="P22" s="65"/>
    </row>
    <row r="23" spans="1:16" ht="16.2" customHeight="1" x14ac:dyDescent="0.3">
      <c r="C23" s="10" t="s">
        <v>113</v>
      </c>
      <c r="D23" s="10">
        <v>0</v>
      </c>
      <c r="E23" s="51">
        <v>11</v>
      </c>
      <c r="F23" s="15">
        <f t="shared" si="1"/>
        <v>0</v>
      </c>
      <c r="G23" s="15"/>
      <c r="H23" s="9"/>
      <c r="I23" s="63"/>
      <c r="K23" s="4"/>
      <c r="M23" s="64"/>
      <c r="N23" s="64"/>
      <c r="P23" s="65"/>
    </row>
    <row r="24" spans="1:16" ht="16.2" customHeight="1" x14ac:dyDescent="0.3">
      <c r="D24" s="10"/>
      <c r="E24" s="51"/>
      <c r="F24" s="15"/>
      <c r="G24" s="15"/>
      <c r="H24" s="9"/>
      <c r="I24" s="63"/>
      <c r="K24" s="4"/>
      <c r="M24" s="64"/>
      <c r="N24" s="64"/>
      <c r="P24" s="65"/>
    </row>
    <row r="25" spans="1:16" ht="16.2" customHeight="1" x14ac:dyDescent="0.3">
      <c r="C25" s="10" t="s">
        <v>19</v>
      </c>
      <c r="D25" s="10">
        <v>0</v>
      </c>
      <c r="E25" s="51">
        <v>82</v>
      </c>
      <c r="F25" s="15">
        <f t="shared" ref="F25:F34" si="2">+D25*E25</f>
        <v>0</v>
      </c>
      <c r="G25" s="15"/>
      <c r="H25" s="9" t="s">
        <v>77</v>
      </c>
      <c r="I25" s="63"/>
      <c r="K25" s="4"/>
      <c r="M25" s="64"/>
      <c r="N25" s="64"/>
      <c r="P25" s="65"/>
    </row>
    <row r="26" spans="1:16" ht="16.2" customHeight="1" x14ac:dyDescent="0.3">
      <c r="C26" s="10" t="s">
        <v>20</v>
      </c>
      <c r="D26" s="10">
        <v>0</v>
      </c>
      <c r="E26" s="51">
        <v>146</v>
      </c>
      <c r="F26" s="15">
        <f t="shared" si="2"/>
        <v>0</v>
      </c>
      <c r="G26" s="15"/>
      <c r="H26" s="9" t="s">
        <v>77</v>
      </c>
      <c r="I26" s="63"/>
      <c r="K26" s="4"/>
      <c r="M26" s="64"/>
      <c r="N26" s="64"/>
      <c r="P26" s="65"/>
    </row>
    <row r="27" spans="1:16" ht="16.2" customHeight="1" x14ac:dyDescent="0.3">
      <c r="C27" s="10" t="s">
        <v>44</v>
      </c>
      <c r="D27" s="10">
        <v>0</v>
      </c>
      <c r="E27" s="51">
        <v>65</v>
      </c>
      <c r="F27" s="15">
        <f t="shared" si="2"/>
        <v>0</v>
      </c>
      <c r="G27" s="15"/>
      <c r="H27" s="9" t="s">
        <v>77</v>
      </c>
      <c r="I27" s="63"/>
      <c r="K27" s="4"/>
      <c r="M27" s="64"/>
      <c r="N27" s="64"/>
      <c r="P27" s="65"/>
    </row>
    <row r="28" spans="1:16" ht="16.2" customHeight="1" x14ac:dyDescent="0.3">
      <c r="C28" s="10" t="s">
        <v>21</v>
      </c>
      <c r="D28" s="10">
        <v>0</v>
      </c>
      <c r="E28" s="51">
        <v>230</v>
      </c>
      <c r="F28" s="15">
        <f t="shared" si="2"/>
        <v>0</v>
      </c>
      <c r="G28" s="15"/>
      <c r="H28" s="9" t="s">
        <v>77</v>
      </c>
      <c r="I28" s="63"/>
      <c r="K28" s="4"/>
      <c r="M28" s="64"/>
      <c r="N28" s="64"/>
      <c r="P28" s="65"/>
    </row>
    <row r="29" spans="1:16" ht="16.2" customHeight="1" x14ac:dyDescent="0.3">
      <c r="C29" s="10" t="s">
        <v>45</v>
      </c>
      <c r="D29" s="10">
        <v>0</v>
      </c>
      <c r="E29" s="51">
        <v>148</v>
      </c>
      <c r="F29" s="15">
        <f t="shared" si="2"/>
        <v>0</v>
      </c>
      <c r="G29" s="15"/>
      <c r="H29" s="9" t="s">
        <v>77</v>
      </c>
      <c r="I29" s="63"/>
      <c r="K29" s="4"/>
      <c r="M29" s="64"/>
      <c r="N29" s="64"/>
      <c r="P29" s="65"/>
    </row>
    <row r="30" spans="1:16" ht="16.2" customHeight="1" x14ac:dyDescent="0.3">
      <c r="C30" s="10" t="s">
        <v>46</v>
      </c>
      <c r="D30" s="10">
        <v>0</v>
      </c>
      <c r="E30" s="51">
        <v>84</v>
      </c>
      <c r="F30" s="15">
        <f t="shared" si="2"/>
        <v>0</v>
      </c>
      <c r="G30" s="15"/>
      <c r="H30" s="9" t="s">
        <v>77</v>
      </c>
      <c r="I30" s="63"/>
      <c r="K30" s="4"/>
      <c r="M30" s="64"/>
      <c r="N30" s="64"/>
      <c r="P30" s="65"/>
    </row>
    <row r="31" spans="1:16" ht="16.2" customHeight="1" x14ac:dyDescent="0.3">
      <c r="C31" s="10" t="s">
        <v>65</v>
      </c>
      <c r="D31" s="10">
        <v>0</v>
      </c>
      <c r="E31" s="51">
        <v>470</v>
      </c>
      <c r="F31" s="15">
        <f t="shared" si="2"/>
        <v>0</v>
      </c>
      <c r="G31" s="15"/>
      <c r="H31" s="9" t="s">
        <v>77</v>
      </c>
      <c r="I31" s="63"/>
      <c r="K31" s="4"/>
      <c r="M31" s="64"/>
      <c r="N31" s="64"/>
      <c r="P31" s="65"/>
    </row>
    <row r="32" spans="1:16" ht="16.2" customHeight="1" x14ac:dyDescent="0.3">
      <c r="C32" s="10" t="s">
        <v>66</v>
      </c>
      <c r="D32" s="10">
        <v>0</v>
      </c>
      <c r="E32" s="51">
        <v>389</v>
      </c>
      <c r="F32" s="15">
        <f t="shared" si="2"/>
        <v>0</v>
      </c>
      <c r="G32" s="15"/>
      <c r="H32" s="9" t="s">
        <v>77</v>
      </c>
      <c r="I32" s="63"/>
      <c r="K32" s="4"/>
      <c r="M32" s="64"/>
      <c r="N32" s="64"/>
      <c r="P32" s="65"/>
    </row>
    <row r="33" spans="1:16" ht="16.2" customHeight="1" x14ac:dyDescent="0.3">
      <c r="C33" s="10" t="s">
        <v>67</v>
      </c>
      <c r="D33" s="10">
        <v>0</v>
      </c>
      <c r="E33" s="51">
        <v>324</v>
      </c>
      <c r="F33" s="15">
        <f t="shared" si="2"/>
        <v>0</v>
      </c>
      <c r="G33" s="15"/>
      <c r="H33" s="9" t="s">
        <v>77</v>
      </c>
      <c r="I33" s="63"/>
      <c r="K33" s="4"/>
      <c r="M33" s="64"/>
      <c r="N33" s="64"/>
      <c r="P33" s="65"/>
    </row>
    <row r="34" spans="1:16" ht="16.2" customHeight="1" x14ac:dyDescent="0.3">
      <c r="C34" s="10" t="s">
        <v>68</v>
      </c>
      <c r="D34" s="10">
        <v>0</v>
      </c>
      <c r="E34" s="51">
        <v>240</v>
      </c>
      <c r="F34" s="15">
        <f t="shared" si="2"/>
        <v>0</v>
      </c>
      <c r="G34" s="15"/>
      <c r="H34" s="9" t="s">
        <v>77</v>
      </c>
      <c r="I34" s="63"/>
      <c r="K34" s="4"/>
      <c r="M34" s="64"/>
      <c r="N34" s="64"/>
      <c r="P34" s="65"/>
    </row>
    <row r="35" spans="1:16" ht="16.2" customHeight="1" x14ac:dyDescent="0.3">
      <c r="D35" s="10"/>
      <c r="E35" s="10"/>
      <c r="F35" s="10"/>
      <c r="G35" s="15"/>
      <c r="H35" s="9"/>
      <c r="I35" s="63"/>
      <c r="K35" s="4"/>
      <c r="M35" s="64"/>
      <c r="N35" s="64"/>
      <c r="P35" s="65"/>
    </row>
    <row r="36" spans="1:16" ht="16.2" customHeight="1" x14ac:dyDescent="0.3">
      <c r="C36" s="10" t="s">
        <v>22</v>
      </c>
      <c r="D36" s="10">
        <v>0</v>
      </c>
      <c r="E36" s="51">
        <v>19</v>
      </c>
      <c r="F36" s="15">
        <f t="shared" ref="F36:F39" si="3">+D36*E36</f>
        <v>0</v>
      </c>
      <c r="G36" s="15"/>
      <c r="H36" s="9" t="s">
        <v>77</v>
      </c>
      <c r="I36" s="63"/>
      <c r="K36" s="4"/>
      <c r="M36" s="64"/>
      <c r="N36" s="64"/>
      <c r="P36" s="65"/>
    </row>
    <row r="37" spans="1:16" ht="16.2" customHeight="1" x14ac:dyDescent="0.3">
      <c r="C37" s="10" t="s">
        <v>23</v>
      </c>
      <c r="D37" s="10">
        <v>0</v>
      </c>
      <c r="E37" s="51">
        <v>23</v>
      </c>
      <c r="F37" s="15">
        <f t="shared" si="3"/>
        <v>0</v>
      </c>
      <c r="G37" s="15"/>
      <c r="H37" s="9" t="s">
        <v>77</v>
      </c>
      <c r="I37" s="63"/>
      <c r="K37" s="4"/>
      <c r="M37" s="64"/>
      <c r="N37" s="64"/>
      <c r="P37" s="65"/>
    </row>
    <row r="38" spans="1:16" ht="16.2" customHeight="1" x14ac:dyDescent="0.3">
      <c r="C38" s="10" t="s">
        <v>24</v>
      </c>
      <c r="D38" s="10">
        <v>0</v>
      </c>
      <c r="E38" s="51">
        <v>47</v>
      </c>
      <c r="F38" s="15">
        <f t="shared" si="3"/>
        <v>0</v>
      </c>
      <c r="G38" s="15"/>
      <c r="H38" s="9" t="s">
        <v>77</v>
      </c>
      <c r="I38" s="63"/>
      <c r="K38" s="4"/>
      <c r="M38" s="64"/>
      <c r="N38" s="64"/>
      <c r="P38" s="65"/>
    </row>
    <row r="39" spans="1:16" ht="16.2" customHeight="1" x14ac:dyDescent="0.3">
      <c r="C39" s="10" t="s">
        <v>25</v>
      </c>
      <c r="D39" s="10">
        <v>0</v>
      </c>
      <c r="E39" s="51">
        <v>70</v>
      </c>
      <c r="F39" s="15">
        <f t="shared" si="3"/>
        <v>0</v>
      </c>
      <c r="G39" s="15"/>
      <c r="H39" s="9" t="s">
        <v>77</v>
      </c>
      <c r="I39" s="63"/>
      <c r="K39" s="4"/>
      <c r="M39" s="64"/>
      <c r="N39" s="64"/>
      <c r="P39" s="65"/>
    </row>
    <row r="40" spans="1:16" ht="16.2" customHeight="1" x14ac:dyDescent="0.3">
      <c r="A40" s="16" t="s">
        <v>26</v>
      </c>
      <c r="B40" s="16"/>
      <c r="C40" s="16"/>
      <c r="D40" s="28"/>
      <c r="E40" s="10"/>
      <c r="F40" s="40">
        <f>SUM(F6:F39)</f>
        <v>0</v>
      </c>
      <c r="G40" s="10"/>
      <c r="H40" s="9"/>
    </row>
    <row r="41" spans="1:16" ht="16.2" customHeight="1" x14ac:dyDescent="0.3">
      <c r="D41" s="10"/>
      <c r="E41" s="10"/>
      <c r="F41" s="10"/>
      <c r="G41" s="10"/>
      <c r="H41" s="9"/>
    </row>
    <row r="42" spans="1:16" ht="16.2" customHeight="1" x14ac:dyDescent="0.3">
      <c r="C42" s="10" t="s">
        <v>27</v>
      </c>
      <c r="D42" s="10">
        <v>0</v>
      </c>
      <c r="E42" s="17">
        <v>4.2000000000000003E-2</v>
      </c>
      <c r="F42" s="15">
        <f t="shared" ref="F42:F43" si="4">+D42*E42</f>
        <v>0</v>
      </c>
      <c r="G42" s="38"/>
      <c r="H42" s="9" t="s">
        <v>78</v>
      </c>
      <c r="I42" s="63"/>
      <c r="K42" s="66"/>
      <c r="L42" s="66"/>
      <c r="M42" s="67"/>
      <c r="N42" s="67"/>
      <c r="P42" s="65"/>
    </row>
    <row r="43" spans="1:16" ht="16.2" customHeight="1" x14ac:dyDescent="0.3">
      <c r="C43" s="10" t="s">
        <v>28</v>
      </c>
      <c r="D43" s="10">
        <v>0</v>
      </c>
      <c r="E43" s="51">
        <v>604</v>
      </c>
      <c r="F43" s="15">
        <f t="shared" si="4"/>
        <v>0</v>
      </c>
      <c r="G43" s="15"/>
      <c r="H43" s="9"/>
      <c r="I43" s="63"/>
      <c r="K43" s="4"/>
      <c r="M43" s="64"/>
      <c r="N43" s="64"/>
      <c r="P43" s="65"/>
    </row>
    <row r="44" spans="1:16" ht="16.2" customHeight="1" x14ac:dyDescent="0.3">
      <c r="D44" s="10"/>
      <c r="E44" s="10"/>
      <c r="F44" s="10"/>
      <c r="G44" s="10"/>
      <c r="H44" s="9"/>
    </row>
    <row r="45" spans="1:16" ht="16.2" customHeight="1" x14ac:dyDescent="0.3">
      <c r="C45" s="12" t="s">
        <v>136</v>
      </c>
      <c r="D45" s="13" t="s">
        <v>69</v>
      </c>
      <c r="E45" s="13" t="s">
        <v>43</v>
      </c>
      <c r="F45" s="13" t="s">
        <v>93</v>
      </c>
      <c r="G45" s="13"/>
      <c r="H45" s="9"/>
      <c r="I45" s="60"/>
      <c r="K45" s="60"/>
      <c r="L45" s="61"/>
      <c r="M45" s="37"/>
      <c r="N45" s="62"/>
      <c r="P45" s="62"/>
    </row>
    <row r="46" spans="1:16" ht="16.2" customHeight="1" x14ac:dyDescent="0.3">
      <c r="A46" s="14" t="s">
        <v>5</v>
      </c>
      <c r="B46" s="10" t="s">
        <v>6</v>
      </c>
      <c r="C46" s="10" t="s">
        <v>29</v>
      </c>
      <c r="D46" s="10">
        <v>0</v>
      </c>
      <c r="E46" s="51">
        <v>100</v>
      </c>
      <c r="F46" s="15">
        <f t="shared" ref="F46:F53" si="5">+D46*E46</f>
        <v>0</v>
      </c>
      <c r="G46" s="15"/>
      <c r="H46" s="9" t="s">
        <v>79</v>
      </c>
      <c r="I46" s="63"/>
      <c r="K46" s="4"/>
      <c r="M46" s="64"/>
      <c r="N46" s="64"/>
      <c r="P46" s="65"/>
    </row>
    <row r="47" spans="1:16" ht="16.2" customHeight="1" x14ac:dyDescent="0.3">
      <c r="A47" s="14" t="s">
        <v>8</v>
      </c>
      <c r="B47" s="10" t="s">
        <v>9</v>
      </c>
      <c r="C47" s="10" t="s">
        <v>29</v>
      </c>
      <c r="D47" s="10">
        <v>0</v>
      </c>
      <c r="E47" s="51">
        <v>80</v>
      </c>
      <c r="F47" s="15">
        <f t="shared" si="5"/>
        <v>0</v>
      </c>
      <c r="G47" s="15"/>
      <c r="H47" s="9" t="s">
        <v>79</v>
      </c>
      <c r="I47" s="63"/>
      <c r="K47" s="4"/>
      <c r="M47" s="64"/>
      <c r="N47" s="64"/>
      <c r="P47" s="65"/>
    </row>
    <row r="48" spans="1:16" ht="16.2" customHeight="1" x14ac:dyDescent="0.3">
      <c r="A48" s="14" t="s">
        <v>10</v>
      </c>
      <c r="B48" s="10" t="s">
        <v>11</v>
      </c>
      <c r="C48" s="10" t="s">
        <v>29</v>
      </c>
      <c r="D48" s="10">
        <v>0</v>
      </c>
      <c r="E48" s="51">
        <v>65</v>
      </c>
      <c r="F48" s="15">
        <f t="shared" si="5"/>
        <v>0</v>
      </c>
      <c r="G48" s="15"/>
      <c r="H48" s="9" t="s">
        <v>79</v>
      </c>
      <c r="I48" s="63"/>
      <c r="K48" s="4"/>
      <c r="M48" s="64"/>
      <c r="N48" s="64"/>
      <c r="P48" s="65"/>
    </row>
    <row r="49" spans="1:352" ht="16.2" customHeight="1" x14ac:dyDescent="0.3">
      <c r="A49" s="14" t="s">
        <v>12</v>
      </c>
      <c r="B49" s="10" t="s">
        <v>13</v>
      </c>
      <c r="C49" s="10" t="s">
        <v>29</v>
      </c>
      <c r="D49" s="10">
        <v>0</v>
      </c>
      <c r="E49" s="51">
        <v>35</v>
      </c>
      <c r="F49" s="15">
        <f t="shared" si="5"/>
        <v>0</v>
      </c>
      <c r="G49" s="15"/>
      <c r="H49" s="9" t="s">
        <v>79</v>
      </c>
      <c r="I49" s="63"/>
      <c r="K49" s="4"/>
      <c r="M49" s="64"/>
      <c r="N49" s="64"/>
      <c r="P49" s="65"/>
    </row>
    <row r="50" spans="1:352" ht="16.2" customHeight="1" x14ac:dyDescent="0.3">
      <c r="A50" s="14" t="s">
        <v>14</v>
      </c>
      <c r="B50" s="10" t="s">
        <v>15</v>
      </c>
      <c r="C50" s="10" t="s">
        <v>29</v>
      </c>
      <c r="D50" s="10">
        <v>0</v>
      </c>
      <c r="E50" s="51">
        <v>20</v>
      </c>
      <c r="F50" s="15">
        <f t="shared" si="5"/>
        <v>0</v>
      </c>
      <c r="G50" s="15"/>
      <c r="H50" s="9" t="s">
        <v>79</v>
      </c>
      <c r="I50" s="63"/>
      <c r="K50" s="4"/>
      <c r="M50" s="64"/>
      <c r="N50" s="64"/>
      <c r="P50" s="65"/>
    </row>
    <row r="51" spans="1:352" ht="16.2" customHeight="1" x14ac:dyDescent="0.3">
      <c r="C51" s="10" t="s">
        <v>16</v>
      </c>
      <c r="D51" s="10">
        <v>0</v>
      </c>
      <c r="E51" s="51">
        <v>11</v>
      </c>
      <c r="F51" s="15">
        <f t="shared" si="5"/>
        <v>0</v>
      </c>
      <c r="G51" s="15"/>
      <c r="H51" s="9" t="s">
        <v>75</v>
      </c>
      <c r="I51" s="63"/>
      <c r="K51" s="4"/>
      <c r="M51" s="64"/>
      <c r="N51" s="64"/>
      <c r="P51" s="65"/>
    </row>
    <row r="52" spans="1:352" ht="16.2" customHeight="1" x14ac:dyDescent="0.3">
      <c r="C52" s="10" t="s">
        <v>17</v>
      </c>
      <c r="D52" s="10">
        <v>0</v>
      </c>
      <c r="E52" s="51">
        <v>6</v>
      </c>
      <c r="F52" s="15">
        <f t="shared" si="5"/>
        <v>0</v>
      </c>
      <c r="G52" s="15"/>
      <c r="H52" s="9" t="s">
        <v>76</v>
      </c>
      <c r="I52" s="63"/>
      <c r="K52" s="4"/>
      <c r="M52" s="64"/>
      <c r="N52" s="64"/>
      <c r="P52" s="65"/>
    </row>
    <row r="53" spans="1:352" ht="16.2" customHeight="1" x14ac:dyDescent="0.3">
      <c r="C53" s="10" t="s">
        <v>18</v>
      </c>
      <c r="D53" s="10">
        <v>0</v>
      </c>
      <c r="E53" s="51">
        <v>3</v>
      </c>
      <c r="F53" s="15">
        <f t="shared" si="5"/>
        <v>0</v>
      </c>
      <c r="G53" s="15"/>
      <c r="H53" s="9"/>
      <c r="I53" s="63"/>
      <c r="K53" s="4"/>
      <c r="M53" s="64"/>
      <c r="N53" s="64"/>
      <c r="P53" s="65"/>
    </row>
    <row r="54" spans="1:352" ht="16.2" customHeight="1" x14ac:dyDescent="0.3">
      <c r="A54" s="16" t="s">
        <v>26</v>
      </c>
      <c r="C54" s="16"/>
      <c r="D54" s="28"/>
      <c r="E54" s="10"/>
      <c r="F54" s="40">
        <f>SUM(F46:F53)</f>
        <v>0</v>
      </c>
      <c r="G54" s="10"/>
      <c r="H54" s="9"/>
    </row>
    <row r="55" spans="1:352" ht="16.2" customHeight="1" x14ac:dyDescent="0.3">
      <c r="D55" s="10"/>
      <c r="E55" s="10"/>
      <c r="F55" s="10"/>
      <c r="G55" s="10"/>
      <c r="H55" s="9"/>
    </row>
    <row r="56" spans="1:352" ht="16.2" customHeight="1" x14ac:dyDescent="0.3">
      <c r="C56" s="12" t="s">
        <v>63</v>
      </c>
      <c r="D56" s="13" t="s">
        <v>69</v>
      </c>
      <c r="E56" s="13" t="s">
        <v>43</v>
      </c>
      <c r="F56" s="13" t="s">
        <v>93</v>
      </c>
      <c r="G56" s="13"/>
      <c r="H56" s="9"/>
      <c r="I56" s="60"/>
      <c r="K56" s="60"/>
      <c r="L56" s="61"/>
      <c r="M56" s="37"/>
      <c r="N56" s="62"/>
      <c r="P56" s="62"/>
    </row>
    <row r="57" spans="1:352" ht="16.2" customHeight="1" x14ac:dyDescent="0.3">
      <c r="C57" s="10" t="s">
        <v>52</v>
      </c>
      <c r="D57" s="10">
        <v>0</v>
      </c>
      <c r="E57" s="51">
        <v>90</v>
      </c>
      <c r="F57" s="15">
        <f t="shared" ref="F57:F61" si="6">+D57*E57</f>
        <v>0</v>
      </c>
      <c r="G57" s="15"/>
      <c r="H57" s="39" t="s">
        <v>80</v>
      </c>
      <c r="I57" s="63"/>
      <c r="K57" s="4"/>
      <c r="M57" s="64"/>
      <c r="N57" s="64"/>
      <c r="P57" s="65"/>
    </row>
    <row r="58" spans="1:352" ht="16.2" customHeight="1" x14ac:dyDescent="0.3">
      <c r="C58" s="10" t="s">
        <v>53</v>
      </c>
      <c r="D58" s="10">
        <v>0</v>
      </c>
      <c r="E58" s="51">
        <v>45</v>
      </c>
      <c r="F58" s="15">
        <f t="shared" si="6"/>
        <v>0</v>
      </c>
      <c r="G58" s="15"/>
      <c r="H58" s="39" t="s">
        <v>80</v>
      </c>
      <c r="I58" s="63"/>
      <c r="K58" s="4"/>
      <c r="M58" s="64"/>
      <c r="N58" s="64"/>
      <c r="P58" s="65"/>
    </row>
    <row r="59" spans="1:352" ht="16.2" customHeight="1" x14ac:dyDescent="0.3">
      <c r="C59" s="10" t="s">
        <v>16</v>
      </c>
      <c r="D59" s="10">
        <v>0</v>
      </c>
      <c r="E59" s="51">
        <v>24</v>
      </c>
      <c r="F59" s="15">
        <f t="shared" si="6"/>
        <v>0</v>
      </c>
      <c r="G59" s="15"/>
      <c r="H59" s="9" t="s">
        <v>75</v>
      </c>
      <c r="I59" s="63"/>
      <c r="K59" s="4"/>
      <c r="M59" s="64"/>
      <c r="N59" s="64"/>
      <c r="P59" s="65"/>
    </row>
    <row r="60" spans="1:352" ht="16.2" customHeight="1" x14ac:dyDescent="0.3">
      <c r="C60" s="10" t="s">
        <v>17</v>
      </c>
      <c r="D60" s="10">
        <v>0</v>
      </c>
      <c r="E60" s="51">
        <v>13</v>
      </c>
      <c r="F60" s="15">
        <f t="shared" si="6"/>
        <v>0</v>
      </c>
      <c r="G60" s="15"/>
      <c r="H60" s="9" t="s">
        <v>76</v>
      </c>
      <c r="I60" s="63"/>
      <c r="K60" s="4"/>
      <c r="M60" s="64"/>
      <c r="N60" s="64"/>
      <c r="P60" s="65"/>
    </row>
    <row r="61" spans="1:352" ht="16.2" customHeight="1" x14ac:dyDescent="0.3">
      <c r="C61" s="10" t="s">
        <v>18</v>
      </c>
      <c r="D61" s="10">
        <v>0</v>
      </c>
      <c r="E61" s="51">
        <v>6</v>
      </c>
      <c r="F61" s="15">
        <f t="shared" si="6"/>
        <v>0</v>
      </c>
      <c r="G61" s="15"/>
      <c r="H61" s="9"/>
      <c r="I61" s="63"/>
      <c r="K61" s="4"/>
      <c r="M61" s="64"/>
      <c r="N61" s="64"/>
      <c r="P61" s="65"/>
    </row>
    <row r="62" spans="1:352" ht="16.2" customHeight="1" x14ac:dyDescent="0.3">
      <c r="A62" s="16" t="s">
        <v>26</v>
      </c>
      <c r="B62" s="16"/>
      <c r="C62" s="16"/>
      <c r="D62" s="28"/>
      <c r="E62" s="10"/>
      <c r="F62" s="40">
        <f>SUM(F57:F61)</f>
        <v>0</v>
      </c>
      <c r="G62" s="10"/>
      <c r="H62" s="9"/>
    </row>
    <row r="63" spans="1:352" ht="16.2" customHeight="1" x14ac:dyDescent="0.3">
      <c r="A63" s="16"/>
      <c r="B63" s="16"/>
      <c r="C63" s="16"/>
      <c r="D63" s="28"/>
      <c r="E63" s="10"/>
      <c r="F63" s="40"/>
      <c r="G63" s="10"/>
      <c r="H63" s="9"/>
    </row>
    <row r="64" spans="1:352" ht="16.2" customHeight="1" x14ac:dyDescent="0.25">
      <c r="C64" s="12" t="s">
        <v>137</v>
      </c>
      <c r="D64" s="13" t="s">
        <v>69</v>
      </c>
      <c r="E64" s="13" t="s">
        <v>43</v>
      </c>
      <c r="F64" s="13" t="s">
        <v>93</v>
      </c>
      <c r="H64" s="9"/>
      <c r="I64" s="9"/>
      <c r="J64" s="9"/>
      <c r="K64" s="9"/>
      <c r="L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c r="JB64" s="9"/>
      <c r="JC64" s="9"/>
      <c r="JD64" s="9"/>
      <c r="JE64" s="9"/>
      <c r="JF64" s="9"/>
      <c r="JG64" s="9"/>
      <c r="JH64" s="9"/>
      <c r="JI64" s="9"/>
      <c r="JJ64" s="9"/>
      <c r="JK64" s="9"/>
      <c r="JL64" s="9"/>
      <c r="JM64" s="9"/>
      <c r="JN64" s="9"/>
      <c r="JO64" s="9"/>
      <c r="JP64" s="9"/>
      <c r="JQ64" s="9"/>
      <c r="JR64" s="9"/>
      <c r="JS64" s="9"/>
      <c r="JT64" s="9"/>
      <c r="JU64" s="9"/>
      <c r="JV64" s="9"/>
      <c r="JW64" s="9"/>
      <c r="JX64" s="9"/>
      <c r="JY64" s="9"/>
      <c r="JZ64" s="9"/>
      <c r="KA64" s="9"/>
      <c r="KB64" s="9"/>
      <c r="KC64" s="9"/>
      <c r="KD64" s="9"/>
      <c r="KE64" s="9"/>
      <c r="KF64" s="9"/>
      <c r="KG64" s="9"/>
      <c r="KH64" s="9"/>
      <c r="KI64" s="9"/>
      <c r="KJ64" s="9"/>
      <c r="KK64" s="9"/>
      <c r="KL64" s="9"/>
      <c r="KM64" s="9"/>
      <c r="KN64" s="9"/>
      <c r="KO64" s="9"/>
      <c r="KP64" s="9"/>
      <c r="KQ64" s="9"/>
      <c r="KR64" s="9"/>
      <c r="KS64" s="9"/>
      <c r="KT64" s="9"/>
      <c r="KU64" s="9"/>
      <c r="KV64" s="9"/>
      <c r="KW64" s="9"/>
      <c r="KX64" s="9"/>
      <c r="KY64" s="9"/>
      <c r="KZ64" s="9"/>
      <c r="LA64" s="9"/>
      <c r="LB64" s="9"/>
      <c r="LC64" s="9"/>
      <c r="LD64" s="9"/>
      <c r="LE64" s="9"/>
      <c r="LF64" s="9"/>
      <c r="LG64" s="9"/>
      <c r="LH64" s="9"/>
      <c r="LI64" s="9"/>
      <c r="LJ64" s="9"/>
      <c r="LK64" s="9"/>
      <c r="LL64" s="9"/>
      <c r="LM64" s="9"/>
      <c r="LN64" s="9"/>
      <c r="LO64" s="9"/>
      <c r="LP64" s="9"/>
      <c r="LQ64" s="9"/>
      <c r="LR64" s="9"/>
      <c r="LS64" s="9"/>
      <c r="LT64" s="9"/>
      <c r="LU64" s="9"/>
      <c r="LV64" s="9"/>
      <c r="LW64" s="9"/>
      <c r="LX64" s="9"/>
      <c r="LY64" s="9"/>
      <c r="LZ64" s="9"/>
      <c r="MA64" s="9"/>
      <c r="MB64" s="9"/>
      <c r="MC64" s="9"/>
      <c r="MD64" s="9"/>
      <c r="ME64" s="9"/>
      <c r="MF64" s="9"/>
      <c r="MG64" s="9"/>
      <c r="MH64" s="9"/>
      <c r="MI64" s="9"/>
      <c r="MJ64" s="9"/>
      <c r="MK64" s="9"/>
      <c r="ML64" s="9"/>
      <c r="MM64" s="9"/>
      <c r="MN64" s="9"/>
    </row>
    <row r="65" spans="1:352" ht="16.2" customHeight="1" x14ac:dyDescent="0.2">
      <c r="A65" s="14" t="s">
        <v>5</v>
      </c>
      <c r="B65" s="10" t="s">
        <v>6</v>
      </c>
      <c r="C65" s="10" t="s">
        <v>95</v>
      </c>
      <c r="D65" s="10">
        <v>0</v>
      </c>
      <c r="E65" s="15">
        <v>185</v>
      </c>
      <c r="F65" s="15">
        <f t="shared" ref="F65:F72" si="7">+D65*E65</f>
        <v>0</v>
      </c>
      <c r="H65" s="9" t="s">
        <v>98</v>
      </c>
      <c r="I65" s="9"/>
      <c r="J65" s="9"/>
      <c r="K65" s="9"/>
      <c r="L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9"/>
      <c r="KK65" s="9"/>
      <c r="KL65" s="9"/>
      <c r="KM65" s="9"/>
      <c r="KN65" s="9"/>
      <c r="KO65" s="9"/>
      <c r="KP65" s="9"/>
      <c r="KQ65" s="9"/>
      <c r="KR65" s="9"/>
      <c r="KS65" s="9"/>
      <c r="KT65" s="9"/>
      <c r="KU65" s="9"/>
      <c r="KV65" s="9"/>
      <c r="KW65" s="9"/>
      <c r="KX65" s="9"/>
      <c r="KY65" s="9"/>
      <c r="KZ65" s="9"/>
      <c r="LA65" s="9"/>
      <c r="LB65" s="9"/>
      <c r="LC65" s="9"/>
      <c r="LD65" s="9"/>
      <c r="LE65" s="9"/>
      <c r="LF65" s="9"/>
      <c r="LG65" s="9"/>
      <c r="LH65" s="9"/>
      <c r="LI65" s="9"/>
      <c r="LJ65" s="9"/>
      <c r="LK65" s="9"/>
      <c r="LL65" s="9"/>
      <c r="LM65" s="9"/>
      <c r="LN65" s="9"/>
      <c r="LO65" s="9"/>
      <c r="LP65" s="9"/>
      <c r="LQ65" s="9"/>
      <c r="LR65" s="9"/>
      <c r="LS65" s="9"/>
      <c r="LT65" s="9"/>
      <c r="LU65" s="9"/>
      <c r="LV65" s="9"/>
      <c r="LW65" s="9"/>
      <c r="LX65" s="9"/>
      <c r="LY65" s="9"/>
      <c r="LZ65" s="9"/>
      <c r="MA65" s="9"/>
      <c r="MB65" s="9"/>
      <c r="MC65" s="9"/>
      <c r="MD65" s="9"/>
      <c r="ME65" s="9"/>
      <c r="MF65" s="9"/>
      <c r="MG65" s="9"/>
      <c r="MH65" s="9"/>
      <c r="MI65" s="9"/>
      <c r="MJ65" s="9"/>
      <c r="MK65" s="9"/>
      <c r="ML65" s="9"/>
      <c r="MM65" s="9"/>
      <c r="MN65" s="9"/>
    </row>
    <row r="66" spans="1:352" ht="16.2" customHeight="1" x14ac:dyDescent="0.2">
      <c r="A66" s="14" t="s">
        <v>8</v>
      </c>
      <c r="B66" s="10" t="s">
        <v>9</v>
      </c>
      <c r="C66" s="10" t="s">
        <v>95</v>
      </c>
      <c r="D66" s="10">
        <v>0</v>
      </c>
      <c r="E66" s="15">
        <v>150</v>
      </c>
      <c r="F66" s="15">
        <f t="shared" si="7"/>
        <v>0</v>
      </c>
      <c r="H66" s="9" t="s">
        <v>98</v>
      </c>
      <c r="I66" s="9"/>
      <c r="J66" s="9"/>
      <c r="K66" s="9"/>
      <c r="L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c r="JS66" s="9"/>
      <c r="JT66" s="9"/>
      <c r="JU66" s="9"/>
      <c r="JV66" s="9"/>
      <c r="JW66" s="9"/>
      <c r="JX66" s="9"/>
      <c r="JY66" s="9"/>
      <c r="JZ66" s="9"/>
      <c r="KA66" s="9"/>
      <c r="KB66" s="9"/>
      <c r="KC66" s="9"/>
      <c r="KD66" s="9"/>
      <c r="KE66" s="9"/>
      <c r="KF66" s="9"/>
      <c r="KG66" s="9"/>
      <c r="KH66" s="9"/>
      <c r="KI66" s="9"/>
      <c r="KJ66" s="9"/>
      <c r="KK66" s="9"/>
      <c r="KL66" s="9"/>
      <c r="KM66" s="9"/>
      <c r="KN66" s="9"/>
      <c r="KO66" s="9"/>
      <c r="KP66" s="9"/>
      <c r="KQ66" s="9"/>
      <c r="KR66" s="9"/>
      <c r="KS66" s="9"/>
      <c r="KT66" s="9"/>
      <c r="KU66" s="9"/>
      <c r="KV66" s="9"/>
      <c r="KW66" s="9"/>
      <c r="KX66" s="9"/>
      <c r="KY66" s="9"/>
      <c r="KZ66" s="9"/>
      <c r="LA66" s="9"/>
      <c r="LB66" s="9"/>
      <c r="LC66" s="9"/>
      <c r="LD66" s="9"/>
      <c r="LE66" s="9"/>
      <c r="LF66" s="9"/>
      <c r="LG66" s="9"/>
      <c r="LH66" s="9"/>
      <c r="LI66" s="9"/>
      <c r="LJ66" s="9"/>
      <c r="LK66" s="9"/>
      <c r="LL66" s="9"/>
      <c r="LM66" s="9"/>
      <c r="LN66" s="9"/>
      <c r="LO66" s="9"/>
      <c r="LP66" s="9"/>
      <c r="LQ66" s="9"/>
      <c r="LR66" s="9"/>
      <c r="LS66" s="9"/>
      <c r="LT66" s="9"/>
      <c r="LU66" s="9"/>
      <c r="LV66" s="9"/>
      <c r="LW66" s="9"/>
      <c r="LX66" s="9"/>
      <c r="LY66" s="9"/>
      <c r="LZ66" s="9"/>
      <c r="MA66" s="9"/>
      <c r="MB66" s="9"/>
      <c r="MC66" s="9"/>
      <c r="MD66" s="9"/>
      <c r="ME66" s="9"/>
      <c r="MF66" s="9"/>
      <c r="MG66" s="9"/>
      <c r="MH66" s="9"/>
      <c r="MI66" s="9"/>
      <c r="MJ66" s="9"/>
      <c r="MK66" s="9"/>
      <c r="ML66" s="9"/>
      <c r="MM66" s="9"/>
      <c r="MN66" s="9"/>
    </row>
    <row r="67" spans="1:352" ht="16.2" customHeight="1" x14ac:dyDescent="0.2">
      <c r="A67" s="14" t="s">
        <v>10</v>
      </c>
      <c r="B67" s="10" t="s">
        <v>11</v>
      </c>
      <c r="C67" s="10" t="s">
        <v>95</v>
      </c>
      <c r="D67" s="10">
        <v>0</v>
      </c>
      <c r="E67" s="15">
        <v>115</v>
      </c>
      <c r="F67" s="15">
        <f t="shared" si="7"/>
        <v>0</v>
      </c>
      <c r="H67" s="9" t="s">
        <v>98</v>
      </c>
      <c r="I67" s="9"/>
      <c r="J67" s="9"/>
      <c r="K67" s="9"/>
      <c r="L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9"/>
      <c r="KK67" s="9"/>
      <c r="KL67" s="9"/>
      <c r="KM67" s="9"/>
      <c r="KN67" s="9"/>
      <c r="KO67" s="9"/>
      <c r="KP67" s="9"/>
      <c r="KQ67" s="9"/>
      <c r="KR67" s="9"/>
      <c r="KS67" s="9"/>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c r="ME67" s="9"/>
      <c r="MF67" s="9"/>
      <c r="MG67" s="9"/>
      <c r="MH67" s="9"/>
      <c r="MI67" s="9"/>
      <c r="MJ67" s="9"/>
      <c r="MK67" s="9"/>
      <c r="ML67" s="9"/>
      <c r="MM67" s="9"/>
      <c r="MN67" s="9"/>
    </row>
    <row r="68" spans="1:352" ht="16.2" customHeight="1" x14ac:dyDescent="0.2">
      <c r="A68" s="14" t="s">
        <v>12</v>
      </c>
      <c r="B68" s="10" t="s">
        <v>13</v>
      </c>
      <c r="C68" s="10" t="s">
        <v>95</v>
      </c>
      <c r="D68" s="10">
        <v>0</v>
      </c>
      <c r="E68" s="15">
        <v>75</v>
      </c>
      <c r="F68" s="15">
        <f t="shared" si="7"/>
        <v>0</v>
      </c>
      <c r="H68" s="9" t="s">
        <v>98</v>
      </c>
      <c r="I68" s="9"/>
      <c r="J68" s="9"/>
      <c r="K68" s="9"/>
      <c r="L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9"/>
      <c r="KA68" s="9"/>
      <c r="KB68" s="9"/>
      <c r="KC68" s="9"/>
      <c r="KD68" s="9"/>
      <c r="KE68" s="9"/>
      <c r="KF68" s="9"/>
      <c r="KG68" s="9"/>
      <c r="KH68" s="9"/>
      <c r="KI68" s="9"/>
      <c r="KJ68" s="9"/>
      <c r="KK68" s="9"/>
      <c r="KL68" s="9"/>
      <c r="KM68" s="9"/>
      <c r="KN68" s="9"/>
      <c r="KO68" s="9"/>
      <c r="KP68" s="9"/>
      <c r="KQ68" s="9"/>
      <c r="KR68" s="9"/>
      <c r="KS68" s="9"/>
      <c r="KT68" s="9"/>
      <c r="KU68" s="9"/>
      <c r="KV68" s="9"/>
      <c r="KW68" s="9"/>
      <c r="KX68" s="9"/>
      <c r="KY68" s="9"/>
      <c r="KZ68" s="9"/>
      <c r="LA68" s="9"/>
      <c r="LB68" s="9"/>
      <c r="LC68" s="9"/>
      <c r="LD68" s="9"/>
      <c r="LE68" s="9"/>
      <c r="LF68" s="9"/>
      <c r="LG68" s="9"/>
      <c r="LH68" s="9"/>
      <c r="LI68" s="9"/>
      <c r="LJ68" s="9"/>
      <c r="LK68" s="9"/>
      <c r="LL68" s="9"/>
      <c r="LM68" s="9"/>
      <c r="LN68" s="9"/>
      <c r="LO68" s="9"/>
      <c r="LP68" s="9"/>
      <c r="LQ68" s="9"/>
      <c r="LR68" s="9"/>
      <c r="LS68" s="9"/>
      <c r="LT68" s="9"/>
      <c r="LU68" s="9"/>
      <c r="LV68" s="9"/>
      <c r="LW68" s="9"/>
      <c r="LX68" s="9"/>
      <c r="LY68" s="9"/>
      <c r="LZ68" s="9"/>
      <c r="MA68" s="9"/>
      <c r="MB68" s="9"/>
      <c r="MC68" s="9"/>
      <c r="MD68" s="9"/>
      <c r="ME68" s="9"/>
      <c r="MF68" s="9"/>
      <c r="MG68" s="9"/>
      <c r="MH68" s="9"/>
      <c r="MI68" s="9"/>
      <c r="MJ68" s="9"/>
      <c r="MK68" s="9"/>
      <c r="ML68" s="9"/>
      <c r="MM68" s="9"/>
      <c r="MN68" s="9"/>
    </row>
    <row r="69" spans="1:352" ht="16.2" customHeight="1" x14ac:dyDescent="0.2">
      <c r="A69" s="14" t="s">
        <v>14</v>
      </c>
      <c r="B69" s="10" t="s">
        <v>15</v>
      </c>
      <c r="C69" s="10" t="s">
        <v>95</v>
      </c>
      <c r="D69" s="10">
        <v>0</v>
      </c>
      <c r="E69" s="15">
        <v>45</v>
      </c>
      <c r="F69" s="15">
        <f t="shared" si="7"/>
        <v>0</v>
      </c>
      <c r="H69" s="9" t="s">
        <v>98</v>
      </c>
      <c r="I69" s="9"/>
      <c r="J69" s="9"/>
      <c r="K69" s="9"/>
      <c r="L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row>
    <row r="70" spans="1:352" ht="16.2" customHeight="1" x14ac:dyDescent="0.2">
      <c r="C70" s="10" t="s">
        <v>16</v>
      </c>
      <c r="D70" s="10">
        <v>0</v>
      </c>
      <c r="E70" s="15">
        <v>22</v>
      </c>
      <c r="F70" s="15">
        <f t="shared" si="7"/>
        <v>0</v>
      </c>
      <c r="H70" s="9" t="s">
        <v>75</v>
      </c>
      <c r="I70" s="9"/>
      <c r="J70" s="9"/>
      <c r="K70" s="9"/>
      <c r="L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9"/>
      <c r="KK70" s="9"/>
      <c r="KL70" s="9"/>
      <c r="KM70" s="9"/>
      <c r="KN70" s="9"/>
      <c r="KO70" s="9"/>
      <c r="KP70" s="9"/>
      <c r="KQ70" s="9"/>
      <c r="KR70" s="9"/>
      <c r="KS70" s="9"/>
      <c r="KT70" s="9"/>
      <c r="KU70" s="9"/>
      <c r="KV70" s="9"/>
      <c r="KW70" s="9"/>
      <c r="KX70" s="9"/>
      <c r="KY70" s="9"/>
      <c r="KZ70" s="9"/>
      <c r="LA70" s="9"/>
      <c r="LB70" s="9"/>
      <c r="LC70" s="9"/>
      <c r="LD70" s="9"/>
      <c r="LE70" s="9"/>
      <c r="LF70" s="9"/>
      <c r="LG70" s="9"/>
      <c r="LH70" s="9"/>
      <c r="LI70" s="9"/>
      <c r="LJ70" s="9"/>
      <c r="LK70" s="9"/>
      <c r="LL70" s="9"/>
      <c r="LM70" s="9"/>
      <c r="LN70" s="9"/>
      <c r="LO70" s="9"/>
      <c r="LP70" s="9"/>
      <c r="LQ70" s="9"/>
      <c r="LR70" s="9"/>
      <c r="LS70" s="9"/>
      <c r="LT70" s="9"/>
      <c r="LU70" s="9"/>
      <c r="LV70" s="9"/>
      <c r="LW70" s="9"/>
      <c r="LX70" s="9"/>
      <c r="LY70" s="9"/>
      <c r="LZ70" s="9"/>
      <c r="MA70" s="9"/>
      <c r="MB70" s="9"/>
      <c r="MC70" s="9"/>
      <c r="MD70" s="9"/>
      <c r="ME70" s="9"/>
      <c r="MF70" s="9"/>
      <c r="MG70" s="9"/>
      <c r="MH70" s="9"/>
      <c r="MI70" s="9"/>
      <c r="MJ70" s="9"/>
      <c r="MK70" s="9"/>
      <c r="ML70" s="9"/>
      <c r="MM70" s="9"/>
      <c r="MN70" s="9"/>
    </row>
    <row r="71" spans="1:352" ht="16.2" customHeight="1" x14ac:dyDescent="0.2">
      <c r="C71" s="10" t="s">
        <v>17</v>
      </c>
      <c r="D71" s="10">
        <v>0</v>
      </c>
      <c r="E71" s="15">
        <v>10</v>
      </c>
      <c r="F71" s="15">
        <f t="shared" si="7"/>
        <v>0</v>
      </c>
      <c r="H71" s="9" t="s">
        <v>76</v>
      </c>
      <c r="I71" s="9"/>
      <c r="J71" s="9"/>
      <c r="K71" s="9"/>
      <c r="L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row>
    <row r="72" spans="1:352" ht="16.2" customHeight="1" x14ac:dyDescent="0.2">
      <c r="C72" s="10" t="s">
        <v>18</v>
      </c>
      <c r="D72" s="10">
        <v>0</v>
      </c>
      <c r="E72" s="15">
        <v>4</v>
      </c>
      <c r="F72" s="15">
        <f t="shared" si="7"/>
        <v>0</v>
      </c>
      <c r="H72" s="9"/>
      <c r="I72" s="9"/>
      <c r="J72" s="9"/>
      <c r="K72" s="9"/>
      <c r="L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9"/>
      <c r="KK72" s="9"/>
      <c r="KL72" s="9"/>
      <c r="KM72" s="9"/>
      <c r="KN72" s="9"/>
      <c r="KO72" s="9"/>
      <c r="KP72" s="9"/>
      <c r="KQ72" s="9"/>
      <c r="KR72" s="9"/>
      <c r="KS72" s="9"/>
      <c r="KT72" s="9"/>
      <c r="KU72" s="9"/>
      <c r="KV72" s="9"/>
      <c r="KW72" s="9"/>
      <c r="KX72" s="9"/>
      <c r="KY72" s="9"/>
      <c r="KZ72" s="9"/>
      <c r="LA72" s="9"/>
      <c r="LB72" s="9"/>
      <c r="LC72" s="9"/>
      <c r="LD72" s="9"/>
      <c r="LE72" s="9"/>
      <c r="LF72" s="9"/>
      <c r="LG72" s="9"/>
      <c r="LH72" s="9"/>
      <c r="LI72" s="9"/>
      <c r="LJ72" s="9"/>
      <c r="LK72" s="9"/>
      <c r="LL72" s="9"/>
      <c r="LM72" s="9"/>
      <c r="LN72" s="9"/>
      <c r="LO72" s="9"/>
      <c r="LP72" s="9"/>
      <c r="LQ72" s="9"/>
      <c r="LR72" s="9"/>
      <c r="LS72" s="9"/>
      <c r="LT72" s="9"/>
      <c r="LU72" s="9"/>
      <c r="LV72" s="9"/>
      <c r="LW72" s="9"/>
      <c r="LX72" s="9"/>
      <c r="LY72" s="9"/>
      <c r="LZ72" s="9"/>
      <c r="MA72" s="9"/>
      <c r="MB72" s="9"/>
      <c r="MC72" s="9"/>
      <c r="MD72" s="9"/>
      <c r="ME72" s="9"/>
      <c r="MF72" s="9"/>
      <c r="MG72" s="9"/>
      <c r="MH72" s="9"/>
      <c r="MI72" s="9"/>
      <c r="MJ72" s="9"/>
      <c r="MK72" s="9"/>
      <c r="ML72" s="9"/>
      <c r="MM72" s="9"/>
      <c r="MN72" s="9"/>
    </row>
    <row r="73" spans="1:352" ht="16.2" customHeight="1" x14ac:dyDescent="0.25">
      <c r="A73" s="28" t="s">
        <v>26</v>
      </c>
      <c r="B73" s="28"/>
      <c r="C73" s="28"/>
      <c r="D73" s="28"/>
      <c r="E73" s="28"/>
      <c r="F73" s="40">
        <f>SUM(F65:F72)</f>
        <v>0</v>
      </c>
      <c r="H73" s="9"/>
      <c r="I73" s="9"/>
      <c r="J73" s="9"/>
      <c r="K73" s="9"/>
      <c r="L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9"/>
      <c r="KK73" s="9"/>
      <c r="KL73" s="9"/>
      <c r="KM73" s="9"/>
      <c r="KN73" s="9"/>
      <c r="KO73" s="9"/>
      <c r="KP73" s="9"/>
      <c r="KQ73" s="9"/>
      <c r="KR73" s="9"/>
      <c r="KS73" s="9"/>
      <c r="KT73" s="9"/>
      <c r="KU73" s="9"/>
      <c r="KV73" s="9"/>
      <c r="KW73" s="9"/>
      <c r="KX73" s="9"/>
      <c r="KY73" s="9"/>
      <c r="KZ73" s="9"/>
      <c r="LA73" s="9"/>
      <c r="LB73" s="9"/>
      <c r="LC73" s="9"/>
      <c r="LD73" s="9"/>
      <c r="LE73" s="9"/>
      <c r="LF73" s="9"/>
      <c r="LG73" s="9"/>
      <c r="LH73" s="9"/>
      <c r="LI73" s="9"/>
      <c r="LJ73" s="9"/>
      <c r="LK73" s="9"/>
      <c r="LL73" s="9"/>
      <c r="LM73" s="9"/>
      <c r="LN73" s="9"/>
      <c r="LO73" s="9"/>
      <c r="LP73" s="9"/>
      <c r="LQ73" s="9"/>
      <c r="LR73" s="9"/>
      <c r="LS73" s="9"/>
      <c r="LT73" s="9"/>
      <c r="LU73" s="9"/>
      <c r="LV73" s="9"/>
      <c r="LW73" s="9"/>
      <c r="LX73" s="9"/>
      <c r="LY73" s="9"/>
      <c r="LZ73" s="9"/>
      <c r="MA73" s="9"/>
      <c r="MB73" s="9"/>
      <c r="MC73" s="9"/>
      <c r="MD73" s="9"/>
      <c r="ME73" s="9"/>
      <c r="MF73" s="9"/>
      <c r="MG73" s="9"/>
      <c r="MH73" s="9"/>
      <c r="MI73" s="9"/>
      <c r="MJ73" s="9"/>
      <c r="MK73" s="9"/>
      <c r="ML73" s="9"/>
      <c r="MM73" s="9"/>
      <c r="MN73" s="9"/>
    </row>
    <row r="74" spans="1:352" ht="16.2" customHeight="1" x14ac:dyDescent="0.2">
      <c r="D74" s="10"/>
      <c r="E74" s="10"/>
      <c r="F74" s="10"/>
      <c r="H74" s="9"/>
      <c r="I74" s="9"/>
      <c r="J74" s="9"/>
      <c r="K74" s="9"/>
      <c r="L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9"/>
      <c r="KK74" s="9"/>
      <c r="KL74" s="9"/>
      <c r="KM74" s="9"/>
      <c r="KN74" s="9"/>
      <c r="KO74" s="9"/>
      <c r="KP74" s="9"/>
      <c r="KQ74" s="9"/>
      <c r="KR74" s="9"/>
      <c r="KS74" s="9"/>
      <c r="KT74" s="9"/>
      <c r="KU74" s="9"/>
      <c r="KV74" s="9"/>
      <c r="KW74" s="9"/>
      <c r="KX74" s="9"/>
      <c r="KY74" s="9"/>
      <c r="KZ74" s="9"/>
      <c r="LA74" s="9"/>
      <c r="LB74" s="9"/>
      <c r="LC74" s="9"/>
      <c r="LD74" s="9"/>
      <c r="LE74" s="9"/>
      <c r="LF74" s="9"/>
      <c r="LG74" s="9"/>
      <c r="LH74" s="9"/>
      <c r="LI74" s="9"/>
      <c r="LJ74" s="9"/>
      <c r="LK74" s="9"/>
      <c r="LL74" s="9"/>
      <c r="LM74" s="9"/>
      <c r="LN74" s="9"/>
      <c r="LO74" s="9"/>
      <c r="LP74" s="9"/>
      <c r="LQ74" s="9"/>
      <c r="LR74" s="9"/>
      <c r="LS74" s="9"/>
      <c r="LT74" s="9"/>
      <c r="LU74" s="9"/>
      <c r="LV74" s="9"/>
      <c r="LW74" s="9"/>
      <c r="LX74" s="9"/>
      <c r="LY74" s="9"/>
      <c r="LZ74" s="9"/>
      <c r="MA74" s="9"/>
      <c r="MB74" s="9"/>
      <c r="MC74" s="9"/>
      <c r="MD74" s="9"/>
      <c r="ME74" s="9"/>
      <c r="MF74" s="9"/>
      <c r="MG74" s="9"/>
      <c r="MH74" s="9"/>
      <c r="MI74" s="9"/>
      <c r="MJ74" s="9"/>
      <c r="MK74" s="9"/>
      <c r="ML74" s="9"/>
      <c r="MM74" s="9"/>
      <c r="MN74" s="9"/>
    </row>
    <row r="75" spans="1:352" ht="16.2" customHeight="1" x14ac:dyDescent="0.2">
      <c r="C75" s="10" t="s">
        <v>96</v>
      </c>
      <c r="D75" s="10"/>
      <c r="E75" s="17">
        <v>4.2000000000000003E-2</v>
      </c>
      <c r="F75" s="15">
        <f>+D75*E75</f>
        <v>0</v>
      </c>
      <c r="H75" s="39" t="s">
        <v>97</v>
      </c>
      <c r="I75" s="9"/>
      <c r="J75" s="9"/>
      <c r="K75" s="9"/>
      <c r="L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row>
    <row r="76" spans="1:352" ht="16.2" customHeight="1" x14ac:dyDescent="0.3">
      <c r="A76" s="16"/>
      <c r="B76" s="16"/>
      <c r="C76" s="16"/>
      <c r="D76" s="28"/>
      <c r="E76" s="10"/>
      <c r="F76" s="40"/>
      <c r="G76" s="10"/>
      <c r="H76" s="9"/>
    </row>
    <row r="77" spans="1:352" ht="16.2" customHeight="1" x14ac:dyDescent="0.3">
      <c r="C77" s="12" t="s">
        <v>138</v>
      </c>
      <c r="D77" s="13" t="s">
        <v>69</v>
      </c>
      <c r="E77" s="13" t="s">
        <v>43</v>
      </c>
      <c r="F77" s="13" t="s">
        <v>93</v>
      </c>
      <c r="G77" s="13"/>
      <c r="H77" s="9"/>
      <c r="I77" s="60"/>
      <c r="K77" s="60"/>
      <c r="L77" s="61"/>
      <c r="M77" s="37"/>
      <c r="N77" s="62"/>
      <c r="P77" s="62"/>
    </row>
    <row r="78" spans="1:352" ht="16.2" customHeight="1" x14ac:dyDescent="0.3">
      <c r="A78" s="14" t="s">
        <v>5</v>
      </c>
      <c r="B78" s="10" t="s">
        <v>6</v>
      </c>
      <c r="C78" s="10" t="s">
        <v>30</v>
      </c>
      <c r="D78" s="10">
        <v>0</v>
      </c>
      <c r="E78" s="51">
        <v>110</v>
      </c>
      <c r="F78" s="15">
        <f t="shared" ref="F78:F85" si="8">+D78*E78</f>
        <v>0</v>
      </c>
      <c r="G78" s="15"/>
      <c r="H78" s="9" t="s">
        <v>81</v>
      </c>
      <c r="I78" s="63"/>
      <c r="K78" s="4"/>
      <c r="M78" s="64"/>
      <c r="N78" s="64"/>
      <c r="P78" s="65"/>
    </row>
    <row r="79" spans="1:352" ht="16.2" customHeight="1" x14ac:dyDescent="0.3">
      <c r="A79" s="14" t="s">
        <v>8</v>
      </c>
      <c r="B79" s="10" t="s">
        <v>9</v>
      </c>
      <c r="C79" s="10" t="s">
        <v>30</v>
      </c>
      <c r="D79" s="10">
        <v>0</v>
      </c>
      <c r="E79" s="51">
        <v>90</v>
      </c>
      <c r="F79" s="15">
        <f t="shared" si="8"/>
        <v>0</v>
      </c>
      <c r="G79" s="15"/>
      <c r="H79" s="9" t="s">
        <v>81</v>
      </c>
      <c r="I79" s="63"/>
      <c r="K79" s="4"/>
      <c r="M79" s="64"/>
      <c r="N79" s="64"/>
      <c r="P79" s="65"/>
    </row>
    <row r="80" spans="1:352" ht="16.2" customHeight="1" x14ac:dyDescent="0.3">
      <c r="A80" s="14" t="s">
        <v>10</v>
      </c>
      <c r="B80" s="10" t="s">
        <v>11</v>
      </c>
      <c r="C80" s="10" t="s">
        <v>30</v>
      </c>
      <c r="D80" s="10">
        <v>0</v>
      </c>
      <c r="E80" s="51">
        <v>75</v>
      </c>
      <c r="F80" s="15">
        <f t="shared" si="8"/>
        <v>0</v>
      </c>
      <c r="G80" s="15"/>
      <c r="H80" s="9" t="s">
        <v>81</v>
      </c>
      <c r="I80" s="63"/>
      <c r="K80" s="4"/>
      <c r="M80" s="64"/>
      <c r="N80" s="64"/>
      <c r="P80" s="65"/>
    </row>
    <row r="81" spans="1:16" ht="16.2" customHeight="1" x14ac:dyDescent="0.3">
      <c r="A81" s="14" t="s">
        <v>12</v>
      </c>
      <c r="B81" s="10" t="s">
        <v>13</v>
      </c>
      <c r="C81" s="10" t="s">
        <v>30</v>
      </c>
      <c r="D81" s="10">
        <v>0</v>
      </c>
      <c r="E81" s="51">
        <v>45</v>
      </c>
      <c r="F81" s="15">
        <f t="shared" si="8"/>
        <v>0</v>
      </c>
      <c r="G81" s="15"/>
      <c r="H81" s="9" t="s">
        <v>81</v>
      </c>
      <c r="I81" s="63"/>
      <c r="K81" s="4"/>
      <c r="M81" s="64"/>
      <c r="N81" s="64"/>
      <c r="P81" s="65"/>
    </row>
    <row r="82" spans="1:16" ht="16.2" customHeight="1" x14ac:dyDescent="0.3">
      <c r="A82" s="14" t="s">
        <v>14</v>
      </c>
      <c r="B82" s="10" t="s">
        <v>15</v>
      </c>
      <c r="C82" s="10" t="s">
        <v>30</v>
      </c>
      <c r="D82" s="10">
        <v>0</v>
      </c>
      <c r="E82" s="51">
        <v>25</v>
      </c>
      <c r="F82" s="15">
        <f t="shared" si="8"/>
        <v>0</v>
      </c>
      <c r="G82" s="15"/>
      <c r="H82" s="9" t="s">
        <v>81</v>
      </c>
      <c r="I82" s="63"/>
      <c r="K82" s="4"/>
      <c r="M82" s="64"/>
      <c r="N82" s="64"/>
      <c r="P82" s="65"/>
    </row>
    <row r="83" spans="1:16" ht="16.2" customHeight="1" x14ac:dyDescent="0.3">
      <c r="C83" s="10" t="s">
        <v>16</v>
      </c>
      <c r="D83" s="10">
        <v>0</v>
      </c>
      <c r="E83" s="51">
        <v>13</v>
      </c>
      <c r="F83" s="15">
        <f t="shared" si="8"/>
        <v>0</v>
      </c>
      <c r="G83" s="15"/>
      <c r="H83" s="9" t="s">
        <v>75</v>
      </c>
      <c r="I83" s="63"/>
      <c r="K83" s="4"/>
      <c r="M83" s="64"/>
      <c r="N83" s="64"/>
      <c r="P83" s="65"/>
    </row>
    <row r="84" spans="1:16" ht="16.2" customHeight="1" x14ac:dyDescent="0.3">
      <c r="C84" s="10" t="s">
        <v>17</v>
      </c>
      <c r="D84" s="10">
        <v>0</v>
      </c>
      <c r="E84" s="51">
        <v>6</v>
      </c>
      <c r="F84" s="15">
        <f t="shared" si="8"/>
        <v>0</v>
      </c>
      <c r="G84" s="15"/>
      <c r="H84" s="9" t="s">
        <v>76</v>
      </c>
      <c r="I84" s="63"/>
      <c r="K84" s="4"/>
      <c r="M84" s="64"/>
      <c r="N84" s="64"/>
      <c r="P84" s="65"/>
    </row>
    <row r="85" spans="1:16" ht="16.2" customHeight="1" x14ac:dyDescent="0.3">
      <c r="C85" s="10" t="s">
        <v>18</v>
      </c>
      <c r="D85" s="10">
        <v>0</v>
      </c>
      <c r="E85" s="51">
        <v>3</v>
      </c>
      <c r="F85" s="15">
        <f t="shared" si="8"/>
        <v>0</v>
      </c>
      <c r="G85" s="15"/>
      <c r="H85" s="9"/>
      <c r="I85" s="63"/>
      <c r="K85" s="4"/>
      <c r="M85" s="64"/>
      <c r="N85" s="64"/>
      <c r="P85" s="65"/>
    </row>
    <row r="86" spans="1:16" ht="16.2" customHeight="1" x14ac:dyDescent="0.3">
      <c r="A86" s="16" t="s">
        <v>26</v>
      </c>
      <c r="B86" s="16"/>
      <c r="C86" s="16"/>
      <c r="D86" s="28"/>
      <c r="E86" s="10"/>
      <c r="F86" s="40">
        <f>SUM(F78:F85)</f>
        <v>0</v>
      </c>
      <c r="G86" s="10"/>
      <c r="H86" s="9"/>
    </row>
    <row r="87" spans="1:16" ht="16.2" customHeight="1" x14ac:dyDescent="0.3">
      <c r="D87" s="10"/>
      <c r="E87" s="10"/>
      <c r="F87" s="10"/>
      <c r="G87" s="10"/>
      <c r="H87" s="9"/>
    </row>
    <row r="88" spans="1:16" ht="16.2" customHeight="1" x14ac:dyDescent="0.3">
      <c r="C88" s="10" t="s">
        <v>31</v>
      </c>
      <c r="D88" s="10"/>
      <c r="E88" s="17">
        <v>4.2000000000000003E-2</v>
      </c>
      <c r="F88" s="15">
        <f>+D88*E88</f>
        <v>0</v>
      </c>
      <c r="G88" s="38"/>
      <c r="H88" s="39" t="s">
        <v>82</v>
      </c>
      <c r="I88" s="63"/>
      <c r="K88" s="66"/>
      <c r="L88" s="66"/>
      <c r="M88" s="67"/>
      <c r="N88" s="67"/>
      <c r="P88" s="65"/>
    </row>
    <row r="89" spans="1:16" ht="16.2" customHeight="1" x14ac:dyDescent="0.3">
      <c r="D89" s="10"/>
      <c r="E89" s="17"/>
      <c r="F89" s="15"/>
      <c r="G89" s="38"/>
      <c r="H89" s="39"/>
      <c r="I89" s="63"/>
      <c r="K89" s="66"/>
      <c r="L89" s="66"/>
      <c r="M89" s="67"/>
      <c r="N89" s="67"/>
      <c r="P89" s="65"/>
    </row>
    <row r="90" spans="1:16" ht="16.2" customHeight="1" x14ac:dyDescent="0.3">
      <c r="C90" s="12" t="s">
        <v>115</v>
      </c>
      <c r="D90" s="13" t="s">
        <v>69</v>
      </c>
      <c r="E90" s="13" t="s">
        <v>43</v>
      </c>
      <c r="F90" s="13" t="s">
        <v>93</v>
      </c>
      <c r="G90" s="38"/>
      <c r="H90" s="39"/>
      <c r="I90" s="63"/>
      <c r="K90" s="66"/>
      <c r="L90" s="66"/>
      <c r="M90" s="67"/>
      <c r="N90" s="67"/>
      <c r="P90" s="65"/>
    </row>
    <row r="91" spans="1:16" ht="16.2" customHeight="1" x14ac:dyDescent="0.3">
      <c r="A91" s="14"/>
      <c r="C91" s="10" t="s">
        <v>115</v>
      </c>
      <c r="D91" s="10">
        <v>0</v>
      </c>
      <c r="E91" s="15">
        <v>180</v>
      </c>
      <c r="F91" s="15">
        <f>+D91*E91</f>
        <v>0</v>
      </c>
      <c r="G91" s="38"/>
      <c r="H91" s="39"/>
      <c r="I91" s="63"/>
      <c r="K91" s="66"/>
      <c r="L91" s="66"/>
      <c r="M91" s="67"/>
      <c r="N91" s="67"/>
      <c r="P91" s="65"/>
    </row>
    <row r="92" spans="1:16" ht="16.2" customHeight="1" x14ac:dyDescent="0.3">
      <c r="C92" s="10" t="s">
        <v>16</v>
      </c>
      <c r="D92" s="10">
        <v>0</v>
      </c>
      <c r="E92" s="15">
        <v>90</v>
      </c>
      <c r="F92" s="15">
        <f t="shared" ref="F92:F94" si="9">+D92*E92</f>
        <v>0</v>
      </c>
      <c r="G92" s="38"/>
      <c r="H92" s="39"/>
      <c r="I92" s="63"/>
      <c r="K92" s="66"/>
      <c r="L92" s="66"/>
      <c r="M92" s="67"/>
      <c r="N92" s="67"/>
      <c r="P92" s="65"/>
    </row>
    <row r="93" spans="1:16" ht="16.2" customHeight="1" x14ac:dyDescent="0.3">
      <c r="C93" s="10" t="s">
        <v>17</v>
      </c>
      <c r="D93" s="10">
        <v>0</v>
      </c>
      <c r="E93" s="15">
        <v>45</v>
      </c>
      <c r="F93" s="15">
        <f t="shared" si="9"/>
        <v>0</v>
      </c>
      <c r="G93" s="38"/>
      <c r="H93" s="39"/>
      <c r="I93" s="63"/>
      <c r="K93" s="66"/>
      <c r="L93" s="66"/>
      <c r="M93" s="67"/>
      <c r="N93" s="67"/>
      <c r="P93" s="65"/>
    </row>
    <row r="94" spans="1:16" ht="16.2" customHeight="1" x14ac:dyDescent="0.3">
      <c r="C94" s="10" t="s">
        <v>18</v>
      </c>
      <c r="D94" s="10">
        <v>0</v>
      </c>
      <c r="E94" s="15">
        <v>18</v>
      </c>
      <c r="F94" s="15">
        <f t="shared" si="9"/>
        <v>0</v>
      </c>
      <c r="G94" s="38"/>
      <c r="H94" s="39"/>
      <c r="I94" s="63"/>
      <c r="K94" s="66"/>
      <c r="L94" s="66"/>
      <c r="M94" s="67"/>
      <c r="N94" s="67"/>
      <c r="P94" s="65"/>
    </row>
    <row r="95" spans="1:16" ht="16.2" customHeight="1" x14ac:dyDescent="0.3">
      <c r="A95" s="16" t="s">
        <v>26</v>
      </c>
      <c r="B95" s="16"/>
      <c r="C95" s="16"/>
      <c r="D95" s="28"/>
      <c r="E95" s="75"/>
      <c r="F95" s="40">
        <f>SUM(F91:F94)</f>
        <v>0</v>
      </c>
      <c r="G95" s="38"/>
      <c r="H95" s="39"/>
      <c r="I95" s="63"/>
      <c r="K95" s="66"/>
      <c r="L95" s="66"/>
      <c r="M95" s="67"/>
      <c r="N95" s="67"/>
      <c r="P95" s="65"/>
    </row>
    <row r="96" spans="1:16" ht="16.2" customHeight="1" x14ac:dyDescent="0.3">
      <c r="D96" s="10"/>
      <c r="E96" s="17"/>
      <c r="F96" s="15"/>
      <c r="G96" s="38"/>
      <c r="H96" s="39"/>
      <c r="I96" s="63"/>
      <c r="K96" s="66"/>
      <c r="L96" s="66"/>
      <c r="M96" s="67"/>
      <c r="N96" s="67"/>
      <c r="P96" s="65"/>
    </row>
    <row r="97" spans="1:16" ht="16.2" customHeight="1" x14ac:dyDescent="0.3">
      <c r="C97" s="12" t="s">
        <v>54</v>
      </c>
      <c r="D97" s="13" t="s">
        <v>69</v>
      </c>
      <c r="E97" s="13" t="s">
        <v>43</v>
      </c>
      <c r="F97" s="13" t="s">
        <v>93</v>
      </c>
      <c r="G97" s="13"/>
      <c r="H97" s="9"/>
      <c r="I97" s="60"/>
      <c r="K97" s="60"/>
      <c r="L97" s="61"/>
      <c r="M97" s="37"/>
      <c r="N97" s="62"/>
      <c r="P97" s="62"/>
    </row>
    <row r="98" spans="1:16" ht="16.2" customHeight="1" x14ac:dyDescent="0.3">
      <c r="A98" s="14" t="s">
        <v>5</v>
      </c>
      <c r="B98" s="10" t="s">
        <v>6</v>
      </c>
      <c r="C98" s="10" t="s">
        <v>32</v>
      </c>
      <c r="D98" s="10">
        <v>0</v>
      </c>
      <c r="E98" s="51">
        <v>300</v>
      </c>
      <c r="F98" s="15">
        <f t="shared" ref="F98:F105" si="10">+D98*E98</f>
        <v>0</v>
      </c>
      <c r="G98" s="15"/>
      <c r="H98" s="9"/>
      <c r="I98" s="63"/>
      <c r="K98" s="4"/>
      <c r="M98" s="64"/>
      <c r="N98" s="64"/>
      <c r="P98" s="65"/>
    </row>
    <row r="99" spans="1:16" ht="16.2" customHeight="1" x14ac:dyDescent="0.3">
      <c r="A99" s="14" t="s">
        <v>8</v>
      </c>
      <c r="B99" s="10" t="s">
        <v>9</v>
      </c>
      <c r="C99" s="10" t="s">
        <v>32</v>
      </c>
      <c r="D99" s="10">
        <v>0</v>
      </c>
      <c r="E99" s="51">
        <v>220</v>
      </c>
      <c r="F99" s="15">
        <f t="shared" si="10"/>
        <v>0</v>
      </c>
      <c r="G99" s="15"/>
      <c r="H99" s="9"/>
      <c r="I99" s="63"/>
      <c r="K99" s="4"/>
      <c r="M99" s="64"/>
      <c r="N99" s="64"/>
      <c r="P99" s="65"/>
    </row>
    <row r="100" spans="1:16" ht="16.2" customHeight="1" x14ac:dyDescent="0.3">
      <c r="A100" s="14" t="s">
        <v>10</v>
      </c>
      <c r="B100" s="10" t="s">
        <v>11</v>
      </c>
      <c r="C100" s="10" t="s">
        <v>32</v>
      </c>
      <c r="D100" s="10">
        <v>0</v>
      </c>
      <c r="E100" s="51">
        <v>140</v>
      </c>
      <c r="F100" s="15">
        <f t="shared" si="10"/>
        <v>0</v>
      </c>
      <c r="G100" s="15"/>
      <c r="H100" s="9"/>
      <c r="I100" s="63"/>
      <c r="K100" s="4"/>
      <c r="M100" s="64"/>
      <c r="N100" s="64"/>
      <c r="P100" s="65"/>
    </row>
    <row r="101" spans="1:16" ht="16.2" customHeight="1" x14ac:dyDescent="0.3">
      <c r="A101" s="14" t="s">
        <v>12</v>
      </c>
      <c r="B101" s="10" t="s">
        <v>13</v>
      </c>
      <c r="C101" s="10" t="s">
        <v>32</v>
      </c>
      <c r="D101" s="10">
        <v>0</v>
      </c>
      <c r="E101" s="51">
        <v>90</v>
      </c>
      <c r="F101" s="15">
        <f t="shared" si="10"/>
        <v>0</v>
      </c>
      <c r="G101" s="15"/>
      <c r="H101" s="9"/>
      <c r="I101" s="63"/>
      <c r="K101" s="4"/>
      <c r="M101" s="64"/>
      <c r="N101" s="64"/>
      <c r="P101" s="65"/>
    </row>
    <row r="102" spans="1:16" ht="16.2" customHeight="1" x14ac:dyDescent="0.3">
      <c r="A102" s="14" t="s">
        <v>14</v>
      </c>
      <c r="B102" s="10" t="s">
        <v>15</v>
      </c>
      <c r="C102" s="10" t="s">
        <v>32</v>
      </c>
      <c r="D102" s="10">
        <v>0</v>
      </c>
      <c r="E102" s="51">
        <v>60</v>
      </c>
      <c r="F102" s="15">
        <f t="shared" si="10"/>
        <v>0</v>
      </c>
      <c r="G102" s="15"/>
      <c r="H102" s="9"/>
      <c r="I102" s="63"/>
      <c r="K102" s="4"/>
      <c r="M102" s="64"/>
      <c r="N102" s="64"/>
      <c r="P102" s="65"/>
    </row>
    <row r="103" spans="1:16" ht="16.2" customHeight="1" x14ac:dyDescent="0.3">
      <c r="C103" s="10" t="s">
        <v>16</v>
      </c>
      <c r="D103" s="10">
        <v>0</v>
      </c>
      <c r="E103" s="51">
        <v>30</v>
      </c>
      <c r="F103" s="15">
        <f t="shared" si="10"/>
        <v>0</v>
      </c>
      <c r="G103" s="15"/>
      <c r="H103" s="9" t="s">
        <v>75</v>
      </c>
      <c r="I103" s="63"/>
      <c r="K103" s="4"/>
      <c r="M103" s="64"/>
      <c r="N103" s="64"/>
      <c r="P103" s="65"/>
    </row>
    <row r="104" spans="1:16" ht="16.2" customHeight="1" x14ac:dyDescent="0.3">
      <c r="C104" s="10" t="s">
        <v>17</v>
      </c>
      <c r="D104" s="10">
        <v>0</v>
      </c>
      <c r="E104" s="51">
        <v>15</v>
      </c>
      <c r="F104" s="15">
        <f t="shared" si="10"/>
        <v>0</v>
      </c>
      <c r="G104" s="15"/>
      <c r="H104" s="9" t="s">
        <v>76</v>
      </c>
      <c r="I104" s="63"/>
      <c r="K104" s="4"/>
      <c r="M104" s="64"/>
      <c r="N104" s="64"/>
      <c r="P104" s="65"/>
    </row>
    <row r="105" spans="1:16" ht="16.2" customHeight="1" x14ac:dyDescent="0.3">
      <c r="C105" s="10" t="s">
        <v>18</v>
      </c>
      <c r="D105" s="10">
        <v>0</v>
      </c>
      <c r="E105" s="51">
        <v>6</v>
      </c>
      <c r="F105" s="15">
        <f t="shared" si="10"/>
        <v>0</v>
      </c>
      <c r="G105" s="15"/>
      <c r="H105" s="9"/>
      <c r="I105" s="63"/>
      <c r="K105" s="4"/>
      <c r="M105" s="64"/>
      <c r="N105" s="64"/>
      <c r="P105" s="65"/>
    </row>
    <row r="106" spans="1:16" ht="16.2" customHeight="1" x14ac:dyDescent="0.3">
      <c r="A106" s="16" t="s">
        <v>26</v>
      </c>
      <c r="B106" s="16"/>
      <c r="C106" s="16"/>
      <c r="D106" s="28"/>
      <c r="E106" s="10"/>
      <c r="F106" s="40">
        <f>SUM(F98:F105)</f>
        <v>0</v>
      </c>
      <c r="G106" s="10"/>
      <c r="H106" s="9"/>
    </row>
    <row r="107" spans="1:16" ht="16.2" customHeight="1" x14ac:dyDescent="0.3">
      <c r="D107" s="10"/>
      <c r="E107" s="10"/>
      <c r="F107" s="10"/>
      <c r="G107" s="10"/>
      <c r="H107" s="9"/>
    </row>
    <row r="108" spans="1:16" ht="16.2" customHeight="1" x14ac:dyDescent="0.3">
      <c r="C108" s="10" t="s">
        <v>33</v>
      </c>
      <c r="D108" s="10">
        <v>0</v>
      </c>
      <c r="E108" s="17">
        <v>8.4000000000000005E-2</v>
      </c>
      <c r="F108" s="15">
        <f t="shared" ref="F108:F109" si="11">+D108*E108</f>
        <v>0</v>
      </c>
      <c r="G108" s="38"/>
      <c r="H108" s="9" t="s">
        <v>94</v>
      </c>
      <c r="I108" s="63"/>
      <c r="K108" s="66"/>
      <c r="L108" s="66"/>
      <c r="M108" s="67"/>
      <c r="N108" s="67"/>
      <c r="P108" s="65"/>
    </row>
    <row r="109" spans="1:16" ht="16.2" customHeight="1" x14ac:dyDescent="0.3">
      <c r="C109" s="10" t="s">
        <v>47</v>
      </c>
      <c r="D109" s="10">
        <v>0</v>
      </c>
      <c r="E109" s="17">
        <v>4.2000000000000003E-2</v>
      </c>
      <c r="F109" s="15">
        <f t="shared" si="11"/>
        <v>0</v>
      </c>
      <c r="G109" s="38"/>
      <c r="H109" s="9" t="s">
        <v>84</v>
      </c>
      <c r="I109" s="63"/>
      <c r="K109" s="66"/>
      <c r="L109" s="66"/>
      <c r="M109" s="67"/>
      <c r="N109" s="67"/>
      <c r="P109" s="65"/>
    </row>
    <row r="110" spans="1:16" ht="16.2" customHeight="1" x14ac:dyDescent="0.3">
      <c r="D110" s="10"/>
      <c r="E110" s="10"/>
      <c r="F110" s="10"/>
      <c r="G110" s="10"/>
      <c r="H110" s="9"/>
    </row>
    <row r="111" spans="1:16" ht="16.2" customHeight="1" x14ac:dyDescent="0.3">
      <c r="C111" s="12" t="s">
        <v>139</v>
      </c>
      <c r="D111" s="13" t="s">
        <v>69</v>
      </c>
      <c r="E111" s="13" t="s">
        <v>43</v>
      </c>
      <c r="F111" s="13" t="s">
        <v>93</v>
      </c>
      <c r="G111" s="13"/>
      <c r="H111" s="9"/>
      <c r="I111" s="60"/>
      <c r="K111" s="60"/>
      <c r="L111" s="61"/>
      <c r="M111" s="37"/>
      <c r="N111" s="62"/>
      <c r="P111" s="62"/>
    </row>
    <row r="112" spans="1:16" ht="16.2" customHeight="1" x14ac:dyDescent="0.3">
      <c r="A112" s="14" t="s">
        <v>5</v>
      </c>
      <c r="B112" s="10" t="s">
        <v>6</v>
      </c>
      <c r="C112" s="10" t="s">
        <v>34</v>
      </c>
      <c r="D112" s="10">
        <v>0</v>
      </c>
      <c r="E112" s="51">
        <v>225</v>
      </c>
      <c r="F112" s="15">
        <f t="shared" ref="F112:F119" si="12">+D112*E112</f>
        <v>0</v>
      </c>
      <c r="G112" s="15"/>
      <c r="H112" s="9"/>
      <c r="I112" s="63"/>
      <c r="K112" s="4"/>
      <c r="M112" s="64"/>
      <c r="N112" s="64"/>
      <c r="P112" s="65"/>
    </row>
    <row r="113" spans="1:16" ht="16.2" customHeight="1" x14ac:dyDescent="0.3">
      <c r="A113" s="14" t="s">
        <v>8</v>
      </c>
      <c r="B113" s="10" t="s">
        <v>9</v>
      </c>
      <c r="C113" s="10" t="s">
        <v>34</v>
      </c>
      <c r="D113" s="10">
        <v>0</v>
      </c>
      <c r="E113" s="51">
        <v>145</v>
      </c>
      <c r="F113" s="15">
        <f t="shared" si="12"/>
        <v>0</v>
      </c>
      <c r="G113" s="15"/>
      <c r="H113" s="9"/>
      <c r="I113" s="63"/>
      <c r="K113" s="4"/>
      <c r="M113" s="64"/>
      <c r="N113" s="64"/>
      <c r="P113" s="65"/>
    </row>
    <row r="114" spans="1:16" ht="16.2" customHeight="1" x14ac:dyDescent="0.3">
      <c r="A114" s="14" t="s">
        <v>10</v>
      </c>
      <c r="B114" s="10" t="s">
        <v>11</v>
      </c>
      <c r="C114" s="10" t="s">
        <v>34</v>
      </c>
      <c r="D114" s="10">
        <v>0</v>
      </c>
      <c r="E114" s="51">
        <v>105</v>
      </c>
      <c r="F114" s="15">
        <f t="shared" si="12"/>
        <v>0</v>
      </c>
      <c r="G114" s="15"/>
      <c r="H114" s="9"/>
      <c r="I114" s="63"/>
      <c r="K114" s="4"/>
      <c r="M114" s="64"/>
      <c r="N114" s="64"/>
      <c r="P114" s="65"/>
    </row>
    <row r="115" spans="1:16" ht="16.2" customHeight="1" x14ac:dyDescent="0.3">
      <c r="A115" s="14" t="s">
        <v>12</v>
      </c>
      <c r="B115" s="10" t="s">
        <v>13</v>
      </c>
      <c r="C115" s="10" t="s">
        <v>34</v>
      </c>
      <c r="D115" s="10">
        <v>0</v>
      </c>
      <c r="E115" s="51">
        <v>70</v>
      </c>
      <c r="F115" s="15">
        <f t="shared" si="12"/>
        <v>0</v>
      </c>
      <c r="G115" s="15"/>
      <c r="H115" s="9"/>
      <c r="I115" s="63"/>
      <c r="K115" s="4"/>
      <c r="M115" s="64"/>
      <c r="N115" s="64"/>
      <c r="P115" s="65"/>
    </row>
    <row r="116" spans="1:16" ht="16.2" customHeight="1" x14ac:dyDescent="0.3">
      <c r="A116" s="14" t="s">
        <v>14</v>
      </c>
      <c r="B116" s="10" t="s">
        <v>15</v>
      </c>
      <c r="C116" s="10" t="s">
        <v>34</v>
      </c>
      <c r="D116" s="10">
        <v>0</v>
      </c>
      <c r="E116" s="51">
        <v>45</v>
      </c>
      <c r="F116" s="15">
        <f t="shared" si="12"/>
        <v>0</v>
      </c>
      <c r="G116" s="15"/>
      <c r="H116" s="9"/>
      <c r="I116" s="63"/>
      <c r="K116" s="4"/>
      <c r="M116" s="64"/>
      <c r="N116" s="64"/>
      <c r="P116" s="65"/>
    </row>
    <row r="117" spans="1:16" ht="16.2" customHeight="1" x14ac:dyDescent="0.3">
      <c r="C117" s="10" t="s">
        <v>16</v>
      </c>
      <c r="D117" s="10">
        <v>0</v>
      </c>
      <c r="E117" s="51">
        <v>23</v>
      </c>
      <c r="F117" s="15">
        <f t="shared" si="12"/>
        <v>0</v>
      </c>
      <c r="G117" s="15"/>
      <c r="H117" s="9"/>
      <c r="I117" s="63"/>
      <c r="K117" s="4"/>
      <c r="M117" s="64"/>
      <c r="N117" s="64"/>
      <c r="P117" s="65"/>
    </row>
    <row r="118" spans="1:16" ht="16.2" customHeight="1" x14ac:dyDescent="0.3">
      <c r="C118" s="10" t="s">
        <v>17</v>
      </c>
      <c r="D118" s="10">
        <v>0</v>
      </c>
      <c r="E118" s="51">
        <v>10</v>
      </c>
      <c r="F118" s="15">
        <f t="shared" si="12"/>
        <v>0</v>
      </c>
      <c r="G118" s="15"/>
      <c r="H118" s="9"/>
      <c r="I118" s="63"/>
      <c r="K118" s="4"/>
      <c r="M118" s="64"/>
      <c r="N118" s="64"/>
      <c r="P118" s="65"/>
    </row>
    <row r="119" spans="1:16" ht="16.2" customHeight="1" x14ac:dyDescent="0.3">
      <c r="C119" s="10" t="s">
        <v>18</v>
      </c>
      <c r="D119" s="10">
        <v>0</v>
      </c>
      <c r="E119" s="51">
        <v>4</v>
      </c>
      <c r="F119" s="15">
        <f t="shared" si="12"/>
        <v>0</v>
      </c>
      <c r="G119" s="15"/>
      <c r="H119" s="9"/>
      <c r="I119" s="63"/>
      <c r="K119" s="4"/>
      <c r="M119" s="64"/>
      <c r="N119" s="64"/>
      <c r="P119" s="65"/>
    </row>
    <row r="120" spans="1:16" ht="16.2" customHeight="1" x14ac:dyDescent="0.3">
      <c r="A120" s="16" t="s">
        <v>26</v>
      </c>
      <c r="B120" s="16"/>
      <c r="C120" s="16"/>
      <c r="D120" s="28"/>
      <c r="E120" s="10"/>
      <c r="F120" s="40">
        <f>SUM(F112:F119)</f>
        <v>0</v>
      </c>
      <c r="G120" s="10"/>
      <c r="H120" s="9"/>
    </row>
    <row r="121" spans="1:16" ht="16.2" customHeight="1" x14ac:dyDescent="0.3">
      <c r="A121" s="16"/>
      <c r="B121" s="16"/>
      <c r="C121" s="16"/>
      <c r="D121" s="28"/>
      <c r="E121" s="10"/>
      <c r="F121" s="40"/>
      <c r="G121" s="10"/>
      <c r="H121" s="9"/>
    </row>
    <row r="122" spans="1:16" ht="16.2" customHeight="1" x14ac:dyDescent="0.3">
      <c r="C122" s="12" t="s">
        <v>55</v>
      </c>
      <c r="D122" s="13" t="s">
        <v>69</v>
      </c>
      <c r="E122" s="13" t="s">
        <v>43</v>
      </c>
      <c r="F122" s="13" t="s">
        <v>93</v>
      </c>
      <c r="G122" s="10"/>
      <c r="H122" s="9"/>
    </row>
    <row r="123" spans="1:16" ht="16.2" customHeight="1" x14ac:dyDescent="0.3">
      <c r="A123" s="14" t="s">
        <v>5</v>
      </c>
      <c r="B123" s="10" t="s">
        <v>6</v>
      </c>
      <c r="C123" s="10" t="s">
        <v>117</v>
      </c>
      <c r="D123" s="10">
        <v>0</v>
      </c>
      <c r="E123" s="51">
        <v>236</v>
      </c>
      <c r="F123" s="15">
        <f t="shared" ref="F123:F130" si="13">+D123*E123</f>
        <v>0</v>
      </c>
      <c r="G123" s="10"/>
      <c r="H123" s="3" t="s">
        <v>118</v>
      </c>
    </row>
    <row r="124" spans="1:16" ht="16.2" customHeight="1" x14ac:dyDescent="0.3">
      <c r="A124" s="14" t="s">
        <v>8</v>
      </c>
      <c r="B124" s="10" t="s">
        <v>9</v>
      </c>
      <c r="C124" s="10" t="s">
        <v>117</v>
      </c>
      <c r="D124" s="10">
        <v>0</v>
      </c>
      <c r="E124" s="51">
        <v>152</v>
      </c>
      <c r="F124" s="15">
        <f t="shared" si="13"/>
        <v>0</v>
      </c>
      <c r="G124" s="10"/>
      <c r="H124" s="3" t="s">
        <v>118</v>
      </c>
    </row>
    <row r="125" spans="1:16" ht="16.2" customHeight="1" x14ac:dyDescent="0.3">
      <c r="A125" s="14" t="s">
        <v>10</v>
      </c>
      <c r="B125" s="10" t="s">
        <v>11</v>
      </c>
      <c r="C125" s="10" t="s">
        <v>117</v>
      </c>
      <c r="D125" s="10">
        <v>0</v>
      </c>
      <c r="E125" s="51">
        <v>110</v>
      </c>
      <c r="F125" s="15">
        <f t="shared" si="13"/>
        <v>0</v>
      </c>
      <c r="G125" s="10"/>
      <c r="H125" s="3" t="s">
        <v>118</v>
      </c>
    </row>
    <row r="126" spans="1:16" ht="16.2" customHeight="1" x14ac:dyDescent="0.3">
      <c r="A126" s="14" t="s">
        <v>12</v>
      </c>
      <c r="B126" s="10" t="s">
        <v>13</v>
      </c>
      <c r="C126" s="10" t="s">
        <v>117</v>
      </c>
      <c r="D126" s="10">
        <v>0</v>
      </c>
      <c r="E126" s="51">
        <v>74</v>
      </c>
      <c r="F126" s="15">
        <f t="shared" si="13"/>
        <v>0</v>
      </c>
      <c r="G126" s="10"/>
      <c r="H126" s="3" t="s">
        <v>118</v>
      </c>
    </row>
    <row r="127" spans="1:16" ht="16.2" customHeight="1" x14ac:dyDescent="0.3">
      <c r="A127" s="14" t="s">
        <v>14</v>
      </c>
      <c r="B127" s="10" t="s">
        <v>15</v>
      </c>
      <c r="C127" s="10" t="s">
        <v>117</v>
      </c>
      <c r="D127" s="10">
        <v>0</v>
      </c>
      <c r="E127" s="51">
        <v>47</v>
      </c>
      <c r="F127" s="15">
        <f t="shared" si="13"/>
        <v>0</v>
      </c>
      <c r="G127" s="10"/>
      <c r="H127" s="3" t="s">
        <v>118</v>
      </c>
    </row>
    <row r="128" spans="1:16" ht="16.2" customHeight="1" x14ac:dyDescent="0.3">
      <c r="C128" s="10" t="s">
        <v>111</v>
      </c>
      <c r="D128" s="10">
        <v>0</v>
      </c>
      <c r="E128" s="51">
        <v>24</v>
      </c>
      <c r="F128" s="15">
        <f t="shared" si="13"/>
        <v>0</v>
      </c>
      <c r="G128" s="10"/>
      <c r="H128" s="9" t="s">
        <v>75</v>
      </c>
    </row>
    <row r="129" spans="1:98" ht="16.2" customHeight="1" x14ac:dyDescent="0.3">
      <c r="C129" s="10" t="s">
        <v>112</v>
      </c>
      <c r="D129" s="10">
        <v>0</v>
      </c>
      <c r="E129" s="51">
        <v>11</v>
      </c>
      <c r="F129" s="15">
        <f t="shared" si="13"/>
        <v>0</v>
      </c>
      <c r="G129" s="10"/>
      <c r="H129" s="9" t="s">
        <v>76</v>
      </c>
    </row>
    <row r="130" spans="1:98" ht="16.2" customHeight="1" x14ac:dyDescent="0.3">
      <c r="C130" s="10" t="s">
        <v>113</v>
      </c>
      <c r="D130" s="10">
        <v>0</v>
      </c>
      <c r="E130" s="51">
        <v>4</v>
      </c>
      <c r="F130" s="15">
        <f t="shared" si="13"/>
        <v>0</v>
      </c>
      <c r="G130" s="10"/>
      <c r="H130" s="9"/>
    </row>
    <row r="131" spans="1:98" ht="16.2" customHeight="1" x14ac:dyDescent="0.3">
      <c r="A131" s="16" t="s">
        <v>26</v>
      </c>
      <c r="B131" s="16"/>
      <c r="C131" s="16"/>
      <c r="D131" s="28"/>
      <c r="E131" s="10"/>
      <c r="F131" s="40">
        <f>SUM(F123:F130)</f>
        <v>0</v>
      </c>
      <c r="G131" s="10"/>
      <c r="H131" s="9"/>
    </row>
    <row r="132" spans="1:98" ht="16.2" customHeight="1" x14ac:dyDescent="0.3">
      <c r="A132" s="16"/>
      <c r="B132" s="16"/>
      <c r="C132" s="16"/>
      <c r="D132" s="28"/>
      <c r="E132" s="10"/>
      <c r="F132" s="40"/>
      <c r="G132" s="10"/>
      <c r="H132" s="9"/>
    </row>
    <row r="133" spans="1:98" ht="16.2" customHeight="1" x14ac:dyDescent="0.3">
      <c r="C133" s="12" t="s">
        <v>140</v>
      </c>
      <c r="D133" s="13" t="s">
        <v>69</v>
      </c>
      <c r="E133" s="13" t="s">
        <v>43</v>
      </c>
      <c r="F133" s="13" t="s">
        <v>93</v>
      </c>
      <c r="G133" s="13"/>
      <c r="H133" s="9"/>
      <c r="I133" s="60"/>
      <c r="K133" s="60"/>
      <c r="L133" s="61"/>
      <c r="M133" s="37"/>
      <c r="N133" s="62"/>
      <c r="P133" s="62"/>
    </row>
    <row r="134" spans="1:98" ht="16.2" customHeight="1" x14ac:dyDescent="0.3">
      <c r="A134" s="10" t="s">
        <v>5</v>
      </c>
      <c r="B134" s="10" t="s">
        <v>6</v>
      </c>
      <c r="C134" s="10" t="s">
        <v>35</v>
      </c>
      <c r="D134" s="10">
        <v>0</v>
      </c>
      <c r="E134" s="51">
        <v>105</v>
      </c>
      <c r="F134" s="15">
        <f t="shared" ref="F134:F141" si="14">+D134*E134</f>
        <v>0</v>
      </c>
      <c r="G134" s="15"/>
      <c r="H134" s="9" t="s">
        <v>85</v>
      </c>
      <c r="I134" s="63"/>
      <c r="K134" s="4"/>
      <c r="M134" s="64"/>
      <c r="N134" s="64"/>
      <c r="P134" s="65"/>
    </row>
    <row r="135" spans="1:98" ht="16.2" customHeight="1" x14ac:dyDescent="0.3">
      <c r="A135" s="10" t="s">
        <v>8</v>
      </c>
      <c r="B135" s="10" t="s">
        <v>9</v>
      </c>
      <c r="C135" s="10" t="s">
        <v>35</v>
      </c>
      <c r="D135" s="10">
        <v>0</v>
      </c>
      <c r="E135" s="51">
        <v>85</v>
      </c>
      <c r="F135" s="15">
        <f t="shared" si="14"/>
        <v>0</v>
      </c>
      <c r="G135" s="15"/>
      <c r="H135" s="9" t="s">
        <v>85</v>
      </c>
      <c r="I135" s="63"/>
      <c r="K135" s="4"/>
      <c r="M135" s="64"/>
      <c r="N135" s="64"/>
      <c r="P135" s="65"/>
    </row>
    <row r="136" spans="1:98" ht="16.2" customHeight="1" x14ac:dyDescent="0.3">
      <c r="A136" s="10" t="s">
        <v>10</v>
      </c>
      <c r="B136" s="10" t="s">
        <v>11</v>
      </c>
      <c r="C136" s="10" t="s">
        <v>35</v>
      </c>
      <c r="D136" s="10">
        <v>0</v>
      </c>
      <c r="E136" s="51">
        <v>65</v>
      </c>
      <c r="F136" s="15">
        <f t="shared" si="14"/>
        <v>0</v>
      </c>
      <c r="G136" s="15"/>
      <c r="H136" s="9" t="s">
        <v>85</v>
      </c>
      <c r="I136" s="63"/>
      <c r="K136" s="4"/>
      <c r="M136" s="64"/>
      <c r="N136" s="64"/>
      <c r="P136" s="65"/>
    </row>
    <row r="137" spans="1:98" ht="16.2" customHeight="1" x14ac:dyDescent="0.3">
      <c r="A137" s="14" t="s">
        <v>12</v>
      </c>
      <c r="B137" s="10" t="s">
        <v>13</v>
      </c>
      <c r="C137" s="10" t="s">
        <v>35</v>
      </c>
      <c r="D137" s="10">
        <v>0</v>
      </c>
      <c r="E137" s="51">
        <v>40</v>
      </c>
      <c r="F137" s="15">
        <f t="shared" si="14"/>
        <v>0</v>
      </c>
      <c r="G137" s="15"/>
      <c r="H137" s="9" t="s">
        <v>85</v>
      </c>
      <c r="I137" s="63"/>
      <c r="K137" s="4"/>
      <c r="M137" s="64"/>
      <c r="N137" s="64"/>
      <c r="P137" s="65"/>
    </row>
    <row r="138" spans="1:98" ht="16.2" customHeight="1" x14ac:dyDescent="0.3">
      <c r="A138" s="14" t="s">
        <v>14</v>
      </c>
      <c r="B138" s="10" t="s">
        <v>15</v>
      </c>
      <c r="C138" s="10" t="s">
        <v>35</v>
      </c>
      <c r="D138" s="10">
        <v>0</v>
      </c>
      <c r="E138" s="51">
        <v>20</v>
      </c>
      <c r="F138" s="15">
        <f t="shared" si="14"/>
        <v>0</v>
      </c>
      <c r="G138" s="15"/>
      <c r="H138" s="9" t="s">
        <v>85</v>
      </c>
      <c r="I138" s="63"/>
      <c r="K138" s="4"/>
      <c r="M138" s="64"/>
      <c r="N138" s="64"/>
      <c r="P138" s="65"/>
    </row>
    <row r="139" spans="1:98" ht="16.2" customHeight="1" x14ac:dyDescent="0.3">
      <c r="C139" s="10" t="s">
        <v>16</v>
      </c>
      <c r="D139" s="10">
        <v>0</v>
      </c>
      <c r="E139" s="51">
        <v>11</v>
      </c>
      <c r="F139" s="15">
        <f t="shared" si="14"/>
        <v>0</v>
      </c>
      <c r="G139" s="15"/>
      <c r="H139" s="9" t="s">
        <v>75</v>
      </c>
      <c r="I139" s="63"/>
      <c r="K139" s="4"/>
      <c r="M139" s="64"/>
      <c r="N139" s="64"/>
      <c r="P139" s="65"/>
    </row>
    <row r="140" spans="1:98" ht="16.2" customHeight="1" x14ac:dyDescent="0.3">
      <c r="C140" s="10" t="s">
        <v>17</v>
      </c>
      <c r="D140" s="10">
        <v>0</v>
      </c>
      <c r="E140" s="51">
        <v>6</v>
      </c>
      <c r="F140" s="15">
        <f t="shared" si="14"/>
        <v>0</v>
      </c>
      <c r="G140" s="15"/>
      <c r="H140" s="9" t="s">
        <v>76</v>
      </c>
      <c r="I140" s="63"/>
      <c r="K140" s="4"/>
      <c r="M140" s="64"/>
      <c r="N140" s="64"/>
      <c r="P140" s="65"/>
    </row>
    <row r="141" spans="1:98" ht="16.2" customHeight="1" x14ac:dyDescent="0.3">
      <c r="C141" s="10" t="s">
        <v>18</v>
      </c>
      <c r="D141" s="10">
        <v>0</v>
      </c>
      <c r="E141" s="51">
        <v>3</v>
      </c>
      <c r="F141" s="15">
        <f t="shared" si="14"/>
        <v>0</v>
      </c>
      <c r="G141" s="15"/>
      <c r="H141" s="9"/>
      <c r="I141" s="63"/>
      <c r="K141" s="4"/>
      <c r="M141" s="64"/>
      <c r="N141" s="64"/>
      <c r="P141" s="65"/>
    </row>
    <row r="142" spans="1:98" s="52" customFormat="1" ht="16.2" customHeight="1" x14ac:dyDescent="0.3">
      <c r="A142" s="16" t="s">
        <v>26</v>
      </c>
      <c r="B142" s="16"/>
      <c r="C142" s="16"/>
      <c r="D142" s="50"/>
      <c r="F142" s="40">
        <f>SUM(F134:F141)</f>
        <v>0</v>
      </c>
      <c r="G142" s="10"/>
      <c r="H142" s="53"/>
      <c r="I142" s="5"/>
      <c r="J142" s="5"/>
      <c r="K142" s="5"/>
      <c r="L142" s="5"/>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row>
    <row r="143" spans="1:98" ht="16.2" customHeight="1" x14ac:dyDescent="0.3">
      <c r="D143" s="10"/>
      <c r="E143" s="10"/>
      <c r="F143" s="10"/>
      <c r="G143" s="10"/>
      <c r="H143" s="9"/>
    </row>
    <row r="144" spans="1:98" ht="16.2" customHeight="1" x14ac:dyDescent="0.3">
      <c r="C144" s="10" t="s">
        <v>36</v>
      </c>
      <c r="D144" s="10">
        <v>0</v>
      </c>
      <c r="E144" s="17">
        <v>4.2000000000000003E-2</v>
      </c>
      <c r="F144" s="15">
        <f>+D144*E144</f>
        <v>0</v>
      </c>
      <c r="G144" s="38"/>
      <c r="H144" s="39" t="s">
        <v>82</v>
      </c>
      <c r="I144" s="63"/>
      <c r="K144" s="66"/>
      <c r="L144" s="66"/>
      <c r="M144" s="67"/>
      <c r="N144" s="67"/>
      <c r="P144" s="65"/>
    </row>
    <row r="145" spans="1:194" ht="16.2" customHeight="1" x14ac:dyDescent="0.3">
      <c r="D145" s="10"/>
      <c r="E145" s="17"/>
      <c r="F145" s="15"/>
      <c r="G145" s="38"/>
      <c r="H145" s="39"/>
      <c r="I145" s="63"/>
      <c r="K145" s="66"/>
      <c r="L145" s="66"/>
      <c r="M145" s="67"/>
      <c r="N145" s="67"/>
      <c r="P145" s="65"/>
    </row>
    <row r="146" spans="1:194" ht="16.2" customHeight="1" x14ac:dyDescent="0.25">
      <c r="C146" s="12" t="s">
        <v>119</v>
      </c>
      <c r="D146" s="13" t="s">
        <v>69</v>
      </c>
      <c r="E146" s="13" t="s">
        <v>43</v>
      </c>
      <c r="F146" s="13" t="s">
        <v>93</v>
      </c>
      <c r="G146" s="74"/>
      <c r="H146" s="37"/>
      <c r="I146" s="42"/>
      <c r="J146" s="9"/>
      <c r="K146" s="9"/>
      <c r="L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row>
    <row r="147" spans="1:194" ht="16.2" customHeight="1" x14ac:dyDescent="0.2">
      <c r="A147" s="14" t="s">
        <v>5</v>
      </c>
      <c r="B147" s="10" t="s">
        <v>6</v>
      </c>
      <c r="C147" s="10" t="s">
        <v>120</v>
      </c>
      <c r="D147" s="10">
        <v>0</v>
      </c>
      <c r="E147" s="15">
        <v>305</v>
      </c>
      <c r="F147" s="15">
        <f>+D147*E147</f>
        <v>0</v>
      </c>
      <c r="G147" s="74"/>
      <c r="H147" s="9" t="s">
        <v>121</v>
      </c>
      <c r="I147" s="42"/>
      <c r="J147" s="9"/>
      <c r="K147" s="9"/>
      <c r="L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row>
    <row r="148" spans="1:194" ht="16.2" customHeight="1" x14ac:dyDescent="0.2">
      <c r="A148" s="14" t="s">
        <v>8</v>
      </c>
      <c r="B148" s="10" t="s">
        <v>9</v>
      </c>
      <c r="C148" s="10" t="s">
        <v>120</v>
      </c>
      <c r="D148" s="10">
        <v>0</v>
      </c>
      <c r="E148" s="15">
        <v>210</v>
      </c>
      <c r="F148" s="15">
        <f t="shared" ref="F148:F154" si="15">+D148*E148</f>
        <v>0</v>
      </c>
      <c r="G148" s="74"/>
      <c r="H148" s="9" t="s">
        <v>121</v>
      </c>
      <c r="I148" s="42"/>
      <c r="J148" s="9"/>
      <c r="K148" s="9"/>
      <c r="L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row>
    <row r="149" spans="1:194" ht="16.2" customHeight="1" x14ac:dyDescent="0.2">
      <c r="A149" s="14" t="s">
        <v>10</v>
      </c>
      <c r="B149" s="10" t="s">
        <v>11</v>
      </c>
      <c r="C149" s="10" t="s">
        <v>120</v>
      </c>
      <c r="D149" s="10">
        <v>0</v>
      </c>
      <c r="E149" s="15">
        <v>155</v>
      </c>
      <c r="F149" s="15">
        <f t="shared" si="15"/>
        <v>0</v>
      </c>
      <c r="G149" s="74"/>
      <c r="H149" s="9" t="s">
        <v>121</v>
      </c>
      <c r="I149" s="42"/>
      <c r="J149" s="9"/>
      <c r="K149" s="9"/>
      <c r="L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row>
    <row r="150" spans="1:194" ht="16.2" customHeight="1" x14ac:dyDescent="0.2">
      <c r="A150" s="14" t="s">
        <v>12</v>
      </c>
      <c r="B150" s="10" t="s">
        <v>13</v>
      </c>
      <c r="C150" s="10" t="s">
        <v>120</v>
      </c>
      <c r="D150" s="10">
        <v>0</v>
      </c>
      <c r="E150" s="15">
        <v>110</v>
      </c>
      <c r="F150" s="15">
        <f t="shared" si="15"/>
        <v>0</v>
      </c>
      <c r="G150" s="74"/>
      <c r="H150" s="9" t="s">
        <v>121</v>
      </c>
      <c r="I150" s="42"/>
      <c r="J150" s="9"/>
      <c r="K150" s="9"/>
      <c r="L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row>
    <row r="151" spans="1:194" ht="16.2" customHeight="1" x14ac:dyDescent="0.2">
      <c r="A151" s="14" t="s">
        <v>14</v>
      </c>
      <c r="B151" s="10" t="s">
        <v>15</v>
      </c>
      <c r="C151" s="10" t="s">
        <v>120</v>
      </c>
      <c r="D151" s="10">
        <v>0</v>
      </c>
      <c r="E151" s="15">
        <v>85</v>
      </c>
      <c r="F151" s="15">
        <f t="shared" si="15"/>
        <v>0</v>
      </c>
      <c r="G151" s="74"/>
      <c r="H151" s="9" t="s">
        <v>121</v>
      </c>
      <c r="I151" s="42"/>
      <c r="J151" s="9"/>
      <c r="K151" s="9"/>
      <c r="L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row>
    <row r="152" spans="1:194" ht="16.2" customHeight="1" x14ac:dyDescent="0.2">
      <c r="C152" s="10" t="s">
        <v>16</v>
      </c>
      <c r="D152" s="10">
        <v>0</v>
      </c>
      <c r="E152" s="15">
        <v>44</v>
      </c>
      <c r="F152" s="15">
        <f t="shared" si="15"/>
        <v>0</v>
      </c>
      <c r="G152" s="74"/>
      <c r="H152" s="9" t="s">
        <v>75</v>
      </c>
      <c r="I152" s="42"/>
      <c r="J152" s="9"/>
      <c r="K152" s="9"/>
      <c r="L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row>
    <row r="153" spans="1:194" ht="16.2" customHeight="1" x14ac:dyDescent="0.2">
      <c r="C153" s="10" t="s">
        <v>17</v>
      </c>
      <c r="D153" s="10">
        <v>0</v>
      </c>
      <c r="E153" s="15">
        <v>22</v>
      </c>
      <c r="F153" s="15">
        <f t="shared" si="15"/>
        <v>0</v>
      </c>
      <c r="G153" s="74"/>
      <c r="H153" s="9" t="s">
        <v>76</v>
      </c>
      <c r="I153" s="42"/>
      <c r="J153" s="9"/>
      <c r="K153" s="9"/>
      <c r="L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row>
    <row r="154" spans="1:194" ht="16.2" customHeight="1" x14ac:dyDescent="0.2">
      <c r="C154" s="10" t="s">
        <v>18</v>
      </c>
      <c r="D154" s="10">
        <v>0</v>
      </c>
      <c r="E154" s="15">
        <v>9</v>
      </c>
      <c r="F154" s="15">
        <f t="shared" si="15"/>
        <v>0</v>
      </c>
      <c r="G154" s="74"/>
      <c r="H154" s="9"/>
      <c r="I154" s="42"/>
      <c r="J154" s="9"/>
      <c r="K154" s="9"/>
      <c r="L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row>
    <row r="155" spans="1:194" ht="16.2" customHeight="1" x14ac:dyDescent="0.25">
      <c r="A155" s="16" t="s">
        <v>26</v>
      </c>
      <c r="B155" s="16"/>
      <c r="C155" s="16"/>
      <c r="D155" s="28"/>
      <c r="E155" s="75"/>
      <c r="F155" s="40">
        <f>SUM(F147:F154)</f>
        <v>0</v>
      </c>
      <c r="G155" s="74"/>
      <c r="H155" s="9"/>
      <c r="I155" s="42"/>
      <c r="J155" s="9"/>
      <c r="K155" s="9"/>
      <c r="L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row>
    <row r="156" spans="1:194" ht="16.2" customHeight="1" x14ac:dyDescent="0.2">
      <c r="D156" s="15"/>
      <c r="E156" s="15"/>
      <c r="F156" s="10"/>
      <c r="G156" s="42"/>
      <c r="H156" s="9"/>
      <c r="I156" s="42"/>
      <c r="J156" s="9"/>
      <c r="K156" s="9"/>
      <c r="L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row>
    <row r="157" spans="1:194" ht="16.2" customHeight="1" x14ac:dyDescent="0.25">
      <c r="C157" s="12" t="s">
        <v>122</v>
      </c>
      <c r="D157" s="13" t="s">
        <v>69</v>
      </c>
      <c r="E157" s="13" t="s">
        <v>43</v>
      </c>
      <c r="F157" s="13" t="s">
        <v>93</v>
      </c>
      <c r="G157" s="42"/>
      <c r="H157" s="9"/>
      <c r="I157" s="42"/>
      <c r="J157" s="9"/>
      <c r="K157" s="9"/>
      <c r="L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row>
    <row r="158" spans="1:194" ht="16.2" customHeight="1" x14ac:dyDescent="0.2">
      <c r="A158" s="14" t="s">
        <v>5</v>
      </c>
      <c r="B158" s="10" t="s">
        <v>6</v>
      </c>
      <c r="C158" s="10" t="s">
        <v>123</v>
      </c>
      <c r="D158" s="10">
        <v>0</v>
      </c>
      <c r="E158" s="15">
        <v>155</v>
      </c>
      <c r="F158" s="15">
        <f>+D158*E158</f>
        <v>0</v>
      </c>
      <c r="G158" s="42"/>
      <c r="H158" s="9" t="s">
        <v>134</v>
      </c>
      <c r="I158" s="42"/>
      <c r="J158" s="9"/>
      <c r="K158" s="9"/>
      <c r="L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row>
    <row r="159" spans="1:194" ht="16.2" customHeight="1" x14ac:dyDescent="0.2">
      <c r="A159" s="14" t="s">
        <v>8</v>
      </c>
      <c r="B159" s="10" t="s">
        <v>9</v>
      </c>
      <c r="C159" s="10" t="s">
        <v>123</v>
      </c>
      <c r="D159" s="10">
        <v>0</v>
      </c>
      <c r="E159" s="15">
        <v>110</v>
      </c>
      <c r="F159" s="15">
        <f t="shared" ref="F159:F165" si="16">+D159*E159</f>
        <v>0</v>
      </c>
      <c r="G159" s="42"/>
      <c r="H159" s="9" t="s">
        <v>134</v>
      </c>
      <c r="I159" s="42"/>
      <c r="J159" s="9"/>
      <c r="K159" s="9"/>
      <c r="L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row>
    <row r="160" spans="1:194" ht="16.2" customHeight="1" x14ac:dyDescent="0.2">
      <c r="A160" s="14" t="s">
        <v>10</v>
      </c>
      <c r="B160" s="10" t="s">
        <v>11</v>
      </c>
      <c r="C160" s="10" t="s">
        <v>123</v>
      </c>
      <c r="D160" s="10">
        <v>0</v>
      </c>
      <c r="E160" s="15">
        <v>85</v>
      </c>
      <c r="F160" s="15">
        <f t="shared" si="16"/>
        <v>0</v>
      </c>
      <c r="G160" s="42"/>
      <c r="H160" s="9" t="s">
        <v>134</v>
      </c>
      <c r="I160" s="42"/>
      <c r="J160" s="9"/>
      <c r="K160" s="9"/>
      <c r="L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row>
    <row r="161" spans="1:194" ht="16.2" customHeight="1" x14ac:dyDescent="0.2">
      <c r="A161" s="14" t="s">
        <v>12</v>
      </c>
      <c r="B161" s="10" t="s">
        <v>13</v>
      </c>
      <c r="C161" s="10" t="s">
        <v>123</v>
      </c>
      <c r="D161" s="10">
        <v>0</v>
      </c>
      <c r="E161" s="15">
        <v>65</v>
      </c>
      <c r="F161" s="15">
        <f t="shared" si="16"/>
        <v>0</v>
      </c>
      <c r="G161" s="42"/>
      <c r="H161" s="9" t="s">
        <v>134</v>
      </c>
      <c r="I161" s="42"/>
      <c r="J161" s="9"/>
      <c r="K161" s="9"/>
      <c r="L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row>
    <row r="162" spans="1:194" ht="16.2" customHeight="1" x14ac:dyDescent="0.2">
      <c r="A162" s="14" t="s">
        <v>14</v>
      </c>
      <c r="B162" s="10" t="s">
        <v>15</v>
      </c>
      <c r="C162" s="10" t="s">
        <v>123</v>
      </c>
      <c r="D162" s="10">
        <v>0</v>
      </c>
      <c r="E162" s="15">
        <v>55</v>
      </c>
      <c r="F162" s="15">
        <f t="shared" si="16"/>
        <v>0</v>
      </c>
      <c r="G162" s="42"/>
      <c r="H162" s="9" t="s">
        <v>134</v>
      </c>
      <c r="I162" s="42"/>
      <c r="J162" s="9"/>
      <c r="K162" s="9"/>
      <c r="L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row>
    <row r="163" spans="1:194" ht="16.2" customHeight="1" x14ac:dyDescent="0.2">
      <c r="C163" s="10" t="s">
        <v>16</v>
      </c>
      <c r="D163" s="10">
        <v>0</v>
      </c>
      <c r="E163" s="15">
        <v>27</v>
      </c>
      <c r="F163" s="15">
        <f t="shared" si="16"/>
        <v>0</v>
      </c>
      <c r="G163" s="42"/>
      <c r="H163" s="9" t="s">
        <v>75</v>
      </c>
      <c r="I163" s="42"/>
      <c r="J163" s="9"/>
      <c r="K163" s="9"/>
      <c r="L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row>
    <row r="164" spans="1:194" ht="16.2" customHeight="1" x14ac:dyDescent="0.2">
      <c r="C164" s="10" t="s">
        <v>17</v>
      </c>
      <c r="D164" s="10">
        <v>0</v>
      </c>
      <c r="E164" s="15">
        <v>14</v>
      </c>
      <c r="F164" s="15">
        <f t="shared" si="16"/>
        <v>0</v>
      </c>
      <c r="G164" s="42"/>
      <c r="H164" s="9" t="s">
        <v>76</v>
      </c>
      <c r="I164" s="42"/>
      <c r="J164" s="9"/>
      <c r="K164" s="9"/>
      <c r="L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row>
    <row r="165" spans="1:194" ht="16.2" customHeight="1" x14ac:dyDescent="0.2">
      <c r="C165" s="10" t="s">
        <v>18</v>
      </c>
      <c r="D165" s="10">
        <v>0</v>
      </c>
      <c r="E165" s="15">
        <v>5</v>
      </c>
      <c r="F165" s="15">
        <f t="shared" si="16"/>
        <v>0</v>
      </c>
      <c r="G165" s="42"/>
      <c r="H165" s="9"/>
      <c r="I165" s="42"/>
      <c r="J165" s="9"/>
      <c r="K165" s="9"/>
      <c r="L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row>
    <row r="166" spans="1:194" ht="16.2" customHeight="1" x14ac:dyDescent="0.25">
      <c r="A166" s="16" t="s">
        <v>26</v>
      </c>
      <c r="B166" s="16"/>
      <c r="C166" s="16"/>
      <c r="D166" s="28"/>
      <c r="E166" s="75"/>
      <c r="F166" s="40">
        <f>SUM(F158:F165)</f>
        <v>0</v>
      </c>
      <c r="G166" s="42"/>
      <c r="H166" s="9"/>
      <c r="I166" s="42"/>
      <c r="J166" s="9"/>
      <c r="K166" s="9"/>
      <c r="L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row>
    <row r="167" spans="1:194" ht="16.2" customHeight="1" x14ac:dyDescent="0.2">
      <c r="D167" s="15"/>
      <c r="E167" s="15"/>
      <c r="F167" s="10"/>
      <c r="G167" s="42"/>
      <c r="H167" s="9"/>
      <c r="I167" s="42"/>
      <c r="J167" s="9"/>
      <c r="K167" s="9"/>
      <c r="L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row>
    <row r="168" spans="1:194" ht="16.2" customHeight="1" x14ac:dyDescent="0.25">
      <c r="C168" s="12" t="s">
        <v>125</v>
      </c>
      <c r="D168" s="13" t="s">
        <v>69</v>
      </c>
      <c r="E168" s="13" t="s">
        <v>43</v>
      </c>
      <c r="F168" s="13" t="s">
        <v>93</v>
      </c>
      <c r="G168" s="42"/>
      <c r="H168" s="9"/>
      <c r="I168" s="42"/>
      <c r="J168" s="9"/>
      <c r="K168" s="9"/>
      <c r="L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row>
    <row r="169" spans="1:194" ht="16.2" customHeight="1" x14ac:dyDescent="0.2">
      <c r="A169" s="14" t="s">
        <v>5</v>
      </c>
      <c r="B169" s="10" t="s">
        <v>6</v>
      </c>
      <c r="C169" s="10" t="s">
        <v>126</v>
      </c>
      <c r="D169" s="10">
        <v>0</v>
      </c>
      <c r="E169" s="15">
        <v>100</v>
      </c>
      <c r="F169" s="15">
        <f>+D169*E169</f>
        <v>0</v>
      </c>
      <c r="G169" s="42"/>
      <c r="H169" s="9" t="s">
        <v>134</v>
      </c>
      <c r="I169" s="42"/>
      <c r="J169" s="9"/>
      <c r="K169" s="9"/>
      <c r="L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row>
    <row r="170" spans="1:194" ht="16.2" customHeight="1" x14ac:dyDescent="0.2">
      <c r="A170" s="14" t="s">
        <v>8</v>
      </c>
      <c r="B170" s="10" t="s">
        <v>9</v>
      </c>
      <c r="C170" s="10" t="s">
        <v>126</v>
      </c>
      <c r="D170" s="10">
        <v>0</v>
      </c>
      <c r="E170" s="15">
        <v>85</v>
      </c>
      <c r="F170" s="15">
        <f t="shared" ref="F170:F176" si="17">+D170*E170</f>
        <v>0</v>
      </c>
      <c r="G170" s="42"/>
      <c r="H170" s="9" t="s">
        <v>134</v>
      </c>
      <c r="I170" s="42"/>
      <c r="J170" s="9"/>
      <c r="K170" s="9"/>
      <c r="L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row>
    <row r="171" spans="1:194" ht="16.2" customHeight="1" x14ac:dyDescent="0.2">
      <c r="A171" s="14" t="s">
        <v>10</v>
      </c>
      <c r="B171" s="10" t="s">
        <v>11</v>
      </c>
      <c r="C171" s="10" t="s">
        <v>126</v>
      </c>
      <c r="D171" s="10">
        <v>0</v>
      </c>
      <c r="E171" s="15">
        <v>65</v>
      </c>
      <c r="F171" s="15">
        <f t="shared" si="17"/>
        <v>0</v>
      </c>
      <c r="G171" s="42"/>
      <c r="H171" s="9" t="s">
        <v>134</v>
      </c>
      <c r="I171" s="42"/>
      <c r="J171" s="9"/>
      <c r="K171" s="9"/>
      <c r="L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row>
    <row r="172" spans="1:194" ht="16.2" customHeight="1" x14ac:dyDescent="0.2">
      <c r="A172" s="14" t="s">
        <v>12</v>
      </c>
      <c r="B172" s="10" t="s">
        <v>13</v>
      </c>
      <c r="C172" s="10" t="s">
        <v>126</v>
      </c>
      <c r="D172" s="10">
        <v>0</v>
      </c>
      <c r="E172" s="15">
        <v>55</v>
      </c>
      <c r="F172" s="15">
        <f t="shared" si="17"/>
        <v>0</v>
      </c>
      <c r="G172" s="42"/>
      <c r="H172" s="9" t="s">
        <v>134</v>
      </c>
      <c r="I172" s="42"/>
      <c r="J172" s="9"/>
      <c r="K172" s="9"/>
      <c r="L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row>
    <row r="173" spans="1:194" ht="16.2" customHeight="1" x14ac:dyDescent="0.2">
      <c r="A173" s="14" t="s">
        <v>14</v>
      </c>
      <c r="B173" s="10" t="s">
        <v>15</v>
      </c>
      <c r="C173" s="10" t="s">
        <v>126</v>
      </c>
      <c r="D173" s="10">
        <v>0</v>
      </c>
      <c r="E173" s="15">
        <v>40</v>
      </c>
      <c r="F173" s="15">
        <f t="shared" si="17"/>
        <v>0</v>
      </c>
      <c r="G173" s="42"/>
      <c r="H173" s="9" t="s">
        <v>134</v>
      </c>
      <c r="I173" s="42"/>
      <c r="J173" s="9"/>
      <c r="K173" s="9"/>
      <c r="L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row>
    <row r="174" spans="1:194" ht="16.2" customHeight="1" x14ac:dyDescent="0.2">
      <c r="C174" s="10" t="s">
        <v>16</v>
      </c>
      <c r="D174" s="10">
        <v>0</v>
      </c>
      <c r="E174" s="15">
        <v>20</v>
      </c>
      <c r="F174" s="15">
        <f t="shared" si="17"/>
        <v>0</v>
      </c>
      <c r="G174" s="42"/>
      <c r="H174" s="9" t="s">
        <v>75</v>
      </c>
      <c r="I174" s="42"/>
      <c r="J174" s="9"/>
      <c r="K174" s="9"/>
      <c r="L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row>
    <row r="175" spans="1:194" ht="16.2" customHeight="1" x14ac:dyDescent="0.2">
      <c r="C175" s="10" t="s">
        <v>17</v>
      </c>
      <c r="D175" s="10">
        <v>0</v>
      </c>
      <c r="E175" s="15">
        <v>10</v>
      </c>
      <c r="F175" s="15">
        <f t="shared" si="17"/>
        <v>0</v>
      </c>
      <c r="G175" s="42"/>
      <c r="H175" s="9" t="s">
        <v>76</v>
      </c>
      <c r="I175" s="42"/>
      <c r="J175" s="9"/>
      <c r="K175" s="9"/>
      <c r="L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row>
    <row r="176" spans="1:194" ht="16.2" customHeight="1" x14ac:dyDescent="0.2">
      <c r="C176" s="10" t="s">
        <v>18</v>
      </c>
      <c r="D176" s="10">
        <v>0</v>
      </c>
      <c r="E176" s="15">
        <v>4</v>
      </c>
      <c r="F176" s="15">
        <f t="shared" si="17"/>
        <v>0</v>
      </c>
      <c r="G176" s="42"/>
      <c r="H176" s="9"/>
      <c r="I176" s="42"/>
      <c r="J176" s="9"/>
      <c r="K176" s="9"/>
      <c r="L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row>
    <row r="177" spans="1:194" ht="16.2" customHeight="1" x14ac:dyDescent="0.25">
      <c r="A177" s="16" t="s">
        <v>26</v>
      </c>
      <c r="B177" s="16"/>
      <c r="C177" s="16"/>
      <c r="D177" s="28"/>
      <c r="E177" s="75"/>
      <c r="F177" s="40">
        <f>SUM(F169:F176)</f>
        <v>0</v>
      </c>
      <c r="G177" s="42"/>
      <c r="H177" s="41"/>
      <c r="I177" s="42"/>
      <c r="J177" s="9"/>
      <c r="K177" s="9"/>
      <c r="L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row>
    <row r="178" spans="1:194" ht="16.2" customHeight="1" x14ac:dyDescent="0.2">
      <c r="D178" s="15"/>
      <c r="E178" s="15"/>
      <c r="F178" s="10"/>
      <c r="G178" s="42"/>
      <c r="H178" s="9"/>
      <c r="I178" s="42"/>
      <c r="J178" s="9"/>
      <c r="K178" s="9"/>
      <c r="L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row>
    <row r="179" spans="1:194" ht="16.2" customHeight="1" x14ac:dyDescent="0.25">
      <c r="C179" s="12" t="s">
        <v>99</v>
      </c>
      <c r="D179" s="13" t="s">
        <v>69</v>
      </c>
      <c r="E179" s="13" t="s">
        <v>43</v>
      </c>
      <c r="F179" s="13" t="s">
        <v>93</v>
      </c>
      <c r="G179" s="74"/>
      <c r="H179" s="9"/>
      <c r="I179" s="42"/>
      <c r="J179" s="9"/>
      <c r="K179" s="9"/>
      <c r="L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row>
    <row r="180" spans="1:194" ht="16.2" customHeight="1" x14ac:dyDescent="0.2">
      <c r="A180" s="14"/>
      <c r="C180" s="10" t="s">
        <v>100</v>
      </c>
      <c r="D180" s="10">
        <v>0</v>
      </c>
      <c r="E180" s="15">
        <v>0</v>
      </c>
      <c r="F180" s="15">
        <f>+D180*E180</f>
        <v>0</v>
      </c>
      <c r="G180" s="74"/>
      <c r="H180" s="9"/>
      <c r="I180" s="42"/>
      <c r="J180" s="9"/>
      <c r="K180" s="9"/>
      <c r="L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row>
    <row r="181" spans="1:194" ht="16.2" customHeight="1" x14ac:dyDescent="0.2">
      <c r="A181" s="14"/>
      <c r="D181" s="10"/>
      <c r="E181" s="15"/>
      <c r="F181" s="15"/>
      <c r="G181" s="74"/>
      <c r="H181" s="9"/>
      <c r="I181" s="42"/>
      <c r="J181" s="9"/>
      <c r="K181" s="9"/>
      <c r="L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row>
    <row r="182" spans="1:194" ht="16.2" customHeight="1" x14ac:dyDescent="0.2">
      <c r="A182" s="14"/>
      <c r="C182" s="10" t="s">
        <v>101</v>
      </c>
      <c r="D182" s="10">
        <v>0</v>
      </c>
      <c r="E182" s="15">
        <v>40</v>
      </c>
      <c r="F182" s="15">
        <f t="shared" ref="F182:F185" si="18">+D182*E182</f>
        <v>0</v>
      </c>
      <c r="G182" s="74"/>
      <c r="H182" s="9" t="s">
        <v>102</v>
      </c>
      <c r="I182" s="42"/>
      <c r="J182" s="9"/>
      <c r="K182" s="9"/>
      <c r="L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row>
    <row r="183" spans="1:194" ht="16.2" customHeight="1" x14ac:dyDescent="0.2">
      <c r="C183" s="10" t="s">
        <v>16</v>
      </c>
      <c r="D183" s="10">
        <v>0</v>
      </c>
      <c r="E183" s="15">
        <v>14</v>
      </c>
      <c r="F183" s="15">
        <f t="shared" si="18"/>
        <v>0</v>
      </c>
      <c r="G183" s="74"/>
      <c r="H183" s="9" t="s">
        <v>75</v>
      </c>
      <c r="I183" s="42"/>
      <c r="J183" s="9"/>
      <c r="K183" s="9"/>
      <c r="L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row>
    <row r="184" spans="1:194" ht="16.2" customHeight="1" x14ac:dyDescent="0.2">
      <c r="C184" s="10" t="s">
        <v>17</v>
      </c>
      <c r="D184" s="10">
        <v>0</v>
      </c>
      <c r="E184" s="15">
        <v>7</v>
      </c>
      <c r="F184" s="15">
        <f t="shared" si="18"/>
        <v>0</v>
      </c>
      <c r="G184" s="74"/>
      <c r="H184" s="9" t="s">
        <v>76</v>
      </c>
      <c r="I184" s="42"/>
      <c r="J184" s="9"/>
      <c r="K184" s="9"/>
      <c r="L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row>
    <row r="185" spans="1:194" ht="16.2" customHeight="1" x14ac:dyDescent="0.2">
      <c r="C185" s="10" t="s">
        <v>18</v>
      </c>
      <c r="D185" s="10">
        <v>0</v>
      </c>
      <c r="E185" s="15">
        <v>1</v>
      </c>
      <c r="F185" s="15">
        <f t="shared" si="18"/>
        <v>0</v>
      </c>
      <c r="G185" s="74"/>
      <c r="H185" s="9"/>
      <c r="I185" s="42"/>
      <c r="J185" s="9"/>
      <c r="K185" s="9"/>
      <c r="L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row>
    <row r="186" spans="1:194" ht="16.2" customHeight="1" x14ac:dyDescent="0.25">
      <c r="A186" s="16"/>
      <c r="B186" s="16"/>
      <c r="C186" s="16"/>
      <c r="D186" s="28"/>
      <c r="E186" s="75"/>
      <c r="F186" s="40"/>
      <c r="G186" s="74"/>
      <c r="H186" s="9"/>
      <c r="I186" s="42"/>
      <c r="J186" s="9"/>
      <c r="K186" s="9"/>
      <c r="L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row>
    <row r="187" spans="1:194" ht="16.2" customHeight="1" x14ac:dyDescent="0.2">
      <c r="A187" s="14"/>
      <c r="C187" s="10" t="s">
        <v>103</v>
      </c>
      <c r="D187" s="10">
        <v>0</v>
      </c>
      <c r="E187" s="15">
        <v>79</v>
      </c>
      <c r="F187" s="15">
        <f t="shared" ref="F187:F190" si="19">+D187*E187</f>
        <v>0</v>
      </c>
      <c r="G187" s="42"/>
      <c r="H187" s="9" t="s">
        <v>104</v>
      </c>
      <c r="I187" s="42"/>
      <c r="J187" s="9"/>
      <c r="K187" s="9"/>
      <c r="L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row>
    <row r="188" spans="1:194" ht="16.2" customHeight="1" x14ac:dyDescent="0.2">
      <c r="C188" s="10" t="s">
        <v>16</v>
      </c>
      <c r="D188" s="10">
        <v>0</v>
      </c>
      <c r="E188" s="15">
        <v>18</v>
      </c>
      <c r="F188" s="15">
        <f t="shared" si="19"/>
        <v>0</v>
      </c>
      <c r="G188" s="42"/>
      <c r="H188" s="9" t="s">
        <v>75</v>
      </c>
      <c r="I188" s="42"/>
      <c r="J188" s="9"/>
      <c r="K188" s="9"/>
      <c r="L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row>
    <row r="189" spans="1:194" ht="16.2" customHeight="1" x14ac:dyDescent="0.2">
      <c r="C189" s="10" t="s">
        <v>17</v>
      </c>
      <c r="D189" s="10">
        <v>0</v>
      </c>
      <c r="E189" s="15">
        <v>9</v>
      </c>
      <c r="F189" s="15">
        <f t="shared" si="19"/>
        <v>0</v>
      </c>
      <c r="G189" s="42"/>
      <c r="H189" s="9" t="s">
        <v>76</v>
      </c>
      <c r="I189" s="42"/>
      <c r="J189" s="9"/>
      <c r="K189" s="9"/>
      <c r="L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row>
    <row r="190" spans="1:194" ht="16.2" customHeight="1" x14ac:dyDescent="0.2">
      <c r="C190" s="10" t="s">
        <v>18</v>
      </c>
      <c r="D190" s="10">
        <v>0</v>
      </c>
      <c r="E190" s="15">
        <v>2</v>
      </c>
      <c r="F190" s="15">
        <f t="shared" si="19"/>
        <v>0</v>
      </c>
      <c r="G190" s="42"/>
      <c r="H190" s="9"/>
      <c r="I190" s="42"/>
      <c r="J190" s="9"/>
      <c r="K190" s="9"/>
      <c r="L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row>
    <row r="191" spans="1:194" ht="16.2" customHeight="1" x14ac:dyDescent="0.25">
      <c r="C191" s="16"/>
      <c r="D191" s="28"/>
      <c r="E191" s="75"/>
      <c r="F191" s="40"/>
      <c r="G191" s="42"/>
      <c r="H191" s="9"/>
      <c r="I191" s="42"/>
      <c r="J191" s="9"/>
      <c r="K191" s="9"/>
      <c r="L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row>
    <row r="192" spans="1:194" ht="16.2" customHeight="1" x14ac:dyDescent="0.2">
      <c r="C192" s="10" t="s">
        <v>105</v>
      </c>
      <c r="D192" s="10">
        <v>0</v>
      </c>
      <c r="E192" s="15">
        <v>159</v>
      </c>
      <c r="F192" s="15">
        <f t="shared" ref="F192:F195" si="20">+D192*E192</f>
        <v>0</v>
      </c>
      <c r="G192" s="42"/>
      <c r="H192" s="9" t="s">
        <v>106</v>
      </c>
      <c r="I192" s="42"/>
      <c r="J192" s="9"/>
      <c r="K192" s="9"/>
      <c r="L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row>
    <row r="193" spans="1:194" ht="16.2" customHeight="1" x14ac:dyDescent="0.2">
      <c r="C193" s="10" t="s">
        <v>16</v>
      </c>
      <c r="D193" s="10">
        <v>0</v>
      </c>
      <c r="E193" s="15">
        <v>50</v>
      </c>
      <c r="F193" s="15">
        <f t="shared" si="20"/>
        <v>0</v>
      </c>
      <c r="G193" s="42"/>
      <c r="H193" s="9" t="s">
        <v>75</v>
      </c>
      <c r="I193" s="42"/>
      <c r="J193" s="9"/>
      <c r="K193" s="9"/>
      <c r="L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row>
    <row r="194" spans="1:194" ht="16.2" customHeight="1" x14ac:dyDescent="0.2">
      <c r="C194" s="10" t="s">
        <v>17</v>
      </c>
      <c r="D194" s="10">
        <v>0</v>
      </c>
      <c r="E194" s="15">
        <v>25</v>
      </c>
      <c r="F194" s="15">
        <f t="shared" si="20"/>
        <v>0</v>
      </c>
      <c r="G194" s="42"/>
      <c r="H194" s="9" t="s">
        <v>76</v>
      </c>
      <c r="I194" s="42"/>
      <c r="J194" s="9"/>
      <c r="K194" s="9"/>
      <c r="L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row>
    <row r="195" spans="1:194" ht="16.2" customHeight="1" x14ac:dyDescent="0.2">
      <c r="C195" s="10" t="s">
        <v>18</v>
      </c>
      <c r="D195" s="10">
        <v>0</v>
      </c>
      <c r="E195" s="15">
        <v>2</v>
      </c>
      <c r="F195" s="15">
        <f t="shared" si="20"/>
        <v>0</v>
      </c>
      <c r="G195" s="42"/>
      <c r="H195" s="9"/>
      <c r="I195" s="42"/>
      <c r="J195" s="9"/>
      <c r="K195" s="9"/>
      <c r="L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row>
    <row r="196" spans="1:194" ht="16.2" customHeight="1" x14ac:dyDescent="0.25">
      <c r="C196" s="16"/>
      <c r="D196" s="28"/>
      <c r="E196" s="75"/>
      <c r="F196" s="40"/>
      <c r="G196" s="42"/>
      <c r="H196" s="9"/>
      <c r="I196" s="42"/>
      <c r="J196" s="9"/>
      <c r="K196" s="9"/>
      <c r="L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row>
    <row r="197" spans="1:194" ht="16.2" customHeight="1" x14ac:dyDescent="0.2">
      <c r="C197" s="10" t="s">
        <v>107</v>
      </c>
      <c r="D197" s="10">
        <v>0</v>
      </c>
      <c r="E197" s="15">
        <v>265</v>
      </c>
      <c r="F197" s="15">
        <f t="shared" ref="F197:F200" si="21">+D197*E197</f>
        <v>0</v>
      </c>
      <c r="G197" s="42"/>
      <c r="H197" s="9" t="s">
        <v>108</v>
      </c>
      <c r="I197" s="42"/>
      <c r="J197" s="9"/>
      <c r="K197" s="9"/>
      <c r="L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row>
    <row r="198" spans="1:194" ht="16.2" customHeight="1" x14ac:dyDescent="0.2">
      <c r="C198" s="10" t="s">
        <v>16</v>
      </c>
      <c r="D198" s="10">
        <v>0</v>
      </c>
      <c r="E198" s="15">
        <v>90</v>
      </c>
      <c r="F198" s="15">
        <f t="shared" si="21"/>
        <v>0</v>
      </c>
      <c r="G198" s="42"/>
      <c r="H198" s="9" t="s">
        <v>75</v>
      </c>
      <c r="I198" s="42"/>
      <c r="J198" s="9"/>
      <c r="K198" s="9"/>
      <c r="L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row>
    <row r="199" spans="1:194" ht="16.2" customHeight="1" x14ac:dyDescent="0.2">
      <c r="C199" s="10" t="s">
        <v>17</v>
      </c>
      <c r="D199" s="10">
        <v>0</v>
      </c>
      <c r="E199" s="15">
        <v>45</v>
      </c>
      <c r="F199" s="15">
        <f t="shared" si="21"/>
        <v>0</v>
      </c>
      <c r="G199" s="42"/>
      <c r="H199" s="9" t="s">
        <v>76</v>
      </c>
      <c r="I199" s="42"/>
      <c r="J199" s="9"/>
      <c r="K199" s="9"/>
      <c r="L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row>
    <row r="200" spans="1:194" ht="16.2" customHeight="1" x14ac:dyDescent="0.2">
      <c r="C200" s="10" t="s">
        <v>18</v>
      </c>
      <c r="D200" s="10">
        <v>0</v>
      </c>
      <c r="E200" s="15">
        <v>9</v>
      </c>
      <c r="F200" s="15">
        <f t="shared" si="21"/>
        <v>0</v>
      </c>
      <c r="G200" s="42"/>
      <c r="H200" s="9"/>
      <c r="I200" s="42"/>
      <c r="J200" s="9"/>
      <c r="K200" s="9"/>
      <c r="L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row>
    <row r="201" spans="1:194" ht="16.2" customHeight="1" x14ac:dyDescent="0.25">
      <c r="A201" s="16" t="s">
        <v>26</v>
      </c>
      <c r="B201" s="16"/>
      <c r="C201" s="16"/>
      <c r="D201" s="28"/>
      <c r="E201" s="75"/>
      <c r="F201" s="40">
        <f>SUM(F180:F200)</f>
        <v>0</v>
      </c>
      <c r="G201" s="42"/>
      <c r="H201" s="9"/>
      <c r="I201" s="42"/>
      <c r="J201" s="9"/>
      <c r="K201" s="9"/>
      <c r="L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row>
    <row r="202" spans="1:194" ht="16.2" customHeight="1" x14ac:dyDescent="0.3">
      <c r="D202" s="10"/>
      <c r="E202" s="10"/>
      <c r="F202" s="10"/>
      <c r="G202" s="10"/>
      <c r="H202" s="9"/>
    </row>
    <row r="203" spans="1:194" ht="16.2" customHeight="1" x14ac:dyDescent="0.3">
      <c r="C203" s="12" t="s">
        <v>56</v>
      </c>
      <c r="D203" s="13" t="s">
        <v>69</v>
      </c>
      <c r="E203" s="13" t="s">
        <v>43</v>
      </c>
      <c r="F203" s="13" t="s">
        <v>93</v>
      </c>
      <c r="G203" s="13"/>
      <c r="H203" s="9"/>
      <c r="I203" s="60"/>
      <c r="K203" s="60"/>
      <c r="L203" s="61"/>
      <c r="M203" s="37"/>
      <c r="N203" s="62"/>
      <c r="P203" s="62"/>
    </row>
    <row r="204" spans="1:194" ht="16.2" customHeight="1" x14ac:dyDescent="0.3">
      <c r="A204" s="14" t="s">
        <v>5</v>
      </c>
      <c r="B204" s="10" t="s">
        <v>6</v>
      </c>
      <c r="C204" s="10" t="s">
        <v>37</v>
      </c>
      <c r="D204" s="10">
        <v>0</v>
      </c>
      <c r="E204" s="51">
        <v>260</v>
      </c>
      <c r="F204" s="15">
        <f t="shared" ref="F204:F211" si="22">+D204*E204</f>
        <v>0</v>
      </c>
      <c r="G204" s="15"/>
      <c r="H204" s="9"/>
      <c r="I204" s="63"/>
      <c r="K204" s="4"/>
      <c r="M204" s="64"/>
      <c r="N204" s="64"/>
      <c r="P204" s="65"/>
    </row>
    <row r="205" spans="1:194" ht="16.2" customHeight="1" x14ac:dyDescent="0.3">
      <c r="A205" s="14" t="s">
        <v>8</v>
      </c>
      <c r="B205" s="10" t="s">
        <v>9</v>
      </c>
      <c r="C205" s="10" t="s">
        <v>37</v>
      </c>
      <c r="D205" s="10">
        <v>0</v>
      </c>
      <c r="E205" s="51">
        <v>205</v>
      </c>
      <c r="F205" s="15">
        <f t="shared" si="22"/>
        <v>0</v>
      </c>
      <c r="G205" s="15"/>
      <c r="H205" s="9"/>
      <c r="I205" s="63"/>
      <c r="K205" s="4"/>
      <c r="M205" s="64"/>
      <c r="N205" s="64"/>
      <c r="P205" s="65"/>
    </row>
    <row r="206" spans="1:194" ht="16.2" customHeight="1" x14ac:dyDescent="0.3">
      <c r="A206" s="14" t="s">
        <v>10</v>
      </c>
      <c r="B206" s="10" t="s">
        <v>11</v>
      </c>
      <c r="C206" s="10" t="s">
        <v>37</v>
      </c>
      <c r="D206" s="10">
        <v>0</v>
      </c>
      <c r="E206" s="51">
        <v>145</v>
      </c>
      <c r="F206" s="15">
        <f t="shared" si="22"/>
        <v>0</v>
      </c>
      <c r="G206" s="15"/>
      <c r="H206" s="9"/>
      <c r="I206" s="63"/>
      <c r="K206" s="4"/>
      <c r="M206" s="64"/>
      <c r="N206" s="64"/>
      <c r="P206" s="65"/>
    </row>
    <row r="207" spans="1:194" ht="16.2" customHeight="1" x14ac:dyDescent="0.3">
      <c r="A207" s="14" t="s">
        <v>12</v>
      </c>
      <c r="B207" s="10" t="s">
        <v>13</v>
      </c>
      <c r="C207" s="10" t="s">
        <v>37</v>
      </c>
      <c r="D207" s="10">
        <v>0</v>
      </c>
      <c r="E207" s="51">
        <v>95</v>
      </c>
      <c r="F207" s="15">
        <f t="shared" si="22"/>
        <v>0</v>
      </c>
      <c r="G207" s="15"/>
      <c r="H207" s="9"/>
      <c r="I207" s="63"/>
      <c r="K207" s="4"/>
      <c r="M207" s="64"/>
      <c r="N207" s="64"/>
      <c r="P207" s="65"/>
    </row>
    <row r="208" spans="1:194" ht="16.2" customHeight="1" x14ac:dyDescent="0.3">
      <c r="A208" s="14" t="s">
        <v>14</v>
      </c>
      <c r="B208" s="10" t="s">
        <v>15</v>
      </c>
      <c r="C208" s="10" t="s">
        <v>37</v>
      </c>
      <c r="D208" s="10">
        <v>0</v>
      </c>
      <c r="E208" s="51">
        <v>50</v>
      </c>
      <c r="F208" s="15">
        <f t="shared" si="22"/>
        <v>0</v>
      </c>
      <c r="G208" s="15"/>
      <c r="H208" s="9"/>
      <c r="I208" s="63"/>
      <c r="K208" s="4"/>
      <c r="M208" s="64"/>
      <c r="N208" s="64"/>
      <c r="P208" s="65"/>
    </row>
    <row r="209" spans="1:16" ht="16.2" customHeight="1" x14ac:dyDescent="0.3">
      <c r="C209" s="10" t="s">
        <v>16</v>
      </c>
      <c r="D209" s="10">
        <v>0</v>
      </c>
      <c r="E209" s="51">
        <v>26</v>
      </c>
      <c r="F209" s="15">
        <f t="shared" si="22"/>
        <v>0</v>
      </c>
      <c r="G209" s="15"/>
      <c r="H209" s="9"/>
      <c r="I209" s="63"/>
      <c r="K209" s="4"/>
      <c r="M209" s="64"/>
      <c r="N209" s="64"/>
      <c r="P209" s="65"/>
    </row>
    <row r="210" spans="1:16" ht="16.2" customHeight="1" x14ac:dyDescent="0.3">
      <c r="C210" s="10" t="s">
        <v>17</v>
      </c>
      <c r="D210" s="10">
        <v>0</v>
      </c>
      <c r="E210" s="51">
        <v>14</v>
      </c>
      <c r="F210" s="15">
        <f t="shared" si="22"/>
        <v>0</v>
      </c>
      <c r="G210" s="15"/>
      <c r="H210" s="9"/>
      <c r="I210" s="63"/>
      <c r="K210" s="4"/>
      <c r="M210" s="64"/>
      <c r="N210" s="64"/>
      <c r="P210" s="65"/>
    </row>
    <row r="211" spans="1:16" ht="16.2" customHeight="1" x14ac:dyDescent="0.3">
      <c r="C211" s="10" t="s">
        <v>18</v>
      </c>
      <c r="D211" s="10">
        <v>0</v>
      </c>
      <c r="E211" s="51">
        <v>7</v>
      </c>
      <c r="F211" s="15">
        <f t="shared" si="22"/>
        <v>0</v>
      </c>
      <c r="G211" s="15"/>
      <c r="H211" s="9"/>
      <c r="I211" s="63"/>
      <c r="K211" s="4"/>
      <c r="M211" s="64"/>
      <c r="N211" s="64"/>
      <c r="P211" s="65"/>
    </row>
    <row r="212" spans="1:16" ht="16.2" customHeight="1" x14ac:dyDescent="0.3">
      <c r="A212" s="16" t="s">
        <v>26</v>
      </c>
      <c r="B212" s="16"/>
      <c r="C212" s="16"/>
      <c r="D212" s="28"/>
      <c r="E212" s="10"/>
      <c r="F212" s="40">
        <f>SUM(F204:F211)</f>
        <v>0</v>
      </c>
      <c r="G212" s="10"/>
      <c r="H212" s="9"/>
    </row>
    <row r="213" spans="1:16" ht="16.2" customHeight="1" x14ac:dyDescent="0.3">
      <c r="D213" s="10"/>
      <c r="E213" s="10"/>
      <c r="F213" s="10"/>
      <c r="G213" s="10"/>
      <c r="H213" s="9"/>
    </row>
    <row r="214" spans="1:16" ht="16.2" customHeight="1" x14ac:dyDescent="0.3">
      <c r="C214" s="12" t="s">
        <v>57</v>
      </c>
      <c r="D214" s="13" t="s">
        <v>69</v>
      </c>
      <c r="E214" s="13" t="s">
        <v>43</v>
      </c>
      <c r="F214" s="13" t="s">
        <v>93</v>
      </c>
      <c r="G214" s="13"/>
      <c r="H214" s="9"/>
      <c r="I214" s="60"/>
      <c r="K214" s="60"/>
      <c r="L214" s="61"/>
      <c r="M214" s="37"/>
      <c r="N214" s="62"/>
      <c r="P214" s="62"/>
    </row>
    <row r="215" spans="1:16" ht="16.2" customHeight="1" x14ac:dyDescent="0.3">
      <c r="A215" s="14" t="s">
        <v>5</v>
      </c>
      <c r="B215" s="10" t="s">
        <v>6</v>
      </c>
      <c r="C215" s="10" t="s">
        <v>38</v>
      </c>
      <c r="D215" s="10">
        <v>0</v>
      </c>
      <c r="E215" s="51">
        <v>150</v>
      </c>
      <c r="F215" s="15">
        <f t="shared" ref="F215:F222" si="23">+D215*E215</f>
        <v>0</v>
      </c>
      <c r="G215" s="15"/>
      <c r="H215" s="9" t="s">
        <v>86</v>
      </c>
      <c r="I215" s="63"/>
      <c r="K215" s="4"/>
      <c r="M215" s="64"/>
      <c r="N215" s="64"/>
      <c r="P215" s="65"/>
    </row>
    <row r="216" spans="1:16" ht="16.2" customHeight="1" x14ac:dyDescent="0.3">
      <c r="A216" s="14" t="s">
        <v>8</v>
      </c>
      <c r="B216" s="10" t="s">
        <v>9</v>
      </c>
      <c r="C216" s="10" t="s">
        <v>38</v>
      </c>
      <c r="D216" s="10">
        <v>0</v>
      </c>
      <c r="E216" s="51">
        <v>115</v>
      </c>
      <c r="F216" s="15">
        <f t="shared" si="23"/>
        <v>0</v>
      </c>
      <c r="G216" s="15"/>
      <c r="H216" s="9" t="s">
        <v>86</v>
      </c>
      <c r="I216" s="63"/>
      <c r="K216" s="4"/>
      <c r="M216" s="64"/>
      <c r="N216" s="64"/>
      <c r="P216" s="65"/>
    </row>
    <row r="217" spans="1:16" ht="16.2" customHeight="1" x14ac:dyDescent="0.3">
      <c r="A217" s="14" t="s">
        <v>10</v>
      </c>
      <c r="B217" s="10" t="s">
        <v>11</v>
      </c>
      <c r="C217" s="10" t="s">
        <v>38</v>
      </c>
      <c r="D217" s="10">
        <v>0</v>
      </c>
      <c r="E217" s="51">
        <v>80</v>
      </c>
      <c r="F217" s="15">
        <f t="shared" si="23"/>
        <v>0</v>
      </c>
      <c r="G217" s="15"/>
      <c r="H217" s="9" t="s">
        <v>86</v>
      </c>
      <c r="I217" s="63"/>
      <c r="K217" s="4"/>
      <c r="M217" s="64"/>
      <c r="N217" s="64"/>
      <c r="P217" s="65"/>
    </row>
    <row r="218" spans="1:16" ht="16.2" customHeight="1" x14ac:dyDescent="0.3">
      <c r="A218" s="14" t="s">
        <v>12</v>
      </c>
      <c r="B218" s="10" t="s">
        <v>13</v>
      </c>
      <c r="C218" s="10" t="s">
        <v>38</v>
      </c>
      <c r="D218" s="10">
        <v>0</v>
      </c>
      <c r="E218" s="51">
        <v>45</v>
      </c>
      <c r="F218" s="15">
        <f t="shared" si="23"/>
        <v>0</v>
      </c>
      <c r="G218" s="15"/>
      <c r="H218" s="9" t="s">
        <v>86</v>
      </c>
      <c r="I218" s="63"/>
      <c r="K218" s="4"/>
      <c r="M218" s="64"/>
      <c r="N218" s="64"/>
      <c r="P218" s="65"/>
    </row>
    <row r="219" spans="1:16" ht="16.2" customHeight="1" x14ac:dyDescent="0.3">
      <c r="A219" s="14" t="s">
        <v>14</v>
      </c>
      <c r="B219" s="10" t="s">
        <v>15</v>
      </c>
      <c r="C219" s="10" t="s">
        <v>38</v>
      </c>
      <c r="D219" s="10">
        <v>0</v>
      </c>
      <c r="E219" s="51">
        <v>25</v>
      </c>
      <c r="F219" s="15">
        <f t="shared" si="23"/>
        <v>0</v>
      </c>
      <c r="G219" s="15"/>
      <c r="H219" s="9" t="s">
        <v>86</v>
      </c>
      <c r="I219" s="63"/>
      <c r="K219" s="4"/>
      <c r="M219" s="64"/>
      <c r="N219" s="64"/>
      <c r="P219" s="65"/>
    </row>
    <row r="220" spans="1:16" ht="16.2" customHeight="1" x14ac:dyDescent="0.3">
      <c r="C220" s="10" t="s">
        <v>16</v>
      </c>
      <c r="D220" s="10">
        <v>0</v>
      </c>
      <c r="E220" s="51">
        <v>14</v>
      </c>
      <c r="F220" s="15">
        <f t="shared" si="23"/>
        <v>0</v>
      </c>
      <c r="G220" s="15"/>
      <c r="H220" s="9"/>
      <c r="I220" s="63"/>
      <c r="K220" s="4"/>
      <c r="M220" s="64"/>
      <c r="N220" s="64"/>
      <c r="P220" s="65"/>
    </row>
    <row r="221" spans="1:16" ht="16.2" customHeight="1" x14ac:dyDescent="0.3">
      <c r="C221" s="10" t="s">
        <v>17</v>
      </c>
      <c r="D221" s="10">
        <v>0</v>
      </c>
      <c r="E221" s="51">
        <v>7</v>
      </c>
      <c r="F221" s="15">
        <f t="shared" si="23"/>
        <v>0</v>
      </c>
      <c r="G221" s="15"/>
      <c r="H221" s="9"/>
      <c r="I221" s="63"/>
      <c r="K221" s="4"/>
      <c r="M221" s="64"/>
      <c r="N221" s="64"/>
      <c r="P221" s="65"/>
    </row>
    <row r="222" spans="1:16" ht="16.2" customHeight="1" x14ac:dyDescent="0.3">
      <c r="C222" s="10" t="s">
        <v>18</v>
      </c>
      <c r="D222" s="10">
        <v>0</v>
      </c>
      <c r="E222" s="51">
        <v>4</v>
      </c>
      <c r="F222" s="15">
        <f t="shared" si="23"/>
        <v>0</v>
      </c>
      <c r="G222" s="15"/>
      <c r="H222" s="9"/>
      <c r="I222" s="63"/>
      <c r="K222" s="4"/>
      <c r="M222" s="64"/>
      <c r="N222" s="64"/>
      <c r="P222" s="65"/>
    </row>
    <row r="223" spans="1:16" ht="16.2" customHeight="1" x14ac:dyDescent="0.3">
      <c r="A223" s="16" t="s">
        <v>26</v>
      </c>
      <c r="B223" s="16"/>
      <c r="C223" s="16"/>
      <c r="D223" s="28"/>
      <c r="E223" s="10"/>
      <c r="F223" s="40">
        <f>SUM(F215:F222)</f>
        <v>0</v>
      </c>
      <c r="G223" s="10"/>
      <c r="H223" s="9"/>
    </row>
    <row r="224" spans="1:16" ht="16.2" customHeight="1" x14ac:dyDescent="0.3">
      <c r="A224" s="16"/>
      <c r="B224" s="16"/>
      <c r="C224" s="16"/>
      <c r="D224" s="10"/>
      <c r="E224" s="10"/>
      <c r="F224" s="10"/>
      <c r="G224" s="10"/>
      <c r="H224" s="9"/>
    </row>
    <row r="225" spans="1:16" ht="16.2" customHeight="1" x14ac:dyDescent="0.3">
      <c r="C225" s="12" t="s">
        <v>58</v>
      </c>
      <c r="D225" s="13" t="s">
        <v>69</v>
      </c>
      <c r="E225" s="13" t="s">
        <v>43</v>
      </c>
      <c r="F225" s="13" t="s">
        <v>93</v>
      </c>
      <c r="G225" s="13"/>
      <c r="H225" s="9"/>
      <c r="I225" s="60"/>
      <c r="K225" s="60"/>
      <c r="L225" s="61"/>
      <c r="M225" s="37"/>
      <c r="N225" s="62"/>
      <c r="P225" s="62"/>
    </row>
    <row r="226" spans="1:16" ht="16.2" customHeight="1" x14ac:dyDescent="0.3">
      <c r="A226" s="14" t="s">
        <v>5</v>
      </c>
      <c r="B226" s="10" t="s">
        <v>6</v>
      </c>
      <c r="C226" s="10" t="s">
        <v>39</v>
      </c>
      <c r="D226" s="10">
        <v>0</v>
      </c>
      <c r="E226" s="51">
        <v>65</v>
      </c>
      <c r="F226" s="15">
        <f t="shared" ref="F226:F233" si="24">+D226*E226</f>
        <v>0</v>
      </c>
      <c r="G226" s="15"/>
      <c r="H226" s="9" t="s">
        <v>86</v>
      </c>
      <c r="I226" s="63"/>
      <c r="K226" s="4"/>
      <c r="M226" s="64"/>
      <c r="N226" s="64"/>
      <c r="P226" s="65"/>
    </row>
    <row r="227" spans="1:16" ht="16.2" customHeight="1" x14ac:dyDescent="0.3">
      <c r="A227" s="14" t="s">
        <v>8</v>
      </c>
      <c r="B227" s="10" t="s">
        <v>9</v>
      </c>
      <c r="C227" s="10" t="s">
        <v>39</v>
      </c>
      <c r="D227" s="10">
        <v>0</v>
      </c>
      <c r="E227" s="51">
        <v>55</v>
      </c>
      <c r="F227" s="15">
        <f t="shared" si="24"/>
        <v>0</v>
      </c>
      <c r="G227" s="15"/>
      <c r="H227" s="9" t="s">
        <v>86</v>
      </c>
      <c r="I227" s="63"/>
      <c r="K227" s="4"/>
      <c r="M227" s="64"/>
      <c r="N227" s="64"/>
      <c r="P227" s="65"/>
    </row>
    <row r="228" spans="1:16" ht="16.2" customHeight="1" x14ac:dyDescent="0.3">
      <c r="A228" s="14" t="s">
        <v>10</v>
      </c>
      <c r="B228" s="10" t="s">
        <v>11</v>
      </c>
      <c r="C228" s="10" t="s">
        <v>39</v>
      </c>
      <c r="D228" s="10">
        <v>0</v>
      </c>
      <c r="E228" s="51">
        <v>45</v>
      </c>
      <c r="F228" s="15">
        <f t="shared" si="24"/>
        <v>0</v>
      </c>
      <c r="G228" s="15"/>
      <c r="H228" s="9" t="s">
        <v>86</v>
      </c>
      <c r="I228" s="63"/>
      <c r="K228" s="4"/>
      <c r="M228" s="64"/>
      <c r="N228" s="64"/>
      <c r="P228" s="65"/>
    </row>
    <row r="229" spans="1:16" ht="16.2" customHeight="1" x14ac:dyDescent="0.3">
      <c r="A229" s="14" t="s">
        <v>12</v>
      </c>
      <c r="B229" s="10" t="s">
        <v>13</v>
      </c>
      <c r="C229" s="10" t="s">
        <v>39</v>
      </c>
      <c r="D229" s="10">
        <v>0</v>
      </c>
      <c r="E229" s="51">
        <v>35</v>
      </c>
      <c r="F229" s="15">
        <f t="shared" si="24"/>
        <v>0</v>
      </c>
      <c r="G229" s="15"/>
      <c r="H229" s="9" t="s">
        <v>86</v>
      </c>
      <c r="I229" s="63"/>
      <c r="K229" s="4"/>
      <c r="M229" s="64"/>
      <c r="N229" s="64"/>
      <c r="P229" s="65"/>
    </row>
    <row r="230" spans="1:16" ht="16.2" customHeight="1" x14ac:dyDescent="0.3">
      <c r="A230" s="14" t="s">
        <v>14</v>
      </c>
      <c r="B230" s="10" t="s">
        <v>15</v>
      </c>
      <c r="C230" s="10" t="s">
        <v>39</v>
      </c>
      <c r="D230" s="10">
        <v>0</v>
      </c>
      <c r="E230" s="51">
        <v>20</v>
      </c>
      <c r="F230" s="15">
        <f t="shared" si="24"/>
        <v>0</v>
      </c>
      <c r="G230" s="15"/>
      <c r="H230" s="9" t="s">
        <v>86</v>
      </c>
      <c r="I230" s="63"/>
      <c r="K230" s="4"/>
      <c r="M230" s="64"/>
      <c r="N230" s="64"/>
      <c r="P230" s="65"/>
    </row>
    <row r="231" spans="1:16" ht="16.2" customHeight="1" x14ac:dyDescent="0.3">
      <c r="C231" s="10" t="s">
        <v>16</v>
      </c>
      <c r="D231" s="10">
        <v>0</v>
      </c>
      <c r="E231" s="51">
        <v>10</v>
      </c>
      <c r="F231" s="15">
        <f t="shared" si="24"/>
        <v>0</v>
      </c>
      <c r="G231" s="15"/>
      <c r="H231" s="9"/>
      <c r="I231" s="63"/>
      <c r="K231" s="4"/>
      <c r="M231" s="64"/>
      <c r="N231" s="64"/>
      <c r="P231" s="65"/>
    </row>
    <row r="232" spans="1:16" ht="16.2" customHeight="1" x14ac:dyDescent="0.3">
      <c r="C232" s="10" t="s">
        <v>17</v>
      </c>
      <c r="D232" s="10">
        <v>0</v>
      </c>
      <c r="E232" s="51">
        <v>5</v>
      </c>
      <c r="F232" s="15">
        <f t="shared" si="24"/>
        <v>0</v>
      </c>
      <c r="G232" s="15"/>
      <c r="H232" s="9"/>
      <c r="I232" s="63"/>
      <c r="K232" s="4"/>
      <c r="M232" s="64"/>
      <c r="N232" s="64"/>
      <c r="P232" s="65"/>
    </row>
    <row r="233" spans="1:16" ht="16.2" customHeight="1" x14ac:dyDescent="0.3">
      <c r="C233" s="10" t="s">
        <v>18</v>
      </c>
      <c r="D233" s="10">
        <v>0</v>
      </c>
      <c r="E233" s="51">
        <v>2</v>
      </c>
      <c r="F233" s="15">
        <f t="shared" si="24"/>
        <v>0</v>
      </c>
      <c r="G233" s="15"/>
      <c r="H233" s="9"/>
      <c r="I233" s="63"/>
      <c r="K233" s="4"/>
      <c r="M233" s="64"/>
      <c r="N233" s="64"/>
      <c r="P233" s="65"/>
    </row>
    <row r="234" spans="1:16" ht="16.2" customHeight="1" x14ac:dyDescent="0.3">
      <c r="A234" s="16" t="s">
        <v>26</v>
      </c>
      <c r="B234" s="16"/>
      <c r="C234" s="16"/>
      <c r="D234" s="28"/>
      <c r="E234" s="10"/>
      <c r="F234" s="40">
        <f>SUM(F226:F233)</f>
        <v>0</v>
      </c>
      <c r="G234" s="10"/>
      <c r="H234" s="9"/>
    </row>
    <row r="235" spans="1:16" ht="16.2" customHeight="1" x14ac:dyDescent="0.3">
      <c r="A235" s="16"/>
      <c r="B235" s="16"/>
      <c r="C235" s="16"/>
      <c r="D235" s="10"/>
      <c r="E235" s="10"/>
      <c r="F235" s="10"/>
      <c r="G235" s="10"/>
      <c r="H235" s="9"/>
    </row>
    <row r="236" spans="1:16" ht="16.2" customHeight="1" x14ac:dyDescent="0.3">
      <c r="C236" s="12" t="s">
        <v>59</v>
      </c>
      <c r="D236" s="13" t="s">
        <v>69</v>
      </c>
      <c r="E236" s="13" t="s">
        <v>43</v>
      </c>
      <c r="F236" s="13" t="s">
        <v>93</v>
      </c>
      <c r="G236" s="13"/>
      <c r="H236" s="9"/>
      <c r="I236" s="60"/>
      <c r="K236" s="60"/>
      <c r="L236" s="61"/>
      <c r="M236" s="37"/>
      <c r="N236" s="62"/>
      <c r="P236" s="62"/>
    </row>
    <row r="237" spans="1:16" ht="16.2" customHeight="1" x14ac:dyDescent="0.3">
      <c r="A237" s="14" t="s">
        <v>5</v>
      </c>
      <c r="B237" s="10" t="s">
        <v>6</v>
      </c>
      <c r="C237" s="10" t="s">
        <v>60</v>
      </c>
      <c r="D237" s="10">
        <v>0</v>
      </c>
      <c r="E237" s="51">
        <v>65</v>
      </c>
      <c r="F237" s="15">
        <f t="shared" ref="F237:F244" si="25">+D237*E237</f>
        <v>0</v>
      </c>
      <c r="G237" s="15"/>
      <c r="H237" s="9" t="s">
        <v>86</v>
      </c>
      <c r="I237" s="63"/>
      <c r="K237" s="4"/>
      <c r="M237" s="64"/>
      <c r="N237" s="64"/>
      <c r="P237" s="65"/>
    </row>
    <row r="238" spans="1:16" ht="16.2" customHeight="1" x14ac:dyDescent="0.3">
      <c r="A238" s="14" t="s">
        <v>8</v>
      </c>
      <c r="B238" s="10" t="s">
        <v>9</v>
      </c>
      <c r="C238" s="10" t="s">
        <v>60</v>
      </c>
      <c r="D238" s="10">
        <v>0</v>
      </c>
      <c r="E238" s="51">
        <v>55</v>
      </c>
      <c r="F238" s="15">
        <f t="shared" si="25"/>
        <v>0</v>
      </c>
      <c r="G238" s="15"/>
      <c r="H238" s="9" t="s">
        <v>86</v>
      </c>
      <c r="I238" s="63"/>
      <c r="K238" s="4"/>
      <c r="M238" s="64"/>
      <c r="N238" s="64"/>
      <c r="P238" s="65"/>
    </row>
    <row r="239" spans="1:16" ht="16.2" customHeight="1" x14ac:dyDescent="0.3">
      <c r="A239" s="14" t="s">
        <v>10</v>
      </c>
      <c r="B239" s="10" t="s">
        <v>11</v>
      </c>
      <c r="C239" s="10" t="s">
        <v>60</v>
      </c>
      <c r="D239" s="10">
        <v>0</v>
      </c>
      <c r="E239" s="51">
        <v>45</v>
      </c>
      <c r="F239" s="15">
        <f t="shared" si="25"/>
        <v>0</v>
      </c>
      <c r="G239" s="15"/>
      <c r="H239" s="9" t="s">
        <v>86</v>
      </c>
      <c r="I239" s="63"/>
      <c r="K239" s="4"/>
      <c r="M239" s="64"/>
      <c r="N239" s="64"/>
      <c r="P239" s="65"/>
    </row>
    <row r="240" spans="1:16" ht="16.2" customHeight="1" x14ac:dyDescent="0.3">
      <c r="A240" s="14" t="s">
        <v>12</v>
      </c>
      <c r="B240" s="10" t="s">
        <v>13</v>
      </c>
      <c r="C240" s="10" t="s">
        <v>60</v>
      </c>
      <c r="D240" s="10">
        <v>0</v>
      </c>
      <c r="E240" s="51">
        <v>35</v>
      </c>
      <c r="F240" s="15">
        <f t="shared" si="25"/>
        <v>0</v>
      </c>
      <c r="G240" s="15"/>
      <c r="H240" s="9" t="s">
        <v>86</v>
      </c>
      <c r="I240" s="63"/>
      <c r="K240" s="4"/>
      <c r="M240" s="64"/>
      <c r="N240" s="64"/>
      <c r="P240" s="65"/>
    </row>
    <row r="241" spans="1:16" ht="16.2" customHeight="1" x14ac:dyDescent="0.3">
      <c r="A241" s="14" t="s">
        <v>14</v>
      </c>
      <c r="B241" s="10" t="s">
        <v>15</v>
      </c>
      <c r="C241" s="10" t="s">
        <v>60</v>
      </c>
      <c r="D241" s="10">
        <v>0</v>
      </c>
      <c r="E241" s="51">
        <v>20</v>
      </c>
      <c r="F241" s="15">
        <f t="shared" si="25"/>
        <v>0</v>
      </c>
      <c r="G241" s="15"/>
      <c r="H241" s="9" t="s">
        <v>86</v>
      </c>
      <c r="I241" s="63"/>
      <c r="K241" s="4"/>
      <c r="M241" s="64"/>
      <c r="N241" s="64"/>
      <c r="P241" s="65"/>
    </row>
    <row r="242" spans="1:16" ht="16.2" customHeight="1" x14ac:dyDescent="0.3">
      <c r="C242" s="10" t="s">
        <v>16</v>
      </c>
      <c r="D242" s="10">
        <v>0</v>
      </c>
      <c r="E242" s="51">
        <v>10</v>
      </c>
      <c r="F242" s="15">
        <f t="shared" si="25"/>
        <v>0</v>
      </c>
      <c r="G242" s="15"/>
      <c r="H242" s="9"/>
      <c r="I242" s="63"/>
      <c r="K242" s="4"/>
      <c r="M242" s="64"/>
      <c r="N242" s="64"/>
      <c r="P242" s="65"/>
    </row>
    <row r="243" spans="1:16" ht="16.2" customHeight="1" x14ac:dyDescent="0.3">
      <c r="C243" s="10" t="s">
        <v>17</v>
      </c>
      <c r="D243" s="10">
        <v>0</v>
      </c>
      <c r="E243" s="51">
        <v>5</v>
      </c>
      <c r="F243" s="15">
        <f t="shared" si="25"/>
        <v>0</v>
      </c>
      <c r="G243" s="15"/>
      <c r="H243" s="9"/>
      <c r="I243" s="63"/>
      <c r="K243" s="4"/>
      <c r="M243" s="64"/>
      <c r="N243" s="64"/>
      <c r="P243" s="65"/>
    </row>
    <row r="244" spans="1:16" ht="16.2" customHeight="1" x14ac:dyDescent="0.3">
      <c r="C244" s="10" t="s">
        <v>18</v>
      </c>
      <c r="D244" s="10">
        <v>0</v>
      </c>
      <c r="E244" s="51">
        <v>2</v>
      </c>
      <c r="F244" s="15">
        <f t="shared" si="25"/>
        <v>0</v>
      </c>
      <c r="G244" s="15"/>
      <c r="H244" s="9"/>
      <c r="I244" s="63"/>
      <c r="K244" s="4"/>
      <c r="M244" s="64"/>
      <c r="N244" s="64"/>
      <c r="P244" s="65"/>
    </row>
    <row r="245" spans="1:16" ht="16.2" customHeight="1" x14ac:dyDescent="0.3">
      <c r="A245" s="16" t="s">
        <v>26</v>
      </c>
      <c r="B245" s="16"/>
      <c r="C245" s="16"/>
      <c r="D245" s="28"/>
      <c r="E245" s="10"/>
      <c r="F245" s="40">
        <f>SUM(F237:F244)</f>
        <v>0</v>
      </c>
      <c r="G245" s="10"/>
      <c r="H245" s="9"/>
    </row>
    <row r="246" spans="1:16" ht="16.2" customHeight="1" x14ac:dyDescent="0.3">
      <c r="A246" s="16"/>
      <c r="B246" s="16"/>
      <c r="C246" s="16"/>
      <c r="D246" s="10"/>
      <c r="E246" s="10"/>
      <c r="F246" s="10"/>
      <c r="G246" s="10"/>
      <c r="H246" s="9"/>
    </row>
    <row r="247" spans="1:16" ht="16.2" customHeight="1" x14ac:dyDescent="0.3">
      <c r="C247" s="12" t="s">
        <v>61</v>
      </c>
      <c r="D247" s="13" t="s">
        <v>69</v>
      </c>
      <c r="E247" s="13" t="s">
        <v>43</v>
      </c>
      <c r="F247" s="13" t="s">
        <v>93</v>
      </c>
      <c r="G247" s="13"/>
      <c r="H247" s="9"/>
      <c r="I247" s="60"/>
      <c r="K247" s="60"/>
      <c r="L247" s="61"/>
      <c r="M247" s="37"/>
      <c r="N247" s="62"/>
      <c r="P247" s="62"/>
    </row>
    <row r="248" spans="1:16" ht="16.2" customHeight="1" x14ac:dyDescent="0.3">
      <c r="A248" s="14" t="s">
        <v>5</v>
      </c>
      <c r="B248" s="10" t="s">
        <v>6</v>
      </c>
      <c r="C248" s="10" t="s">
        <v>40</v>
      </c>
      <c r="D248" s="10">
        <v>0</v>
      </c>
      <c r="E248" s="51">
        <v>65</v>
      </c>
      <c r="F248" s="15">
        <f t="shared" ref="F248:F255" si="26">+D248*E248</f>
        <v>0</v>
      </c>
      <c r="G248" s="15"/>
      <c r="H248" s="9" t="s">
        <v>86</v>
      </c>
      <c r="I248" s="63"/>
      <c r="K248" s="4"/>
      <c r="M248" s="64"/>
      <c r="N248" s="64"/>
      <c r="P248" s="65"/>
    </row>
    <row r="249" spans="1:16" ht="16.2" customHeight="1" x14ac:dyDescent="0.3">
      <c r="A249" s="14" t="s">
        <v>8</v>
      </c>
      <c r="B249" s="10" t="s">
        <v>9</v>
      </c>
      <c r="C249" s="10" t="s">
        <v>40</v>
      </c>
      <c r="D249" s="10">
        <v>0</v>
      </c>
      <c r="E249" s="51">
        <v>55</v>
      </c>
      <c r="F249" s="15">
        <f t="shared" si="26"/>
        <v>0</v>
      </c>
      <c r="G249" s="15"/>
      <c r="H249" s="9" t="s">
        <v>86</v>
      </c>
      <c r="I249" s="63"/>
      <c r="K249" s="4"/>
      <c r="M249" s="64"/>
      <c r="N249" s="64"/>
      <c r="P249" s="65"/>
    </row>
    <row r="250" spans="1:16" ht="16.2" customHeight="1" x14ac:dyDescent="0.3">
      <c r="A250" s="14" t="s">
        <v>10</v>
      </c>
      <c r="B250" s="10" t="s">
        <v>11</v>
      </c>
      <c r="C250" s="10" t="s">
        <v>40</v>
      </c>
      <c r="D250" s="10">
        <v>0</v>
      </c>
      <c r="E250" s="51">
        <v>45</v>
      </c>
      <c r="F250" s="15">
        <f t="shared" si="26"/>
        <v>0</v>
      </c>
      <c r="G250" s="15"/>
      <c r="H250" s="9" t="s">
        <v>86</v>
      </c>
      <c r="I250" s="63"/>
      <c r="K250" s="4"/>
      <c r="M250" s="64"/>
      <c r="N250" s="64"/>
      <c r="P250" s="65"/>
    </row>
    <row r="251" spans="1:16" ht="16.2" customHeight="1" x14ac:dyDescent="0.3">
      <c r="A251" s="14" t="s">
        <v>12</v>
      </c>
      <c r="B251" s="10" t="s">
        <v>13</v>
      </c>
      <c r="C251" s="10" t="s">
        <v>40</v>
      </c>
      <c r="D251" s="10">
        <v>0</v>
      </c>
      <c r="E251" s="51">
        <v>35</v>
      </c>
      <c r="F251" s="15">
        <f t="shared" si="26"/>
        <v>0</v>
      </c>
      <c r="G251" s="15"/>
      <c r="H251" s="9" t="s">
        <v>86</v>
      </c>
      <c r="I251" s="63"/>
      <c r="K251" s="4"/>
      <c r="M251" s="64"/>
      <c r="N251" s="64"/>
      <c r="P251" s="65"/>
    </row>
    <row r="252" spans="1:16" ht="16.2" customHeight="1" x14ac:dyDescent="0.3">
      <c r="A252" s="14" t="s">
        <v>14</v>
      </c>
      <c r="B252" s="10" t="s">
        <v>15</v>
      </c>
      <c r="C252" s="10" t="s">
        <v>40</v>
      </c>
      <c r="D252" s="10">
        <v>0</v>
      </c>
      <c r="E252" s="51">
        <v>20</v>
      </c>
      <c r="F252" s="15">
        <f t="shared" si="26"/>
        <v>0</v>
      </c>
      <c r="G252" s="15"/>
      <c r="H252" s="9" t="s">
        <v>86</v>
      </c>
      <c r="I252" s="63"/>
      <c r="K252" s="4"/>
      <c r="M252" s="64"/>
      <c r="N252" s="64"/>
      <c r="P252" s="65"/>
    </row>
    <row r="253" spans="1:16" ht="16.2" customHeight="1" x14ac:dyDescent="0.3">
      <c r="C253" s="10" t="s">
        <v>16</v>
      </c>
      <c r="D253" s="10">
        <v>0</v>
      </c>
      <c r="E253" s="51">
        <v>10</v>
      </c>
      <c r="F253" s="15">
        <f t="shared" si="26"/>
        <v>0</v>
      </c>
      <c r="G253" s="15"/>
      <c r="H253" s="9"/>
      <c r="I253" s="63"/>
      <c r="K253" s="4"/>
      <c r="M253" s="64"/>
      <c r="N253" s="64"/>
      <c r="P253" s="65"/>
    </row>
    <row r="254" spans="1:16" ht="16.2" customHeight="1" x14ac:dyDescent="0.3">
      <c r="C254" s="10" t="s">
        <v>17</v>
      </c>
      <c r="D254" s="10">
        <v>0</v>
      </c>
      <c r="E254" s="51">
        <v>5</v>
      </c>
      <c r="F254" s="15">
        <f t="shared" si="26"/>
        <v>0</v>
      </c>
      <c r="G254" s="15"/>
      <c r="H254" s="9"/>
      <c r="I254" s="63"/>
      <c r="K254" s="4"/>
      <c r="M254" s="64"/>
      <c r="N254" s="64"/>
      <c r="P254" s="65"/>
    </row>
    <row r="255" spans="1:16" ht="16.2" customHeight="1" x14ac:dyDescent="0.3">
      <c r="C255" s="10" t="s">
        <v>18</v>
      </c>
      <c r="D255" s="10">
        <v>0</v>
      </c>
      <c r="E255" s="51">
        <v>2</v>
      </c>
      <c r="F255" s="15">
        <f t="shared" si="26"/>
        <v>0</v>
      </c>
      <c r="G255" s="15"/>
      <c r="H255" s="9"/>
      <c r="I255" s="63"/>
      <c r="K255" s="4"/>
      <c r="M255" s="64"/>
      <c r="N255" s="64"/>
      <c r="P255" s="65"/>
    </row>
    <row r="256" spans="1:16" ht="16.2" customHeight="1" x14ac:dyDescent="0.3">
      <c r="A256" s="16" t="s">
        <v>26</v>
      </c>
      <c r="B256" s="16"/>
      <c r="C256" s="16"/>
      <c r="D256" s="28"/>
      <c r="E256" s="10"/>
      <c r="F256" s="40">
        <f>SUM(F248:F255)</f>
        <v>0</v>
      </c>
      <c r="G256" s="10"/>
      <c r="H256" s="9"/>
    </row>
    <row r="257" spans="1:16" ht="16.2" customHeight="1" x14ac:dyDescent="0.3">
      <c r="A257" s="16"/>
      <c r="B257" s="16"/>
      <c r="D257" s="10"/>
      <c r="E257" s="10"/>
      <c r="F257" s="10"/>
      <c r="G257" s="10"/>
      <c r="H257" s="9"/>
    </row>
    <row r="258" spans="1:16" ht="16.2" customHeight="1" x14ac:dyDescent="0.3">
      <c r="C258" s="12" t="s">
        <v>64</v>
      </c>
      <c r="D258" s="13" t="s">
        <v>69</v>
      </c>
      <c r="E258" s="13" t="s">
        <v>43</v>
      </c>
      <c r="F258" s="13" t="s">
        <v>93</v>
      </c>
      <c r="G258" s="13"/>
      <c r="H258" s="9"/>
      <c r="I258" s="60"/>
      <c r="K258" s="60"/>
      <c r="L258" s="61"/>
      <c r="M258" s="37"/>
      <c r="N258" s="62"/>
      <c r="P258" s="62"/>
    </row>
    <row r="259" spans="1:16" ht="16.2" customHeight="1" x14ac:dyDescent="0.3">
      <c r="A259" s="14" t="s">
        <v>5</v>
      </c>
      <c r="B259" s="10" t="s">
        <v>6</v>
      </c>
      <c r="C259" s="10" t="s">
        <v>41</v>
      </c>
      <c r="D259" s="10">
        <v>0</v>
      </c>
      <c r="E259" s="51">
        <v>303</v>
      </c>
      <c r="F259" s="15">
        <f t="shared" ref="F259:F266" si="27">+D259*E259</f>
        <v>0</v>
      </c>
      <c r="G259" s="15"/>
      <c r="H259" s="9" t="s">
        <v>87</v>
      </c>
      <c r="I259" s="63"/>
      <c r="K259" s="4"/>
      <c r="M259" s="64"/>
      <c r="N259" s="64"/>
      <c r="P259" s="65"/>
    </row>
    <row r="260" spans="1:16" ht="16.2" customHeight="1" x14ac:dyDescent="0.3">
      <c r="A260" s="14" t="s">
        <v>8</v>
      </c>
      <c r="B260" s="10" t="s">
        <v>9</v>
      </c>
      <c r="C260" s="10" t="s">
        <v>41</v>
      </c>
      <c r="D260" s="10">
        <v>0</v>
      </c>
      <c r="E260" s="51">
        <v>251</v>
      </c>
      <c r="F260" s="15">
        <f t="shared" si="27"/>
        <v>0</v>
      </c>
      <c r="G260" s="15"/>
      <c r="H260" s="9" t="s">
        <v>87</v>
      </c>
      <c r="I260" s="63"/>
      <c r="K260" s="4"/>
      <c r="M260" s="64"/>
      <c r="N260" s="64"/>
      <c r="P260" s="65"/>
    </row>
    <row r="261" spans="1:16" ht="16.2" customHeight="1" x14ac:dyDescent="0.3">
      <c r="A261" s="14" t="s">
        <v>10</v>
      </c>
      <c r="B261" s="10" t="s">
        <v>11</v>
      </c>
      <c r="C261" s="10" t="s">
        <v>41</v>
      </c>
      <c r="D261" s="10">
        <v>0</v>
      </c>
      <c r="E261" s="51">
        <v>195</v>
      </c>
      <c r="F261" s="15">
        <f t="shared" si="27"/>
        <v>0</v>
      </c>
      <c r="G261" s="15"/>
      <c r="H261" s="9" t="s">
        <v>87</v>
      </c>
      <c r="I261" s="63"/>
      <c r="K261" s="4"/>
      <c r="M261" s="64"/>
      <c r="N261" s="64"/>
      <c r="P261" s="65"/>
    </row>
    <row r="262" spans="1:16" ht="16.2" customHeight="1" x14ac:dyDescent="0.3">
      <c r="A262" s="14" t="s">
        <v>12</v>
      </c>
      <c r="B262" s="10" t="s">
        <v>13</v>
      </c>
      <c r="C262" s="10" t="s">
        <v>41</v>
      </c>
      <c r="D262" s="10">
        <v>0</v>
      </c>
      <c r="E262" s="51">
        <v>140</v>
      </c>
      <c r="F262" s="15">
        <f t="shared" si="27"/>
        <v>0</v>
      </c>
      <c r="G262" s="15"/>
      <c r="H262" s="9" t="s">
        <v>87</v>
      </c>
      <c r="I262" s="63"/>
      <c r="K262" s="4"/>
      <c r="M262" s="64"/>
      <c r="N262" s="64"/>
      <c r="P262" s="65"/>
    </row>
    <row r="263" spans="1:16" ht="16.2" customHeight="1" x14ac:dyDescent="0.3">
      <c r="A263" s="14" t="s">
        <v>14</v>
      </c>
      <c r="B263" s="10" t="s">
        <v>15</v>
      </c>
      <c r="C263" s="10" t="s">
        <v>41</v>
      </c>
      <c r="D263" s="10">
        <v>0</v>
      </c>
      <c r="E263" s="51">
        <v>110</v>
      </c>
      <c r="F263" s="15">
        <f t="shared" si="27"/>
        <v>0</v>
      </c>
      <c r="G263" s="15"/>
      <c r="H263" s="9" t="s">
        <v>87</v>
      </c>
      <c r="I263" s="63"/>
      <c r="K263" s="4"/>
      <c r="M263" s="64"/>
      <c r="N263" s="64"/>
      <c r="P263" s="65"/>
    </row>
    <row r="264" spans="1:16" ht="16.2" customHeight="1" x14ac:dyDescent="0.3">
      <c r="C264" s="10" t="s">
        <v>16</v>
      </c>
      <c r="D264" s="10">
        <v>0</v>
      </c>
      <c r="E264" s="51">
        <v>33</v>
      </c>
      <c r="F264" s="15">
        <f t="shared" si="27"/>
        <v>0</v>
      </c>
      <c r="G264" s="15"/>
      <c r="H264" s="42"/>
      <c r="I264" s="63"/>
      <c r="K264" s="4"/>
      <c r="M264" s="64"/>
      <c r="N264" s="64"/>
      <c r="P264" s="65"/>
    </row>
    <row r="265" spans="1:16" ht="16.2" customHeight="1" x14ac:dyDescent="0.3">
      <c r="C265" s="10" t="s">
        <v>17</v>
      </c>
      <c r="D265" s="10">
        <v>0</v>
      </c>
      <c r="E265" s="51">
        <v>17</v>
      </c>
      <c r="F265" s="15">
        <f t="shared" si="27"/>
        <v>0</v>
      </c>
      <c r="G265" s="15"/>
      <c r="H265" s="42"/>
      <c r="I265" s="63"/>
      <c r="K265" s="4"/>
      <c r="M265" s="64"/>
      <c r="N265" s="64"/>
      <c r="P265" s="65"/>
    </row>
    <row r="266" spans="1:16" ht="16.2" customHeight="1" x14ac:dyDescent="0.3">
      <c r="C266" s="10" t="s">
        <v>18</v>
      </c>
      <c r="D266" s="10">
        <v>0</v>
      </c>
      <c r="E266" s="51">
        <v>6</v>
      </c>
      <c r="F266" s="15">
        <f t="shared" si="27"/>
        <v>0</v>
      </c>
      <c r="G266" s="15"/>
      <c r="H266" s="42"/>
      <c r="I266" s="63"/>
      <c r="K266" s="4"/>
      <c r="M266" s="64"/>
      <c r="N266" s="64"/>
      <c r="P266" s="65"/>
    </row>
    <row r="267" spans="1:16" ht="16.2" customHeight="1" x14ac:dyDescent="0.3">
      <c r="A267" s="16" t="s">
        <v>26</v>
      </c>
      <c r="D267" s="10"/>
      <c r="E267" s="10"/>
      <c r="F267" s="40">
        <f>SUM(F259:F266)</f>
        <v>0</v>
      </c>
      <c r="G267" s="10"/>
      <c r="H267" s="68"/>
    </row>
    <row r="268" spans="1:16" ht="16.2" customHeight="1" x14ac:dyDescent="0.3">
      <c r="A268" s="16"/>
      <c r="D268" s="10"/>
      <c r="E268" s="10"/>
      <c r="F268" s="40"/>
      <c r="G268" s="10"/>
      <c r="H268" s="68"/>
    </row>
    <row r="269" spans="1:16" ht="16.2" customHeight="1" x14ac:dyDescent="0.3">
      <c r="A269" s="45" t="s">
        <v>48</v>
      </c>
      <c r="B269" s="46"/>
      <c r="C269" s="46"/>
      <c r="D269" s="46"/>
      <c r="E269" s="46"/>
      <c r="F269" s="70"/>
      <c r="G269" s="10"/>
    </row>
    <row r="270" spans="1:16" ht="16.2" customHeight="1" x14ac:dyDescent="0.3">
      <c r="A270" s="10" t="s">
        <v>49</v>
      </c>
      <c r="D270" s="10">
        <v>0</v>
      </c>
      <c r="E270" s="51">
        <v>609</v>
      </c>
      <c r="F270" s="15">
        <f t="shared" ref="F270" si="28">+D270*E270</f>
        <v>0</v>
      </c>
      <c r="G270" s="10"/>
      <c r="H270" s="9" t="s">
        <v>88</v>
      </c>
    </row>
    <row r="271" spans="1:16" ht="16.2" customHeight="1" x14ac:dyDescent="0.3">
      <c r="D271" s="10"/>
      <c r="E271" s="10"/>
      <c r="F271" s="15"/>
      <c r="G271" s="10"/>
    </row>
    <row r="272" spans="1:16" ht="16.2" customHeight="1" x14ac:dyDescent="0.3">
      <c r="A272" s="29" t="s">
        <v>89</v>
      </c>
      <c r="B272" s="29"/>
      <c r="C272" s="29"/>
      <c r="D272" s="29"/>
      <c r="E272" s="29"/>
      <c r="F272" s="43">
        <f>+F267+F256+F245+F234+F223+F212+F142+F120+F106+F86+F62+F54+F40+F73+F201+F177+F166+F155+F131+F95</f>
        <v>0</v>
      </c>
      <c r="G272" s="15"/>
      <c r="I272" s="63"/>
      <c r="K272" s="4"/>
      <c r="N272" s="64"/>
      <c r="P272" s="65"/>
    </row>
    <row r="273" spans="1:7" ht="16.2" customHeight="1" x14ac:dyDescent="0.3">
      <c r="A273" s="18" t="s">
        <v>90</v>
      </c>
      <c r="B273" s="18"/>
      <c r="C273" s="18"/>
      <c r="D273" s="18"/>
      <c r="E273" s="18"/>
      <c r="F273" s="44">
        <f>+F144+F109+F108+F88+F43+F42+F270+F75</f>
        <v>0</v>
      </c>
      <c r="G273" s="3"/>
    </row>
    <row r="274" spans="1:7" x14ac:dyDescent="0.3">
      <c r="A274" s="9"/>
      <c r="B274" s="9"/>
      <c r="C274" s="9"/>
      <c r="D274" s="5"/>
      <c r="E274" s="5"/>
      <c r="G274" s="5"/>
    </row>
    <row r="275" spans="1:7" x14ac:dyDescent="0.3">
      <c r="A275" s="9"/>
      <c r="B275" s="9"/>
      <c r="C275" s="9"/>
      <c r="D275" s="5"/>
      <c r="E275" s="5"/>
      <c r="G275" s="5"/>
    </row>
    <row r="276" spans="1:7" x14ac:dyDescent="0.3">
      <c r="A276" s="9"/>
      <c r="B276" s="9"/>
      <c r="C276" s="9"/>
      <c r="D276" s="5"/>
      <c r="E276" s="5"/>
      <c r="G276" s="5"/>
    </row>
    <row r="277" spans="1:7" x14ac:dyDescent="0.3">
      <c r="A277" s="9"/>
      <c r="B277" s="9"/>
      <c r="C277" s="9"/>
      <c r="D277" s="5"/>
      <c r="E277" s="5"/>
      <c r="G277" s="5"/>
    </row>
    <row r="278" spans="1:7" x14ac:dyDescent="0.3">
      <c r="A278" s="9"/>
      <c r="B278" s="9"/>
      <c r="C278" s="9"/>
    </row>
    <row r="279" spans="1:7" x14ac:dyDescent="0.3">
      <c r="A279" s="9"/>
      <c r="B279" s="9"/>
      <c r="C279" s="9"/>
    </row>
    <row r="280" spans="1:7" x14ac:dyDescent="0.3">
      <c r="A280" s="9"/>
      <c r="B280" s="9"/>
      <c r="C280" s="9"/>
    </row>
    <row r="281" spans="1:7" x14ac:dyDescent="0.3">
      <c r="A281" s="9"/>
      <c r="B281" s="9"/>
      <c r="C281" s="9"/>
    </row>
    <row r="282" spans="1:7" x14ac:dyDescent="0.3">
      <c r="A282" s="9"/>
      <c r="B282" s="9"/>
      <c r="C282" s="9"/>
    </row>
    <row r="283" spans="1:7" x14ac:dyDescent="0.3">
      <c r="A283" s="9"/>
      <c r="B283" s="9"/>
      <c r="C283" s="9"/>
    </row>
    <row r="284" spans="1:7" x14ac:dyDescent="0.3">
      <c r="A284" s="9"/>
      <c r="B284" s="9"/>
      <c r="C284" s="9"/>
    </row>
    <row r="285" spans="1:7" x14ac:dyDescent="0.3">
      <c r="A285" s="9"/>
      <c r="B285" s="9"/>
      <c r="C285" s="9"/>
    </row>
    <row r="286" spans="1:7" x14ac:dyDescent="0.3">
      <c r="A286" s="9"/>
      <c r="B286" s="9"/>
      <c r="C286" s="9"/>
    </row>
    <row r="287" spans="1:7" x14ac:dyDescent="0.3">
      <c r="A287" s="9"/>
      <c r="B287" s="9"/>
      <c r="C287" s="9"/>
    </row>
    <row r="288" spans="1:7" x14ac:dyDescent="0.3">
      <c r="A288" s="9"/>
      <c r="B288" s="9"/>
      <c r="C288" s="9"/>
    </row>
    <row r="289" spans="1:3" x14ac:dyDescent="0.3">
      <c r="A289" s="9"/>
      <c r="B289" s="9"/>
      <c r="C289" s="9"/>
    </row>
    <row r="290" spans="1:3" x14ac:dyDescent="0.3">
      <c r="A290" s="9"/>
      <c r="B290" s="9"/>
      <c r="C290" s="9"/>
    </row>
    <row r="291" spans="1:3" x14ac:dyDescent="0.3">
      <c r="A291" s="9"/>
      <c r="B291" s="9"/>
      <c r="C291" s="9"/>
    </row>
    <row r="292" spans="1:3" x14ac:dyDescent="0.3">
      <c r="A292" s="9"/>
      <c r="B292" s="9"/>
      <c r="C292" s="9"/>
    </row>
    <row r="293" spans="1:3" x14ac:dyDescent="0.3">
      <c r="A293" s="9"/>
      <c r="B293" s="9"/>
      <c r="C293" s="9"/>
    </row>
    <row r="294" spans="1:3" x14ac:dyDescent="0.3">
      <c r="A294" s="9"/>
      <c r="B294" s="9"/>
      <c r="C294" s="9"/>
    </row>
    <row r="295" spans="1:3" x14ac:dyDescent="0.3">
      <c r="A295" s="9"/>
      <c r="B295" s="9"/>
      <c r="C295" s="9"/>
    </row>
    <row r="296" spans="1:3" x14ac:dyDescent="0.3">
      <c r="A296" s="9"/>
      <c r="B296" s="9"/>
      <c r="C296" s="9"/>
    </row>
    <row r="297" spans="1:3" x14ac:dyDescent="0.3">
      <c r="A297" s="9"/>
      <c r="B297" s="9"/>
      <c r="C297" s="9"/>
    </row>
    <row r="298" spans="1:3" x14ac:dyDescent="0.3">
      <c r="A298" s="9"/>
      <c r="B298" s="9"/>
      <c r="C298" s="9"/>
    </row>
    <row r="299" spans="1:3" x14ac:dyDescent="0.3">
      <c r="A299" s="9"/>
      <c r="B299" s="9"/>
      <c r="C299" s="9"/>
    </row>
    <row r="300" spans="1:3" x14ac:dyDescent="0.3">
      <c r="A300" s="9"/>
      <c r="B300" s="9"/>
      <c r="C300" s="9"/>
    </row>
    <row r="301" spans="1:3" x14ac:dyDescent="0.3">
      <c r="A301" s="9"/>
      <c r="B301" s="9"/>
      <c r="C301" s="9"/>
    </row>
    <row r="302" spans="1:3" x14ac:dyDescent="0.3">
      <c r="A302" s="9"/>
      <c r="B302" s="9"/>
      <c r="C302" s="9"/>
    </row>
    <row r="303" spans="1:3" x14ac:dyDescent="0.3">
      <c r="A303" s="9"/>
      <c r="B303" s="9"/>
      <c r="C303" s="9"/>
    </row>
    <row r="304" spans="1:3" x14ac:dyDescent="0.3">
      <c r="A304" s="9"/>
      <c r="B304" s="9"/>
      <c r="C304" s="9"/>
    </row>
    <row r="305" spans="1:3" x14ac:dyDescent="0.3">
      <c r="A305" s="9"/>
      <c r="B305" s="9"/>
      <c r="C305" s="9"/>
    </row>
    <row r="306" spans="1:3" x14ac:dyDescent="0.3">
      <c r="A306" s="9"/>
      <c r="B306" s="9"/>
      <c r="C306" s="9"/>
    </row>
    <row r="307" spans="1:3" x14ac:dyDescent="0.3">
      <c r="A307" s="9"/>
      <c r="B307" s="9"/>
      <c r="C307" s="9"/>
    </row>
    <row r="308" spans="1:3" x14ac:dyDescent="0.3">
      <c r="A308" s="9"/>
      <c r="B308" s="9"/>
      <c r="C308" s="9"/>
    </row>
    <row r="309" spans="1:3" x14ac:dyDescent="0.3">
      <c r="A309" s="9"/>
      <c r="B309" s="9"/>
      <c r="C309" s="9"/>
    </row>
    <row r="310" spans="1:3" x14ac:dyDescent="0.3">
      <c r="A310" s="9"/>
      <c r="B310" s="9"/>
      <c r="C310" s="9"/>
    </row>
    <row r="311" spans="1:3" x14ac:dyDescent="0.3">
      <c r="A311" s="9"/>
      <c r="B311" s="9"/>
      <c r="C311" s="9"/>
    </row>
    <row r="312" spans="1:3" x14ac:dyDescent="0.3">
      <c r="A312" s="9"/>
      <c r="B312" s="9"/>
      <c r="C312" s="9"/>
    </row>
    <row r="313" spans="1:3" x14ac:dyDescent="0.3">
      <c r="A313" s="9"/>
      <c r="B313" s="9"/>
      <c r="C313" s="9"/>
    </row>
    <row r="314" spans="1:3" x14ac:dyDescent="0.3">
      <c r="A314" s="9"/>
      <c r="B314" s="9"/>
      <c r="C314" s="9"/>
    </row>
    <row r="315" spans="1:3" x14ac:dyDescent="0.3">
      <c r="A315" s="9"/>
      <c r="B315" s="9"/>
      <c r="C315" s="9"/>
    </row>
    <row r="316" spans="1:3" x14ac:dyDescent="0.3">
      <c r="A316" s="9"/>
      <c r="B316" s="9"/>
      <c r="C316" s="9"/>
    </row>
    <row r="317" spans="1:3" x14ac:dyDescent="0.3">
      <c r="A317" s="9"/>
      <c r="B317" s="9"/>
      <c r="C317" s="9"/>
    </row>
    <row r="318" spans="1:3" x14ac:dyDescent="0.3">
      <c r="A318" s="9"/>
      <c r="B318" s="9"/>
      <c r="C318" s="9"/>
    </row>
    <row r="319" spans="1:3" x14ac:dyDescent="0.3">
      <c r="A319" s="9"/>
      <c r="B319" s="9"/>
      <c r="C319" s="9"/>
    </row>
    <row r="320" spans="1:3" x14ac:dyDescent="0.3">
      <c r="A320" s="9"/>
      <c r="B320" s="9"/>
      <c r="C320" s="9"/>
    </row>
    <row r="321" spans="1:3" x14ac:dyDescent="0.3">
      <c r="A321" s="9"/>
      <c r="B321" s="9"/>
      <c r="C321" s="9"/>
    </row>
    <row r="322" spans="1:3" x14ac:dyDescent="0.3">
      <c r="A322" s="9"/>
      <c r="B322" s="9"/>
      <c r="C322" s="9"/>
    </row>
    <row r="323" spans="1:3" x14ac:dyDescent="0.3">
      <c r="A323" s="9"/>
      <c r="B323" s="9"/>
      <c r="C323" s="9"/>
    </row>
    <row r="324" spans="1:3" x14ac:dyDescent="0.3">
      <c r="A324" s="9"/>
      <c r="B324" s="9"/>
      <c r="C324" s="9"/>
    </row>
    <row r="325" spans="1:3" x14ac:dyDescent="0.3">
      <c r="A325" s="9"/>
      <c r="B325" s="9"/>
      <c r="C325" s="9"/>
    </row>
    <row r="326" spans="1:3" x14ac:dyDescent="0.3">
      <c r="A326" s="9"/>
      <c r="B326" s="9"/>
      <c r="C326" s="9"/>
    </row>
    <row r="327" spans="1:3" x14ac:dyDescent="0.3">
      <c r="A327" s="9"/>
      <c r="B327" s="9"/>
      <c r="C327" s="9"/>
    </row>
    <row r="328" spans="1:3" x14ac:dyDescent="0.3">
      <c r="A328" s="9"/>
      <c r="B328" s="9"/>
      <c r="C328" s="9"/>
    </row>
    <row r="329" spans="1:3" x14ac:dyDescent="0.3">
      <c r="A329" s="9"/>
      <c r="B329" s="9"/>
      <c r="C329" s="9"/>
    </row>
    <row r="330" spans="1:3" x14ac:dyDescent="0.3">
      <c r="A330" s="9"/>
      <c r="B330" s="9"/>
      <c r="C330" s="9"/>
    </row>
    <row r="331" spans="1:3" x14ac:dyDescent="0.3">
      <c r="A331" s="9"/>
      <c r="B331" s="9"/>
      <c r="C331" s="9"/>
    </row>
    <row r="332" spans="1:3" x14ac:dyDescent="0.3">
      <c r="A332" s="9"/>
      <c r="B332" s="9"/>
      <c r="C332" s="9"/>
    </row>
    <row r="333" spans="1:3" x14ac:dyDescent="0.3">
      <c r="A333" s="9"/>
      <c r="B333" s="9"/>
      <c r="C333" s="9"/>
    </row>
    <row r="334" spans="1:3" x14ac:dyDescent="0.3">
      <c r="A334" s="9"/>
      <c r="B334" s="9"/>
      <c r="C334" s="9"/>
    </row>
    <row r="335" spans="1:3" x14ac:dyDescent="0.3">
      <c r="A335" s="9"/>
      <c r="B335" s="9"/>
      <c r="C335" s="9"/>
    </row>
    <row r="336" spans="1:3" x14ac:dyDescent="0.3">
      <c r="A336" s="9"/>
      <c r="B336" s="9"/>
      <c r="C336" s="9"/>
    </row>
    <row r="337" spans="1:3" x14ac:dyDescent="0.3">
      <c r="A337" s="9"/>
      <c r="B337" s="9"/>
      <c r="C337" s="9"/>
    </row>
    <row r="338" spans="1:3" x14ac:dyDescent="0.3">
      <c r="A338" s="9"/>
      <c r="B338" s="9"/>
      <c r="C338" s="9"/>
    </row>
    <row r="339" spans="1:3" x14ac:dyDescent="0.3">
      <c r="A339" s="9"/>
      <c r="B339" s="9"/>
      <c r="C339" s="9"/>
    </row>
    <row r="340" spans="1:3" x14ac:dyDescent="0.3">
      <c r="A340" s="9"/>
      <c r="B340" s="9"/>
      <c r="C340" s="9"/>
    </row>
    <row r="341" spans="1:3" x14ac:dyDescent="0.3">
      <c r="A341" s="9"/>
      <c r="B341" s="9"/>
      <c r="C341" s="9"/>
    </row>
    <row r="342" spans="1:3" x14ac:dyDescent="0.3">
      <c r="A342" s="9"/>
      <c r="B342" s="9"/>
      <c r="C342" s="9"/>
    </row>
    <row r="343" spans="1:3" x14ac:dyDescent="0.3">
      <c r="A343" s="9"/>
      <c r="B343" s="9"/>
      <c r="C343" s="9"/>
    </row>
    <row r="344" spans="1:3" x14ac:dyDescent="0.3">
      <c r="A344" s="9"/>
      <c r="B344" s="9"/>
      <c r="C344" s="9"/>
    </row>
    <row r="345" spans="1:3" x14ac:dyDescent="0.3">
      <c r="A345" s="9"/>
      <c r="B345" s="9"/>
      <c r="C345" s="9"/>
    </row>
    <row r="346" spans="1:3" x14ac:dyDescent="0.3">
      <c r="A346" s="9"/>
      <c r="B346" s="9"/>
      <c r="C346" s="9"/>
    </row>
    <row r="347" spans="1:3" x14ac:dyDescent="0.3">
      <c r="A347" s="9"/>
      <c r="B347" s="9"/>
      <c r="C347" s="9"/>
    </row>
    <row r="348" spans="1:3" x14ac:dyDescent="0.3">
      <c r="A348" s="9"/>
      <c r="B348" s="9"/>
      <c r="C348" s="9"/>
    </row>
    <row r="349" spans="1:3" x14ac:dyDescent="0.3">
      <c r="A349" s="9"/>
      <c r="B349" s="9"/>
      <c r="C349" s="9"/>
    </row>
    <row r="350" spans="1:3" x14ac:dyDescent="0.3">
      <c r="A350" s="9"/>
      <c r="B350" s="9"/>
      <c r="C350" s="9"/>
    </row>
    <row r="351" spans="1:3" x14ac:dyDescent="0.3">
      <c r="A351" s="9"/>
      <c r="B351" s="9"/>
      <c r="C351" s="9"/>
    </row>
    <row r="352" spans="1:3" x14ac:dyDescent="0.3">
      <c r="A352" s="9"/>
      <c r="B352" s="9"/>
      <c r="C352" s="9"/>
    </row>
    <row r="353" spans="1:3" x14ac:dyDescent="0.3">
      <c r="A353" s="9"/>
      <c r="B353" s="9"/>
      <c r="C353" s="9"/>
    </row>
    <row r="354" spans="1:3" x14ac:dyDescent="0.3">
      <c r="A354" s="9"/>
      <c r="B354" s="9"/>
      <c r="C354" s="9"/>
    </row>
    <row r="355" spans="1:3" x14ac:dyDescent="0.3">
      <c r="A355" s="9"/>
      <c r="B355" s="9"/>
      <c r="C355" s="9"/>
    </row>
    <row r="356" spans="1:3" x14ac:dyDescent="0.3">
      <c r="A356" s="9"/>
      <c r="B356" s="9"/>
      <c r="C356" s="9"/>
    </row>
    <row r="357" spans="1:3" x14ac:dyDescent="0.3">
      <c r="A357" s="9"/>
      <c r="B357" s="9"/>
      <c r="C357" s="9"/>
    </row>
    <row r="358" spans="1:3" x14ac:dyDescent="0.3">
      <c r="A358" s="9"/>
      <c r="B358" s="9"/>
      <c r="C358" s="9"/>
    </row>
    <row r="359" spans="1:3" x14ac:dyDescent="0.3">
      <c r="A359" s="9"/>
      <c r="B359" s="9"/>
      <c r="C359" s="9"/>
    </row>
    <row r="360" spans="1:3" x14ac:dyDescent="0.3">
      <c r="A360" s="9"/>
      <c r="B360" s="9"/>
      <c r="C360" s="9"/>
    </row>
    <row r="361" spans="1:3" x14ac:dyDescent="0.3">
      <c r="A361" s="9"/>
      <c r="B361" s="9"/>
      <c r="C361" s="9"/>
    </row>
    <row r="362" spans="1:3" x14ac:dyDescent="0.3">
      <c r="A362" s="9"/>
      <c r="B362" s="9"/>
      <c r="C362" s="9"/>
    </row>
    <row r="363" spans="1:3" x14ac:dyDescent="0.3">
      <c r="A363" s="9"/>
      <c r="B363" s="9"/>
      <c r="C363" s="9"/>
    </row>
    <row r="364" spans="1:3" x14ac:dyDescent="0.3">
      <c r="A364" s="9"/>
      <c r="B364" s="9"/>
      <c r="C364" s="9"/>
    </row>
    <row r="365" spans="1:3" x14ac:dyDescent="0.3">
      <c r="A365" s="9"/>
      <c r="B365" s="9"/>
      <c r="C365" s="9"/>
    </row>
    <row r="366" spans="1:3" x14ac:dyDescent="0.3">
      <c r="A366" s="9"/>
      <c r="B366" s="9"/>
      <c r="C366" s="9"/>
    </row>
    <row r="367" spans="1:3" x14ac:dyDescent="0.3">
      <c r="A367" s="9"/>
      <c r="B367" s="9"/>
      <c r="C367" s="9"/>
    </row>
    <row r="368" spans="1:3" x14ac:dyDescent="0.3">
      <c r="A368" s="9"/>
      <c r="B368" s="9"/>
      <c r="C368" s="9"/>
    </row>
    <row r="369" spans="1:3" x14ac:dyDescent="0.3">
      <c r="A369" s="9"/>
      <c r="B369" s="9"/>
      <c r="C369" s="9"/>
    </row>
    <row r="370" spans="1:3" x14ac:dyDescent="0.3">
      <c r="A370" s="9"/>
      <c r="B370" s="9"/>
      <c r="C370" s="9"/>
    </row>
    <row r="371" spans="1:3" x14ac:dyDescent="0.3">
      <c r="A371" s="9"/>
      <c r="B371" s="9"/>
      <c r="C371" s="9"/>
    </row>
    <row r="372" spans="1:3" x14ac:dyDescent="0.3">
      <c r="A372" s="9"/>
      <c r="B372" s="9"/>
      <c r="C372" s="9"/>
    </row>
    <row r="373" spans="1:3" x14ac:dyDescent="0.3">
      <c r="A373" s="9"/>
      <c r="B373" s="9"/>
      <c r="C373" s="9"/>
    </row>
    <row r="374" spans="1:3" x14ac:dyDescent="0.3">
      <c r="A374" s="9"/>
      <c r="B374" s="9"/>
      <c r="C374" s="9"/>
    </row>
    <row r="375" spans="1:3" x14ac:dyDescent="0.3">
      <c r="A375" s="9"/>
      <c r="B375" s="9"/>
      <c r="C375" s="9"/>
    </row>
    <row r="376" spans="1:3" x14ac:dyDescent="0.3">
      <c r="A376" s="9"/>
      <c r="B376" s="9"/>
      <c r="C376" s="9"/>
    </row>
    <row r="377" spans="1:3" x14ac:dyDescent="0.3">
      <c r="A377" s="9"/>
      <c r="B377" s="9"/>
      <c r="C377" s="9"/>
    </row>
    <row r="378" spans="1:3" x14ac:dyDescent="0.3">
      <c r="A378" s="9"/>
      <c r="B378" s="9"/>
      <c r="C378" s="9"/>
    </row>
    <row r="379" spans="1:3" x14ac:dyDescent="0.3">
      <c r="A379" s="9"/>
      <c r="B379" s="9"/>
      <c r="C379" s="9"/>
    </row>
    <row r="380" spans="1:3" x14ac:dyDescent="0.3">
      <c r="A380" s="9"/>
      <c r="B380" s="9"/>
      <c r="C380" s="9"/>
    </row>
    <row r="381" spans="1:3" x14ac:dyDescent="0.3">
      <c r="A381" s="9"/>
      <c r="B381" s="9"/>
      <c r="C381" s="9"/>
    </row>
    <row r="382" spans="1:3" x14ac:dyDescent="0.3">
      <c r="A382" s="9"/>
      <c r="B382" s="9"/>
      <c r="C382" s="9"/>
    </row>
    <row r="383" spans="1:3" x14ac:dyDescent="0.3">
      <c r="A383" s="9"/>
      <c r="B383" s="9"/>
      <c r="C383" s="9"/>
    </row>
    <row r="384" spans="1:3" x14ac:dyDescent="0.3">
      <c r="A384" s="9"/>
      <c r="B384" s="9"/>
      <c r="C384" s="9"/>
    </row>
    <row r="385" spans="1:3" x14ac:dyDescent="0.3">
      <c r="A385" s="9"/>
      <c r="B385" s="9"/>
      <c r="C385" s="9"/>
    </row>
    <row r="386" spans="1:3" x14ac:dyDescent="0.3">
      <c r="A386" s="9"/>
      <c r="B386" s="9"/>
      <c r="C386" s="9"/>
    </row>
    <row r="387" spans="1:3" x14ac:dyDescent="0.3">
      <c r="A387" s="9"/>
      <c r="B387" s="9"/>
      <c r="C387" s="9"/>
    </row>
    <row r="388" spans="1:3" x14ac:dyDescent="0.3">
      <c r="A388" s="9"/>
      <c r="B388" s="9"/>
      <c r="C388" s="9"/>
    </row>
    <row r="389" spans="1:3" x14ac:dyDescent="0.3">
      <c r="A389" s="9"/>
      <c r="B389" s="9"/>
      <c r="C389" s="9"/>
    </row>
    <row r="390" spans="1:3" x14ac:dyDescent="0.3">
      <c r="A390" s="9"/>
      <c r="B390" s="9"/>
      <c r="C390" s="9"/>
    </row>
    <row r="391" spans="1:3" x14ac:dyDescent="0.3">
      <c r="A391" s="9"/>
      <c r="B391" s="9"/>
      <c r="C391" s="9"/>
    </row>
    <row r="392" spans="1:3" x14ac:dyDescent="0.3">
      <c r="A392" s="9"/>
      <c r="B392" s="9"/>
      <c r="C392" s="9"/>
    </row>
    <row r="393" spans="1:3" x14ac:dyDescent="0.3">
      <c r="A393" s="9"/>
      <c r="B393" s="9"/>
      <c r="C393" s="9"/>
    </row>
    <row r="394" spans="1:3" x14ac:dyDescent="0.3">
      <c r="A394" s="9"/>
      <c r="B394" s="9"/>
      <c r="C394" s="9"/>
    </row>
    <row r="395" spans="1:3" x14ac:dyDescent="0.3">
      <c r="A395" s="9"/>
      <c r="B395" s="9"/>
      <c r="C395" s="9"/>
    </row>
    <row r="396" spans="1:3" x14ac:dyDescent="0.3">
      <c r="A396" s="9"/>
      <c r="B396" s="9"/>
      <c r="C396" s="9"/>
    </row>
    <row r="397" spans="1:3" x14ac:dyDescent="0.3">
      <c r="A397" s="9"/>
      <c r="B397" s="9"/>
      <c r="C397" s="9"/>
    </row>
    <row r="398" spans="1:3" x14ac:dyDescent="0.3">
      <c r="A398" s="9"/>
      <c r="B398" s="9"/>
      <c r="C398" s="9"/>
    </row>
    <row r="399" spans="1:3" x14ac:dyDescent="0.3">
      <c r="A399" s="9"/>
      <c r="B399" s="9"/>
      <c r="C399" s="9"/>
    </row>
    <row r="400" spans="1:3" x14ac:dyDescent="0.3">
      <c r="A400" s="9"/>
      <c r="B400" s="9"/>
      <c r="C400" s="9"/>
    </row>
    <row r="401" spans="1:3" x14ac:dyDescent="0.3">
      <c r="A401" s="9"/>
      <c r="B401" s="9"/>
      <c r="C401" s="9"/>
    </row>
    <row r="402" spans="1:3" x14ac:dyDescent="0.3">
      <c r="A402" s="9"/>
      <c r="B402" s="9"/>
      <c r="C402" s="9"/>
    </row>
    <row r="403" spans="1:3" x14ac:dyDescent="0.3">
      <c r="A403" s="9"/>
      <c r="B403" s="9"/>
      <c r="C403" s="9"/>
    </row>
    <row r="404" spans="1:3" x14ac:dyDescent="0.3">
      <c r="A404" s="9"/>
      <c r="B404" s="9"/>
      <c r="C404" s="9"/>
    </row>
    <row r="405" spans="1:3" x14ac:dyDescent="0.3">
      <c r="A405" s="9"/>
      <c r="B405" s="9"/>
      <c r="C405" s="9"/>
    </row>
    <row r="406" spans="1:3" x14ac:dyDescent="0.3">
      <c r="A406" s="9"/>
      <c r="B406" s="9"/>
      <c r="C406" s="9"/>
    </row>
    <row r="407" spans="1:3" x14ac:dyDescent="0.3">
      <c r="A407" s="9"/>
      <c r="B407" s="9"/>
      <c r="C407" s="9"/>
    </row>
    <row r="408" spans="1:3" x14ac:dyDescent="0.3">
      <c r="A408" s="9"/>
      <c r="B408" s="9"/>
      <c r="C408" s="9"/>
    </row>
    <row r="409" spans="1:3" x14ac:dyDescent="0.3">
      <c r="A409" s="9"/>
      <c r="B409" s="9"/>
      <c r="C409" s="9"/>
    </row>
    <row r="410" spans="1:3" x14ac:dyDescent="0.3">
      <c r="A410" s="9"/>
      <c r="B410" s="9"/>
      <c r="C410" s="9"/>
    </row>
    <row r="411" spans="1:3" x14ac:dyDescent="0.3">
      <c r="A411" s="9"/>
      <c r="B411" s="9"/>
      <c r="C411" s="9"/>
    </row>
    <row r="412" spans="1:3" x14ac:dyDescent="0.3">
      <c r="A412" s="9"/>
      <c r="B412" s="9"/>
      <c r="C412" s="9"/>
    </row>
    <row r="413" spans="1:3" x14ac:dyDescent="0.3">
      <c r="A413" s="9"/>
      <c r="B413" s="9"/>
      <c r="C413" s="9"/>
    </row>
    <row r="414" spans="1:3" x14ac:dyDescent="0.3">
      <c r="A414" s="9"/>
      <c r="B414" s="9"/>
      <c r="C414" s="9"/>
    </row>
    <row r="415" spans="1:3" x14ac:dyDescent="0.3">
      <c r="A415" s="9"/>
      <c r="B415" s="9"/>
      <c r="C415" s="9"/>
    </row>
    <row r="416" spans="1:3" x14ac:dyDescent="0.3">
      <c r="A416" s="9"/>
      <c r="B416" s="9"/>
      <c r="C416" s="9"/>
    </row>
    <row r="417" spans="1:3" x14ac:dyDescent="0.3">
      <c r="A417" s="9"/>
      <c r="B417" s="9"/>
      <c r="C417" s="9"/>
    </row>
    <row r="418" spans="1:3" x14ac:dyDescent="0.3">
      <c r="A418" s="9"/>
      <c r="B418" s="9"/>
      <c r="C418" s="9"/>
    </row>
    <row r="419" spans="1:3" x14ac:dyDescent="0.3">
      <c r="A419" s="9"/>
      <c r="B419" s="9"/>
      <c r="C419" s="9"/>
    </row>
    <row r="420" spans="1:3" x14ac:dyDescent="0.3">
      <c r="A420" s="9"/>
      <c r="B420" s="9"/>
      <c r="C420" s="9"/>
    </row>
    <row r="421" spans="1:3" x14ac:dyDescent="0.3">
      <c r="A421" s="9"/>
      <c r="B421" s="9"/>
      <c r="C421" s="9"/>
    </row>
    <row r="422" spans="1:3" x14ac:dyDescent="0.3">
      <c r="A422" s="9"/>
      <c r="B422" s="9"/>
      <c r="C422" s="9"/>
    </row>
    <row r="423" spans="1:3" x14ac:dyDescent="0.3">
      <c r="A423" s="9"/>
      <c r="B423" s="9"/>
      <c r="C423" s="9"/>
    </row>
    <row r="424" spans="1:3" x14ac:dyDescent="0.3">
      <c r="A424" s="9"/>
      <c r="B424" s="9"/>
      <c r="C424" s="9"/>
    </row>
    <row r="425" spans="1:3" x14ac:dyDescent="0.3">
      <c r="A425" s="9"/>
      <c r="B425" s="9"/>
      <c r="C425" s="9"/>
    </row>
    <row r="426" spans="1:3" x14ac:dyDescent="0.3">
      <c r="A426" s="9"/>
      <c r="B426" s="9"/>
      <c r="C426" s="9"/>
    </row>
    <row r="427" spans="1:3" x14ac:dyDescent="0.3">
      <c r="A427" s="9"/>
      <c r="B427" s="9"/>
      <c r="C427" s="9"/>
    </row>
    <row r="428" spans="1:3" x14ac:dyDescent="0.3">
      <c r="A428" s="9"/>
      <c r="B428" s="9"/>
      <c r="C428" s="9"/>
    </row>
    <row r="429" spans="1:3" x14ac:dyDescent="0.3">
      <c r="A429" s="9"/>
      <c r="B429" s="9"/>
      <c r="C429" s="9"/>
    </row>
    <row r="430" spans="1:3" x14ac:dyDescent="0.3">
      <c r="A430" s="9"/>
      <c r="B430" s="9"/>
      <c r="C430" s="9"/>
    </row>
    <row r="431" spans="1:3" x14ac:dyDescent="0.3">
      <c r="A431" s="9"/>
      <c r="B431" s="9"/>
      <c r="C431" s="9"/>
    </row>
    <row r="432" spans="1:3" x14ac:dyDescent="0.3">
      <c r="A432" s="9"/>
      <c r="B432" s="9"/>
      <c r="C432" s="9"/>
    </row>
    <row r="433" spans="1:3" x14ac:dyDescent="0.3">
      <c r="A433" s="9"/>
      <c r="B433" s="9"/>
      <c r="C433" s="9"/>
    </row>
    <row r="434" spans="1:3" x14ac:dyDescent="0.3">
      <c r="A434" s="9"/>
      <c r="B434" s="9"/>
      <c r="C434" s="9"/>
    </row>
    <row r="435" spans="1:3" x14ac:dyDescent="0.3">
      <c r="A435" s="9"/>
      <c r="B435" s="9"/>
      <c r="C435" s="9"/>
    </row>
    <row r="436" spans="1:3" x14ac:dyDescent="0.3">
      <c r="A436" s="9"/>
      <c r="B436" s="9"/>
      <c r="C436" s="9"/>
    </row>
    <row r="437" spans="1:3" x14ac:dyDescent="0.3">
      <c r="A437" s="9"/>
      <c r="B437" s="9"/>
      <c r="C437" s="9"/>
    </row>
    <row r="438" spans="1:3" x14ac:dyDescent="0.3">
      <c r="A438" s="9"/>
      <c r="B438" s="9"/>
      <c r="C438" s="9"/>
    </row>
    <row r="439" spans="1:3" x14ac:dyDescent="0.3">
      <c r="A439" s="9"/>
      <c r="B439" s="9"/>
      <c r="C439" s="9"/>
    </row>
    <row r="440" spans="1:3" x14ac:dyDescent="0.3">
      <c r="A440" s="9"/>
      <c r="B440" s="9"/>
      <c r="C440" s="9"/>
    </row>
    <row r="441" spans="1:3" x14ac:dyDescent="0.3">
      <c r="A441" s="9"/>
      <c r="B441" s="9"/>
      <c r="C441" s="9"/>
    </row>
    <row r="442" spans="1:3" x14ac:dyDescent="0.3">
      <c r="A442" s="9"/>
      <c r="B442" s="9"/>
      <c r="C442" s="9"/>
    </row>
    <row r="443" spans="1:3" x14ac:dyDescent="0.3">
      <c r="A443" s="9"/>
      <c r="B443" s="9"/>
      <c r="C443" s="9"/>
    </row>
    <row r="444" spans="1:3" x14ac:dyDescent="0.3">
      <c r="A444" s="9"/>
      <c r="B444" s="9"/>
      <c r="C444" s="9"/>
    </row>
    <row r="445" spans="1:3" x14ac:dyDescent="0.3">
      <c r="A445" s="9"/>
      <c r="B445" s="9"/>
      <c r="C445" s="9"/>
    </row>
    <row r="446" spans="1:3" x14ac:dyDescent="0.3">
      <c r="A446" s="9"/>
      <c r="B446" s="9"/>
      <c r="C446" s="9"/>
    </row>
    <row r="447" spans="1:3" x14ac:dyDescent="0.3">
      <c r="A447" s="9"/>
      <c r="B447" s="9"/>
      <c r="C447" s="9"/>
    </row>
    <row r="448" spans="1:3" x14ac:dyDescent="0.3">
      <c r="A448" s="9"/>
      <c r="B448" s="9"/>
      <c r="C448" s="9"/>
    </row>
    <row r="449" spans="1:3" x14ac:dyDescent="0.3">
      <c r="A449" s="9"/>
      <c r="B449" s="9"/>
      <c r="C449" s="9"/>
    </row>
    <row r="450" spans="1:3" x14ac:dyDescent="0.3">
      <c r="A450" s="9"/>
      <c r="B450" s="9"/>
      <c r="C450" s="9"/>
    </row>
    <row r="451" spans="1:3" x14ac:dyDescent="0.3">
      <c r="A451" s="9"/>
      <c r="B451" s="9"/>
      <c r="C451" s="9"/>
    </row>
    <row r="452" spans="1:3" x14ac:dyDescent="0.3">
      <c r="A452" s="9"/>
      <c r="B452" s="9"/>
      <c r="C452" s="9"/>
    </row>
    <row r="453" spans="1:3" x14ac:dyDescent="0.3">
      <c r="A453" s="9"/>
      <c r="B453" s="9"/>
      <c r="C453" s="9"/>
    </row>
    <row r="454" spans="1:3" x14ac:dyDescent="0.3">
      <c r="A454" s="9"/>
      <c r="B454" s="9"/>
      <c r="C454" s="9"/>
    </row>
    <row r="455" spans="1:3" x14ac:dyDescent="0.3">
      <c r="A455" s="9"/>
      <c r="B455" s="9"/>
      <c r="C455" s="9"/>
    </row>
    <row r="456" spans="1:3" x14ac:dyDescent="0.3">
      <c r="A456" s="9"/>
      <c r="B456" s="9"/>
      <c r="C456" s="9"/>
    </row>
    <row r="457" spans="1:3" x14ac:dyDescent="0.3">
      <c r="A457" s="9"/>
      <c r="B457" s="9"/>
      <c r="C457" s="9"/>
    </row>
    <row r="458" spans="1:3" x14ac:dyDescent="0.3">
      <c r="A458" s="9"/>
      <c r="B458" s="9"/>
      <c r="C458" s="9"/>
    </row>
    <row r="459" spans="1:3" x14ac:dyDescent="0.3">
      <c r="A459" s="9"/>
      <c r="B459" s="9"/>
      <c r="C459" s="9"/>
    </row>
    <row r="460" spans="1:3" x14ac:dyDescent="0.3">
      <c r="A460" s="9"/>
      <c r="B460" s="9"/>
      <c r="C460" s="9"/>
    </row>
    <row r="461" spans="1:3" x14ac:dyDescent="0.3">
      <c r="A461" s="9"/>
      <c r="B461" s="9"/>
      <c r="C461" s="9"/>
    </row>
    <row r="462" spans="1:3" x14ac:dyDescent="0.3">
      <c r="A462" s="9"/>
      <c r="B462" s="9"/>
      <c r="C462" s="9"/>
    </row>
    <row r="463" spans="1:3" x14ac:dyDescent="0.3">
      <c r="A463" s="9"/>
      <c r="B463" s="9"/>
      <c r="C463" s="9"/>
    </row>
    <row r="464" spans="1:3" x14ac:dyDescent="0.3">
      <c r="A464" s="9"/>
      <c r="B464" s="9"/>
      <c r="C464" s="9"/>
    </row>
    <row r="465" spans="1:3" x14ac:dyDescent="0.3">
      <c r="A465" s="9"/>
      <c r="B465" s="9"/>
      <c r="C465" s="9"/>
    </row>
    <row r="466" spans="1:3" x14ac:dyDescent="0.3">
      <c r="A466" s="9"/>
      <c r="B466" s="9"/>
      <c r="C466" s="9"/>
    </row>
    <row r="467" spans="1:3" x14ac:dyDescent="0.3">
      <c r="A467" s="9"/>
      <c r="B467" s="9"/>
      <c r="C467" s="9"/>
    </row>
    <row r="468" spans="1:3" x14ac:dyDescent="0.3">
      <c r="A468" s="9"/>
      <c r="B468" s="9"/>
      <c r="C468" s="9"/>
    </row>
    <row r="469" spans="1:3" x14ac:dyDescent="0.3">
      <c r="A469" s="9"/>
      <c r="B469" s="9"/>
      <c r="C469" s="9"/>
    </row>
    <row r="470" spans="1:3" x14ac:dyDescent="0.3">
      <c r="A470" s="9"/>
      <c r="B470" s="9"/>
      <c r="C470" s="9"/>
    </row>
    <row r="471" spans="1:3" x14ac:dyDescent="0.3">
      <c r="A471" s="9"/>
      <c r="B471" s="9"/>
      <c r="C471" s="9"/>
    </row>
    <row r="472" spans="1:3" x14ac:dyDescent="0.3">
      <c r="A472" s="9"/>
      <c r="B472" s="9"/>
      <c r="C472" s="9"/>
    </row>
    <row r="473" spans="1:3" x14ac:dyDescent="0.3">
      <c r="A473" s="9"/>
      <c r="B473" s="9"/>
      <c r="C473" s="9"/>
    </row>
    <row r="474" spans="1:3" x14ac:dyDescent="0.3">
      <c r="A474" s="9"/>
      <c r="B474" s="9"/>
      <c r="C474" s="9"/>
    </row>
    <row r="475" spans="1:3" x14ac:dyDescent="0.3">
      <c r="A475" s="9"/>
      <c r="B475" s="9"/>
      <c r="C475" s="9"/>
    </row>
    <row r="476" spans="1:3" x14ac:dyDescent="0.3">
      <c r="A476" s="9"/>
      <c r="B476" s="9"/>
      <c r="C476" s="9"/>
    </row>
    <row r="477" spans="1:3" x14ac:dyDescent="0.3">
      <c r="A477" s="9"/>
      <c r="B477" s="9"/>
      <c r="C477" s="9"/>
    </row>
    <row r="478" spans="1:3" x14ac:dyDescent="0.3">
      <c r="A478" s="9"/>
      <c r="B478" s="9"/>
      <c r="C478" s="9"/>
    </row>
    <row r="479" spans="1:3" x14ac:dyDescent="0.3">
      <c r="A479" s="9"/>
      <c r="B479" s="9"/>
      <c r="C479" s="9"/>
    </row>
    <row r="480" spans="1:3" x14ac:dyDescent="0.3">
      <c r="A480" s="9"/>
      <c r="B480" s="9"/>
      <c r="C480" s="9"/>
    </row>
    <row r="481" spans="1:3" x14ac:dyDescent="0.3">
      <c r="A481" s="9"/>
      <c r="B481" s="9"/>
      <c r="C481" s="9"/>
    </row>
    <row r="482" spans="1:3" x14ac:dyDescent="0.3">
      <c r="A482" s="9"/>
      <c r="B482" s="9"/>
      <c r="C482" s="9"/>
    </row>
    <row r="483" spans="1:3" x14ac:dyDescent="0.3">
      <c r="A483" s="9"/>
      <c r="B483" s="9"/>
      <c r="C483" s="9"/>
    </row>
    <row r="484" spans="1:3" x14ac:dyDescent="0.3">
      <c r="A484" s="9"/>
      <c r="B484" s="9"/>
      <c r="C484" s="9"/>
    </row>
    <row r="485" spans="1:3" x14ac:dyDescent="0.3">
      <c r="A485" s="9"/>
      <c r="B485" s="9"/>
      <c r="C485" s="9"/>
    </row>
    <row r="486" spans="1:3" x14ac:dyDescent="0.3">
      <c r="A486" s="9"/>
      <c r="B486" s="9"/>
      <c r="C486" s="9"/>
    </row>
    <row r="487" spans="1:3" x14ac:dyDescent="0.3">
      <c r="A487" s="9"/>
      <c r="B487" s="9"/>
      <c r="C487" s="9"/>
    </row>
    <row r="488" spans="1:3" x14ac:dyDescent="0.3">
      <c r="A488" s="9"/>
      <c r="B488" s="9"/>
      <c r="C488" s="9"/>
    </row>
    <row r="489" spans="1:3" x14ac:dyDescent="0.3">
      <c r="A489" s="9"/>
      <c r="B489" s="9"/>
      <c r="C489" s="9"/>
    </row>
    <row r="490" spans="1:3" x14ac:dyDescent="0.3">
      <c r="A490" s="9"/>
      <c r="B490" s="9"/>
      <c r="C490" s="9"/>
    </row>
    <row r="491" spans="1:3" x14ac:dyDescent="0.3">
      <c r="A491" s="9"/>
      <c r="B491" s="9"/>
      <c r="C491" s="9"/>
    </row>
    <row r="492" spans="1:3" x14ac:dyDescent="0.3">
      <c r="A492" s="9"/>
      <c r="B492" s="9"/>
      <c r="C492" s="9"/>
    </row>
    <row r="493" spans="1:3" x14ac:dyDescent="0.3">
      <c r="A493" s="9"/>
      <c r="B493" s="9"/>
      <c r="C493" s="9"/>
    </row>
    <row r="494" spans="1:3" x14ac:dyDescent="0.3">
      <c r="A494" s="9"/>
      <c r="B494" s="9"/>
      <c r="C494" s="9"/>
    </row>
    <row r="495" spans="1:3" x14ac:dyDescent="0.3">
      <c r="A495" s="9"/>
      <c r="B495" s="9"/>
      <c r="C495" s="9"/>
    </row>
    <row r="496" spans="1:3" x14ac:dyDescent="0.3">
      <c r="A496" s="9"/>
      <c r="B496" s="9"/>
      <c r="C496" s="9"/>
    </row>
    <row r="497" spans="1:3" x14ac:dyDescent="0.3">
      <c r="A497" s="9"/>
      <c r="B497" s="9"/>
      <c r="C497" s="9"/>
    </row>
    <row r="498" spans="1:3" x14ac:dyDescent="0.3">
      <c r="A498" s="9"/>
      <c r="B498" s="9"/>
      <c r="C498" s="9"/>
    </row>
    <row r="499" spans="1:3" x14ac:dyDescent="0.3">
      <c r="A499" s="9"/>
      <c r="B499" s="9"/>
      <c r="C499" s="9"/>
    </row>
    <row r="500" spans="1:3" x14ac:dyDescent="0.3">
      <c r="A500" s="9"/>
      <c r="B500" s="9"/>
      <c r="C500" s="9"/>
    </row>
    <row r="501" spans="1:3" x14ac:dyDescent="0.3">
      <c r="A501" s="9"/>
      <c r="B501" s="9"/>
      <c r="C501" s="9"/>
    </row>
    <row r="502" spans="1:3" x14ac:dyDescent="0.3">
      <c r="A502" s="9"/>
      <c r="B502" s="9"/>
      <c r="C502" s="9"/>
    </row>
    <row r="503" spans="1:3" x14ac:dyDescent="0.3">
      <c r="A503" s="9"/>
      <c r="B503" s="9"/>
      <c r="C503" s="9"/>
    </row>
    <row r="504" spans="1:3" x14ac:dyDescent="0.3">
      <c r="A504" s="9"/>
      <c r="B504" s="9"/>
      <c r="C504" s="9"/>
    </row>
    <row r="505" spans="1:3" x14ac:dyDescent="0.3">
      <c r="A505" s="9"/>
      <c r="B505" s="9"/>
      <c r="C505" s="9"/>
    </row>
    <row r="506" spans="1:3" x14ac:dyDescent="0.3">
      <c r="A506" s="9"/>
      <c r="B506" s="9"/>
      <c r="C506" s="9"/>
    </row>
    <row r="507" spans="1:3" x14ac:dyDescent="0.3">
      <c r="A507" s="9"/>
      <c r="B507" s="9"/>
      <c r="C507" s="9"/>
    </row>
    <row r="508" spans="1:3" x14ac:dyDescent="0.3">
      <c r="A508" s="9"/>
      <c r="B508" s="9"/>
      <c r="C508" s="9"/>
    </row>
    <row r="509" spans="1:3" x14ac:dyDescent="0.3">
      <c r="A509" s="9"/>
      <c r="B509" s="9"/>
      <c r="C509" s="9"/>
    </row>
    <row r="510" spans="1:3" x14ac:dyDescent="0.3">
      <c r="A510" s="9"/>
      <c r="B510" s="9"/>
      <c r="C510" s="9"/>
    </row>
    <row r="511" spans="1:3" x14ac:dyDescent="0.3">
      <c r="A511" s="9"/>
      <c r="B511" s="9"/>
      <c r="C511" s="9"/>
    </row>
    <row r="512" spans="1:3" x14ac:dyDescent="0.3">
      <c r="A512" s="9"/>
      <c r="B512" s="9"/>
      <c r="C512" s="9"/>
    </row>
    <row r="513" spans="1:3" x14ac:dyDescent="0.3">
      <c r="A513" s="9"/>
      <c r="B513" s="9"/>
      <c r="C513" s="9"/>
    </row>
    <row r="514" spans="1:3" x14ac:dyDescent="0.3">
      <c r="A514" s="9"/>
      <c r="B514" s="9"/>
      <c r="C514" s="9"/>
    </row>
    <row r="515" spans="1:3" x14ac:dyDescent="0.3">
      <c r="A515" s="9"/>
      <c r="B515" s="9"/>
      <c r="C515" s="9"/>
    </row>
    <row r="516" spans="1:3" x14ac:dyDescent="0.3">
      <c r="A516" s="9"/>
      <c r="B516" s="9"/>
      <c r="C516" s="9"/>
    </row>
    <row r="517" spans="1:3" x14ac:dyDescent="0.3">
      <c r="A517" s="9"/>
      <c r="B517" s="9"/>
      <c r="C517" s="9"/>
    </row>
    <row r="518" spans="1:3" x14ac:dyDescent="0.3">
      <c r="A518" s="9"/>
      <c r="B518" s="9"/>
      <c r="C518" s="9"/>
    </row>
    <row r="519" spans="1:3" x14ac:dyDescent="0.3">
      <c r="A519" s="9"/>
      <c r="B519" s="9"/>
      <c r="C519" s="9"/>
    </row>
    <row r="520" spans="1:3" x14ac:dyDescent="0.3">
      <c r="A520" s="9"/>
      <c r="B520" s="9"/>
      <c r="C520" s="9"/>
    </row>
    <row r="521" spans="1:3" x14ac:dyDescent="0.3">
      <c r="A521" s="9"/>
      <c r="B521" s="9"/>
      <c r="C521" s="9"/>
    </row>
    <row r="522" spans="1:3" x14ac:dyDescent="0.3">
      <c r="A522" s="9"/>
      <c r="B522" s="9"/>
      <c r="C522" s="9"/>
    </row>
    <row r="523" spans="1:3" x14ac:dyDescent="0.3">
      <c r="A523" s="9"/>
      <c r="B523" s="9"/>
      <c r="C523" s="9"/>
    </row>
    <row r="524" spans="1:3" x14ac:dyDescent="0.3">
      <c r="A524" s="9"/>
      <c r="B524" s="9"/>
      <c r="C524" s="9"/>
    </row>
    <row r="525" spans="1:3" x14ac:dyDescent="0.3">
      <c r="A525" s="9"/>
      <c r="B525" s="9"/>
      <c r="C525" s="9"/>
    </row>
    <row r="526" spans="1:3" x14ac:dyDescent="0.3">
      <c r="A526" s="9"/>
      <c r="B526" s="9"/>
      <c r="C526" s="9"/>
    </row>
    <row r="527" spans="1:3" x14ac:dyDescent="0.3">
      <c r="A527" s="9"/>
      <c r="B527" s="9"/>
      <c r="C527" s="9"/>
    </row>
    <row r="528" spans="1:3" x14ac:dyDescent="0.3">
      <c r="A528" s="9"/>
      <c r="B528" s="9"/>
      <c r="C528" s="9"/>
    </row>
    <row r="529" spans="1:3" x14ac:dyDescent="0.3">
      <c r="A529" s="9"/>
      <c r="B529" s="9"/>
      <c r="C529" s="9"/>
    </row>
    <row r="530" spans="1:3" x14ac:dyDescent="0.3">
      <c r="A530" s="9"/>
      <c r="B530" s="9"/>
      <c r="C530" s="9"/>
    </row>
    <row r="531" spans="1:3" x14ac:dyDescent="0.3">
      <c r="A531" s="9"/>
      <c r="B531" s="9"/>
      <c r="C531" s="9"/>
    </row>
    <row r="532" spans="1:3" x14ac:dyDescent="0.3">
      <c r="A532" s="9"/>
      <c r="B532" s="9"/>
      <c r="C532" s="9"/>
    </row>
    <row r="533" spans="1:3" x14ac:dyDescent="0.3">
      <c r="A533" s="9"/>
      <c r="B533" s="9"/>
      <c r="C533" s="9"/>
    </row>
    <row r="534" spans="1:3" x14ac:dyDescent="0.3">
      <c r="A534" s="9"/>
      <c r="B534" s="9"/>
      <c r="C534" s="9"/>
    </row>
    <row r="535" spans="1:3" x14ac:dyDescent="0.3">
      <c r="A535" s="9"/>
      <c r="B535" s="9"/>
      <c r="C535" s="9"/>
    </row>
    <row r="536" spans="1:3" x14ac:dyDescent="0.3">
      <c r="A536" s="9"/>
      <c r="B536" s="9"/>
      <c r="C536" s="9"/>
    </row>
    <row r="537" spans="1:3" x14ac:dyDescent="0.3">
      <c r="A537" s="9"/>
      <c r="B537" s="9"/>
      <c r="C537" s="9"/>
    </row>
    <row r="538" spans="1:3" x14ac:dyDescent="0.3">
      <c r="A538" s="9"/>
      <c r="B538" s="9"/>
      <c r="C538" s="9"/>
    </row>
    <row r="539" spans="1:3" x14ac:dyDescent="0.3">
      <c r="A539" s="9"/>
      <c r="B539" s="9"/>
      <c r="C539" s="9"/>
    </row>
    <row r="540" spans="1:3" x14ac:dyDescent="0.3">
      <c r="A540" s="9"/>
      <c r="B540" s="9"/>
      <c r="C540" s="9"/>
    </row>
    <row r="541" spans="1:3" x14ac:dyDescent="0.3">
      <c r="A541" s="9"/>
      <c r="B541" s="9"/>
      <c r="C541" s="9"/>
    </row>
    <row r="542" spans="1:3" x14ac:dyDescent="0.3">
      <c r="A542" s="9"/>
      <c r="B542" s="9"/>
      <c r="C542" s="9"/>
    </row>
    <row r="543" spans="1:3" x14ac:dyDescent="0.3">
      <c r="A543" s="9"/>
      <c r="B543" s="9"/>
      <c r="C543" s="9"/>
    </row>
    <row r="544" spans="1:3" x14ac:dyDescent="0.3">
      <c r="A544" s="9"/>
      <c r="B544" s="9"/>
      <c r="C544" s="9"/>
    </row>
    <row r="545" spans="1:3" x14ac:dyDescent="0.3">
      <c r="A545" s="9"/>
      <c r="B545" s="9"/>
      <c r="C545" s="9"/>
    </row>
    <row r="546" spans="1:3" x14ac:dyDescent="0.3">
      <c r="A546" s="9"/>
      <c r="B546" s="9"/>
      <c r="C546" s="9"/>
    </row>
    <row r="547" spans="1:3" x14ac:dyDescent="0.3">
      <c r="A547" s="9"/>
      <c r="B547" s="9"/>
      <c r="C547" s="9"/>
    </row>
    <row r="548" spans="1:3" x14ac:dyDescent="0.3">
      <c r="A548" s="9"/>
      <c r="B548" s="9"/>
      <c r="C548" s="9"/>
    </row>
    <row r="549" spans="1:3" x14ac:dyDescent="0.3">
      <c r="A549" s="9"/>
      <c r="B549" s="9"/>
      <c r="C549" s="9"/>
    </row>
    <row r="550" spans="1:3" x14ac:dyDescent="0.3">
      <c r="A550" s="9"/>
      <c r="B550" s="9"/>
      <c r="C550" s="9"/>
    </row>
    <row r="551" spans="1:3" x14ac:dyDescent="0.3">
      <c r="A551" s="9"/>
      <c r="B551" s="9"/>
      <c r="C551" s="9"/>
    </row>
    <row r="552" spans="1:3" x14ac:dyDescent="0.3">
      <c r="A552" s="9"/>
      <c r="B552" s="9"/>
      <c r="C552" s="9"/>
    </row>
    <row r="553" spans="1:3" x14ac:dyDescent="0.3">
      <c r="A553" s="9"/>
      <c r="B553" s="9"/>
      <c r="C553" s="9"/>
    </row>
    <row r="554" spans="1:3" x14ac:dyDescent="0.3">
      <c r="A554" s="9"/>
      <c r="B554" s="9"/>
      <c r="C554" s="9"/>
    </row>
    <row r="555" spans="1:3" x14ac:dyDescent="0.3">
      <c r="A555" s="9"/>
      <c r="B555" s="9"/>
      <c r="C555" s="9"/>
    </row>
    <row r="556" spans="1:3" x14ac:dyDescent="0.3">
      <c r="A556" s="9"/>
      <c r="B556" s="9"/>
      <c r="C556" s="9"/>
    </row>
    <row r="557" spans="1:3" x14ac:dyDescent="0.3">
      <c r="A557" s="9"/>
      <c r="B557" s="9"/>
      <c r="C557" s="9"/>
    </row>
    <row r="558" spans="1:3" x14ac:dyDescent="0.3">
      <c r="A558" s="9"/>
      <c r="B558" s="9"/>
      <c r="C558" s="9"/>
    </row>
    <row r="559" spans="1:3" x14ac:dyDescent="0.3">
      <c r="A559" s="9"/>
      <c r="B559" s="9"/>
      <c r="C559" s="9"/>
    </row>
    <row r="560" spans="1:3" x14ac:dyDescent="0.3">
      <c r="A560" s="9"/>
      <c r="B560" s="9"/>
      <c r="C560" s="9"/>
    </row>
    <row r="561" spans="1:3" x14ac:dyDescent="0.3">
      <c r="A561" s="9"/>
      <c r="B561" s="9"/>
      <c r="C561" s="9"/>
    </row>
    <row r="562" spans="1:3" x14ac:dyDescent="0.3">
      <c r="A562" s="9"/>
      <c r="B562" s="9"/>
      <c r="C562" s="9"/>
    </row>
    <row r="563" spans="1:3" x14ac:dyDescent="0.3">
      <c r="A563" s="9"/>
      <c r="B563" s="9"/>
      <c r="C563" s="9"/>
    </row>
    <row r="564" spans="1:3" x14ac:dyDescent="0.3">
      <c r="A564" s="9"/>
      <c r="B564" s="9"/>
      <c r="C564" s="9"/>
    </row>
    <row r="565" spans="1:3" x14ac:dyDescent="0.3">
      <c r="A565" s="9"/>
      <c r="B565" s="9"/>
      <c r="C565" s="9"/>
    </row>
    <row r="566" spans="1:3" x14ac:dyDescent="0.3">
      <c r="A566" s="9"/>
      <c r="B566" s="9"/>
      <c r="C566" s="9"/>
    </row>
    <row r="567" spans="1:3" x14ac:dyDescent="0.3">
      <c r="A567" s="9"/>
      <c r="B567" s="9"/>
      <c r="C567" s="9"/>
    </row>
    <row r="568" spans="1:3" x14ac:dyDescent="0.3">
      <c r="A568" s="9"/>
      <c r="B568" s="9"/>
      <c r="C568" s="9"/>
    </row>
    <row r="569" spans="1:3" x14ac:dyDescent="0.3">
      <c r="A569" s="9"/>
      <c r="B569" s="9"/>
      <c r="C569" s="9"/>
    </row>
    <row r="570" spans="1:3" x14ac:dyDescent="0.3">
      <c r="A570" s="9"/>
      <c r="B570" s="9"/>
      <c r="C570" s="9"/>
    </row>
    <row r="571" spans="1:3" x14ac:dyDescent="0.3">
      <c r="A571" s="9"/>
      <c r="B571" s="9"/>
      <c r="C571" s="9"/>
    </row>
    <row r="572" spans="1:3" x14ac:dyDescent="0.3">
      <c r="A572" s="9"/>
      <c r="B572" s="9"/>
      <c r="C572" s="9"/>
    </row>
    <row r="573" spans="1:3" x14ac:dyDescent="0.3">
      <c r="A573" s="9"/>
      <c r="B573" s="9"/>
      <c r="C573" s="9"/>
    </row>
    <row r="574" spans="1:3" x14ac:dyDescent="0.3">
      <c r="A574" s="9"/>
      <c r="B574" s="9"/>
      <c r="C574" s="9"/>
    </row>
    <row r="575" spans="1:3" x14ac:dyDescent="0.3">
      <c r="A575" s="9"/>
      <c r="B575" s="9"/>
      <c r="C575" s="9"/>
    </row>
    <row r="576" spans="1:3" x14ac:dyDescent="0.3">
      <c r="A576" s="9"/>
      <c r="B576" s="9"/>
      <c r="C576" s="9"/>
    </row>
    <row r="577" spans="1:3" x14ac:dyDescent="0.3">
      <c r="A577" s="9"/>
      <c r="B577" s="9"/>
      <c r="C577" s="9"/>
    </row>
    <row r="578" spans="1:3" x14ac:dyDescent="0.3">
      <c r="A578" s="9"/>
      <c r="B578" s="9"/>
      <c r="C578" s="9"/>
    </row>
    <row r="579" spans="1:3" x14ac:dyDescent="0.3">
      <c r="A579" s="9"/>
      <c r="B579" s="9"/>
      <c r="C579" s="9"/>
    </row>
    <row r="580" spans="1:3" x14ac:dyDescent="0.3">
      <c r="A580" s="9"/>
      <c r="B580" s="9"/>
      <c r="C580" s="9"/>
    </row>
    <row r="581" spans="1:3" x14ac:dyDescent="0.3">
      <c r="A581" s="9"/>
      <c r="B581" s="9"/>
      <c r="C581" s="9"/>
    </row>
    <row r="582" spans="1:3" x14ac:dyDescent="0.3">
      <c r="A582" s="9"/>
      <c r="B582" s="9"/>
      <c r="C582" s="9"/>
    </row>
    <row r="583" spans="1:3" x14ac:dyDescent="0.3">
      <c r="A583" s="9"/>
      <c r="B583" s="9"/>
      <c r="C583" s="9"/>
    </row>
    <row r="584" spans="1:3" x14ac:dyDescent="0.3">
      <c r="A584" s="9"/>
      <c r="B584" s="9"/>
      <c r="C584" s="9"/>
    </row>
    <row r="585" spans="1:3" x14ac:dyDescent="0.3">
      <c r="A585" s="9"/>
      <c r="B585" s="9"/>
      <c r="C585" s="9"/>
    </row>
    <row r="586" spans="1:3" x14ac:dyDescent="0.3">
      <c r="A586" s="9"/>
      <c r="B586" s="9"/>
      <c r="C586" s="9"/>
    </row>
    <row r="587" spans="1:3" x14ac:dyDescent="0.3">
      <c r="A587" s="9"/>
      <c r="B587" s="9"/>
      <c r="C587" s="9"/>
    </row>
    <row r="588" spans="1:3" x14ac:dyDescent="0.3">
      <c r="A588" s="9"/>
      <c r="B588" s="9"/>
      <c r="C588" s="9"/>
    </row>
    <row r="589" spans="1:3" x14ac:dyDescent="0.3">
      <c r="A589" s="9"/>
      <c r="B589" s="9"/>
      <c r="C589" s="9"/>
    </row>
    <row r="590" spans="1:3" x14ac:dyDescent="0.3">
      <c r="A590" s="9"/>
      <c r="B590" s="9"/>
      <c r="C590" s="9"/>
    </row>
    <row r="591" spans="1:3" x14ac:dyDescent="0.3">
      <c r="A591" s="9"/>
      <c r="B591" s="9"/>
      <c r="C591" s="9"/>
    </row>
    <row r="592" spans="1:3" x14ac:dyDescent="0.3">
      <c r="A592" s="9"/>
      <c r="B592" s="9"/>
      <c r="C592" s="9"/>
    </row>
    <row r="593" spans="1:3" x14ac:dyDescent="0.3">
      <c r="A593" s="9"/>
      <c r="B593" s="9"/>
      <c r="C593" s="9"/>
    </row>
    <row r="594" spans="1:3" x14ac:dyDescent="0.3">
      <c r="A594" s="9"/>
      <c r="B594" s="9"/>
      <c r="C594" s="9"/>
    </row>
    <row r="595" spans="1:3" x14ac:dyDescent="0.3">
      <c r="A595" s="9"/>
      <c r="B595" s="9"/>
      <c r="C595" s="9"/>
    </row>
    <row r="596" spans="1:3" x14ac:dyDescent="0.3">
      <c r="A596" s="9"/>
      <c r="B596" s="9"/>
      <c r="C596" s="9"/>
    </row>
  </sheetData>
  <pageMargins left="0.7" right="0.7" top="0.75" bottom="0.75" header="0.3" footer="0.3"/>
  <pageSetup paperSize="9" orientation="portrait" r:id="rId1"/>
  <ignoredErrors>
    <ignoredError sqref="A9 A81 A101 A115 A207 A218 A262"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4EB613-B16A-42DF-BEF9-AE032A595BFF}">
  <ds:schemaRefs>
    <ds:schemaRef ds:uri="http://schemas.microsoft.com/office/2006/metadata/properties"/>
    <ds:schemaRef ds:uri="http://schemas.microsoft.com/office/infopath/2007/PartnerControls"/>
    <ds:schemaRef ds:uri="1a88adab-a546-4adf-b5d1-74c59bb30c81"/>
    <ds:schemaRef ds:uri="b1b3962a-c7b8-462f-8940-bec1b890f154"/>
  </ds:schemaRefs>
</ds:datastoreItem>
</file>

<file path=customXml/itemProps2.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3.xml><?xml version="1.0" encoding="utf-8"?>
<ds:datastoreItem xmlns:ds="http://schemas.openxmlformats.org/officeDocument/2006/customXml" ds:itemID="{E36C779E-0BF9-44B5-8802-88E3C68DA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2024-07-15T08:17:13Z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