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continiasoftware9000-my.sharepoint.com/personal/kdc_continia_com/Documents/Dokumenter/CONTINIA/PRICING 2025/On-premises/ON-PREM PRICING from SEP 2024/"/>
    </mc:Choice>
  </mc:AlternateContent>
  <xr:revisionPtr revIDLastSave="168" documentId="8_{07A90A8F-1393-45E5-B9F0-B2A947188499}" xr6:coauthVersionLast="47" xr6:coauthVersionMax="47" xr10:uidLastSave="{E5845CDF-1176-4CA5-820A-AB1D989BFFCA}"/>
  <bookViews>
    <workbookView xWindow="-120" yWindow="-120" windowWidth="38640" windowHeight="21240" xr2:uid="{00000000-000D-0000-FFFF-FFFF00000000}"/>
  </bookViews>
  <sheets>
    <sheet name="Purchase License" sheetId="4" r:id="rId1"/>
    <sheet name="Subscription License" sheetId="5" r:id="rId2"/>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5" l="1"/>
  <c r="F17" i="5"/>
  <c r="F16" i="5"/>
  <c r="F200" i="5"/>
  <c r="F199" i="5"/>
  <c r="F198" i="5"/>
  <c r="F197" i="5"/>
  <c r="F195" i="5"/>
  <c r="F194" i="5"/>
  <c r="F193" i="5"/>
  <c r="F192" i="5"/>
  <c r="F190" i="5"/>
  <c r="F189" i="5"/>
  <c r="F188" i="5"/>
  <c r="F187" i="5"/>
  <c r="F185" i="5"/>
  <c r="F184" i="5"/>
  <c r="F183" i="5"/>
  <c r="F182" i="5"/>
  <c r="F180" i="5"/>
  <c r="F176" i="5"/>
  <c r="F175" i="5"/>
  <c r="F174" i="5"/>
  <c r="F173" i="5"/>
  <c r="F172" i="5"/>
  <c r="F171" i="5"/>
  <c r="F170" i="5"/>
  <c r="F169" i="5"/>
  <c r="F165" i="5"/>
  <c r="F164" i="5"/>
  <c r="F163" i="5"/>
  <c r="F162" i="5"/>
  <c r="F161" i="5"/>
  <c r="F160" i="5"/>
  <c r="F159" i="5"/>
  <c r="F158" i="5"/>
  <c r="F166" i="5" s="1"/>
  <c r="F154" i="5"/>
  <c r="F153" i="5"/>
  <c r="F152" i="5"/>
  <c r="F151" i="5"/>
  <c r="F150" i="5"/>
  <c r="F149" i="5"/>
  <c r="F148" i="5"/>
  <c r="F147" i="5"/>
  <c r="F130" i="5"/>
  <c r="F129" i="5"/>
  <c r="F128" i="5"/>
  <c r="F127" i="5"/>
  <c r="F126" i="5"/>
  <c r="F125" i="5"/>
  <c r="F124" i="5"/>
  <c r="F123" i="5"/>
  <c r="F94" i="5"/>
  <c r="F93" i="5"/>
  <c r="F92" i="5"/>
  <c r="F91" i="5"/>
  <c r="F23" i="5"/>
  <c r="F22" i="5"/>
  <c r="F21" i="5"/>
  <c r="F20" i="5"/>
  <c r="F19" i="5"/>
  <c r="H123" i="4"/>
  <c r="I123" i="4" s="1"/>
  <c r="H122" i="4"/>
  <c r="I122" i="4" s="1"/>
  <c r="H198" i="4"/>
  <c r="I198" i="4" s="1"/>
  <c r="F198" i="4"/>
  <c r="H197" i="4"/>
  <c r="I197" i="4" s="1"/>
  <c r="F197" i="4"/>
  <c r="H196" i="4"/>
  <c r="I196" i="4" s="1"/>
  <c r="F196" i="4"/>
  <c r="H195" i="4"/>
  <c r="I195" i="4" s="1"/>
  <c r="F195" i="4"/>
  <c r="H193" i="4"/>
  <c r="I193" i="4" s="1"/>
  <c r="F193" i="4"/>
  <c r="H192" i="4"/>
  <c r="I192" i="4" s="1"/>
  <c r="F192" i="4"/>
  <c r="H191" i="4"/>
  <c r="I191" i="4" s="1"/>
  <c r="F191" i="4"/>
  <c r="H190" i="4"/>
  <c r="I190" i="4" s="1"/>
  <c r="F190" i="4"/>
  <c r="H188" i="4"/>
  <c r="I188" i="4" s="1"/>
  <c r="F188" i="4"/>
  <c r="H187" i="4"/>
  <c r="I187" i="4" s="1"/>
  <c r="F187" i="4"/>
  <c r="H186" i="4"/>
  <c r="I186" i="4" s="1"/>
  <c r="F186" i="4"/>
  <c r="H185" i="4"/>
  <c r="I185" i="4" s="1"/>
  <c r="F185" i="4"/>
  <c r="H183" i="4"/>
  <c r="I183" i="4" s="1"/>
  <c r="F183" i="4"/>
  <c r="H182" i="4"/>
  <c r="I182" i="4" s="1"/>
  <c r="F182" i="4"/>
  <c r="H181" i="4"/>
  <c r="I181" i="4" s="1"/>
  <c r="F181" i="4"/>
  <c r="H180" i="4"/>
  <c r="I180" i="4" s="1"/>
  <c r="F180" i="4"/>
  <c r="H178" i="4"/>
  <c r="I178" i="4" s="1"/>
  <c r="F178" i="4"/>
  <c r="H174" i="4"/>
  <c r="I174" i="4" s="1"/>
  <c r="F174" i="4"/>
  <c r="H173" i="4"/>
  <c r="I173" i="4" s="1"/>
  <c r="F173" i="4"/>
  <c r="H172" i="4"/>
  <c r="I172" i="4" s="1"/>
  <c r="F172" i="4"/>
  <c r="H171" i="4"/>
  <c r="I171" i="4" s="1"/>
  <c r="F171" i="4"/>
  <c r="H170" i="4"/>
  <c r="I170" i="4" s="1"/>
  <c r="F170" i="4"/>
  <c r="H169" i="4"/>
  <c r="I169" i="4" s="1"/>
  <c r="F169" i="4"/>
  <c r="H168" i="4"/>
  <c r="I168" i="4" s="1"/>
  <c r="F168" i="4"/>
  <c r="H167" i="4"/>
  <c r="I167" i="4" s="1"/>
  <c r="F167" i="4"/>
  <c r="H163" i="4"/>
  <c r="I163" i="4" s="1"/>
  <c r="F163" i="4"/>
  <c r="H162" i="4"/>
  <c r="I162" i="4" s="1"/>
  <c r="F162" i="4"/>
  <c r="H161" i="4"/>
  <c r="I161" i="4" s="1"/>
  <c r="F161" i="4"/>
  <c r="H160" i="4"/>
  <c r="I160" i="4" s="1"/>
  <c r="F160" i="4"/>
  <c r="H159" i="4"/>
  <c r="I159" i="4" s="1"/>
  <c r="F159" i="4"/>
  <c r="H158" i="4"/>
  <c r="I158" i="4" s="1"/>
  <c r="F158" i="4"/>
  <c r="H157" i="4"/>
  <c r="I157" i="4" s="1"/>
  <c r="F157" i="4"/>
  <c r="H156" i="4"/>
  <c r="I156" i="4" s="1"/>
  <c r="F156" i="4"/>
  <c r="H152" i="4"/>
  <c r="I152" i="4" s="1"/>
  <c r="F152" i="4"/>
  <c r="H151" i="4"/>
  <c r="I151" i="4" s="1"/>
  <c r="F151" i="4"/>
  <c r="H150" i="4"/>
  <c r="I150" i="4" s="1"/>
  <c r="F150" i="4"/>
  <c r="H149" i="4"/>
  <c r="I149" i="4" s="1"/>
  <c r="F149" i="4"/>
  <c r="H148" i="4"/>
  <c r="I148" i="4" s="1"/>
  <c r="F148" i="4"/>
  <c r="H147" i="4"/>
  <c r="I147" i="4" s="1"/>
  <c r="F147" i="4"/>
  <c r="H146" i="4"/>
  <c r="I146" i="4" s="1"/>
  <c r="F146" i="4"/>
  <c r="H145" i="4"/>
  <c r="I145" i="4" s="1"/>
  <c r="F145" i="4"/>
  <c r="H128" i="4"/>
  <c r="I128" i="4" s="1"/>
  <c r="F128" i="4"/>
  <c r="H127" i="4"/>
  <c r="I127" i="4" s="1"/>
  <c r="F127" i="4"/>
  <c r="H126" i="4"/>
  <c r="I126" i="4" s="1"/>
  <c r="F126" i="4"/>
  <c r="H125" i="4"/>
  <c r="I125" i="4" s="1"/>
  <c r="F125" i="4"/>
  <c r="H124" i="4"/>
  <c r="I124" i="4" s="1"/>
  <c r="F124" i="4"/>
  <c r="F123" i="4"/>
  <c r="F122" i="4"/>
  <c r="H121" i="4"/>
  <c r="I121" i="4" s="1"/>
  <c r="F121" i="4"/>
  <c r="F199" i="4" l="1"/>
  <c r="F177" i="5"/>
  <c r="F201" i="5"/>
  <c r="F155" i="5"/>
  <c r="F131" i="5"/>
  <c r="F95" i="5"/>
  <c r="F175" i="4"/>
  <c r="F164" i="4"/>
  <c r="I164" i="4"/>
  <c r="F153" i="4"/>
  <c r="I175" i="4"/>
  <c r="I153" i="4"/>
  <c r="I199" i="4"/>
  <c r="F129" i="4"/>
  <c r="I129" i="4"/>
  <c r="H24" i="4" l="1"/>
  <c r="I24" i="4" s="1"/>
  <c r="F24" i="4"/>
  <c r="H23" i="4"/>
  <c r="I23" i="4" s="1"/>
  <c r="F23" i="4"/>
  <c r="H22" i="4"/>
  <c r="I22" i="4" s="1"/>
  <c r="F22" i="4"/>
  <c r="H21" i="4"/>
  <c r="I21" i="4" s="1"/>
  <c r="F21" i="4"/>
  <c r="H20" i="4"/>
  <c r="I20" i="4" s="1"/>
  <c r="F20" i="4"/>
  <c r="H19" i="4"/>
  <c r="I19" i="4" s="1"/>
  <c r="F19" i="4"/>
  <c r="H18" i="4"/>
  <c r="I18" i="4" s="1"/>
  <c r="F18" i="4"/>
  <c r="H17" i="4"/>
  <c r="I17" i="4" s="1"/>
  <c r="F17" i="4"/>
  <c r="F67" i="5" l="1"/>
  <c r="F66" i="5"/>
  <c r="F75" i="5"/>
  <c r="F72" i="5"/>
  <c r="F71" i="5"/>
  <c r="F70" i="5"/>
  <c r="F69" i="5"/>
  <c r="F68" i="5"/>
  <c r="F65" i="5"/>
  <c r="H74" i="4"/>
  <c r="I74" i="4" s="1"/>
  <c r="H73" i="4"/>
  <c r="I73" i="4" s="1"/>
  <c r="H72" i="4"/>
  <c r="I72" i="4" s="1"/>
  <c r="H71" i="4"/>
  <c r="I71" i="4" s="1"/>
  <c r="H70" i="4"/>
  <c r="I70" i="4" s="1"/>
  <c r="H69" i="4"/>
  <c r="I69" i="4" s="1"/>
  <c r="H68" i="4"/>
  <c r="I68" i="4" s="1"/>
  <c r="H67" i="4"/>
  <c r="I67" i="4" s="1"/>
  <c r="F68" i="4"/>
  <c r="F77" i="4"/>
  <c r="F74" i="4"/>
  <c r="F73" i="4"/>
  <c r="F72" i="4"/>
  <c r="F71" i="4"/>
  <c r="F70" i="4"/>
  <c r="F69" i="4"/>
  <c r="F67" i="4"/>
  <c r="F270" i="5"/>
  <c r="F266" i="5"/>
  <c r="F265" i="5"/>
  <c r="F264" i="5"/>
  <c r="F263" i="5"/>
  <c r="F262" i="5"/>
  <c r="F261" i="5"/>
  <c r="F260" i="5"/>
  <c r="F259" i="5"/>
  <c r="F255" i="5"/>
  <c r="F254" i="5"/>
  <c r="F253" i="5"/>
  <c r="F252" i="5"/>
  <c r="F251" i="5"/>
  <c r="F250" i="5"/>
  <c r="F249" i="5"/>
  <c r="F248" i="5"/>
  <c r="F244" i="5"/>
  <c r="F243" i="5"/>
  <c r="F242" i="5"/>
  <c r="F241" i="5"/>
  <c r="F240" i="5"/>
  <c r="F239" i="5"/>
  <c r="F238" i="5"/>
  <c r="F237" i="5"/>
  <c r="F233" i="5"/>
  <c r="F232" i="5"/>
  <c r="F231" i="5"/>
  <c r="F230" i="5"/>
  <c r="F229" i="5"/>
  <c r="F228" i="5"/>
  <c r="F227" i="5"/>
  <c r="F226" i="5"/>
  <c r="F222" i="5"/>
  <c r="F221" i="5"/>
  <c r="F220" i="5"/>
  <c r="F219" i="5"/>
  <c r="F218" i="5"/>
  <c r="F217" i="5"/>
  <c r="F216" i="5"/>
  <c r="F215" i="5"/>
  <c r="F211" i="5"/>
  <c r="F210" i="5"/>
  <c r="F209" i="5"/>
  <c r="F208" i="5"/>
  <c r="F207" i="5"/>
  <c r="F206" i="5"/>
  <c r="F205" i="5"/>
  <c r="F204" i="5"/>
  <c r="F144" i="5"/>
  <c r="F141" i="5"/>
  <c r="F140" i="5"/>
  <c r="F139" i="5"/>
  <c r="F138" i="5"/>
  <c r="F137" i="5"/>
  <c r="F136" i="5"/>
  <c r="F135" i="5"/>
  <c r="F134" i="5"/>
  <c r="F119" i="5"/>
  <c r="F118" i="5"/>
  <c r="F117" i="5"/>
  <c r="F116" i="5"/>
  <c r="F115" i="5"/>
  <c r="F114" i="5"/>
  <c r="F113" i="5"/>
  <c r="F112" i="5"/>
  <c r="F109" i="5"/>
  <c r="F108" i="5"/>
  <c r="F105" i="5"/>
  <c r="F104" i="5"/>
  <c r="F103" i="5"/>
  <c r="F102" i="5"/>
  <c r="F101" i="5"/>
  <c r="F100" i="5"/>
  <c r="F99" i="5"/>
  <c r="F98" i="5"/>
  <c r="F88" i="5"/>
  <c r="F85" i="5"/>
  <c r="F84" i="5"/>
  <c r="F83" i="5"/>
  <c r="F82" i="5"/>
  <c r="F81" i="5"/>
  <c r="F80" i="5"/>
  <c r="F79" i="5"/>
  <c r="F78" i="5"/>
  <c r="F61" i="5"/>
  <c r="F60" i="5"/>
  <c r="F59" i="5"/>
  <c r="F58" i="5"/>
  <c r="F57" i="5"/>
  <c r="F53" i="5"/>
  <c r="F52" i="5"/>
  <c r="F51" i="5"/>
  <c r="F50" i="5"/>
  <c r="F49" i="5"/>
  <c r="F48" i="5"/>
  <c r="F47" i="5"/>
  <c r="F46" i="5"/>
  <c r="F43" i="5"/>
  <c r="F42" i="5"/>
  <c r="F39" i="5"/>
  <c r="F38" i="5"/>
  <c r="F37" i="5"/>
  <c r="F36" i="5"/>
  <c r="F34" i="5"/>
  <c r="F33" i="5"/>
  <c r="F32" i="5"/>
  <c r="F31" i="5"/>
  <c r="F30" i="5"/>
  <c r="F29" i="5"/>
  <c r="F28" i="5"/>
  <c r="F27" i="5"/>
  <c r="F26" i="5"/>
  <c r="F25" i="5"/>
  <c r="F13" i="5"/>
  <c r="F12" i="5"/>
  <c r="F11" i="5"/>
  <c r="F10" i="5"/>
  <c r="F9" i="5"/>
  <c r="F8" i="5"/>
  <c r="F7" i="5"/>
  <c r="F6" i="5"/>
  <c r="F268" i="4"/>
  <c r="H264" i="4"/>
  <c r="I264" i="4" s="1"/>
  <c r="H263" i="4"/>
  <c r="I263" i="4" s="1"/>
  <c r="H262" i="4"/>
  <c r="I262" i="4" s="1"/>
  <c r="H261" i="4"/>
  <c r="I261" i="4" s="1"/>
  <c r="H260" i="4"/>
  <c r="I260" i="4" s="1"/>
  <c r="H259" i="4"/>
  <c r="I259" i="4" s="1"/>
  <c r="H258" i="4"/>
  <c r="I258" i="4" s="1"/>
  <c r="H257" i="4"/>
  <c r="I257" i="4" s="1"/>
  <c r="H253" i="4"/>
  <c r="I253" i="4" s="1"/>
  <c r="H252" i="4"/>
  <c r="I252" i="4" s="1"/>
  <c r="H251" i="4"/>
  <c r="I251" i="4" s="1"/>
  <c r="H250" i="4"/>
  <c r="I250" i="4" s="1"/>
  <c r="H249" i="4"/>
  <c r="I249" i="4" s="1"/>
  <c r="H248" i="4"/>
  <c r="I248" i="4" s="1"/>
  <c r="H247" i="4"/>
  <c r="I247" i="4" s="1"/>
  <c r="H246" i="4"/>
  <c r="I246" i="4" s="1"/>
  <c r="H242" i="4"/>
  <c r="I242" i="4" s="1"/>
  <c r="H241" i="4"/>
  <c r="I241" i="4" s="1"/>
  <c r="H240" i="4"/>
  <c r="I240" i="4" s="1"/>
  <c r="H239" i="4"/>
  <c r="I239" i="4" s="1"/>
  <c r="H238" i="4"/>
  <c r="I238" i="4" s="1"/>
  <c r="H237" i="4"/>
  <c r="I237" i="4" s="1"/>
  <c r="H236" i="4"/>
  <c r="I236" i="4" s="1"/>
  <c r="H235" i="4"/>
  <c r="I235" i="4" s="1"/>
  <c r="H231" i="4"/>
  <c r="I231" i="4" s="1"/>
  <c r="H230" i="4"/>
  <c r="I230" i="4" s="1"/>
  <c r="H229" i="4"/>
  <c r="I229" i="4" s="1"/>
  <c r="H228" i="4"/>
  <c r="I228" i="4" s="1"/>
  <c r="H227" i="4"/>
  <c r="I227" i="4" s="1"/>
  <c r="H226" i="4"/>
  <c r="I226" i="4" s="1"/>
  <c r="H225" i="4"/>
  <c r="I225" i="4" s="1"/>
  <c r="H224" i="4"/>
  <c r="I224" i="4" s="1"/>
  <c r="H220" i="4"/>
  <c r="I220" i="4" s="1"/>
  <c r="H219" i="4"/>
  <c r="I219" i="4" s="1"/>
  <c r="H218" i="4"/>
  <c r="I218" i="4" s="1"/>
  <c r="H217" i="4"/>
  <c r="I217" i="4" s="1"/>
  <c r="H216" i="4"/>
  <c r="I216" i="4" s="1"/>
  <c r="H215" i="4"/>
  <c r="I215" i="4" s="1"/>
  <c r="H214" i="4"/>
  <c r="I214" i="4" s="1"/>
  <c r="H213" i="4"/>
  <c r="I213" i="4" s="1"/>
  <c r="H209" i="4"/>
  <c r="I209" i="4" s="1"/>
  <c r="H208" i="4"/>
  <c r="I208" i="4" s="1"/>
  <c r="H207" i="4"/>
  <c r="I207" i="4" s="1"/>
  <c r="H206" i="4"/>
  <c r="I206" i="4" s="1"/>
  <c r="H205" i="4"/>
  <c r="I205" i="4" s="1"/>
  <c r="H204" i="4"/>
  <c r="I204" i="4" s="1"/>
  <c r="H203" i="4"/>
  <c r="I203" i="4" s="1"/>
  <c r="H202" i="4"/>
  <c r="I202" i="4" s="1"/>
  <c r="H139" i="4"/>
  <c r="I139" i="4" s="1"/>
  <c r="H138" i="4"/>
  <c r="I138" i="4" s="1"/>
  <c r="H137" i="4"/>
  <c r="I137" i="4" s="1"/>
  <c r="H136" i="4"/>
  <c r="I136" i="4" s="1"/>
  <c r="H135" i="4"/>
  <c r="I135" i="4" s="1"/>
  <c r="H134" i="4"/>
  <c r="I134" i="4" s="1"/>
  <c r="H133" i="4"/>
  <c r="I133" i="4" s="1"/>
  <c r="H132" i="4"/>
  <c r="I132" i="4" s="1"/>
  <c r="H117" i="4"/>
  <c r="I117" i="4" s="1"/>
  <c r="H116" i="4"/>
  <c r="I116" i="4" s="1"/>
  <c r="H115" i="4"/>
  <c r="I115" i="4" s="1"/>
  <c r="H114" i="4"/>
  <c r="I114" i="4" s="1"/>
  <c r="H113" i="4"/>
  <c r="I113" i="4" s="1"/>
  <c r="H112" i="4"/>
  <c r="I112" i="4" s="1"/>
  <c r="H111" i="4"/>
  <c r="I111" i="4" s="1"/>
  <c r="H110" i="4"/>
  <c r="I110" i="4" s="1"/>
  <c r="H103" i="4"/>
  <c r="I103" i="4" s="1"/>
  <c r="H102" i="4"/>
  <c r="I102" i="4" s="1"/>
  <c r="H101" i="4"/>
  <c r="I101" i="4" s="1"/>
  <c r="H100" i="4"/>
  <c r="I100" i="4" s="1"/>
  <c r="H99" i="4"/>
  <c r="I99" i="4" s="1"/>
  <c r="H98" i="4"/>
  <c r="I98" i="4" s="1"/>
  <c r="H97" i="4"/>
  <c r="I97" i="4" s="1"/>
  <c r="H96" i="4"/>
  <c r="I96" i="4" s="1"/>
  <c r="H87" i="4"/>
  <c r="I87" i="4" s="1"/>
  <c r="H86" i="4"/>
  <c r="I86" i="4" s="1"/>
  <c r="H85" i="4"/>
  <c r="I85" i="4" s="1"/>
  <c r="H84" i="4"/>
  <c r="I84" i="4" s="1"/>
  <c r="H83" i="4"/>
  <c r="I83" i="4" s="1"/>
  <c r="H82" i="4"/>
  <c r="I82" i="4" s="1"/>
  <c r="H81" i="4"/>
  <c r="I81" i="4" s="1"/>
  <c r="H80" i="4"/>
  <c r="I80" i="4" s="1"/>
  <c r="H63" i="4"/>
  <c r="I63" i="4" s="1"/>
  <c r="H62" i="4"/>
  <c r="I62" i="4" s="1"/>
  <c r="H61" i="4"/>
  <c r="I61" i="4" s="1"/>
  <c r="H60" i="4"/>
  <c r="I60" i="4" s="1"/>
  <c r="H59" i="4"/>
  <c r="I59" i="4" s="1"/>
  <c r="H55" i="4"/>
  <c r="I55" i="4" s="1"/>
  <c r="H54" i="4"/>
  <c r="I54" i="4" s="1"/>
  <c r="H53" i="4"/>
  <c r="I53" i="4" s="1"/>
  <c r="H52" i="4"/>
  <c r="I52" i="4" s="1"/>
  <c r="H51" i="4"/>
  <c r="I51" i="4" s="1"/>
  <c r="H50" i="4"/>
  <c r="I50" i="4" s="1"/>
  <c r="H49" i="4"/>
  <c r="I49" i="4" s="1"/>
  <c r="H48" i="4"/>
  <c r="I48" i="4" s="1"/>
  <c r="H40" i="4"/>
  <c r="I40" i="4" s="1"/>
  <c r="H39" i="4"/>
  <c r="I39" i="4" s="1"/>
  <c r="H38" i="4"/>
  <c r="I38" i="4" s="1"/>
  <c r="H37" i="4"/>
  <c r="I37" i="4" s="1"/>
  <c r="H35" i="4"/>
  <c r="I35" i="4" s="1"/>
  <c r="H34" i="4"/>
  <c r="I34" i="4" s="1"/>
  <c r="H33" i="4"/>
  <c r="I33" i="4" s="1"/>
  <c r="H32" i="4"/>
  <c r="I32" i="4" s="1"/>
  <c r="H31" i="4"/>
  <c r="I31" i="4" s="1"/>
  <c r="H30" i="4"/>
  <c r="I30" i="4" s="1"/>
  <c r="H29" i="4"/>
  <c r="I29" i="4" s="1"/>
  <c r="H28" i="4"/>
  <c r="I28" i="4" s="1"/>
  <c r="H27" i="4"/>
  <c r="I27" i="4" s="1"/>
  <c r="H26" i="4"/>
  <c r="I26" i="4" s="1"/>
  <c r="H14" i="4"/>
  <c r="I14" i="4" s="1"/>
  <c r="H13" i="4"/>
  <c r="I13" i="4" s="1"/>
  <c r="H12" i="4"/>
  <c r="I12" i="4" s="1"/>
  <c r="H11" i="4"/>
  <c r="I11" i="4" s="1"/>
  <c r="H10" i="4"/>
  <c r="I10" i="4" s="1"/>
  <c r="H9" i="4"/>
  <c r="I9" i="4" s="1"/>
  <c r="H8" i="4"/>
  <c r="I8" i="4" s="1"/>
  <c r="H7" i="4"/>
  <c r="I7" i="4" s="1"/>
  <c r="F264" i="4"/>
  <c r="F263" i="4"/>
  <c r="F262" i="4"/>
  <c r="F261" i="4"/>
  <c r="F260" i="4"/>
  <c r="F259" i="4"/>
  <c r="F258" i="4"/>
  <c r="F257" i="4"/>
  <c r="F253" i="4"/>
  <c r="F252" i="4"/>
  <c r="F251" i="4"/>
  <c r="F250" i="4"/>
  <c r="F249" i="4"/>
  <c r="F248" i="4"/>
  <c r="F247" i="4"/>
  <c r="F246" i="4"/>
  <c r="F242" i="4"/>
  <c r="F241" i="4"/>
  <c r="F240" i="4"/>
  <c r="F239" i="4"/>
  <c r="F238" i="4"/>
  <c r="F237" i="4"/>
  <c r="F236" i="4"/>
  <c r="F235" i="4"/>
  <c r="F231" i="4"/>
  <c r="F230" i="4"/>
  <c r="F229" i="4"/>
  <c r="F228" i="4"/>
  <c r="F227" i="4"/>
  <c r="F226" i="4"/>
  <c r="F225" i="4"/>
  <c r="F224" i="4"/>
  <c r="F220" i="4"/>
  <c r="F219" i="4"/>
  <c r="F218" i="4"/>
  <c r="F217" i="4"/>
  <c r="F216" i="4"/>
  <c r="F215" i="4"/>
  <c r="F214" i="4"/>
  <c r="F213" i="4"/>
  <c r="F209" i="4"/>
  <c r="F208" i="4"/>
  <c r="F207" i="4"/>
  <c r="F206" i="4"/>
  <c r="F205" i="4"/>
  <c r="F204" i="4"/>
  <c r="F203" i="4"/>
  <c r="F202" i="4"/>
  <c r="F142" i="4"/>
  <c r="F139" i="4"/>
  <c r="F138" i="4"/>
  <c r="F137" i="4"/>
  <c r="F136" i="4"/>
  <c r="F135" i="4"/>
  <c r="F134" i="4"/>
  <c r="F133" i="4"/>
  <c r="F132" i="4"/>
  <c r="F117" i="4"/>
  <c r="F116" i="4"/>
  <c r="F115" i="4"/>
  <c r="F114" i="4"/>
  <c r="F113" i="4"/>
  <c r="F112" i="4"/>
  <c r="F111" i="4"/>
  <c r="F110" i="4"/>
  <c r="F107" i="4"/>
  <c r="F106" i="4"/>
  <c r="F103" i="4"/>
  <c r="F102" i="4"/>
  <c r="F101" i="4"/>
  <c r="F100" i="4"/>
  <c r="F99" i="4"/>
  <c r="F98" i="4"/>
  <c r="F97" i="4"/>
  <c r="F96" i="4"/>
  <c r="F90" i="4"/>
  <c r="F87" i="4"/>
  <c r="F86" i="4"/>
  <c r="F85" i="4"/>
  <c r="F84" i="4"/>
  <c r="F83" i="4"/>
  <c r="F82" i="4"/>
  <c r="F81" i="4"/>
  <c r="F80" i="4"/>
  <c r="F63" i="4"/>
  <c r="F62" i="4"/>
  <c r="F61" i="4"/>
  <c r="F60" i="4"/>
  <c r="F59" i="4"/>
  <c r="F55" i="4"/>
  <c r="F54" i="4"/>
  <c r="F53" i="4"/>
  <c r="F52" i="4"/>
  <c r="F51" i="4"/>
  <c r="F50" i="4"/>
  <c r="F49" i="4"/>
  <c r="F48" i="4"/>
  <c r="F45" i="4"/>
  <c r="F44" i="4"/>
  <c r="F40" i="4"/>
  <c r="F39" i="4"/>
  <c r="F38" i="4"/>
  <c r="F37" i="4"/>
  <c r="F35" i="4"/>
  <c r="F34" i="4"/>
  <c r="F33" i="4"/>
  <c r="F32" i="4"/>
  <c r="F31" i="4"/>
  <c r="F30" i="4"/>
  <c r="F29" i="4"/>
  <c r="F28" i="4"/>
  <c r="F27" i="4"/>
  <c r="F26" i="4"/>
  <c r="F14" i="4"/>
  <c r="F13" i="4"/>
  <c r="F12" i="4"/>
  <c r="F11" i="4"/>
  <c r="F10" i="4"/>
  <c r="F9" i="4"/>
  <c r="F8" i="4"/>
  <c r="F7" i="4"/>
  <c r="F273" i="5" l="1"/>
  <c r="I3" i="5" s="1"/>
  <c r="F271" i="4"/>
  <c r="I4" i="4" s="1"/>
  <c r="F73" i="5"/>
  <c r="F267" i="5"/>
  <c r="F54" i="5"/>
  <c r="F256" i="5"/>
  <c r="F75" i="4"/>
  <c r="I75" i="4"/>
  <c r="F118" i="4"/>
  <c r="F88" i="4"/>
  <c r="I221" i="4"/>
  <c r="I104" i="4"/>
  <c r="F245" i="5"/>
  <c r="F234" i="5"/>
  <c r="F223" i="5"/>
  <c r="F212" i="5"/>
  <c r="F142" i="5"/>
  <c r="F120" i="5"/>
  <c r="F106" i="5"/>
  <c r="F86" i="5"/>
  <c r="F62" i="5"/>
  <c r="F40" i="5"/>
  <c r="F272" i="5" s="1"/>
  <c r="F254" i="4"/>
  <c r="I243" i="4"/>
  <c r="F243" i="4"/>
  <c r="F221" i="4"/>
  <c r="F140" i="4"/>
  <c r="I118" i="4"/>
  <c r="I64" i="4"/>
  <c r="I88" i="4"/>
  <c r="I42" i="4"/>
  <c r="I56" i="4"/>
  <c r="I254" i="4"/>
  <c r="I232" i="4"/>
  <c r="I210" i="4"/>
  <c r="F56" i="4"/>
  <c r="F104" i="4"/>
  <c r="F210" i="4"/>
  <c r="I140" i="4"/>
  <c r="F42" i="4"/>
  <c r="I265" i="4"/>
  <c r="F232" i="4"/>
  <c r="F265" i="4"/>
  <c r="F64" i="4"/>
  <c r="I270" i="4" l="1"/>
  <c r="F270" i="4"/>
  <c r="I2" i="5"/>
  <c r="I2" i="4"/>
  <c r="I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K7" authorId="0" shapeId="0" xr:uid="{DB48722C-EA29-4621-A906-7802E455783E}">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8" authorId="0" shapeId="0" xr:uid="{4713CB46-5A66-479B-9EEE-BC06F2DA4F56}">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9" authorId="0" shapeId="0" xr:uid="{20B551A4-9E3B-4D32-B05A-D8BEF273731C}">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10" authorId="0" shapeId="0" xr:uid="{76C69DE1-6E42-487B-8125-D6A55F65AAAB}">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11" authorId="0" shapeId="0" xr:uid="{F9F7DF85-A018-4CB6-8338-5FA77B732C77}">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17" authorId="0" shapeId="0" xr:uid="{2591BA71-894E-48E9-8FDE-F8420E406FD2}">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8" authorId="0" shapeId="0" xr:uid="{5A104D92-1EAF-4230-9E71-1A19DF079096}">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9" authorId="0" shapeId="0" xr:uid="{AA18ADDA-F4A7-4A81-94A3-D593E2FD3B06}">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20" authorId="0" shapeId="0" xr:uid="{8AB379D0-2725-4986-AC13-6C8759903166}">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21" authorId="0" shapeId="0" xr:uid="{16F3F8FB-5ACC-4809-99BB-6EACB89FC723}">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21" authorId="0" shapeId="0" xr:uid="{4D8500E1-7A4C-4D9E-BC0C-82C5E973CD42}">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122" authorId="0" shapeId="0" xr:uid="{BA52EBBE-72F3-4D81-9DBE-054EFD2A0B4A}">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123" authorId="0" shapeId="0" xr:uid="{E9DDE0F1-3983-4FBC-B5A0-6E3DAF0F89B6}">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124" authorId="0" shapeId="0" xr:uid="{7FAAAA08-DFA0-4183-9B7F-6B1A7A5AC2D3}">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125" authorId="0" shapeId="0" xr:uid="{5A36BD52-05C6-4974-B9F3-D8E6A7D793B1}">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270" authorId="0" shapeId="0" xr:uid="{5D25B44E-CA2A-4BD3-AE69-E63CDF1DA832}">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H6" authorId="0" shapeId="0" xr:uid="{739C4DF9-14DB-4220-84A7-5B61A0425B85}">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7" authorId="0" shapeId="0" xr:uid="{06112A78-B7FF-43BD-8D7E-BE3B22001119}">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8" authorId="0" shapeId="0" xr:uid="{EFE33651-74DD-4BCA-828E-F45EF530D2DB}">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9" authorId="0" shapeId="0" xr:uid="{F9EFFB87-F0EA-4081-80CC-EE00D67BB29E}">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10" authorId="0" shapeId="0" xr:uid="{82E9F8B5-5A1F-4A96-A66D-8B08E8812308}">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16" authorId="0" shapeId="0" xr:uid="{81217030-FAC5-488A-ABB0-A41FFD67CFE9}">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7" authorId="0" shapeId="0" xr:uid="{B7B93530-8199-447B-90F3-374AD5B76F4E}">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8" authorId="0" shapeId="0" xr:uid="{AF911CB8-CD96-4965-B492-3BFB622B42A8}">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9" authorId="0" shapeId="0" xr:uid="{0CD15AF0-6250-4D15-8470-E81B1F1C1D78}">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20" authorId="0" shapeId="0" xr:uid="{6EFE834B-7490-4AD3-B078-E766F2221E8B}">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23" authorId="0" shapeId="0" xr:uid="{EC1E6250-5A37-4F67-B75B-EDAD660D7A32}">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124" authorId="0" shapeId="0" xr:uid="{7CCFB7E6-E459-47C5-8B56-E5C3B49FE0C8}">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125" authorId="0" shapeId="0" xr:uid="{B4C309A2-FF2D-4648-B981-3D1BD94AFD78}">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126" authorId="0" shapeId="0" xr:uid="{BF1F2244-E970-4C50-BE3A-943407A2E5EC}">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127" authorId="0" shapeId="0" xr:uid="{877A5041-1F42-4467-96C9-478A453AA896}">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List>
</comments>
</file>

<file path=xl/sharedStrings.xml><?xml version="1.0" encoding="utf-8"?>
<sst xmlns="http://schemas.openxmlformats.org/spreadsheetml/2006/main" count="1292" uniqueCount="141">
  <si>
    <t>Purchase Licenses for NAV &amp; Business Central on-premises</t>
  </si>
  <si>
    <t>NOK</t>
  </si>
  <si>
    <t>NAV Full or BC Essential &amp; Premium Users</t>
  </si>
  <si>
    <t>Size</t>
  </si>
  <si>
    <t>100-</t>
  </si>
  <si>
    <t>XXL</t>
  </si>
  <si>
    <t>Continia Document Capture - Base</t>
  </si>
  <si>
    <t>50-99</t>
  </si>
  <si>
    <t>XL</t>
  </si>
  <si>
    <t>20-49</t>
  </si>
  <si>
    <t>L</t>
  </si>
  <si>
    <t>6-19</t>
  </si>
  <si>
    <t>M</t>
  </si>
  <si>
    <t>1-5</t>
  </si>
  <si>
    <t>S</t>
  </si>
  <si>
    <t>Additional Companies (2.-4.)</t>
  </si>
  <si>
    <t>Additional Companies (5.-19.)</t>
  </si>
  <si>
    <t>Additional Companies (20.)</t>
  </si>
  <si>
    <t>15,000 Additional OCR pages</t>
  </si>
  <si>
    <t>40,000 Additional OCR pages</t>
  </si>
  <si>
    <t>65,000 Additional OCR pages</t>
  </si>
  <si>
    <t>10,000 OCR Pages Language Add-on module</t>
  </si>
  <si>
    <t>15,000 OCR Pages Language Add-on module</t>
  </si>
  <si>
    <t>40,000 OCR Pages Language Add-on module</t>
  </si>
  <si>
    <t>65,000 OCR Pages Language Add-on module</t>
  </si>
  <si>
    <t>Total</t>
  </si>
  <si>
    <t>Continia Cloud OCR, additional pages, each</t>
  </si>
  <si>
    <t>Fee for switching from one OCR type to another</t>
  </si>
  <si>
    <t>XML Import</t>
  </si>
  <si>
    <t>Additional documents for XML Import</t>
  </si>
  <si>
    <t>Continia Expense Management - Base</t>
  </si>
  <si>
    <t>Continia Document Output - Base</t>
  </si>
  <si>
    <t>XML Export</t>
  </si>
  <si>
    <t>Additional documents for XML Export</t>
  </si>
  <si>
    <t>Continia Payment Management - Base</t>
  </si>
  <si>
    <t>Continia Payment Management - Statement Intelligence</t>
  </si>
  <si>
    <t>Continia Collection Management - Base</t>
  </si>
  <si>
    <t>Subscription Licenses for NAV &amp; Business Central on-premises</t>
  </si>
  <si>
    <t>Price pr. month</t>
  </si>
  <si>
    <t>Purchase Contracts</t>
  </si>
  <si>
    <t>Additional Mileage submissions, each</t>
  </si>
  <si>
    <t>Continia Payment Management - Payment Approval</t>
  </si>
  <si>
    <t>Continia Payment Management - Direct Debit</t>
  </si>
  <si>
    <t>From 15,000 to 40,000 Additional OCR pages</t>
  </si>
  <si>
    <t>From 15,000 to 65,000 Additional OCR pages</t>
  </si>
  <si>
    <t>From 40,000 to 65,000 Additional OCR pages</t>
  </si>
  <si>
    <t>Additional AI Receipt Scannings, each</t>
  </si>
  <si>
    <t>Additional fees:</t>
  </si>
  <si>
    <t>Purchase License Value Merge &amp; Transfer fee</t>
  </si>
  <si>
    <t>Continia Document Capture</t>
  </si>
  <si>
    <t>Web Approval Portal</t>
  </si>
  <si>
    <t>Continia Web Approval Portal - Unlimited (&gt;=20 Named Approvers)</t>
  </si>
  <si>
    <t>Continia Web Approval Portal - Limited (1-19 Named Approvers)</t>
  </si>
  <si>
    <t>Continia Expense Management</t>
  </si>
  <si>
    <t>Continia Document Output</t>
  </si>
  <si>
    <t>Continia Payment Management</t>
  </si>
  <si>
    <t>Statement Intelligence</t>
  </si>
  <si>
    <t>Payment Approval</t>
  </si>
  <si>
    <t>Payment Service Providers</t>
  </si>
  <si>
    <t>Continia Payment Management - Payment Service Providers</t>
  </si>
  <si>
    <t>Direct Debit</t>
  </si>
  <si>
    <t>Continia Collection Management</t>
  </si>
  <si>
    <t>Continia Web Approval Portal</t>
  </si>
  <si>
    <t xml:space="preserve">Continia Collection Management </t>
  </si>
  <si>
    <t>190,000 Additional OCR pages</t>
  </si>
  <si>
    <t>From 15,000 to 190,000 Additional OCR pages</t>
  </si>
  <si>
    <t>From 40,000 to 190,000 Additional OCR pages</t>
  </si>
  <si>
    <t>From 65,000 to 190,000 Additional OCR pages</t>
  </si>
  <si>
    <t>Enhancement Plan is mandatory, and 18 % of Purchase License value. Current yearly indexation rate is 0 %</t>
  </si>
  <si>
    <t>Qty.</t>
  </si>
  <si>
    <t>Purchase License</t>
  </si>
  <si>
    <t>Enhancement Plan</t>
  </si>
  <si>
    <t>Extra Usage &amp; Fees</t>
  </si>
  <si>
    <t>Comment</t>
  </si>
  <si>
    <t>OCR included - see note for further info</t>
  </si>
  <si>
    <t>Max 3</t>
  </si>
  <si>
    <t>Max 15</t>
  </si>
  <si>
    <t>Only applicable for on-premises OCR</t>
  </si>
  <si>
    <t>All licenses purchased from Nov 1, 2016, have 1,000 OCR pages per month included in Base License</t>
  </si>
  <si>
    <t xml:space="preserve">Requires Document Capture Base and/or Expense Management License </t>
  </si>
  <si>
    <t xml:space="preserve">Users accessing Continia Web Approval Portal, must be properly licensed in accordance with Microsoft licensing guide. Requires Document Capture Base and/or Expense Management License </t>
  </si>
  <si>
    <t>Requires Document Capture Base License - 100 documents per month included in Continia Delivery Network</t>
  </si>
  <si>
    <t>Base License have 100 Continia Delivery Network documents per month included</t>
  </si>
  <si>
    <t xml:space="preserve">Base license have 2,000 Mileage submissions per year included </t>
  </si>
  <si>
    <t xml:space="preserve">Base license have 1,000 AI Receipt Scannings per year included </t>
  </si>
  <si>
    <t>Requires Document Output Base License - 100 documents per month included in Continia Delivery Network</t>
  </si>
  <si>
    <t>Requires Payment Management Base License</t>
  </si>
  <si>
    <t>All Communications Modules are included.</t>
  </si>
  <si>
    <t>Transfer fee when you transfer a purchase license value from one or more NAV/BC licenses to another</t>
  </si>
  <si>
    <t>Totals</t>
  </si>
  <si>
    <t>Totals, Usage &amp; Fees</t>
  </si>
  <si>
    <t>Total Price</t>
  </si>
  <si>
    <t>Total:</t>
  </si>
  <si>
    <t>Subscription License</t>
  </si>
  <si>
    <t>Base license have 2,000 Mileage submissions per year included</t>
  </si>
  <si>
    <t>eDocuments</t>
  </si>
  <si>
    <t>Additional documents for eDocuments</t>
  </si>
  <si>
    <t>Base License have 200 Continia Delivery Network documents per month included</t>
  </si>
  <si>
    <t xml:space="preserve">Requires Document Capture Base License - 200 documents per month included in Continia Delivery Network. Includes use of both XML Import and XML Export. Use of XML Export require a license for Document Output as well. </t>
  </si>
  <si>
    <t>Continia Finance</t>
  </si>
  <si>
    <t>Continia Finance - Base</t>
  </si>
  <si>
    <t>Continia Finance - Extended Modules (each)</t>
  </si>
  <si>
    <t>G/L Open Entries; Associations; Installment Payments; Multi-Level Payment Discounts</t>
  </si>
  <si>
    <t>Continia Finance - Advanced Modules (each)</t>
  </si>
  <si>
    <t>Extended Financial Reports; Extended Fixed Assets; Tresury</t>
  </si>
  <si>
    <t>Continia Finance - Corporate Bundle</t>
  </si>
  <si>
    <t>Access to G/L Open Entries, Associations, Extended Financial Reports and Extend Fixed Assets</t>
  </si>
  <si>
    <t>Continia Finance - Enterprise Bundle</t>
  </si>
  <si>
    <t>Access to all Extended and Advanced Modules</t>
  </si>
  <si>
    <t>VALID FROM SEPTEMBER 15, 2024</t>
  </si>
  <si>
    <t>Continia Document Capture - Base Plus</t>
  </si>
  <si>
    <t>Additional Companies (2.-4.) - Base Plus</t>
  </si>
  <si>
    <t>Additional Companies (5.-19.) - Base Plus</t>
  </si>
  <si>
    <t>Additional Companies (20.) - Base Plus</t>
  </si>
  <si>
    <t>Modules and OCR included - see note for further info</t>
  </si>
  <si>
    <t>Continia Sustainability</t>
  </si>
  <si>
    <t>Continia Sustainability is not available as a Purchase License</t>
  </si>
  <si>
    <t>Continia Document Output - Base Plus</t>
  </si>
  <si>
    <t>Modules included - see note for further info</t>
  </si>
  <si>
    <t>Continia Banking</t>
  </si>
  <si>
    <t>Continia Banking - Base</t>
  </si>
  <si>
    <t xml:space="preserve">Includes Export, Import, Direct Debet and Service Provider Import. Some features or services require Direct Communication. </t>
  </si>
  <si>
    <t>Direct Communication</t>
  </si>
  <si>
    <t>Continia Banking - Direct Communication</t>
  </si>
  <si>
    <t>Requires Banking Base License</t>
  </si>
  <si>
    <t>Security</t>
  </si>
  <si>
    <t>Continia Banking - Security</t>
  </si>
  <si>
    <t xml:space="preserve"> </t>
  </si>
  <si>
    <r>
      <t xml:space="preserve">Continia Document Capture </t>
    </r>
    <r>
      <rPr>
        <b/>
        <sz val="9"/>
        <color rgb="FFFF0000"/>
        <rFont val="Arial"/>
        <family val="2"/>
      </rPr>
      <t xml:space="preserve"> - (this license will expire Dec 31, 2024)</t>
    </r>
  </si>
  <si>
    <r>
      <t xml:space="preserve">Purchase Contracts  </t>
    </r>
    <r>
      <rPr>
        <b/>
        <sz val="9"/>
        <color rgb="FFFF0000"/>
        <rFont val="Arial"/>
        <family val="2"/>
      </rPr>
      <t>- (this license will expire Dec 31, 2024)</t>
    </r>
  </si>
  <si>
    <r>
      <t xml:space="preserve">eDocuments  </t>
    </r>
    <r>
      <rPr>
        <b/>
        <sz val="9"/>
        <color rgb="FFFF0000"/>
        <rFont val="Arial"/>
        <family val="2"/>
      </rPr>
      <t xml:space="preserve"> - (this license will expire Dec 31, 2024)</t>
    </r>
  </si>
  <si>
    <r>
      <t xml:space="preserve">XML Import </t>
    </r>
    <r>
      <rPr>
        <b/>
        <sz val="9"/>
        <color rgb="FFFF0000"/>
        <rFont val="Arial"/>
        <family val="2"/>
      </rPr>
      <t xml:space="preserve"> - (this license will expire Dec 31, 2024)</t>
    </r>
  </si>
  <si>
    <r>
      <t xml:space="preserve">Continia Document Output </t>
    </r>
    <r>
      <rPr>
        <b/>
        <sz val="9"/>
        <color rgb="FFFF0000"/>
        <rFont val="Arial"/>
        <family val="2"/>
      </rPr>
      <t xml:space="preserve"> - (this license will expire Dec 31, 2024)</t>
    </r>
  </si>
  <si>
    <r>
      <t xml:space="preserve">XML Export  </t>
    </r>
    <r>
      <rPr>
        <b/>
        <sz val="9"/>
        <color rgb="FFFF0000"/>
        <rFont val="Arial"/>
        <family val="2"/>
      </rPr>
      <t>- (this license will expire Dec 31, 2024)</t>
    </r>
  </si>
  <si>
    <t>Requires Continia Banking - Base License</t>
  </si>
  <si>
    <r>
      <t xml:space="preserve">Continia Document Capture   </t>
    </r>
    <r>
      <rPr>
        <b/>
        <sz val="9"/>
        <color rgb="FFFF0000"/>
        <rFont val="Arial"/>
        <family val="2"/>
      </rPr>
      <t xml:space="preserve"> (this license will expire Dec 31, 2024)</t>
    </r>
  </si>
  <si>
    <r>
      <t xml:space="preserve">Purchase Contracts </t>
    </r>
    <r>
      <rPr>
        <b/>
        <sz val="9"/>
        <color rgb="FFFF0000"/>
        <rFont val="Arial"/>
        <family val="2"/>
      </rPr>
      <t xml:space="preserve">   (this license will expire Dec 31, 2024)</t>
    </r>
  </si>
  <si>
    <r>
      <t xml:space="preserve">eDocuments    </t>
    </r>
    <r>
      <rPr>
        <b/>
        <sz val="9"/>
        <color rgb="FFFF0000"/>
        <rFont val="Arial"/>
        <family val="2"/>
      </rPr>
      <t>(this license will expire Dec 31, 2024)</t>
    </r>
  </si>
  <si>
    <r>
      <t>XML Import</t>
    </r>
    <r>
      <rPr>
        <b/>
        <sz val="9"/>
        <color rgb="FFFF0000"/>
        <rFont val="Arial"/>
        <family val="2"/>
      </rPr>
      <t xml:space="preserve">    (this license will expire Dec 31, 2024)</t>
    </r>
  </si>
  <si>
    <r>
      <t xml:space="preserve">Continia Document Output   </t>
    </r>
    <r>
      <rPr>
        <b/>
        <sz val="9"/>
        <color rgb="FFFF0000"/>
        <rFont val="Arial"/>
        <family val="2"/>
      </rPr>
      <t xml:space="preserve"> (this license will expire Dec 31, 2024)</t>
    </r>
  </si>
  <si>
    <r>
      <t xml:space="preserve">XML Export  </t>
    </r>
    <r>
      <rPr>
        <b/>
        <sz val="9"/>
        <color rgb="FFFF0000"/>
        <rFont val="Arial"/>
        <family val="2"/>
      </rPr>
      <t xml:space="preserve">  (this license will expire Dec 31,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</si>
</sst>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kr-41D]"/>
  </numFmts>
  <fonts count="30" x14ac:knownFonts="1">
    <font>
      <sz val="11"/>
      <color theme="1"/>
      <name val="Calibri"/>
      <family val="2"/>
      <scheme val="minor"/>
    </font>
    <font>
      <sz val="9"/>
      <color theme="1"/>
      <name val="Segoe UI"/>
      <family val="2"/>
    </font>
    <font>
      <b/>
      <sz val="9"/>
      <color theme="1"/>
      <name val="Segoe UI"/>
      <family val="2"/>
    </font>
    <font>
      <b/>
      <sz val="14"/>
      <color rgb="FF052975"/>
      <name val="Arial"/>
      <family val="2"/>
    </font>
    <font>
      <sz val="9"/>
      <color rgb="FF052975"/>
      <name val="Arial"/>
      <family val="2"/>
    </font>
    <font>
      <b/>
      <sz val="11"/>
      <color rgb="FF052975"/>
      <name val="Arial"/>
      <family val="2"/>
    </font>
    <font>
      <sz val="9"/>
      <color theme="1"/>
      <name val="Arial"/>
      <family val="2"/>
    </font>
    <font>
      <b/>
      <sz val="9"/>
      <color theme="1"/>
      <name val="Arial"/>
      <family val="2"/>
    </font>
    <font>
      <b/>
      <u/>
      <sz val="9"/>
      <color theme="1"/>
      <name val="Arial"/>
      <family val="2"/>
    </font>
    <font>
      <u/>
      <sz val="9"/>
      <color theme="1"/>
      <name val="Arial"/>
      <family val="2"/>
    </font>
    <font>
      <i/>
      <sz val="9"/>
      <color rgb="FF052975"/>
      <name val="Arial"/>
      <family val="2"/>
    </font>
    <font>
      <b/>
      <sz val="9"/>
      <color rgb="FF052975"/>
      <name val="Arial"/>
      <family val="2"/>
    </font>
    <font>
      <i/>
      <sz val="8"/>
      <color rgb="FF052975"/>
      <name val="Arial"/>
      <family val="2"/>
    </font>
    <font>
      <b/>
      <sz val="24"/>
      <color rgb="FF052975"/>
      <name val="Arial"/>
      <family val="2"/>
    </font>
    <font>
      <b/>
      <sz val="9"/>
      <color theme="0"/>
      <name val="Arial"/>
      <family val="2"/>
    </font>
    <font>
      <b/>
      <sz val="14"/>
      <color rgb="FF052975"/>
      <name val="Segoe UI"/>
      <family val="2"/>
    </font>
    <font>
      <sz val="9"/>
      <color rgb="FF052975"/>
      <name val="Segoe UI"/>
      <family val="2"/>
    </font>
    <font>
      <sz val="9"/>
      <color rgb="FF000000"/>
      <name val="Arial"/>
      <family val="2"/>
    </font>
    <font>
      <b/>
      <sz val="9"/>
      <color indexed="81"/>
      <name val="Segoe UI"/>
      <family val="2"/>
    </font>
    <font>
      <sz val="9"/>
      <color indexed="81"/>
      <name val="Segoe UI"/>
      <family val="2"/>
    </font>
    <font>
      <i/>
      <sz val="9"/>
      <color indexed="81"/>
      <name val="Segoe UI"/>
      <family val="2"/>
    </font>
    <font>
      <sz val="9"/>
      <color indexed="81"/>
      <name val="Arial"/>
      <family val="2"/>
    </font>
    <font>
      <b/>
      <sz val="9"/>
      <color indexed="81"/>
      <name val="Tahoma"/>
      <family val="2"/>
    </font>
    <font>
      <b/>
      <u/>
      <sz val="11"/>
      <color theme="1"/>
      <name val="Arial"/>
      <family val="2"/>
    </font>
    <font>
      <sz val="11"/>
      <color theme="1"/>
      <name val="Arial"/>
      <family val="2"/>
    </font>
    <font>
      <sz val="16"/>
      <color rgb="FF052975"/>
      <name val="Arial"/>
      <family val="2"/>
    </font>
    <font>
      <b/>
      <sz val="11"/>
      <color theme="2" tint="-0.499984740745262"/>
      <name val="Arial"/>
      <family val="2"/>
    </font>
    <font>
      <u/>
      <sz val="9"/>
      <color indexed="81"/>
      <name val="Segoe UI"/>
      <family val="2"/>
    </font>
    <font>
      <b/>
      <sz val="9"/>
      <color rgb="FFFF0000"/>
      <name val="Arial"/>
      <family val="2"/>
    </font>
    <font>
      <b/>
      <sz val="11"/>
      <color rgb="FFFF0000"/>
      <name val="Arial"/>
      <family val="2"/>
    </font>
  </fonts>
  <fills count="7">
    <fill>
      <patternFill patternType="none"/>
    </fill>
    <fill>
      <patternFill patternType="gray125"/>
    </fill>
    <fill>
      <patternFill patternType="solid">
        <fgColor theme="0"/>
        <bgColor indexed="64"/>
      </patternFill>
    </fill>
    <fill>
      <patternFill patternType="solid">
        <fgColor rgb="FFDEF5FF"/>
        <bgColor indexed="64"/>
      </patternFill>
    </fill>
    <fill>
      <patternFill patternType="solid">
        <fgColor rgb="FF052975"/>
        <bgColor indexed="64"/>
      </patternFill>
    </fill>
    <fill>
      <patternFill patternType="solid">
        <fgColor rgb="FF00F580"/>
        <bgColor indexed="64"/>
      </patternFill>
    </fill>
    <fill>
      <patternFill patternType="solid">
        <fgColor rgb="FFFFF7E3"/>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81">
    <xf numFmtId="0" fontId="0" fillId="0" borderId="0" xfId="0"/>
    <xf numFmtId="0" fontId="1" fillId="0" borderId="0" xfId="0" applyFont="1"/>
    <xf numFmtId="3" fontId="1" fillId="0" borderId="0" xfId="0" applyNumberFormat="1" applyFont="1"/>
    <xf numFmtId="0" fontId="1" fillId="2" borderId="0" xfId="0" applyFont="1" applyFill="1"/>
    <xf numFmtId="0" fontId="0" fillId="2" borderId="0" xfId="0" applyFill="1"/>
    <xf numFmtId="3" fontId="1" fillId="2" borderId="0" xfId="0" applyNumberFormat="1" applyFont="1" applyFill="1"/>
    <xf numFmtId="164" fontId="1" fillId="0" borderId="0" xfId="0" applyNumberFormat="1" applyFont="1"/>
    <xf numFmtId="0" fontId="1" fillId="0" borderId="0" xfId="0" applyFont="1" applyAlignment="1">
      <alignment horizontal="right"/>
    </xf>
    <xf numFmtId="3" fontId="2" fillId="0" borderId="0" xfId="0" applyNumberFormat="1" applyFont="1" applyAlignment="1">
      <alignment horizontal="right"/>
    </xf>
    <xf numFmtId="2" fontId="1" fillId="0" borderId="0" xfId="0" applyNumberFormat="1" applyFont="1"/>
    <xf numFmtId="0" fontId="3" fillId="3" borderId="0" xfId="0" applyFont="1" applyFill="1"/>
    <xf numFmtId="0" fontId="4" fillId="3" borderId="0" xfId="0" applyFont="1" applyFill="1"/>
    <xf numFmtId="0" fontId="5" fillId="3" borderId="0" xfId="0" applyFont="1" applyFill="1"/>
    <xf numFmtId="0" fontId="6" fillId="0" borderId="0" xfId="0" applyFont="1"/>
    <xf numFmtId="3" fontId="7" fillId="0" borderId="0" xfId="0" applyNumberFormat="1" applyFont="1" applyAlignment="1">
      <alignment horizontal="right"/>
    </xf>
    <xf numFmtId="0" fontId="8" fillId="0" borderId="0" xfId="0" applyFont="1"/>
    <xf numFmtId="0" fontId="9" fillId="0" borderId="0" xfId="0" applyFont="1"/>
    <xf numFmtId="0" fontId="1" fillId="0" borderId="1" xfId="0" applyFont="1" applyBorder="1"/>
    <xf numFmtId="0" fontId="6" fillId="2" borderId="2" xfId="0" applyFont="1" applyFill="1" applyBorder="1"/>
    <xf numFmtId="0" fontId="6" fillId="2" borderId="1" xfId="0" applyFont="1" applyFill="1" applyBorder="1"/>
    <xf numFmtId="0" fontId="6" fillId="2" borderId="0" xfId="0" applyFont="1" applyFill="1"/>
    <xf numFmtId="0" fontId="7" fillId="0" borderId="0" xfId="0" applyFont="1"/>
    <xf numFmtId="0" fontId="6" fillId="0" borderId="0" xfId="0" quotePrefix="1" applyFont="1"/>
    <xf numFmtId="3" fontId="6" fillId="0" borderId="0" xfId="0" applyNumberFormat="1" applyFont="1"/>
    <xf numFmtId="4" fontId="6" fillId="0" borderId="0" xfId="0" applyNumberFormat="1" applyFont="1"/>
    <xf numFmtId="0" fontId="4" fillId="2" borderId="0" xfId="0" applyFont="1" applyFill="1"/>
    <xf numFmtId="0" fontId="4" fillId="0" borderId="0" xfId="0" applyFont="1"/>
    <xf numFmtId="0" fontId="10" fillId="3" borderId="0" xfId="0" applyFont="1" applyFill="1"/>
    <xf numFmtId="0" fontId="12" fillId="3" borderId="0" xfId="0" applyFont="1" applyFill="1"/>
    <xf numFmtId="0" fontId="13" fillId="3" borderId="0" xfId="0" applyFont="1" applyFill="1"/>
    <xf numFmtId="2" fontId="14" fillId="4" borderId="0" xfId="0" applyNumberFormat="1" applyFont="1" applyFill="1" applyAlignment="1">
      <alignment horizontal="left" wrapText="1"/>
    </xf>
    <xf numFmtId="0" fontId="14" fillId="4" borderId="0" xfId="0" applyFont="1" applyFill="1" applyAlignment="1">
      <alignment horizontal="left"/>
    </xf>
    <xf numFmtId="0" fontId="15" fillId="3" borderId="0" xfId="0" applyFont="1" applyFill="1"/>
    <xf numFmtId="0" fontId="16" fillId="3" borderId="0" xfId="0" applyFont="1" applyFill="1"/>
    <xf numFmtId="0" fontId="7" fillId="0" borderId="0" xfId="0" applyFont="1" applyAlignment="1">
      <alignment horizontal="right"/>
    </xf>
    <xf numFmtId="3" fontId="8" fillId="3" borderId="0" xfId="0" applyNumberFormat="1" applyFont="1" applyFill="1"/>
    <xf numFmtId="3" fontId="7" fillId="5" borderId="0" xfId="0" applyNumberFormat="1" applyFont="1" applyFill="1"/>
    <xf numFmtId="3" fontId="8" fillId="0" borderId="0" xfId="0" applyNumberFormat="1" applyFont="1"/>
    <xf numFmtId="3" fontId="6" fillId="2" borderId="2" xfId="0" applyNumberFormat="1" applyFont="1" applyFill="1" applyBorder="1"/>
    <xf numFmtId="3" fontId="6" fillId="2" borderId="1" xfId="0" applyNumberFormat="1" applyFont="1" applyFill="1" applyBorder="1"/>
    <xf numFmtId="0" fontId="11" fillId="3" borderId="0" xfId="0" applyFont="1" applyFill="1"/>
    <xf numFmtId="0" fontId="1" fillId="3" borderId="0" xfId="0" applyFont="1" applyFill="1"/>
    <xf numFmtId="165" fontId="7" fillId="5" borderId="0" xfId="0" applyNumberFormat="1" applyFont="1" applyFill="1"/>
    <xf numFmtId="0" fontId="7" fillId="2" borderId="0" xfId="0" applyFont="1" applyFill="1"/>
    <xf numFmtId="0" fontId="17" fillId="2" borderId="0" xfId="0" applyFont="1" applyFill="1"/>
    <xf numFmtId="0" fontId="8" fillId="2" borderId="0" xfId="0" applyFont="1" applyFill="1"/>
    <xf numFmtId="3" fontId="6" fillId="2" borderId="0" xfId="0" applyNumberFormat="1" applyFont="1" applyFill="1"/>
    <xf numFmtId="0" fontId="2" fillId="0" borderId="1" xfId="0" applyFont="1" applyBorder="1"/>
    <xf numFmtId="3" fontId="7" fillId="2" borderId="0" xfId="0" applyNumberFormat="1" applyFont="1" applyFill="1" applyAlignment="1">
      <alignment horizontal="right"/>
    </xf>
    <xf numFmtId="164" fontId="6" fillId="2" borderId="0" xfId="0" applyNumberFormat="1" applyFont="1" applyFill="1"/>
    <xf numFmtId="4" fontId="6" fillId="2" borderId="0" xfId="0" applyNumberFormat="1" applyFont="1" applyFill="1"/>
    <xf numFmtId="0" fontId="16" fillId="6" borderId="0" xfId="0" applyFont="1" applyFill="1"/>
    <xf numFmtId="0" fontId="23" fillId="0" borderId="0" xfId="0" applyFont="1"/>
    <xf numFmtId="0" fontId="4" fillId="6" borderId="0" xfId="0" applyFont="1" applyFill="1"/>
    <xf numFmtId="0" fontId="24" fillId="0" borderId="0" xfId="0" applyFont="1"/>
    <xf numFmtId="0" fontId="24" fillId="2" borderId="0" xfId="0" applyFont="1" applyFill="1"/>
    <xf numFmtId="0" fontId="3" fillId="6" borderId="0" xfId="0" applyFont="1" applyFill="1"/>
    <xf numFmtId="0" fontId="10" fillId="6" borderId="0" xfId="0" applyFont="1" applyFill="1"/>
    <xf numFmtId="0" fontId="13" fillId="6" borderId="0" xfId="0" applyFont="1" applyFill="1"/>
    <xf numFmtId="0" fontId="8" fillId="6" borderId="0" xfId="0" applyFont="1" applyFill="1"/>
    <xf numFmtId="0" fontId="7" fillId="6" borderId="0" xfId="0" applyFont="1" applyFill="1"/>
    <xf numFmtId="3" fontId="2" fillId="2" borderId="0" xfId="0" applyNumberFormat="1" applyFont="1" applyFill="1" applyAlignment="1">
      <alignment horizontal="right"/>
    </xf>
    <xf numFmtId="0" fontId="2" fillId="2" borderId="0" xfId="0" applyFont="1" applyFill="1"/>
    <xf numFmtId="164" fontId="1" fillId="2" borderId="0" xfId="0" applyNumberFormat="1" applyFont="1" applyFill="1"/>
    <xf numFmtId="2" fontId="1" fillId="2" borderId="0" xfId="0" applyNumberFormat="1" applyFont="1" applyFill="1"/>
    <xf numFmtId="3" fontId="9" fillId="2" borderId="0" xfId="0" applyNumberFormat="1" applyFont="1" applyFill="1"/>
    <xf numFmtId="1" fontId="1" fillId="2" borderId="0" xfId="0" applyNumberFormat="1" applyFont="1" applyFill="1"/>
    <xf numFmtId="1" fontId="6" fillId="2" borderId="0" xfId="0" applyNumberFormat="1" applyFont="1" applyFill="1"/>
    <xf numFmtId="2" fontId="6" fillId="2" borderId="0" xfId="0" applyNumberFormat="1" applyFont="1" applyFill="1"/>
    <xf numFmtId="0" fontId="7" fillId="0" borderId="1" xfId="0" applyFont="1" applyBorder="1"/>
    <xf numFmtId="0" fontId="6" fillId="0" borderId="1" xfId="0" applyFont="1" applyBorder="1"/>
    <xf numFmtId="3" fontId="6" fillId="0" borderId="1" xfId="0" applyNumberFormat="1" applyFont="1" applyBorder="1"/>
    <xf numFmtId="0" fontId="25" fillId="6" borderId="0" xfId="0" applyFont="1" applyFill="1"/>
    <xf numFmtId="0" fontId="25" fillId="3" borderId="0" xfId="0" applyFont="1" applyFill="1"/>
    <xf numFmtId="4" fontId="7" fillId="0" borderId="0" xfId="0" applyNumberFormat="1" applyFont="1" applyAlignment="1">
      <alignment horizontal="right"/>
    </xf>
    <xf numFmtId="4" fontId="7" fillId="0" borderId="0" xfId="0" applyNumberFormat="1" applyFont="1"/>
    <xf numFmtId="4" fontId="8" fillId="0" borderId="0" xfId="0" applyNumberFormat="1" applyFont="1"/>
    <xf numFmtId="3" fontId="9" fillId="0" borderId="0" xfId="0" applyNumberFormat="1" applyFont="1"/>
    <xf numFmtId="0" fontId="26" fillId="3" borderId="0" xfId="0" applyFont="1" applyFill="1"/>
    <xf numFmtId="0" fontId="29" fillId="6" borderId="0" xfId="0" applyFont="1" applyFill="1"/>
    <xf numFmtId="3" fontId="6" fillId="2" borderId="0" xfId="0" applyNumberFormat="1" applyFont="1" applyFill="1" applyAlignment="1">
      <alignment horizontal="right"/>
    </xf>
  </cellXfs>
  <cellStyles count="1">
    <cellStyle name="Normal" xfId="0" builtinId="0"/>
  </cellStyles>
  <dxfs count="0"/>
  <tableStyles count="0" defaultTableStyle="TableStyleMedium2" defaultPivotStyle="PivotStyleLight16"/>
  <colors>
    <mruColors>
      <color rgb="FFFFF7E3"/>
      <color rgb="FF052975"/>
      <color rgb="FFDEF5FF"/>
      <color rgb="FF253977"/>
      <color rgb="FFBCBCBC"/>
      <color rgb="FF006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FD2"/>
  </sheetPr>
  <dimension ref="A1:HV789"/>
  <sheetViews>
    <sheetView tabSelected="1" zoomScaleNormal="100" workbookViewId="0">
      <pane ySplit="4" topLeftCell="A119" activePane="bottomLeft" state="frozen"/>
      <selection pane="bottomLeft" activeCell="E145" sqref="E145"/>
    </sheetView>
  </sheetViews>
  <sheetFormatPr defaultColWidth="9.140625" defaultRowHeight="12" x14ac:dyDescent="0.2"/>
  <cols>
    <col min="1" max="1" width="20.7109375" style="13" customWidth="1"/>
    <col min="2" max="2" width="6.7109375" style="13" customWidth="1"/>
    <col min="3" max="3" width="70" style="13" customWidth="1"/>
    <col min="4" max="4" width="5.5703125" style="20" customWidth="1"/>
    <col min="5" max="5" width="17.42578125" style="13" customWidth="1"/>
    <col min="6" max="6" width="14.42578125" style="3" customWidth="1"/>
    <col min="7" max="7" width="5.42578125" style="13" customWidth="1"/>
    <col min="8" max="8" width="22.140625" style="3" customWidth="1"/>
    <col min="9" max="9" width="16.5703125" style="3" customWidth="1"/>
    <col min="10" max="10" width="5.42578125" style="3" customWidth="1"/>
    <col min="11" max="11" width="70.7109375" style="3" customWidth="1"/>
    <col min="12" max="12" width="3.5703125" style="20" customWidth="1"/>
    <col min="13" max="13" width="3.140625" style="20" customWidth="1"/>
    <col min="14" max="14" width="9.140625" style="20"/>
    <col min="15" max="15" width="3.5703125" style="20" customWidth="1"/>
    <col min="16" max="16" width="9.140625" style="20"/>
    <col min="17" max="17" width="3.140625" style="20" customWidth="1"/>
    <col min="18" max="173" width="9.140625" style="20"/>
    <col min="174" max="16384" width="9.140625" style="13"/>
  </cols>
  <sheetData>
    <row r="1" spans="1:173" s="26" customFormat="1" ht="51" customHeight="1" x14ac:dyDescent="0.4">
      <c r="A1" s="29" t="s">
        <v>0</v>
      </c>
      <c r="B1" s="10"/>
      <c r="C1" s="10"/>
      <c r="D1" s="10"/>
      <c r="E1" s="11"/>
      <c r="F1" s="32"/>
      <c r="G1" s="11"/>
      <c r="H1" s="35" t="s">
        <v>25</v>
      </c>
      <c r="I1" s="40"/>
      <c r="J1" s="32"/>
      <c r="K1" s="41"/>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25"/>
      <c r="CJ1" s="25"/>
      <c r="CK1" s="25"/>
      <c r="CL1" s="25"/>
      <c r="CM1" s="25"/>
      <c r="CN1" s="25"/>
      <c r="CO1" s="25"/>
      <c r="CP1" s="25"/>
      <c r="CQ1" s="25"/>
      <c r="CR1" s="25"/>
      <c r="CS1" s="25"/>
      <c r="CT1" s="25"/>
      <c r="CU1" s="25"/>
      <c r="CV1" s="25"/>
      <c r="CW1" s="25"/>
      <c r="CX1" s="25"/>
      <c r="CY1" s="25"/>
      <c r="CZ1" s="25"/>
      <c r="DA1" s="25"/>
      <c r="DB1" s="25"/>
      <c r="DC1" s="25"/>
      <c r="DD1" s="25"/>
      <c r="DE1" s="25"/>
      <c r="DF1" s="25"/>
      <c r="DG1" s="25"/>
      <c r="DH1" s="25"/>
      <c r="DI1" s="25"/>
      <c r="DJ1" s="25"/>
      <c r="DK1" s="25"/>
      <c r="DL1" s="25"/>
      <c r="DM1" s="25"/>
      <c r="DN1" s="25"/>
      <c r="DO1" s="25"/>
      <c r="DP1" s="25"/>
      <c r="DQ1" s="25"/>
      <c r="DR1" s="25"/>
      <c r="DS1" s="25"/>
      <c r="DT1" s="25"/>
      <c r="DU1" s="25"/>
      <c r="DV1" s="25"/>
      <c r="DW1" s="25"/>
      <c r="DX1" s="25"/>
      <c r="DY1" s="25"/>
      <c r="DZ1" s="25"/>
      <c r="EA1" s="25"/>
      <c r="EB1" s="25"/>
      <c r="EC1" s="25"/>
      <c r="ED1" s="25"/>
      <c r="EE1" s="25"/>
      <c r="EF1" s="25"/>
      <c r="EG1" s="25"/>
      <c r="EH1" s="25"/>
      <c r="EI1" s="25"/>
      <c r="EJ1" s="25"/>
      <c r="EK1" s="25"/>
      <c r="EL1" s="25"/>
      <c r="EM1" s="25"/>
      <c r="EN1" s="25"/>
      <c r="EO1" s="25"/>
      <c r="EP1" s="25"/>
      <c r="EQ1" s="25"/>
      <c r="ER1" s="25"/>
      <c r="ES1" s="25"/>
      <c r="ET1" s="25"/>
      <c r="EU1" s="25"/>
      <c r="EV1" s="25"/>
      <c r="EW1" s="25"/>
      <c r="EX1" s="25"/>
      <c r="EY1" s="25"/>
      <c r="EZ1" s="25"/>
      <c r="FA1" s="25"/>
      <c r="FB1" s="25"/>
      <c r="FC1" s="25"/>
      <c r="FD1" s="25"/>
      <c r="FE1" s="25"/>
      <c r="FF1" s="25"/>
      <c r="FG1" s="25"/>
      <c r="FH1" s="25"/>
      <c r="FI1" s="25"/>
      <c r="FJ1" s="25"/>
      <c r="FK1" s="25"/>
      <c r="FL1" s="25"/>
      <c r="FM1" s="25"/>
      <c r="FN1" s="25"/>
      <c r="FO1" s="25"/>
      <c r="FP1" s="25"/>
      <c r="FQ1" s="25"/>
    </row>
    <row r="2" spans="1:173" s="26" customFormat="1" ht="40.5" customHeight="1" x14ac:dyDescent="0.3">
      <c r="A2" s="73" t="s">
        <v>1</v>
      </c>
      <c r="B2" s="11"/>
      <c r="C2" s="11"/>
      <c r="D2" s="11"/>
      <c r="E2" s="11"/>
      <c r="F2" s="33"/>
      <c r="G2" s="11"/>
      <c r="H2" s="36" t="s">
        <v>70</v>
      </c>
      <c r="I2" s="42">
        <f>F270</f>
        <v>0</v>
      </c>
      <c r="J2" s="33"/>
      <c r="K2" s="41"/>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c r="EB2" s="25"/>
      <c r="EC2" s="25"/>
      <c r="ED2" s="25"/>
      <c r="EE2" s="25"/>
      <c r="EF2" s="25"/>
      <c r="EG2" s="25"/>
      <c r="EH2" s="25"/>
      <c r="EI2" s="25"/>
      <c r="EJ2" s="25"/>
      <c r="EK2" s="25"/>
      <c r="EL2" s="25"/>
      <c r="EM2" s="25"/>
      <c r="EN2" s="25"/>
      <c r="EO2" s="25"/>
      <c r="EP2" s="25"/>
      <c r="EQ2" s="25"/>
      <c r="ER2" s="25"/>
      <c r="ES2" s="25"/>
      <c r="ET2" s="25"/>
      <c r="EU2" s="25"/>
      <c r="EV2" s="25"/>
      <c r="EW2" s="25"/>
      <c r="EX2" s="25"/>
      <c r="EY2" s="25"/>
      <c r="EZ2" s="25"/>
      <c r="FA2" s="25"/>
      <c r="FB2" s="25"/>
      <c r="FC2" s="25"/>
      <c r="FD2" s="25"/>
      <c r="FE2" s="25"/>
      <c r="FF2" s="25"/>
      <c r="FG2" s="25"/>
      <c r="FH2" s="25"/>
      <c r="FI2" s="25"/>
      <c r="FJ2" s="25"/>
      <c r="FK2" s="25"/>
      <c r="FL2" s="25"/>
      <c r="FM2" s="25"/>
      <c r="FN2" s="25"/>
      <c r="FO2" s="25"/>
      <c r="FP2" s="25"/>
      <c r="FQ2" s="25"/>
    </row>
    <row r="3" spans="1:173" s="26" customFormat="1" ht="32.25" customHeight="1" x14ac:dyDescent="0.2">
      <c r="A3" s="28" t="s">
        <v>68</v>
      </c>
      <c r="B3" s="27"/>
      <c r="C3" s="11"/>
      <c r="D3" s="11"/>
      <c r="E3" s="11"/>
      <c r="F3" s="33"/>
      <c r="G3" s="11"/>
      <c r="H3" s="36" t="s">
        <v>71</v>
      </c>
      <c r="I3" s="42">
        <f>I270</f>
        <v>0</v>
      </c>
      <c r="J3" s="33"/>
      <c r="K3" s="41"/>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c r="EB3" s="25"/>
      <c r="EC3" s="25"/>
      <c r="ED3" s="25"/>
      <c r="EE3" s="25"/>
      <c r="EF3" s="25"/>
      <c r="EG3" s="25"/>
      <c r="EH3" s="25"/>
      <c r="EI3" s="25"/>
      <c r="EJ3" s="25"/>
      <c r="EK3" s="25"/>
      <c r="EL3" s="25"/>
      <c r="EM3" s="25"/>
      <c r="EN3" s="25"/>
      <c r="EO3" s="25"/>
      <c r="EP3" s="25"/>
      <c r="EQ3" s="25"/>
      <c r="ER3" s="25"/>
      <c r="ES3" s="25"/>
      <c r="ET3" s="25"/>
      <c r="EU3" s="25"/>
      <c r="EV3" s="25"/>
      <c r="EW3" s="25"/>
      <c r="EX3" s="25"/>
      <c r="EY3" s="25"/>
      <c r="EZ3" s="25"/>
      <c r="FA3" s="25"/>
      <c r="FB3" s="25"/>
      <c r="FC3" s="25"/>
      <c r="FD3" s="25"/>
      <c r="FE3" s="25"/>
      <c r="FF3" s="25"/>
      <c r="FG3" s="25"/>
      <c r="FH3" s="25"/>
      <c r="FI3" s="25"/>
      <c r="FJ3" s="25"/>
      <c r="FK3" s="25"/>
      <c r="FL3" s="25"/>
      <c r="FM3" s="25"/>
      <c r="FN3" s="25"/>
      <c r="FO3" s="25"/>
      <c r="FP3" s="25"/>
      <c r="FQ3" s="25"/>
    </row>
    <row r="4" spans="1:173" s="26" customFormat="1" ht="50.45" customHeight="1" x14ac:dyDescent="0.25">
      <c r="A4" s="30" t="s">
        <v>2</v>
      </c>
      <c r="B4" s="31" t="s">
        <v>3</v>
      </c>
      <c r="C4" s="78" t="s">
        <v>109</v>
      </c>
      <c r="D4" s="12"/>
      <c r="E4" s="11"/>
      <c r="F4" s="33"/>
      <c r="G4" s="11"/>
      <c r="H4" s="36" t="s">
        <v>72</v>
      </c>
      <c r="I4" s="42">
        <f>+F271</f>
        <v>0</v>
      </c>
      <c r="J4" s="33"/>
      <c r="K4" s="41"/>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c r="FF4" s="25"/>
      <c r="FG4" s="25"/>
      <c r="FH4" s="25"/>
      <c r="FI4" s="25"/>
      <c r="FJ4" s="25"/>
      <c r="FK4" s="25"/>
      <c r="FL4" s="25"/>
      <c r="FM4" s="25"/>
      <c r="FN4" s="25"/>
      <c r="FO4" s="25"/>
      <c r="FP4" s="25"/>
      <c r="FQ4" s="25"/>
    </row>
    <row r="5" spans="1:173" ht="16.149999999999999" customHeight="1" x14ac:dyDescent="0.2">
      <c r="C5" s="13" t="s">
        <v>127</v>
      </c>
      <c r="D5" s="13"/>
      <c r="F5" s="7"/>
      <c r="H5" s="7"/>
      <c r="I5" s="1"/>
      <c r="J5" s="7"/>
    </row>
    <row r="6" spans="1:173" ht="16.149999999999999" customHeight="1" x14ac:dyDescent="0.2">
      <c r="C6" s="21" t="s">
        <v>128</v>
      </c>
      <c r="D6" s="14" t="s">
        <v>69</v>
      </c>
      <c r="E6" s="14" t="s">
        <v>70</v>
      </c>
      <c r="F6" s="34" t="s">
        <v>25</v>
      </c>
      <c r="G6" s="14"/>
      <c r="H6" s="74" t="s">
        <v>71</v>
      </c>
      <c r="I6" s="34" t="s">
        <v>25</v>
      </c>
      <c r="J6" s="8"/>
      <c r="K6" s="43" t="s">
        <v>73</v>
      </c>
      <c r="L6" s="43"/>
      <c r="M6" s="43"/>
      <c r="N6" s="48"/>
      <c r="P6" s="48"/>
    </row>
    <row r="7" spans="1:173" ht="16.149999999999999" customHeight="1" x14ac:dyDescent="0.2">
      <c r="A7" s="22" t="s">
        <v>4</v>
      </c>
      <c r="B7" s="13" t="s">
        <v>5</v>
      </c>
      <c r="C7" s="13" t="s">
        <v>6</v>
      </c>
      <c r="D7" s="13">
        <v>0</v>
      </c>
      <c r="E7" s="23">
        <v>135600</v>
      </c>
      <c r="F7" s="13">
        <f>+D7*E7</f>
        <v>0</v>
      </c>
      <c r="G7" s="23"/>
      <c r="H7" s="24">
        <f>+E7*0.18</f>
        <v>24408</v>
      </c>
      <c r="I7" s="13">
        <f>+D7*H7</f>
        <v>0</v>
      </c>
      <c r="J7" s="2"/>
      <c r="K7" s="3" t="s">
        <v>74</v>
      </c>
      <c r="N7" s="46"/>
      <c r="P7" s="49"/>
    </row>
    <row r="8" spans="1:173" ht="16.149999999999999" customHeight="1" x14ac:dyDescent="0.2">
      <c r="A8" s="22" t="s">
        <v>7</v>
      </c>
      <c r="B8" s="13" t="s">
        <v>8</v>
      </c>
      <c r="C8" s="13" t="s">
        <v>6</v>
      </c>
      <c r="D8" s="13">
        <v>0</v>
      </c>
      <c r="E8" s="23">
        <v>99440</v>
      </c>
      <c r="F8" s="13">
        <f t="shared" ref="F8:F14" si="0">+D8*E8</f>
        <v>0</v>
      </c>
      <c r="G8" s="23"/>
      <c r="H8" s="24">
        <f t="shared" ref="H8:H14" si="1">+E8*0.18</f>
        <v>17899.2</v>
      </c>
      <c r="I8" s="13">
        <f t="shared" ref="I8:I14" si="2">+D8*H8</f>
        <v>0</v>
      </c>
      <c r="J8" s="2"/>
      <c r="K8" s="3" t="s">
        <v>74</v>
      </c>
      <c r="N8" s="46"/>
      <c r="P8" s="49"/>
    </row>
    <row r="9" spans="1:173" ht="16.149999999999999" customHeight="1" x14ac:dyDescent="0.2">
      <c r="A9" s="22" t="s">
        <v>9</v>
      </c>
      <c r="B9" s="13" t="s">
        <v>10</v>
      </c>
      <c r="C9" s="13" t="s">
        <v>6</v>
      </c>
      <c r="D9" s="13">
        <v>0</v>
      </c>
      <c r="E9" s="23">
        <v>70625</v>
      </c>
      <c r="F9" s="13">
        <f t="shared" si="0"/>
        <v>0</v>
      </c>
      <c r="G9" s="23"/>
      <c r="H9" s="24">
        <f t="shared" si="1"/>
        <v>12712.5</v>
      </c>
      <c r="I9" s="13">
        <f t="shared" si="2"/>
        <v>0</v>
      </c>
      <c r="J9" s="2"/>
      <c r="K9" s="3" t="s">
        <v>74</v>
      </c>
      <c r="N9" s="46"/>
      <c r="P9" s="49"/>
    </row>
    <row r="10" spans="1:173" ht="16.149999999999999" customHeight="1" x14ac:dyDescent="0.2">
      <c r="A10" s="22" t="s">
        <v>11</v>
      </c>
      <c r="B10" s="13" t="s">
        <v>12</v>
      </c>
      <c r="C10" s="13" t="s">
        <v>6</v>
      </c>
      <c r="D10" s="13">
        <v>0</v>
      </c>
      <c r="E10" s="23">
        <v>54240</v>
      </c>
      <c r="F10" s="13">
        <f t="shared" si="0"/>
        <v>0</v>
      </c>
      <c r="G10" s="23"/>
      <c r="H10" s="24">
        <f t="shared" si="1"/>
        <v>9763.1999999999989</v>
      </c>
      <c r="I10" s="13">
        <f t="shared" si="2"/>
        <v>0</v>
      </c>
      <c r="J10" s="2"/>
      <c r="K10" s="3" t="s">
        <v>74</v>
      </c>
      <c r="N10" s="46"/>
      <c r="P10" s="49"/>
    </row>
    <row r="11" spans="1:173" ht="16.149999999999999" customHeight="1" x14ac:dyDescent="0.2">
      <c r="A11" s="22" t="s">
        <v>13</v>
      </c>
      <c r="B11" s="13" t="s">
        <v>14</v>
      </c>
      <c r="C11" s="13" t="s">
        <v>6</v>
      </c>
      <c r="D11" s="13">
        <v>0</v>
      </c>
      <c r="E11" s="23">
        <v>42375</v>
      </c>
      <c r="F11" s="13">
        <f t="shared" si="0"/>
        <v>0</v>
      </c>
      <c r="G11" s="23"/>
      <c r="H11" s="24">
        <f t="shared" si="1"/>
        <v>7627.5</v>
      </c>
      <c r="I11" s="13">
        <f t="shared" si="2"/>
        <v>0</v>
      </c>
      <c r="J11" s="2"/>
      <c r="K11" s="3" t="s">
        <v>74</v>
      </c>
      <c r="N11" s="46"/>
      <c r="P11" s="49"/>
    </row>
    <row r="12" spans="1:173" ht="16.149999999999999" customHeight="1" x14ac:dyDescent="0.2">
      <c r="C12" s="13" t="s">
        <v>15</v>
      </c>
      <c r="D12" s="13">
        <v>0</v>
      </c>
      <c r="E12" s="23">
        <v>15255</v>
      </c>
      <c r="F12" s="13">
        <f t="shared" si="0"/>
        <v>0</v>
      </c>
      <c r="G12" s="23"/>
      <c r="H12" s="24">
        <f t="shared" si="1"/>
        <v>2745.9</v>
      </c>
      <c r="I12" s="13">
        <f t="shared" si="2"/>
        <v>0</v>
      </c>
      <c r="J12" s="2"/>
      <c r="K12" s="3" t="s">
        <v>75</v>
      </c>
      <c r="N12" s="46"/>
      <c r="P12" s="49"/>
    </row>
    <row r="13" spans="1:173" ht="16.149999999999999" customHeight="1" x14ac:dyDescent="0.2">
      <c r="C13" s="13" t="s">
        <v>16</v>
      </c>
      <c r="D13" s="13">
        <v>0</v>
      </c>
      <c r="E13" s="23">
        <v>7345</v>
      </c>
      <c r="F13" s="13">
        <f t="shared" si="0"/>
        <v>0</v>
      </c>
      <c r="G13" s="23"/>
      <c r="H13" s="24">
        <f t="shared" si="1"/>
        <v>1322.1</v>
      </c>
      <c r="I13" s="13">
        <f t="shared" si="2"/>
        <v>0</v>
      </c>
      <c r="J13" s="2"/>
      <c r="K13" s="3" t="s">
        <v>76</v>
      </c>
      <c r="N13" s="46"/>
      <c r="P13" s="49"/>
    </row>
    <row r="14" spans="1:173" ht="16.149999999999999" customHeight="1" x14ac:dyDescent="0.2">
      <c r="C14" s="13" t="s">
        <v>17</v>
      </c>
      <c r="D14" s="13">
        <v>0</v>
      </c>
      <c r="E14" s="23">
        <v>2825</v>
      </c>
      <c r="F14" s="13">
        <f t="shared" si="0"/>
        <v>0</v>
      </c>
      <c r="G14" s="23"/>
      <c r="H14" s="24">
        <f t="shared" si="1"/>
        <v>508.5</v>
      </c>
      <c r="I14" s="13">
        <f t="shared" si="2"/>
        <v>0</v>
      </c>
      <c r="J14" s="2"/>
      <c r="K14" s="20"/>
      <c r="N14" s="46"/>
      <c r="P14" s="49"/>
    </row>
    <row r="15" spans="1:173" ht="16.149999999999999" customHeight="1" x14ac:dyDescent="0.2">
      <c r="D15" s="13"/>
      <c r="E15" s="23"/>
      <c r="F15" s="13"/>
      <c r="G15" s="23"/>
      <c r="H15" s="24"/>
      <c r="I15" s="13"/>
      <c r="J15" s="2"/>
      <c r="K15" s="20"/>
      <c r="N15" s="46"/>
      <c r="P15" s="49"/>
    </row>
    <row r="16" spans="1:173" ht="16.149999999999999" customHeight="1" x14ac:dyDescent="0.2">
      <c r="C16" s="21" t="s">
        <v>49</v>
      </c>
      <c r="D16" s="14" t="s">
        <v>69</v>
      </c>
      <c r="E16" s="14" t="s">
        <v>70</v>
      </c>
      <c r="F16" s="34" t="s">
        <v>25</v>
      </c>
      <c r="G16" s="14"/>
      <c r="H16" s="74" t="s">
        <v>71</v>
      </c>
      <c r="I16" s="34" t="s">
        <v>25</v>
      </c>
      <c r="J16" s="8"/>
      <c r="K16" s="43" t="s">
        <v>73</v>
      </c>
      <c r="N16" s="46"/>
      <c r="P16" s="49"/>
    </row>
    <row r="17" spans="1:16" ht="16.149999999999999" customHeight="1" x14ac:dyDescent="0.2">
      <c r="A17" s="22" t="s">
        <v>4</v>
      </c>
      <c r="B17" s="13" t="s">
        <v>5</v>
      </c>
      <c r="C17" s="13" t="s">
        <v>110</v>
      </c>
      <c r="D17" s="13">
        <v>0</v>
      </c>
      <c r="E17" s="23">
        <v>162720</v>
      </c>
      <c r="F17" s="13">
        <f>+D17*E17</f>
        <v>0</v>
      </c>
      <c r="G17" s="23"/>
      <c r="H17" s="24">
        <f>+E17*0.18</f>
        <v>29289.599999999999</v>
      </c>
      <c r="I17" s="13">
        <f>+D17*H17</f>
        <v>0</v>
      </c>
      <c r="J17" s="2"/>
      <c r="K17" s="3" t="s">
        <v>114</v>
      </c>
      <c r="N17" s="46"/>
      <c r="P17" s="49"/>
    </row>
    <row r="18" spans="1:16" ht="16.149999999999999" customHeight="1" x14ac:dyDescent="0.2">
      <c r="A18" s="22" t="s">
        <v>7</v>
      </c>
      <c r="B18" s="13" t="s">
        <v>8</v>
      </c>
      <c r="C18" s="13" t="s">
        <v>110</v>
      </c>
      <c r="D18" s="13">
        <v>0</v>
      </c>
      <c r="E18" s="23">
        <v>119328</v>
      </c>
      <c r="F18" s="13">
        <f t="shared" ref="F18:F24" si="3">+D18*E18</f>
        <v>0</v>
      </c>
      <c r="G18" s="23"/>
      <c r="H18" s="24">
        <f t="shared" ref="H18:H24" si="4">+E18*0.18</f>
        <v>21479.040000000001</v>
      </c>
      <c r="I18" s="13">
        <f t="shared" ref="I18:I24" si="5">+D18*H18</f>
        <v>0</v>
      </c>
      <c r="J18" s="2"/>
      <c r="K18" s="3" t="s">
        <v>114</v>
      </c>
      <c r="N18" s="46"/>
      <c r="P18" s="49"/>
    </row>
    <row r="19" spans="1:16" ht="16.149999999999999" customHeight="1" x14ac:dyDescent="0.2">
      <c r="A19" s="22" t="s">
        <v>9</v>
      </c>
      <c r="B19" s="13" t="s">
        <v>10</v>
      </c>
      <c r="C19" s="13" t="s">
        <v>110</v>
      </c>
      <c r="D19" s="13">
        <v>0</v>
      </c>
      <c r="E19" s="23">
        <v>84750</v>
      </c>
      <c r="F19" s="13">
        <f t="shared" si="3"/>
        <v>0</v>
      </c>
      <c r="G19" s="23"/>
      <c r="H19" s="24">
        <f t="shared" si="4"/>
        <v>15255</v>
      </c>
      <c r="I19" s="13">
        <f t="shared" si="5"/>
        <v>0</v>
      </c>
      <c r="J19" s="2"/>
      <c r="K19" s="3" t="s">
        <v>114</v>
      </c>
      <c r="N19" s="46"/>
      <c r="P19" s="49"/>
    </row>
    <row r="20" spans="1:16" ht="16.149999999999999" customHeight="1" x14ac:dyDescent="0.2">
      <c r="A20" s="22" t="s">
        <v>11</v>
      </c>
      <c r="B20" s="13" t="s">
        <v>12</v>
      </c>
      <c r="C20" s="13" t="s">
        <v>110</v>
      </c>
      <c r="D20" s="13">
        <v>0</v>
      </c>
      <c r="E20" s="23">
        <v>65088</v>
      </c>
      <c r="F20" s="13">
        <f t="shared" si="3"/>
        <v>0</v>
      </c>
      <c r="G20" s="23"/>
      <c r="H20" s="24">
        <f t="shared" si="4"/>
        <v>11715.84</v>
      </c>
      <c r="I20" s="13">
        <f t="shared" si="5"/>
        <v>0</v>
      </c>
      <c r="J20" s="2"/>
      <c r="K20" s="3" t="s">
        <v>114</v>
      </c>
      <c r="N20" s="46"/>
      <c r="P20" s="49"/>
    </row>
    <row r="21" spans="1:16" ht="16.149999999999999" customHeight="1" x14ac:dyDescent="0.2">
      <c r="A21" s="22" t="s">
        <v>13</v>
      </c>
      <c r="B21" s="13" t="s">
        <v>14</v>
      </c>
      <c r="C21" s="13" t="s">
        <v>110</v>
      </c>
      <c r="D21" s="13">
        <v>0</v>
      </c>
      <c r="E21" s="23">
        <v>50850</v>
      </c>
      <c r="F21" s="13">
        <f t="shared" si="3"/>
        <v>0</v>
      </c>
      <c r="G21" s="23"/>
      <c r="H21" s="24">
        <f t="shared" si="4"/>
        <v>9153</v>
      </c>
      <c r="I21" s="13">
        <f t="shared" si="5"/>
        <v>0</v>
      </c>
      <c r="J21" s="2"/>
      <c r="K21" s="3" t="s">
        <v>114</v>
      </c>
      <c r="N21" s="46"/>
      <c r="P21" s="49"/>
    </row>
    <row r="22" spans="1:16" ht="16.149999999999999" customHeight="1" x14ac:dyDescent="0.2">
      <c r="C22" s="13" t="s">
        <v>111</v>
      </c>
      <c r="D22" s="13">
        <v>0</v>
      </c>
      <c r="E22" s="23">
        <v>18306</v>
      </c>
      <c r="F22" s="13">
        <f t="shared" si="3"/>
        <v>0</v>
      </c>
      <c r="G22" s="23"/>
      <c r="H22" s="24">
        <f t="shared" si="4"/>
        <v>3295.08</v>
      </c>
      <c r="I22" s="13">
        <f t="shared" si="5"/>
        <v>0</v>
      </c>
      <c r="J22" s="2"/>
      <c r="K22" s="3" t="s">
        <v>75</v>
      </c>
      <c r="N22" s="46"/>
      <c r="P22" s="49"/>
    </row>
    <row r="23" spans="1:16" ht="16.149999999999999" customHeight="1" x14ac:dyDescent="0.2">
      <c r="C23" s="13" t="s">
        <v>112</v>
      </c>
      <c r="D23" s="13">
        <v>0</v>
      </c>
      <c r="E23" s="23">
        <v>8814</v>
      </c>
      <c r="F23" s="13">
        <f t="shared" si="3"/>
        <v>0</v>
      </c>
      <c r="G23" s="23"/>
      <c r="H23" s="24">
        <f t="shared" si="4"/>
        <v>1586.52</v>
      </c>
      <c r="I23" s="13">
        <f t="shared" si="5"/>
        <v>0</v>
      </c>
      <c r="J23" s="2"/>
      <c r="K23" s="3" t="s">
        <v>76</v>
      </c>
      <c r="N23" s="46"/>
      <c r="P23" s="49"/>
    </row>
    <row r="24" spans="1:16" ht="16.149999999999999" customHeight="1" x14ac:dyDescent="0.2">
      <c r="C24" s="13" t="s">
        <v>113</v>
      </c>
      <c r="D24" s="13">
        <v>0</v>
      </c>
      <c r="E24" s="23">
        <v>3390</v>
      </c>
      <c r="F24" s="13">
        <f t="shared" si="3"/>
        <v>0</v>
      </c>
      <c r="G24" s="23"/>
      <c r="H24" s="24">
        <f t="shared" si="4"/>
        <v>610.19999999999993</v>
      </c>
      <c r="I24" s="13">
        <f t="shared" si="5"/>
        <v>0</v>
      </c>
      <c r="J24" s="2"/>
      <c r="K24" s="20"/>
      <c r="N24" s="46"/>
      <c r="P24" s="49"/>
    </row>
    <row r="25" spans="1:16" ht="16.149999999999999" customHeight="1" x14ac:dyDescent="0.2">
      <c r="D25" s="13"/>
      <c r="E25" s="23"/>
      <c r="F25" s="13"/>
      <c r="G25" s="23"/>
      <c r="H25" s="24"/>
      <c r="I25" s="13"/>
      <c r="J25" s="2"/>
      <c r="K25" s="20"/>
      <c r="N25" s="46"/>
      <c r="P25" s="49"/>
    </row>
    <row r="26" spans="1:16" ht="16.149999999999999" customHeight="1" x14ac:dyDescent="0.2">
      <c r="C26" s="13" t="s">
        <v>18</v>
      </c>
      <c r="D26" s="13">
        <v>0</v>
      </c>
      <c r="E26" s="23">
        <v>22600</v>
      </c>
      <c r="F26" s="13">
        <f t="shared" ref="F26:F35" si="6">+D26*E26</f>
        <v>0</v>
      </c>
      <c r="G26" s="23"/>
      <c r="H26" s="24">
        <f t="shared" ref="H26:H35" si="7">+E26*0.18</f>
        <v>4068</v>
      </c>
      <c r="I26" s="13">
        <f t="shared" ref="I26:I35" si="8">+D26*H26</f>
        <v>0</v>
      </c>
      <c r="J26" s="2"/>
      <c r="K26" s="3" t="s">
        <v>77</v>
      </c>
      <c r="N26" s="46"/>
      <c r="P26" s="49"/>
    </row>
    <row r="27" spans="1:16" ht="16.149999999999999" customHeight="1" x14ac:dyDescent="0.2">
      <c r="C27" s="13" t="s">
        <v>19</v>
      </c>
      <c r="D27" s="13">
        <v>0</v>
      </c>
      <c r="E27" s="23">
        <v>45200</v>
      </c>
      <c r="F27" s="13">
        <f t="shared" si="6"/>
        <v>0</v>
      </c>
      <c r="G27" s="23"/>
      <c r="H27" s="24">
        <f t="shared" si="7"/>
        <v>8136</v>
      </c>
      <c r="I27" s="13">
        <f t="shared" si="8"/>
        <v>0</v>
      </c>
      <c r="J27" s="2"/>
      <c r="K27" s="3" t="s">
        <v>77</v>
      </c>
      <c r="N27" s="46"/>
      <c r="P27" s="49"/>
    </row>
    <row r="28" spans="1:16" ht="16.149999999999999" customHeight="1" x14ac:dyDescent="0.2">
      <c r="C28" s="13" t="s">
        <v>43</v>
      </c>
      <c r="D28" s="13">
        <v>0</v>
      </c>
      <c r="E28" s="23">
        <v>22600</v>
      </c>
      <c r="F28" s="13">
        <f t="shared" si="6"/>
        <v>0</v>
      </c>
      <c r="G28" s="23"/>
      <c r="H28" s="24">
        <f t="shared" si="7"/>
        <v>4068</v>
      </c>
      <c r="I28" s="13">
        <f t="shared" si="8"/>
        <v>0</v>
      </c>
      <c r="J28" s="2"/>
      <c r="K28" s="3" t="s">
        <v>77</v>
      </c>
      <c r="N28" s="46"/>
      <c r="P28" s="49"/>
    </row>
    <row r="29" spans="1:16" ht="16.149999999999999" customHeight="1" x14ac:dyDescent="0.2">
      <c r="C29" s="13" t="s">
        <v>20</v>
      </c>
      <c r="D29" s="13">
        <v>0</v>
      </c>
      <c r="E29" s="23">
        <v>67800</v>
      </c>
      <c r="F29" s="13">
        <f t="shared" si="6"/>
        <v>0</v>
      </c>
      <c r="G29" s="23"/>
      <c r="H29" s="24">
        <f t="shared" si="7"/>
        <v>12204</v>
      </c>
      <c r="I29" s="13">
        <f t="shared" si="8"/>
        <v>0</v>
      </c>
      <c r="J29" s="2"/>
      <c r="K29" s="3" t="s">
        <v>77</v>
      </c>
      <c r="N29" s="46"/>
      <c r="P29" s="49"/>
    </row>
    <row r="30" spans="1:16" ht="16.149999999999999" customHeight="1" x14ac:dyDescent="0.2">
      <c r="C30" s="13" t="s">
        <v>44</v>
      </c>
      <c r="D30" s="13">
        <v>0</v>
      </c>
      <c r="E30" s="23">
        <v>45200</v>
      </c>
      <c r="F30" s="13">
        <f t="shared" si="6"/>
        <v>0</v>
      </c>
      <c r="G30" s="23"/>
      <c r="H30" s="24">
        <f t="shared" si="7"/>
        <v>8136</v>
      </c>
      <c r="I30" s="13">
        <f t="shared" si="8"/>
        <v>0</v>
      </c>
      <c r="J30" s="2"/>
      <c r="K30" s="3" t="s">
        <v>77</v>
      </c>
      <c r="N30" s="46"/>
      <c r="P30" s="49"/>
    </row>
    <row r="31" spans="1:16" ht="16.149999999999999" customHeight="1" x14ac:dyDescent="0.2">
      <c r="C31" s="13" t="s">
        <v>45</v>
      </c>
      <c r="D31" s="13">
        <v>0</v>
      </c>
      <c r="E31" s="23">
        <v>22600</v>
      </c>
      <c r="F31" s="13">
        <f t="shared" si="6"/>
        <v>0</v>
      </c>
      <c r="G31" s="23"/>
      <c r="H31" s="24">
        <f t="shared" si="7"/>
        <v>4068</v>
      </c>
      <c r="I31" s="13">
        <f t="shared" si="8"/>
        <v>0</v>
      </c>
      <c r="J31" s="2"/>
      <c r="K31" s="3" t="s">
        <v>77</v>
      </c>
      <c r="N31" s="46"/>
      <c r="P31" s="49"/>
    </row>
    <row r="32" spans="1:16" ht="16.149999999999999" customHeight="1" x14ac:dyDescent="0.2">
      <c r="C32" s="13" t="s">
        <v>64</v>
      </c>
      <c r="D32" s="13">
        <v>0</v>
      </c>
      <c r="E32" s="23">
        <v>139555</v>
      </c>
      <c r="F32" s="13">
        <f t="shared" si="6"/>
        <v>0</v>
      </c>
      <c r="G32" s="23"/>
      <c r="H32" s="24">
        <f t="shared" si="7"/>
        <v>25119.899999999998</v>
      </c>
      <c r="I32" s="13">
        <f t="shared" si="8"/>
        <v>0</v>
      </c>
      <c r="J32" s="2"/>
      <c r="K32" s="3" t="s">
        <v>77</v>
      </c>
      <c r="N32" s="46"/>
      <c r="P32" s="49"/>
    </row>
    <row r="33" spans="1:16" ht="16.149999999999999" customHeight="1" x14ac:dyDescent="0.2">
      <c r="C33" s="13" t="s">
        <v>65</v>
      </c>
      <c r="D33" s="13">
        <v>0</v>
      </c>
      <c r="E33" s="23">
        <v>116955</v>
      </c>
      <c r="F33" s="13">
        <f t="shared" si="6"/>
        <v>0</v>
      </c>
      <c r="G33" s="23"/>
      <c r="H33" s="24">
        <f t="shared" si="7"/>
        <v>21051.899999999998</v>
      </c>
      <c r="I33" s="13">
        <f t="shared" si="8"/>
        <v>0</v>
      </c>
      <c r="J33" s="2"/>
      <c r="K33" s="3" t="s">
        <v>77</v>
      </c>
      <c r="N33" s="46"/>
      <c r="P33" s="49"/>
    </row>
    <row r="34" spans="1:16" ht="16.149999999999999" customHeight="1" x14ac:dyDescent="0.2">
      <c r="C34" s="13" t="s">
        <v>66</v>
      </c>
      <c r="D34" s="13">
        <v>0</v>
      </c>
      <c r="E34" s="23">
        <v>94355</v>
      </c>
      <c r="F34" s="13">
        <f t="shared" si="6"/>
        <v>0</v>
      </c>
      <c r="G34" s="23"/>
      <c r="H34" s="24">
        <f t="shared" si="7"/>
        <v>16983.899999999998</v>
      </c>
      <c r="I34" s="13">
        <f t="shared" si="8"/>
        <v>0</v>
      </c>
      <c r="J34" s="2"/>
      <c r="K34" s="3" t="s">
        <v>77</v>
      </c>
      <c r="N34" s="46"/>
      <c r="P34" s="49"/>
    </row>
    <row r="35" spans="1:16" ht="16.149999999999999" customHeight="1" x14ac:dyDescent="0.2">
      <c r="C35" s="13" t="s">
        <v>67</v>
      </c>
      <c r="D35" s="13">
        <v>0</v>
      </c>
      <c r="E35" s="23">
        <v>71755</v>
      </c>
      <c r="F35" s="13">
        <f t="shared" si="6"/>
        <v>0</v>
      </c>
      <c r="G35" s="23"/>
      <c r="H35" s="24">
        <f t="shared" si="7"/>
        <v>12915.9</v>
      </c>
      <c r="I35" s="13">
        <f t="shared" si="8"/>
        <v>0</v>
      </c>
      <c r="J35" s="2"/>
      <c r="K35" s="3" t="s">
        <v>77</v>
      </c>
      <c r="N35" s="46"/>
      <c r="P35" s="49"/>
    </row>
    <row r="36" spans="1:16" ht="16.149999999999999" customHeight="1" x14ac:dyDescent="0.2">
      <c r="D36" s="13"/>
      <c r="E36" s="23"/>
      <c r="F36" s="13"/>
      <c r="G36" s="23"/>
      <c r="H36" s="24"/>
      <c r="I36" s="13"/>
      <c r="J36" s="2"/>
      <c r="K36" s="20"/>
      <c r="N36" s="46"/>
      <c r="P36" s="49"/>
    </row>
    <row r="37" spans="1:16" ht="16.149999999999999" customHeight="1" x14ac:dyDescent="0.2">
      <c r="C37" s="13" t="s">
        <v>21</v>
      </c>
      <c r="D37" s="13">
        <v>0</v>
      </c>
      <c r="E37" s="23">
        <v>5650</v>
      </c>
      <c r="F37" s="13">
        <f t="shared" ref="F37:F40" si="9">+D37*E37</f>
        <v>0</v>
      </c>
      <c r="G37" s="23"/>
      <c r="H37" s="24">
        <f t="shared" ref="H37:H40" si="10">+E37*0.18</f>
        <v>1017</v>
      </c>
      <c r="I37" s="13">
        <f t="shared" ref="I37:I40" si="11">+D37*H37</f>
        <v>0</v>
      </c>
      <c r="J37" s="2"/>
      <c r="K37" s="3" t="s">
        <v>77</v>
      </c>
      <c r="N37" s="46"/>
      <c r="P37" s="49"/>
    </row>
    <row r="38" spans="1:16" ht="16.149999999999999" customHeight="1" x14ac:dyDescent="0.2">
      <c r="C38" s="13" t="s">
        <v>22</v>
      </c>
      <c r="D38" s="13">
        <v>0</v>
      </c>
      <c r="E38" s="23">
        <v>7345</v>
      </c>
      <c r="F38" s="13">
        <f t="shared" si="9"/>
        <v>0</v>
      </c>
      <c r="G38" s="23"/>
      <c r="H38" s="24">
        <f t="shared" si="10"/>
        <v>1322.1</v>
      </c>
      <c r="I38" s="13">
        <f t="shared" si="11"/>
        <v>0</v>
      </c>
      <c r="J38" s="2"/>
      <c r="K38" s="3" t="s">
        <v>77</v>
      </c>
      <c r="N38" s="46"/>
      <c r="P38" s="49"/>
    </row>
    <row r="39" spans="1:16" ht="16.149999999999999" customHeight="1" x14ac:dyDescent="0.2">
      <c r="C39" s="13" t="s">
        <v>23</v>
      </c>
      <c r="D39" s="13">
        <v>0</v>
      </c>
      <c r="E39" s="23">
        <v>14238</v>
      </c>
      <c r="F39" s="13">
        <f t="shared" si="9"/>
        <v>0</v>
      </c>
      <c r="G39" s="23"/>
      <c r="H39" s="24">
        <f t="shared" si="10"/>
        <v>2562.8399999999997</v>
      </c>
      <c r="I39" s="13">
        <f t="shared" si="11"/>
        <v>0</v>
      </c>
      <c r="J39" s="2"/>
      <c r="K39" s="3" t="s">
        <v>77</v>
      </c>
      <c r="N39" s="46"/>
      <c r="P39" s="49"/>
    </row>
    <row r="40" spans="1:16" ht="16.149999999999999" customHeight="1" x14ac:dyDescent="0.2">
      <c r="C40" s="13" t="s">
        <v>24</v>
      </c>
      <c r="D40" s="13">
        <v>0</v>
      </c>
      <c r="E40" s="23">
        <v>21301</v>
      </c>
      <c r="F40" s="13">
        <f t="shared" si="9"/>
        <v>0</v>
      </c>
      <c r="G40" s="23"/>
      <c r="H40" s="24">
        <f t="shared" si="10"/>
        <v>3834.18</v>
      </c>
      <c r="I40" s="13">
        <f t="shared" si="11"/>
        <v>0</v>
      </c>
      <c r="J40" s="2"/>
      <c r="K40" s="3" t="s">
        <v>77</v>
      </c>
      <c r="N40" s="46"/>
      <c r="P40" s="49"/>
    </row>
    <row r="41" spans="1:16" ht="16.149999999999999" customHeight="1" x14ac:dyDescent="0.2">
      <c r="D41" s="13"/>
      <c r="F41" s="16"/>
      <c r="H41" s="24"/>
      <c r="I41" s="16"/>
      <c r="J41" s="1"/>
      <c r="K41" s="20"/>
    </row>
    <row r="42" spans="1:16" ht="16.149999999999999" customHeight="1" x14ac:dyDescent="0.2">
      <c r="A42" s="16" t="s">
        <v>25</v>
      </c>
      <c r="B42" s="16"/>
      <c r="C42" s="16"/>
      <c r="D42" s="15"/>
      <c r="E42" s="16"/>
      <c r="F42" s="15">
        <f>SUM(F7:F41)</f>
        <v>0</v>
      </c>
      <c r="G42" s="16"/>
      <c r="H42" s="75"/>
      <c r="I42" s="15">
        <f>SUM(I7:I41)</f>
        <v>0</v>
      </c>
      <c r="J42" s="1"/>
      <c r="K42" s="20"/>
    </row>
    <row r="43" spans="1:16" ht="16.149999999999999" customHeight="1" x14ac:dyDescent="0.2">
      <c r="D43" s="13"/>
      <c r="F43" s="13"/>
      <c r="H43" s="24"/>
      <c r="I43" s="13"/>
      <c r="J43" s="1"/>
      <c r="K43" s="20"/>
    </row>
    <row r="44" spans="1:16" ht="16.149999999999999" customHeight="1" x14ac:dyDescent="0.2">
      <c r="C44" s="13" t="s">
        <v>26</v>
      </c>
      <c r="D44" s="13">
        <v>0</v>
      </c>
      <c r="E44" s="24">
        <v>0.43</v>
      </c>
      <c r="F44" s="13">
        <f t="shared" ref="F44:F45" si="12">+D44*E44</f>
        <v>0</v>
      </c>
      <c r="G44" s="24"/>
      <c r="H44" s="24"/>
      <c r="I44" s="13"/>
      <c r="J44" s="9"/>
      <c r="K44" s="20" t="s">
        <v>78</v>
      </c>
      <c r="N44" s="50"/>
      <c r="P44" s="49"/>
    </row>
    <row r="45" spans="1:16" ht="16.149999999999999" customHeight="1" x14ac:dyDescent="0.2">
      <c r="C45" s="13" t="s">
        <v>27</v>
      </c>
      <c r="D45" s="13">
        <v>0</v>
      </c>
      <c r="E45" s="23">
        <v>6277.15</v>
      </c>
      <c r="F45" s="13">
        <f t="shared" si="12"/>
        <v>0</v>
      </c>
      <c r="G45" s="23"/>
      <c r="H45" s="24"/>
      <c r="I45" s="13"/>
      <c r="J45" s="2"/>
      <c r="K45" s="20"/>
      <c r="N45" s="46"/>
      <c r="P45" s="49"/>
    </row>
    <row r="46" spans="1:16" ht="16.149999999999999" customHeight="1" x14ac:dyDescent="0.2">
      <c r="D46" s="13"/>
      <c r="F46" s="13"/>
      <c r="H46" s="24"/>
      <c r="I46" s="13"/>
      <c r="J46" s="1"/>
      <c r="K46" s="20"/>
    </row>
    <row r="47" spans="1:16" ht="16.149999999999999" customHeight="1" x14ac:dyDescent="0.2">
      <c r="C47" s="21" t="s">
        <v>129</v>
      </c>
      <c r="D47" s="14" t="s">
        <v>69</v>
      </c>
      <c r="E47" s="14" t="s">
        <v>70</v>
      </c>
      <c r="F47" s="34" t="s">
        <v>25</v>
      </c>
      <c r="G47" s="14"/>
      <c r="H47" s="74" t="s">
        <v>71</v>
      </c>
      <c r="I47" s="34" t="s">
        <v>25</v>
      </c>
      <c r="J47" s="1"/>
      <c r="K47" s="20"/>
      <c r="L47" s="43"/>
      <c r="M47" s="43"/>
      <c r="N47" s="48"/>
      <c r="P47" s="48"/>
    </row>
    <row r="48" spans="1:16" ht="16.149999999999999" customHeight="1" x14ac:dyDescent="0.2">
      <c r="A48" s="22" t="s">
        <v>4</v>
      </c>
      <c r="B48" s="13" t="s">
        <v>5</v>
      </c>
      <c r="C48" s="13" t="s">
        <v>39</v>
      </c>
      <c r="D48" s="13">
        <v>0</v>
      </c>
      <c r="E48" s="23">
        <v>36315</v>
      </c>
      <c r="F48" s="13">
        <f t="shared" ref="F48:F55" si="13">+D48*E48</f>
        <v>0</v>
      </c>
      <c r="G48" s="23"/>
      <c r="H48" s="24">
        <f t="shared" ref="H48:H55" si="14">+E48*0.18</f>
        <v>6536.7</v>
      </c>
      <c r="I48" s="13">
        <f t="shared" ref="I48:I55" si="15">+D48*H48</f>
        <v>0</v>
      </c>
      <c r="J48" s="2"/>
      <c r="K48" s="20" t="s">
        <v>79</v>
      </c>
      <c r="N48" s="46"/>
      <c r="P48" s="49"/>
    </row>
    <row r="49" spans="1:16" ht="16.149999999999999" customHeight="1" x14ac:dyDescent="0.2">
      <c r="A49" s="22" t="s">
        <v>7</v>
      </c>
      <c r="B49" s="13" t="s">
        <v>8</v>
      </c>
      <c r="C49" s="13" t="s">
        <v>39</v>
      </c>
      <c r="D49" s="13">
        <v>0</v>
      </c>
      <c r="E49" s="23">
        <v>29520</v>
      </c>
      <c r="F49" s="13">
        <f t="shared" si="13"/>
        <v>0</v>
      </c>
      <c r="G49" s="23"/>
      <c r="H49" s="24">
        <f t="shared" si="14"/>
        <v>5313.5999999999995</v>
      </c>
      <c r="I49" s="13">
        <f t="shared" si="15"/>
        <v>0</v>
      </c>
      <c r="J49" s="2"/>
      <c r="K49" s="20" t="s">
        <v>79</v>
      </c>
      <c r="N49" s="46"/>
      <c r="P49" s="49"/>
    </row>
    <row r="50" spans="1:16" ht="16.149999999999999" customHeight="1" x14ac:dyDescent="0.2">
      <c r="A50" s="22" t="s">
        <v>9</v>
      </c>
      <c r="B50" s="13" t="s">
        <v>10</v>
      </c>
      <c r="C50" s="13" t="s">
        <v>39</v>
      </c>
      <c r="D50" s="13">
        <v>0</v>
      </c>
      <c r="E50" s="23">
        <v>22990</v>
      </c>
      <c r="F50" s="13">
        <f t="shared" si="13"/>
        <v>0</v>
      </c>
      <c r="G50" s="23"/>
      <c r="H50" s="24">
        <f t="shared" si="14"/>
        <v>4138.2</v>
      </c>
      <c r="I50" s="13">
        <f t="shared" si="15"/>
        <v>0</v>
      </c>
      <c r="J50" s="2"/>
      <c r="K50" s="20" t="s">
        <v>79</v>
      </c>
      <c r="N50" s="46"/>
      <c r="P50" s="49"/>
    </row>
    <row r="51" spans="1:16" ht="16.149999999999999" customHeight="1" x14ac:dyDescent="0.2">
      <c r="A51" s="22" t="s">
        <v>11</v>
      </c>
      <c r="B51" s="13" t="s">
        <v>12</v>
      </c>
      <c r="C51" s="13" t="s">
        <v>39</v>
      </c>
      <c r="D51" s="13">
        <v>0</v>
      </c>
      <c r="E51" s="23">
        <v>16460</v>
      </c>
      <c r="F51" s="13">
        <f t="shared" si="13"/>
        <v>0</v>
      </c>
      <c r="G51" s="23"/>
      <c r="H51" s="24">
        <f t="shared" si="14"/>
        <v>2962.7999999999997</v>
      </c>
      <c r="I51" s="13">
        <f t="shared" si="15"/>
        <v>0</v>
      </c>
      <c r="J51" s="2"/>
      <c r="K51" s="20" t="s">
        <v>79</v>
      </c>
      <c r="N51" s="46"/>
      <c r="P51" s="49"/>
    </row>
    <row r="52" spans="1:16" ht="16.149999999999999" customHeight="1" x14ac:dyDescent="0.2">
      <c r="A52" s="22" t="s">
        <v>13</v>
      </c>
      <c r="B52" s="13" t="s">
        <v>14</v>
      </c>
      <c r="C52" s="13" t="s">
        <v>39</v>
      </c>
      <c r="D52" s="13">
        <v>0</v>
      </c>
      <c r="E52" s="23">
        <v>9930</v>
      </c>
      <c r="F52" s="13">
        <f t="shared" si="13"/>
        <v>0</v>
      </c>
      <c r="G52" s="23"/>
      <c r="H52" s="24">
        <f t="shared" si="14"/>
        <v>1787.3999999999999</v>
      </c>
      <c r="I52" s="13">
        <f t="shared" si="15"/>
        <v>0</v>
      </c>
      <c r="J52" s="2"/>
      <c r="K52" s="20" t="s">
        <v>79</v>
      </c>
      <c r="N52" s="46"/>
      <c r="P52" s="49"/>
    </row>
    <row r="53" spans="1:16" ht="16.149999999999999" customHeight="1" x14ac:dyDescent="0.2">
      <c r="C53" s="13" t="s">
        <v>15</v>
      </c>
      <c r="D53" s="13">
        <v>0</v>
      </c>
      <c r="E53" s="23">
        <v>4964</v>
      </c>
      <c r="F53" s="13">
        <f t="shared" si="13"/>
        <v>0</v>
      </c>
      <c r="G53" s="23"/>
      <c r="H53" s="24">
        <f t="shared" si="14"/>
        <v>893.52</v>
      </c>
      <c r="I53" s="13">
        <f t="shared" si="15"/>
        <v>0</v>
      </c>
      <c r="J53" s="2"/>
      <c r="K53" s="20" t="s">
        <v>75</v>
      </c>
      <c r="N53" s="46"/>
      <c r="P53" s="49"/>
    </row>
    <row r="54" spans="1:16" ht="16.149999999999999" customHeight="1" x14ac:dyDescent="0.2">
      <c r="C54" s="13" t="s">
        <v>16</v>
      </c>
      <c r="D54" s="13">
        <v>0</v>
      </c>
      <c r="E54" s="23">
        <v>2482</v>
      </c>
      <c r="F54" s="13">
        <f t="shared" si="13"/>
        <v>0</v>
      </c>
      <c r="G54" s="23"/>
      <c r="H54" s="24">
        <f t="shared" si="14"/>
        <v>446.76</v>
      </c>
      <c r="I54" s="13">
        <f t="shared" si="15"/>
        <v>0</v>
      </c>
      <c r="J54" s="2"/>
      <c r="K54" s="20" t="s">
        <v>76</v>
      </c>
      <c r="N54" s="46"/>
      <c r="P54" s="49"/>
    </row>
    <row r="55" spans="1:16" ht="16.149999999999999" customHeight="1" x14ac:dyDescent="0.2">
      <c r="C55" s="13" t="s">
        <v>17</v>
      </c>
      <c r="D55" s="13">
        <v>0</v>
      </c>
      <c r="E55" s="23">
        <v>993</v>
      </c>
      <c r="F55" s="13">
        <f t="shared" si="13"/>
        <v>0</v>
      </c>
      <c r="G55" s="23"/>
      <c r="H55" s="24">
        <f t="shared" si="14"/>
        <v>178.73999999999998</v>
      </c>
      <c r="I55" s="13">
        <f t="shared" si="15"/>
        <v>0</v>
      </c>
      <c r="J55" s="2"/>
      <c r="K55" s="20"/>
      <c r="N55" s="46"/>
      <c r="P55" s="49"/>
    </row>
    <row r="56" spans="1:16" ht="16.149999999999999" customHeight="1" x14ac:dyDescent="0.2">
      <c r="A56" s="16" t="s">
        <v>25</v>
      </c>
      <c r="B56" s="16"/>
      <c r="C56" s="16"/>
      <c r="D56" s="15"/>
      <c r="E56" s="16"/>
      <c r="F56" s="15">
        <f>SUM(F48:F55)</f>
        <v>0</v>
      </c>
      <c r="G56" s="16"/>
      <c r="H56" s="75"/>
      <c r="I56" s="15">
        <f>SUM(I48:I55)</f>
        <v>0</v>
      </c>
      <c r="J56" s="1"/>
      <c r="K56" s="43"/>
    </row>
    <row r="57" spans="1:16" ht="16.149999999999999" customHeight="1" x14ac:dyDescent="0.2">
      <c r="D57" s="13"/>
      <c r="F57" s="13"/>
      <c r="H57" s="24"/>
      <c r="I57" s="13"/>
      <c r="J57" s="1"/>
      <c r="K57" s="20"/>
    </row>
    <row r="58" spans="1:16" ht="16.149999999999999" customHeight="1" x14ac:dyDescent="0.2">
      <c r="C58" s="21" t="s">
        <v>50</v>
      </c>
      <c r="D58" s="14" t="s">
        <v>69</v>
      </c>
      <c r="E58" s="14" t="s">
        <v>70</v>
      </c>
      <c r="F58" s="34" t="s">
        <v>25</v>
      </c>
      <c r="G58" s="14"/>
      <c r="H58" s="74" t="s">
        <v>71</v>
      </c>
      <c r="I58" s="34" t="s">
        <v>25</v>
      </c>
      <c r="J58" s="1"/>
      <c r="K58" s="20"/>
      <c r="L58" s="43"/>
      <c r="M58" s="43"/>
      <c r="N58" s="48"/>
      <c r="P58" s="48"/>
    </row>
    <row r="59" spans="1:16" ht="16.149999999999999" customHeight="1" x14ac:dyDescent="0.2">
      <c r="C59" s="13" t="s">
        <v>51</v>
      </c>
      <c r="D59" s="13">
        <v>0</v>
      </c>
      <c r="E59" s="23">
        <v>29945</v>
      </c>
      <c r="F59" s="13">
        <f t="shared" ref="F59:F63" si="16">+D59*E59</f>
        <v>0</v>
      </c>
      <c r="G59" s="23"/>
      <c r="H59" s="24">
        <f t="shared" ref="H59:H63" si="17">+E59*0.18</f>
        <v>5390.0999999999995</v>
      </c>
      <c r="I59" s="13">
        <f t="shared" ref="I59:I63" si="18">+D59*H59</f>
        <v>0</v>
      </c>
      <c r="J59" s="2"/>
      <c r="K59" s="44" t="s">
        <v>80</v>
      </c>
      <c r="N59" s="46"/>
      <c r="P59" s="49"/>
    </row>
    <row r="60" spans="1:16" ht="16.149999999999999" customHeight="1" x14ac:dyDescent="0.2">
      <c r="C60" s="13" t="s">
        <v>52</v>
      </c>
      <c r="D60" s="13">
        <v>0</v>
      </c>
      <c r="E60" s="23">
        <v>19210</v>
      </c>
      <c r="F60" s="13">
        <f t="shared" si="16"/>
        <v>0</v>
      </c>
      <c r="G60" s="23"/>
      <c r="H60" s="24">
        <f t="shared" si="17"/>
        <v>3457.7999999999997</v>
      </c>
      <c r="I60" s="13">
        <f t="shared" si="18"/>
        <v>0</v>
      </c>
      <c r="J60" s="2"/>
      <c r="K60" s="44" t="s">
        <v>80</v>
      </c>
      <c r="N60" s="46"/>
      <c r="P60" s="49"/>
    </row>
    <row r="61" spans="1:16" ht="16.149999999999999" customHeight="1" x14ac:dyDescent="0.2">
      <c r="C61" s="13" t="s">
        <v>15</v>
      </c>
      <c r="D61" s="13">
        <v>0</v>
      </c>
      <c r="E61" s="23">
        <v>9605</v>
      </c>
      <c r="F61" s="13">
        <f t="shared" si="16"/>
        <v>0</v>
      </c>
      <c r="G61" s="23"/>
      <c r="H61" s="24">
        <f t="shared" si="17"/>
        <v>1728.8999999999999</v>
      </c>
      <c r="I61" s="13">
        <f t="shared" si="18"/>
        <v>0</v>
      </c>
      <c r="J61" s="2"/>
      <c r="K61" s="20" t="s">
        <v>75</v>
      </c>
      <c r="N61" s="46"/>
      <c r="P61" s="49"/>
    </row>
    <row r="62" spans="1:16" ht="16.149999999999999" customHeight="1" x14ac:dyDescent="0.2">
      <c r="C62" s="13" t="s">
        <v>16</v>
      </c>
      <c r="D62" s="13">
        <v>0</v>
      </c>
      <c r="E62" s="23">
        <v>4803</v>
      </c>
      <c r="F62" s="13">
        <f t="shared" si="16"/>
        <v>0</v>
      </c>
      <c r="G62" s="23"/>
      <c r="H62" s="24">
        <f t="shared" si="17"/>
        <v>864.54</v>
      </c>
      <c r="I62" s="13">
        <f t="shared" si="18"/>
        <v>0</v>
      </c>
      <c r="J62" s="2"/>
      <c r="K62" s="20" t="s">
        <v>76</v>
      </c>
      <c r="N62" s="46"/>
      <c r="P62" s="49"/>
    </row>
    <row r="63" spans="1:16" ht="16.149999999999999" customHeight="1" x14ac:dyDescent="0.2">
      <c r="C63" s="13" t="s">
        <v>17</v>
      </c>
      <c r="D63" s="13">
        <v>0</v>
      </c>
      <c r="E63" s="23">
        <v>1921</v>
      </c>
      <c r="F63" s="13">
        <f t="shared" si="16"/>
        <v>0</v>
      </c>
      <c r="G63" s="23"/>
      <c r="H63" s="24">
        <f t="shared" si="17"/>
        <v>345.78</v>
      </c>
      <c r="I63" s="13">
        <f t="shared" si="18"/>
        <v>0</v>
      </c>
      <c r="J63" s="2"/>
      <c r="K63" s="20"/>
      <c r="N63" s="46"/>
      <c r="P63" s="49"/>
    </row>
    <row r="64" spans="1:16" ht="16.149999999999999" customHeight="1" x14ac:dyDescent="0.2">
      <c r="A64" s="16" t="s">
        <v>25</v>
      </c>
      <c r="B64" s="16"/>
      <c r="C64" s="16"/>
      <c r="D64" s="15"/>
      <c r="E64" s="16"/>
      <c r="F64" s="15">
        <f>SUM(F59:F63)</f>
        <v>0</v>
      </c>
      <c r="G64" s="16"/>
      <c r="H64" s="76"/>
      <c r="I64" s="15">
        <f>SUM(I59:I63)</f>
        <v>0</v>
      </c>
      <c r="J64" s="1"/>
      <c r="K64" s="20"/>
    </row>
    <row r="65" spans="1:230" ht="16.149999999999999" customHeight="1" x14ac:dyDescent="0.2">
      <c r="A65" s="16"/>
      <c r="B65" s="16"/>
      <c r="C65" s="16"/>
      <c r="D65" s="15"/>
      <c r="E65" s="16"/>
      <c r="F65" s="15"/>
      <c r="G65" s="16"/>
      <c r="H65" s="76"/>
      <c r="I65" s="15"/>
      <c r="J65" s="1"/>
      <c r="K65" s="20"/>
    </row>
    <row r="66" spans="1:230" ht="16.149999999999999" customHeight="1" x14ac:dyDescent="0.2">
      <c r="C66" s="21" t="s">
        <v>130</v>
      </c>
      <c r="D66" s="14" t="s">
        <v>69</v>
      </c>
      <c r="E66" s="14" t="s">
        <v>70</v>
      </c>
      <c r="F66" s="34" t="s">
        <v>25</v>
      </c>
      <c r="H66" s="74" t="s">
        <v>71</v>
      </c>
      <c r="I66" s="34" t="s">
        <v>25</v>
      </c>
      <c r="J66" s="20"/>
      <c r="K66" s="20"/>
      <c r="FR66" s="20"/>
      <c r="FS66" s="20"/>
      <c r="FT66" s="20"/>
      <c r="FU66" s="20"/>
      <c r="FV66" s="20"/>
      <c r="FW66" s="20"/>
      <c r="FX66" s="20"/>
      <c r="FY66" s="20"/>
      <c r="FZ66" s="20"/>
      <c r="GA66" s="20"/>
      <c r="GB66" s="20"/>
      <c r="GC66" s="20"/>
      <c r="GD66" s="20"/>
      <c r="GE66" s="20"/>
      <c r="GF66" s="20"/>
      <c r="GG66" s="20"/>
      <c r="GH66" s="20"/>
      <c r="GI66" s="20"/>
      <c r="GJ66" s="20"/>
      <c r="GK66" s="20"/>
      <c r="GL66" s="20"/>
      <c r="GM66" s="20"/>
      <c r="GN66" s="20"/>
      <c r="GO66" s="20"/>
      <c r="GP66" s="20"/>
      <c r="GQ66" s="20"/>
      <c r="GR66" s="20"/>
      <c r="GS66" s="20"/>
      <c r="GT66" s="20"/>
      <c r="GU66" s="20"/>
      <c r="GV66" s="20"/>
      <c r="GW66" s="20"/>
      <c r="GX66" s="20"/>
      <c r="GY66" s="20"/>
      <c r="GZ66" s="20"/>
      <c r="HA66" s="20"/>
      <c r="HB66" s="20"/>
      <c r="HC66" s="20"/>
      <c r="HD66" s="20"/>
      <c r="HE66" s="20"/>
      <c r="HF66" s="20"/>
      <c r="HG66" s="20"/>
      <c r="HH66" s="20"/>
      <c r="HI66" s="20"/>
      <c r="HJ66" s="20"/>
      <c r="HK66" s="20"/>
      <c r="HL66" s="20"/>
      <c r="HM66" s="20"/>
      <c r="HN66" s="20"/>
      <c r="HO66" s="20"/>
      <c r="HP66" s="20"/>
      <c r="HQ66" s="20"/>
      <c r="HR66" s="20"/>
      <c r="HS66" s="20"/>
      <c r="HT66" s="20"/>
      <c r="HU66" s="20"/>
      <c r="HV66" s="20"/>
    </row>
    <row r="67" spans="1:230" ht="16.149999999999999" customHeight="1" x14ac:dyDescent="0.2">
      <c r="A67" s="22" t="s">
        <v>4</v>
      </c>
      <c r="B67" s="13" t="s">
        <v>5</v>
      </c>
      <c r="C67" s="13" t="s">
        <v>95</v>
      </c>
      <c r="D67" s="13">
        <v>0</v>
      </c>
      <c r="E67" s="23">
        <v>62865</v>
      </c>
      <c r="F67" s="13">
        <f t="shared" ref="F67:F74" si="19">+D67*E67</f>
        <v>0</v>
      </c>
      <c r="H67" s="24">
        <f>+E67*0.18</f>
        <v>11315.699999999999</v>
      </c>
      <c r="I67" s="13">
        <f t="shared" ref="I67:I74" si="20">+D67*H67</f>
        <v>0</v>
      </c>
      <c r="J67" s="20"/>
      <c r="K67" s="20" t="s">
        <v>98</v>
      </c>
      <c r="FR67" s="20"/>
      <c r="FS67" s="20"/>
      <c r="FT67" s="20"/>
      <c r="FU67" s="20"/>
      <c r="FV67" s="20"/>
      <c r="FW67" s="20"/>
      <c r="FX67" s="20"/>
      <c r="FY67" s="20"/>
      <c r="FZ67" s="20"/>
      <c r="GA67" s="20"/>
      <c r="GB67" s="20"/>
      <c r="GC67" s="20"/>
      <c r="GD67" s="20"/>
      <c r="GE67" s="20"/>
      <c r="GF67" s="20"/>
      <c r="GG67" s="20"/>
      <c r="GH67" s="20"/>
      <c r="GI67" s="20"/>
      <c r="GJ67" s="20"/>
      <c r="GK67" s="20"/>
      <c r="GL67" s="20"/>
      <c r="GM67" s="20"/>
      <c r="GN67" s="20"/>
      <c r="GO67" s="20"/>
      <c r="GP67" s="20"/>
      <c r="GQ67" s="20"/>
      <c r="GR67" s="20"/>
      <c r="GS67" s="20"/>
      <c r="GT67" s="20"/>
      <c r="GU67" s="20"/>
      <c r="GV67" s="20"/>
      <c r="GW67" s="20"/>
      <c r="GX67" s="20"/>
      <c r="GY67" s="20"/>
      <c r="GZ67" s="20"/>
      <c r="HA67" s="20"/>
      <c r="HB67" s="20"/>
      <c r="HC67" s="20"/>
      <c r="HD67" s="20"/>
      <c r="HE67" s="20"/>
      <c r="HF67" s="20"/>
      <c r="HG67" s="20"/>
      <c r="HH67" s="20"/>
      <c r="HI67" s="20"/>
      <c r="HJ67" s="20"/>
      <c r="HK67" s="20"/>
      <c r="HL67" s="20"/>
      <c r="HM67" s="20"/>
      <c r="HN67" s="20"/>
      <c r="HO67" s="20"/>
      <c r="HP67" s="20"/>
      <c r="HQ67" s="20"/>
      <c r="HR67" s="20"/>
      <c r="HS67" s="20"/>
      <c r="HT67" s="20"/>
      <c r="HU67" s="20"/>
      <c r="HV67" s="20"/>
    </row>
    <row r="68" spans="1:230" ht="16.149999999999999" customHeight="1" x14ac:dyDescent="0.2">
      <c r="A68" s="22" t="s">
        <v>7</v>
      </c>
      <c r="B68" s="13" t="s">
        <v>8</v>
      </c>
      <c r="C68" s="13" t="s">
        <v>95</v>
      </c>
      <c r="D68" s="13">
        <v>0</v>
      </c>
      <c r="E68" s="23">
        <v>50735</v>
      </c>
      <c r="F68" s="13">
        <f t="shared" si="19"/>
        <v>0</v>
      </c>
      <c r="H68" s="24">
        <f t="shared" ref="H68:H74" si="21">+E68*0.18</f>
        <v>9132.2999999999993</v>
      </c>
      <c r="I68" s="13">
        <f t="shared" si="20"/>
        <v>0</v>
      </c>
      <c r="J68" s="20"/>
      <c r="K68" s="20" t="s">
        <v>98</v>
      </c>
      <c r="FR68" s="20"/>
      <c r="FS68" s="20"/>
      <c r="FT68" s="20"/>
      <c r="FU68" s="20"/>
      <c r="FV68" s="20"/>
      <c r="FW68" s="20"/>
      <c r="FX68" s="20"/>
      <c r="FY68" s="20"/>
      <c r="FZ68" s="20"/>
      <c r="GA68" s="20"/>
      <c r="GB68" s="20"/>
      <c r="GC68" s="20"/>
      <c r="GD68" s="20"/>
      <c r="GE68" s="20"/>
      <c r="GF68" s="20"/>
      <c r="GG68" s="20"/>
      <c r="GH68" s="20"/>
      <c r="GI68" s="20"/>
      <c r="GJ68" s="20"/>
      <c r="GK68" s="20"/>
      <c r="GL68" s="20"/>
      <c r="GM68" s="20"/>
      <c r="GN68" s="20"/>
      <c r="GO68" s="20"/>
      <c r="GP68" s="20"/>
      <c r="GQ68" s="20"/>
      <c r="GR68" s="20"/>
      <c r="GS68" s="20"/>
      <c r="GT68" s="20"/>
      <c r="GU68" s="20"/>
      <c r="GV68" s="20"/>
      <c r="GW68" s="20"/>
      <c r="GX68" s="20"/>
      <c r="GY68" s="20"/>
      <c r="GZ68" s="20"/>
      <c r="HA68" s="20"/>
      <c r="HB68" s="20"/>
      <c r="HC68" s="20"/>
      <c r="HD68" s="20"/>
      <c r="HE68" s="20"/>
      <c r="HF68" s="20"/>
      <c r="HG68" s="20"/>
      <c r="HH68" s="20"/>
      <c r="HI68" s="20"/>
      <c r="HJ68" s="20"/>
      <c r="HK68" s="20"/>
      <c r="HL68" s="20"/>
      <c r="HM68" s="20"/>
      <c r="HN68" s="20"/>
      <c r="HO68" s="20"/>
      <c r="HP68" s="20"/>
      <c r="HQ68" s="20"/>
      <c r="HR68" s="20"/>
      <c r="HS68" s="20"/>
      <c r="HT68" s="20"/>
      <c r="HU68" s="20"/>
      <c r="HV68" s="20"/>
    </row>
    <row r="69" spans="1:230" ht="16.149999999999999" customHeight="1" x14ac:dyDescent="0.2">
      <c r="A69" s="22" t="s">
        <v>9</v>
      </c>
      <c r="B69" s="13" t="s">
        <v>10</v>
      </c>
      <c r="C69" s="13" t="s">
        <v>95</v>
      </c>
      <c r="D69" s="13">
        <v>0</v>
      </c>
      <c r="E69" s="23">
        <v>38600</v>
      </c>
      <c r="F69" s="13">
        <f t="shared" si="19"/>
        <v>0</v>
      </c>
      <c r="H69" s="24">
        <f t="shared" si="21"/>
        <v>6948</v>
      </c>
      <c r="I69" s="13">
        <f t="shared" si="20"/>
        <v>0</v>
      </c>
      <c r="J69" s="20"/>
      <c r="K69" s="20" t="s">
        <v>98</v>
      </c>
      <c r="FR69" s="20"/>
      <c r="FS69" s="20"/>
      <c r="FT69" s="20"/>
      <c r="FU69" s="20"/>
      <c r="FV69" s="20"/>
      <c r="FW69" s="20"/>
      <c r="FX69" s="20"/>
      <c r="FY69" s="20"/>
      <c r="FZ69" s="20"/>
      <c r="GA69" s="20"/>
      <c r="GB69" s="20"/>
      <c r="GC69" s="20"/>
      <c r="GD69" s="20"/>
      <c r="GE69" s="20"/>
      <c r="GF69" s="20"/>
      <c r="GG69" s="20"/>
      <c r="GH69" s="20"/>
      <c r="GI69" s="20"/>
      <c r="GJ69" s="20"/>
      <c r="GK69" s="20"/>
      <c r="GL69" s="20"/>
      <c r="GM69" s="20"/>
      <c r="GN69" s="20"/>
      <c r="GO69" s="20"/>
      <c r="GP69" s="20"/>
      <c r="GQ69" s="20"/>
      <c r="GR69" s="20"/>
      <c r="GS69" s="20"/>
      <c r="GT69" s="20"/>
      <c r="GU69" s="20"/>
      <c r="GV69" s="20"/>
      <c r="GW69" s="20"/>
      <c r="GX69" s="20"/>
      <c r="GY69" s="20"/>
      <c r="GZ69" s="20"/>
      <c r="HA69" s="20"/>
      <c r="HB69" s="20"/>
      <c r="HC69" s="20"/>
      <c r="HD69" s="20"/>
      <c r="HE69" s="20"/>
      <c r="HF69" s="20"/>
      <c r="HG69" s="20"/>
      <c r="HH69" s="20"/>
      <c r="HI69" s="20"/>
      <c r="HJ69" s="20"/>
      <c r="HK69" s="20"/>
      <c r="HL69" s="20"/>
      <c r="HM69" s="20"/>
      <c r="HN69" s="20"/>
      <c r="HO69" s="20"/>
      <c r="HP69" s="20"/>
      <c r="HQ69" s="20"/>
      <c r="HR69" s="20"/>
      <c r="HS69" s="20"/>
      <c r="HT69" s="20"/>
      <c r="HU69" s="20"/>
      <c r="HV69" s="20"/>
    </row>
    <row r="70" spans="1:230" ht="16.149999999999999" customHeight="1" x14ac:dyDescent="0.2">
      <c r="A70" s="22" t="s">
        <v>11</v>
      </c>
      <c r="B70" s="13" t="s">
        <v>12</v>
      </c>
      <c r="C70" s="13" t="s">
        <v>95</v>
      </c>
      <c r="D70" s="13">
        <v>0</v>
      </c>
      <c r="E70" s="23">
        <v>26470</v>
      </c>
      <c r="F70" s="13">
        <f t="shared" si="19"/>
        <v>0</v>
      </c>
      <c r="H70" s="24">
        <f t="shared" si="21"/>
        <v>4764.5999999999995</v>
      </c>
      <c r="I70" s="13">
        <f t="shared" si="20"/>
        <v>0</v>
      </c>
      <c r="J70" s="20"/>
      <c r="K70" s="20" t="s">
        <v>98</v>
      </c>
      <c r="FR70" s="20"/>
      <c r="FS70" s="20"/>
      <c r="FT70" s="20"/>
      <c r="FU70" s="20"/>
      <c r="FV70" s="20"/>
      <c r="FW70" s="20"/>
      <c r="FX70" s="20"/>
      <c r="FY70" s="20"/>
      <c r="FZ70" s="20"/>
      <c r="GA70" s="20"/>
      <c r="GB70" s="20"/>
      <c r="GC70" s="20"/>
      <c r="GD70" s="20"/>
      <c r="GE70" s="20"/>
      <c r="GF70" s="20"/>
      <c r="GG70" s="20"/>
      <c r="GH70" s="20"/>
      <c r="GI70" s="20"/>
      <c r="GJ70" s="20"/>
      <c r="GK70" s="20"/>
      <c r="GL70" s="20"/>
      <c r="GM70" s="20"/>
      <c r="GN70" s="20"/>
      <c r="GO70" s="20"/>
      <c r="GP70" s="20"/>
      <c r="GQ70" s="20"/>
      <c r="GR70" s="20"/>
      <c r="GS70" s="20"/>
      <c r="GT70" s="20"/>
      <c r="GU70" s="20"/>
      <c r="GV70" s="20"/>
      <c r="GW70" s="20"/>
      <c r="GX70" s="20"/>
      <c r="GY70" s="20"/>
      <c r="GZ70" s="20"/>
      <c r="HA70" s="20"/>
      <c r="HB70" s="20"/>
      <c r="HC70" s="20"/>
      <c r="HD70" s="20"/>
      <c r="HE70" s="20"/>
      <c r="HF70" s="20"/>
      <c r="HG70" s="20"/>
      <c r="HH70" s="20"/>
      <c r="HI70" s="20"/>
      <c r="HJ70" s="20"/>
      <c r="HK70" s="20"/>
      <c r="HL70" s="20"/>
      <c r="HM70" s="20"/>
      <c r="HN70" s="20"/>
      <c r="HO70" s="20"/>
      <c r="HP70" s="20"/>
      <c r="HQ70" s="20"/>
      <c r="HR70" s="20"/>
      <c r="HS70" s="20"/>
      <c r="HT70" s="20"/>
      <c r="HU70" s="20"/>
      <c r="HV70" s="20"/>
    </row>
    <row r="71" spans="1:230" ht="16.149999999999999" customHeight="1" x14ac:dyDescent="0.2">
      <c r="A71" s="22" t="s">
        <v>13</v>
      </c>
      <c r="B71" s="13" t="s">
        <v>14</v>
      </c>
      <c r="C71" s="13" t="s">
        <v>95</v>
      </c>
      <c r="D71" s="13">
        <v>0</v>
      </c>
      <c r="E71" s="23">
        <v>14340</v>
      </c>
      <c r="F71" s="13">
        <f t="shared" si="19"/>
        <v>0</v>
      </c>
      <c r="H71" s="24">
        <f t="shared" si="21"/>
        <v>2581.1999999999998</v>
      </c>
      <c r="I71" s="13">
        <f t="shared" si="20"/>
        <v>0</v>
      </c>
      <c r="J71" s="20"/>
      <c r="K71" s="20" t="s">
        <v>98</v>
      </c>
      <c r="FR71" s="20"/>
      <c r="FS71" s="20"/>
      <c r="FT71" s="20"/>
      <c r="FU71" s="20"/>
      <c r="FV71" s="20"/>
      <c r="FW71" s="20"/>
      <c r="FX71" s="20"/>
      <c r="FY71" s="20"/>
      <c r="FZ71" s="20"/>
      <c r="GA71" s="20"/>
      <c r="GB71" s="20"/>
      <c r="GC71" s="20"/>
      <c r="GD71" s="20"/>
      <c r="GE71" s="20"/>
      <c r="GF71" s="20"/>
      <c r="GG71" s="20"/>
      <c r="GH71" s="20"/>
      <c r="GI71" s="20"/>
      <c r="GJ71" s="20"/>
      <c r="GK71" s="20"/>
      <c r="GL71" s="20"/>
      <c r="GM71" s="20"/>
      <c r="GN71" s="20"/>
      <c r="GO71" s="20"/>
      <c r="GP71" s="20"/>
      <c r="GQ71" s="20"/>
      <c r="GR71" s="20"/>
      <c r="GS71" s="20"/>
      <c r="GT71" s="20"/>
      <c r="GU71" s="20"/>
      <c r="GV71" s="20"/>
      <c r="GW71" s="20"/>
      <c r="GX71" s="20"/>
      <c r="GY71" s="20"/>
      <c r="GZ71" s="20"/>
      <c r="HA71" s="20"/>
      <c r="HB71" s="20"/>
      <c r="HC71" s="20"/>
      <c r="HD71" s="20"/>
      <c r="HE71" s="20"/>
      <c r="HF71" s="20"/>
      <c r="HG71" s="20"/>
      <c r="HH71" s="20"/>
      <c r="HI71" s="20"/>
      <c r="HJ71" s="20"/>
      <c r="HK71" s="20"/>
      <c r="HL71" s="20"/>
      <c r="HM71" s="20"/>
      <c r="HN71" s="20"/>
      <c r="HO71" s="20"/>
      <c r="HP71" s="20"/>
      <c r="HQ71" s="20"/>
      <c r="HR71" s="20"/>
      <c r="HS71" s="20"/>
      <c r="HT71" s="20"/>
      <c r="HU71" s="20"/>
      <c r="HV71" s="20"/>
    </row>
    <row r="72" spans="1:230" ht="16.149999999999999" customHeight="1" x14ac:dyDescent="0.2">
      <c r="C72" s="13" t="s">
        <v>15</v>
      </c>
      <c r="D72" s="13">
        <v>0</v>
      </c>
      <c r="E72" s="23">
        <v>7170</v>
      </c>
      <c r="F72" s="13">
        <f t="shared" si="19"/>
        <v>0</v>
      </c>
      <c r="H72" s="24">
        <f t="shared" si="21"/>
        <v>1290.5999999999999</v>
      </c>
      <c r="I72" s="13">
        <f t="shared" si="20"/>
        <v>0</v>
      </c>
      <c r="J72" s="20"/>
      <c r="K72" s="20" t="s">
        <v>75</v>
      </c>
      <c r="FR72" s="20"/>
      <c r="FS72" s="20"/>
      <c r="FT72" s="20"/>
      <c r="FU72" s="20"/>
      <c r="FV72" s="20"/>
      <c r="FW72" s="20"/>
      <c r="FX72" s="20"/>
      <c r="FY72" s="20"/>
      <c r="FZ72" s="20"/>
      <c r="GA72" s="20"/>
      <c r="GB72" s="20"/>
      <c r="GC72" s="20"/>
      <c r="GD72" s="20"/>
      <c r="GE72" s="20"/>
      <c r="GF72" s="20"/>
      <c r="GG72" s="20"/>
      <c r="GH72" s="20"/>
      <c r="GI72" s="20"/>
      <c r="GJ72" s="20"/>
      <c r="GK72" s="20"/>
      <c r="GL72" s="20"/>
      <c r="GM72" s="20"/>
      <c r="GN72" s="20"/>
      <c r="GO72" s="20"/>
      <c r="GP72" s="20"/>
      <c r="GQ72" s="20"/>
      <c r="GR72" s="20"/>
      <c r="GS72" s="20"/>
      <c r="GT72" s="20"/>
      <c r="GU72" s="20"/>
      <c r="GV72" s="20"/>
      <c r="GW72" s="20"/>
      <c r="GX72" s="20"/>
      <c r="GY72" s="20"/>
      <c r="GZ72" s="20"/>
      <c r="HA72" s="20"/>
      <c r="HB72" s="20"/>
      <c r="HC72" s="20"/>
      <c r="HD72" s="20"/>
      <c r="HE72" s="20"/>
      <c r="HF72" s="20"/>
      <c r="HG72" s="20"/>
      <c r="HH72" s="20"/>
      <c r="HI72" s="20"/>
      <c r="HJ72" s="20"/>
      <c r="HK72" s="20"/>
      <c r="HL72" s="20"/>
      <c r="HM72" s="20"/>
      <c r="HN72" s="20"/>
      <c r="HO72" s="20"/>
      <c r="HP72" s="20"/>
      <c r="HQ72" s="20"/>
      <c r="HR72" s="20"/>
      <c r="HS72" s="20"/>
      <c r="HT72" s="20"/>
      <c r="HU72" s="20"/>
      <c r="HV72" s="20"/>
    </row>
    <row r="73" spans="1:230" ht="16.149999999999999" customHeight="1" x14ac:dyDescent="0.2">
      <c r="C73" s="13" t="s">
        <v>16</v>
      </c>
      <c r="D73" s="13">
        <v>0</v>
      </c>
      <c r="E73" s="23">
        <v>3580</v>
      </c>
      <c r="F73" s="13">
        <f t="shared" si="19"/>
        <v>0</v>
      </c>
      <c r="H73" s="24">
        <f t="shared" si="21"/>
        <v>644.4</v>
      </c>
      <c r="I73" s="13">
        <f t="shared" si="20"/>
        <v>0</v>
      </c>
      <c r="J73" s="20"/>
      <c r="K73" s="20" t="s">
        <v>76</v>
      </c>
      <c r="FR73" s="20"/>
      <c r="FS73" s="20"/>
      <c r="FT73" s="20"/>
      <c r="FU73" s="20"/>
      <c r="FV73" s="20"/>
      <c r="FW73" s="20"/>
      <c r="FX73" s="20"/>
      <c r="FY73" s="20"/>
      <c r="FZ73" s="20"/>
      <c r="GA73" s="20"/>
      <c r="GB73" s="20"/>
      <c r="GC73" s="20"/>
      <c r="GD73" s="20"/>
      <c r="GE73" s="20"/>
      <c r="GF73" s="20"/>
      <c r="GG73" s="20"/>
      <c r="GH73" s="20"/>
      <c r="GI73" s="20"/>
      <c r="GJ73" s="20"/>
      <c r="GK73" s="20"/>
      <c r="GL73" s="20"/>
      <c r="GM73" s="20"/>
      <c r="GN73" s="20"/>
      <c r="GO73" s="20"/>
      <c r="GP73" s="20"/>
      <c r="GQ73" s="20"/>
      <c r="GR73" s="20"/>
      <c r="GS73" s="20"/>
      <c r="GT73" s="20"/>
      <c r="GU73" s="20"/>
      <c r="GV73" s="20"/>
      <c r="GW73" s="20"/>
      <c r="GX73" s="20"/>
      <c r="GY73" s="20"/>
      <c r="GZ73" s="20"/>
      <c r="HA73" s="20"/>
      <c r="HB73" s="20"/>
      <c r="HC73" s="20"/>
      <c r="HD73" s="20"/>
      <c r="HE73" s="20"/>
      <c r="HF73" s="20"/>
      <c r="HG73" s="20"/>
      <c r="HH73" s="20"/>
      <c r="HI73" s="20"/>
      <c r="HJ73" s="20"/>
      <c r="HK73" s="20"/>
      <c r="HL73" s="20"/>
      <c r="HM73" s="20"/>
      <c r="HN73" s="20"/>
      <c r="HO73" s="20"/>
      <c r="HP73" s="20"/>
      <c r="HQ73" s="20"/>
      <c r="HR73" s="20"/>
      <c r="HS73" s="20"/>
      <c r="HT73" s="20"/>
      <c r="HU73" s="20"/>
      <c r="HV73" s="20"/>
    </row>
    <row r="74" spans="1:230" ht="16.149999999999999" customHeight="1" x14ac:dyDescent="0.2">
      <c r="C74" s="13" t="s">
        <v>17</v>
      </c>
      <c r="D74" s="13">
        <v>0</v>
      </c>
      <c r="E74" s="23">
        <v>1435</v>
      </c>
      <c r="F74" s="13">
        <f t="shared" si="19"/>
        <v>0</v>
      </c>
      <c r="H74" s="24">
        <f t="shared" si="21"/>
        <v>258.3</v>
      </c>
      <c r="I74" s="13">
        <f t="shared" si="20"/>
        <v>0</v>
      </c>
      <c r="J74" s="20"/>
      <c r="K74" s="20"/>
      <c r="FR74" s="20"/>
      <c r="FS74" s="20"/>
      <c r="FT74" s="20"/>
      <c r="FU74" s="20"/>
      <c r="FV74" s="20"/>
      <c r="FW74" s="20"/>
      <c r="FX74" s="20"/>
      <c r="FY74" s="20"/>
      <c r="FZ74" s="20"/>
      <c r="GA74" s="20"/>
      <c r="GB74" s="20"/>
      <c r="GC74" s="20"/>
      <c r="GD74" s="20"/>
      <c r="GE74" s="20"/>
      <c r="GF74" s="20"/>
      <c r="GG74" s="20"/>
      <c r="GH74" s="20"/>
      <c r="GI74" s="20"/>
      <c r="GJ74" s="20"/>
      <c r="GK74" s="20"/>
      <c r="GL74" s="20"/>
      <c r="GM74" s="20"/>
      <c r="GN74" s="20"/>
      <c r="GO74" s="20"/>
      <c r="GP74" s="20"/>
      <c r="GQ74" s="20"/>
      <c r="GR74" s="20"/>
      <c r="GS74" s="20"/>
      <c r="GT74" s="20"/>
      <c r="GU74" s="20"/>
      <c r="GV74" s="20"/>
      <c r="GW74" s="20"/>
      <c r="GX74" s="20"/>
      <c r="GY74" s="20"/>
      <c r="GZ74" s="20"/>
      <c r="HA74" s="20"/>
      <c r="HB74" s="20"/>
      <c r="HC74" s="20"/>
      <c r="HD74" s="20"/>
      <c r="HE74" s="20"/>
      <c r="HF74" s="20"/>
      <c r="HG74" s="20"/>
      <c r="HH74" s="20"/>
      <c r="HI74" s="20"/>
      <c r="HJ74" s="20"/>
      <c r="HK74" s="20"/>
      <c r="HL74" s="20"/>
      <c r="HM74" s="20"/>
      <c r="HN74" s="20"/>
      <c r="HO74" s="20"/>
      <c r="HP74" s="20"/>
      <c r="HQ74" s="20"/>
      <c r="HR74" s="20"/>
      <c r="HS74" s="20"/>
      <c r="HT74" s="20"/>
      <c r="HU74" s="20"/>
      <c r="HV74" s="20"/>
    </row>
    <row r="75" spans="1:230" ht="16.149999999999999" customHeight="1" x14ac:dyDescent="0.2">
      <c r="A75" s="15" t="s">
        <v>25</v>
      </c>
      <c r="B75" s="15"/>
      <c r="C75" s="15"/>
      <c r="D75" s="15"/>
      <c r="E75" s="15"/>
      <c r="F75" s="15">
        <f>SUM(F67:F74)</f>
        <v>0</v>
      </c>
      <c r="G75" s="15"/>
      <c r="H75" s="76"/>
      <c r="I75" s="15">
        <f>SUM(I67:I74)</f>
        <v>0</v>
      </c>
      <c r="J75" s="45"/>
      <c r="K75" s="45"/>
      <c r="FR75" s="20"/>
      <c r="FS75" s="20"/>
      <c r="FT75" s="20"/>
      <c r="FU75" s="20"/>
      <c r="FV75" s="20"/>
      <c r="FW75" s="20"/>
      <c r="FX75" s="20"/>
      <c r="FY75" s="20"/>
      <c r="FZ75" s="20"/>
      <c r="GA75" s="20"/>
      <c r="GB75" s="20"/>
      <c r="GC75" s="20"/>
      <c r="GD75" s="20"/>
      <c r="GE75" s="20"/>
      <c r="GF75" s="20"/>
      <c r="GG75" s="20"/>
      <c r="GH75" s="20"/>
      <c r="GI75" s="20"/>
      <c r="GJ75" s="20"/>
      <c r="GK75" s="20"/>
      <c r="GL75" s="20"/>
      <c r="GM75" s="20"/>
      <c r="GN75" s="20"/>
      <c r="GO75" s="20"/>
      <c r="GP75" s="20"/>
      <c r="GQ75" s="20"/>
      <c r="GR75" s="20"/>
      <c r="GS75" s="20"/>
      <c r="GT75" s="20"/>
      <c r="GU75" s="20"/>
      <c r="GV75" s="20"/>
      <c r="GW75" s="20"/>
      <c r="GX75" s="20"/>
      <c r="GY75" s="20"/>
      <c r="GZ75" s="20"/>
      <c r="HA75" s="20"/>
      <c r="HB75" s="20"/>
      <c r="HC75" s="20"/>
      <c r="HD75" s="20"/>
      <c r="HE75" s="20"/>
      <c r="HF75" s="20"/>
      <c r="HG75" s="20"/>
      <c r="HH75" s="20"/>
      <c r="HI75" s="20"/>
      <c r="HJ75" s="20"/>
      <c r="HK75" s="20"/>
      <c r="HL75" s="20"/>
      <c r="HM75" s="20"/>
      <c r="HN75" s="20"/>
      <c r="HO75" s="20"/>
      <c r="HP75" s="20"/>
      <c r="HQ75" s="20"/>
      <c r="HR75" s="20"/>
      <c r="HS75" s="20"/>
      <c r="HT75" s="20"/>
      <c r="HU75" s="20"/>
      <c r="HV75" s="20"/>
    </row>
    <row r="76" spans="1:230" ht="16.149999999999999" customHeight="1" x14ac:dyDescent="0.2">
      <c r="D76" s="13"/>
      <c r="F76" s="13"/>
      <c r="H76" s="24"/>
      <c r="I76" s="13"/>
      <c r="J76" s="20"/>
      <c r="K76" s="20"/>
      <c r="FR76" s="20"/>
      <c r="FS76" s="20"/>
      <c r="FT76" s="20"/>
      <c r="FU76" s="20"/>
      <c r="FV76" s="20"/>
      <c r="FW76" s="20"/>
      <c r="FX76" s="20"/>
      <c r="FY76" s="20"/>
      <c r="FZ76" s="20"/>
      <c r="GA76" s="20"/>
      <c r="GB76" s="20"/>
      <c r="GC76" s="20"/>
      <c r="GD76" s="20"/>
      <c r="GE76" s="20"/>
      <c r="GF76" s="20"/>
      <c r="GG76" s="20"/>
      <c r="GH76" s="20"/>
      <c r="GI76" s="20"/>
      <c r="GJ76" s="20"/>
      <c r="GK76" s="20"/>
      <c r="GL76" s="20"/>
      <c r="GM76" s="20"/>
      <c r="GN76" s="20"/>
      <c r="GO76" s="20"/>
      <c r="GP76" s="20"/>
      <c r="GQ76" s="20"/>
      <c r="GR76" s="20"/>
      <c r="GS76" s="20"/>
      <c r="GT76" s="20"/>
      <c r="GU76" s="20"/>
      <c r="GV76" s="20"/>
      <c r="GW76" s="20"/>
      <c r="GX76" s="20"/>
      <c r="GY76" s="20"/>
      <c r="GZ76" s="20"/>
      <c r="HA76" s="20"/>
      <c r="HB76" s="20"/>
      <c r="HC76" s="20"/>
      <c r="HD76" s="20"/>
      <c r="HE76" s="20"/>
      <c r="HF76" s="20"/>
      <c r="HG76" s="20"/>
      <c r="HH76" s="20"/>
      <c r="HI76" s="20"/>
      <c r="HJ76" s="20"/>
      <c r="HK76" s="20"/>
      <c r="HL76" s="20"/>
      <c r="HM76" s="20"/>
      <c r="HN76" s="20"/>
      <c r="HO76" s="20"/>
      <c r="HP76" s="20"/>
      <c r="HQ76" s="20"/>
      <c r="HR76" s="20"/>
      <c r="HS76" s="20"/>
      <c r="HT76" s="20"/>
      <c r="HU76" s="20"/>
      <c r="HV76" s="20"/>
    </row>
    <row r="77" spans="1:230" ht="16.149999999999999" customHeight="1" x14ac:dyDescent="0.2">
      <c r="C77" s="13" t="s">
        <v>96</v>
      </c>
      <c r="D77" s="13">
        <v>0</v>
      </c>
      <c r="E77" s="24">
        <v>0.43</v>
      </c>
      <c r="F77" s="13">
        <f>+D77*E77</f>
        <v>0</v>
      </c>
      <c r="H77" s="24"/>
      <c r="I77" s="13"/>
      <c r="J77" s="20"/>
      <c r="K77" s="44" t="s">
        <v>97</v>
      </c>
      <c r="FR77" s="20"/>
      <c r="FS77" s="20"/>
      <c r="FT77" s="20"/>
      <c r="FU77" s="20"/>
      <c r="FV77" s="20"/>
      <c r="FW77" s="20"/>
      <c r="FX77" s="20"/>
      <c r="FY77" s="20"/>
      <c r="FZ77" s="20"/>
      <c r="GA77" s="20"/>
      <c r="GB77" s="20"/>
      <c r="GC77" s="20"/>
      <c r="GD77" s="20"/>
      <c r="GE77" s="20"/>
      <c r="GF77" s="20"/>
      <c r="GG77" s="20"/>
      <c r="GH77" s="20"/>
      <c r="GI77" s="20"/>
      <c r="GJ77" s="20"/>
      <c r="GK77" s="20"/>
      <c r="GL77" s="20"/>
      <c r="GM77" s="20"/>
      <c r="GN77" s="20"/>
      <c r="GO77" s="20"/>
      <c r="GP77" s="20"/>
      <c r="GQ77" s="20"/>
      <c r="GR77" s="20"/>
      <c r="GS77" s="20"/>
      <c r="GT77" s="20"/>
      <c r="GU77" s="20"/>
      <c r="GV77" s="20"/>
      <c r="GW77" s="20"/>
      <c r="GX77" s="20"/>
      <c r="GY77" s="20"/>
      <c r="GZ77" s="20"/>
      <c r="HA77" s="20"/>
      <c r="HB77" s="20"/>
      <c r="HC77" s="20"/>
      <c r="HD77" s="20"/>
      <c r="HE77" s="20"/>
      <c r="HF77" s="20"/>
      <c r="HG77" s="20"/>
      <c r="HH77" s="20"/>
      <c r="HI77" s="20"/>
      <c r="HJ77" s="20"/>
      <c r="HK77" s="20"/>
      <c r="HL77" s="20"/>
      <c r="HM77" s="20"/>
      <c r="HN77" s="20"/>
      <c r="HO77" s="20"/>
      <c r="HP77" s="20"/>
      <c r="HQ77" s="20"/>
      <c r="HR77" s="20"/>
      <c r="HS77" s="20"/>
      <c r="HT77" s="20"/>
      <c r="HU77" s="20"/>
      <c r="HV77" s="20"/>
    </row>
    <row r="78" spans="1:230" ht="16.149999999999999" customHeight="1" x14ac:dyDescent="0.2">
      <c r="A78" s="16"/>
      <c r="B78" s="16"/>
      <c r="C78" s="16"/>
      <c r="D78" s="15"/>
      <c r="E78" s="16"/>
      <c r="F78" s="15"/>
      <c r="G78" s="16"/>
      <c r="H78" s="76"/>
      <c r="I78" s="15"/>
      <c r="J78" s="1"/>
      <c r="K78" s="20"/>
    </row>
    <row r="79" spans="1:230" ht="16.149999999999999" customHeight="1" x14ac:dyDescent="0.2">
      <c r="C79" s="21" t="s">
        <v>131</v>
      </c>
      <c r="D79" s="14" t="s">
        <v>69</v>
      </c>
      <c r="E79" s="14" t="s">
        <v>70</v>
      </c>
      <c r="F79" s="34" t="s">
        <v>25</v>
      </c>
      <c r="G79" s="14"/>
      <c r="H79" s="74" t="s">
        <v>71</v>
      </c>
      <c r="I79" s="34" t="s">
        <v>25</v>
      </c>
      <c r="J79" s="1"/>
      <c r="K79" s="20"/>
      <c r="L79" s="43"/>
      <c r="M79" s="43"/>
      <c r="N79" s="48"/>
      <c r="P79" s="48"/>
    </row>
    <row r="80" spans="1:230" ht="16.149999999999999" customHeight="1" x14ac:dyDescent="0.2">
      <c r="A80" s="22" t="s">
        <v>4</v>
      </c>
      <c r="B80" s="13" t="s">
        <v>5</v>
      </c>
      <c r="C80" s="13" t="s">
        <v>28</v>
      </c>
      <c r="D80" s="13">
        <v>0</v>
      </c>
      <c r="E80" s="23">
        <v>43505</v>
      </c>
      <c r="F80" s="13">
        <f t="shared" ref="F80:F87" si="22">+D80*E80</f>
        <v>0</v>
      </c>
      <c r="G80" s="23"/>
      <c r="H80" s="24">
        <f t="shared" ref="H80:H87" si="23">+E80*0.18</f>
        <v>7830.9</v>
      </c>
      <c r="I80" s="13">
        <f t="shared" ref="I80:I87" si="24">+D80*H80</f>
        <v>0</v>
      </c>
      <c r="J80" s="2"/>
      <c r="K80" s="20" t="s">
        <v>81</v>
      </c>
      <c r="N80" s="46"/>
      <c r="P80" s="49"/>
    </row>
    <row r="81" spans="1:16" ht="16.149999999999999" customHeight="1" x14ac:dyDescent="0.2">
      <c r="A81" s="22" t="s">
        <v>7</v>
      </c>
      <c r="B81" s="13" t="s">
        <v>8</v>
      </c>
      <c r="C81" s="13" t="s">
        <v>28</v>
      </c>
      <c r="D81" s="13">
        <v>0</v>
      </c>
      <c r="E81" s="23">
        <v>35030</v>
      </c>
      <c r="F81" s="13">
        <f t="shared" si="22"/>
        <v>0</v>
      </c>
      <c r="G81" s="23"/>
      <c r="H81" s="24">
        <f t="shared" si="23"/>
        <v>6305.4</v>
      </c>
      <c r="I81" s="13">
        <f t="shared" si="24"/>
        <v>0</v>
      </c>
      <c r="J81" s="2"/>
      <c r="K81" s="20" t="s">
        <v>81</v>
      </c>
      <c r="N81" s="46"/>
      <c r="P81" s="49"/>
    </row>
    <row r="82" spans="1:16" ht="16.149999999999999" customHeight="1" x14ac:dyDescent="0.2">
      <c r="A82" s="22" t="s">
        <v>9</v>
      </c>
      <c r="B82" s="13" t="s">
        <v>10</v>
      </c>
      <c r="C82" s="13" t="s">
        <v>28</v>
      </c>
      <c r="D82" s="13">
        <v>0</v>
      </c>
      <c r="E82" s="23">
        <v>27120</v>
      </c>
      <c r="F82" s="13">
        <f t="shared" si="22"/>
        <v>0</v>
      </c>
      <c r="G82" s="23"/>
      <c r="H82" s="24">
        <f t="shared" si="23"/>
        <v>4881.5999999999995</v>
      </c>
      <c r="I82" s="13">
        <f t="shared" si="24"/>
        <v>0</v>
      </c>
      <c r="J82" s="2"/>
      <c r="K82" s="20" t="s">
        <v>81</v>
      </c>
      <c r="N82" s="46"/>
      <c r="P82" s="49"/>
    </row>
    <row r="83" spans="1:16" ht="16.149999999999999" customHeight="1" x14ac:dyDescent="0.2">
      <c r="A83" s="22" t="s">
        <v>11</v>
      </c>
      <c r="B83" s="13" t="s">
        <v>12</v>
      </c>
      <c r="C83" s="13" t="s">
        <v>28</v>
      </c>
      <c r="D83" s="13">
        <v>0</v>
      </c>
      <c r="E83" s="23">
        <v>19210</v>
      </c>
      <c r="F83" s="13">
        <f t="shared" si="22"/>
        <v>0</v>
      </c>
      <c r="G83" s="23"/>
      <c r="H83" s="24">
        <f t="shared" si="23"/>
        <v>3457.7999999999997</v>
      </c>
      <c r="I83" s="13">
        <f t="shared" si="24"/>
        <v>0</v>
      </c>
      <c r="J83" s="2"/>
      <c r="K83" s="20" t="s">
        <v>81</v>
      </c>
      <c r="N83" s="46"/>
      <c r="P83" s="49"/>
    </row>
    <row r="84" spans="1:16" ht="16.149999999999999" customHeight="1" x14ac:dyDescent="0.2">
      <c r="A84" s="22" t="s">
        <v>13</v>
      </c>
      <c r="B84" s="13" t="s">
        <v>14</v>
      </c>
      <c r="C84" s="13" t="s">
        <v>28</v>
      </c>
      <c r="D84" s="13">
        <v>0</v>
      </c>
      <c r="E84" s="23">
        <v>12430</v>
      </c>
      <c r="F84" s="13">
        <f t="shared" si="22"/>
        <v>0</v>
      </c>
      <c r="G84" s="23"/>
      <c r="H84" s="24">
        <f t="shared" si="23"/>
        <v>2237.4</v>
      </c>
      <c r="I84" s="13">
        <f t="shared" si="24"/>
        <v>0</v>
      </c>
      <c r="J84" s="2"/>
      <c r="K84" s="20" t="s">
        <v>81</v>
      </c>
      <c r="N84" s="46"/>
      <c r="P84" s="49"/>
    </row>
    <row r="85" spans="1:16" ht="16.149999999999999" customHeight="1" x14ac:dyDescent="0.2">
      <c r="C85" s="13" t="s">
        <v>15</v>
      </c>
      <c r="D85" s="13">
        <v>0</v>
      </c>
      <c r="E85" s="23">
        <v>6215</v>
      </c>
      <c r="F85" s="13">
        <f t="shared" si="22"/>
        <v>0</v>
      </c>
      <c r="G85" s="23"/>
      <c r="H85" s="24">
        <f t="shared" si="23"/>
        <v>1118.7</v>
      </c>
      <c r="I85" s="13">
        <f t="shared" si="24"/>
        <v>0</v>
      </c>
      <c r="J85" s="2"/>
      <c r="K85" s="20" t="s">
        <v>75</v>
      </c>
      <c r="N85" s="46"/>
      <c r="P85" s="49"/>
    </row>
    <row r="86" spans="1:16" ht="16.149999999999999" customHeight="1" x14ac:dyDescent="0.2">
      <c r="C86" s="13" t="s">
        <v>16</v>
      </c>
      <c r="D86" s="13">
        <v>0</v>
      </c>
      <c r="E86" s="23">
        <v>3108</v>
      </c>
      <c r="F86" s="13">
        <f t="shared" si="22"/>
        <v>0</v>
      </c>
      <c r="G86" s="23"/>
      <c r="H86" s="24">
        <f t="shared" si="23"/>
        <v>559.43999999999994</v>
      </c>
      <c r="I86" s="13">
        <f t="shared" si="24"/>
        <v>0</v>
      </c>
      <c r="J86" s="2"/>
      <c r="K86" s="20" t="s">
        <v>76</v>
      </c>
      <c r="N86" s="46"/>
      <c r="P86" s="49"/>
    </row>
    <row r="87" spans="1:16" ht="16.149999999999999" customHeight="1" x14ac:dyDescent="0.2">
      <c r="C87" s="13" t="s">
        <v>17</v>
      </c>
      <c r="D87" s="13">
        <v>0</v>
      </c>
      <c r="E87" s="23">
        <v>1243</v>
      </c>
      <c r="F87" s="13">
        <f t="shared" si="22"/>
        <v>0</v>
      </c>
      <c r="G87" s="23"/>
      <c r="H87" s="24">
        <f t="shared" si="23"/>
        <v>223.73999999999998</v>
      </c>
      <c r="I87" s="13">
        <f t="shared" si="24"/>
        <v>0</v>
      </c>
      <c r="J87" s="2"/>
      <c r="K87" s="20"/>
      <c r="N87" s="46"/>
      <c r="P87" s="49"/>
    </row>
    <row r="88" spans="1:16" ht="16.149999999999999" customHeight="1" x14ac:dyDescent="0.2">
      <c r="A88" s="16" t="s">
        <v>25</v>
      </c>
      <c r="B88" s="16"/>
      <c r="C88" s="16"/>
      <c r="D88" s="15"/>
      <c r="E88" s="16"/>
      <c r="F88" s="15">
        <f>SUM(F80:F87)</f>
        <v>0</v>
      </c>
      <c r="G88" s="16"/>
      <c r="H88" s="76"/>
      <c r="I88" s="15">
        <f>SUM(I80:I87)</f>
        <v>0</v>
      </c>
      <c r="J88" s="1"/>
      <c r="K88" s="45"/>
    </row>
    <row r="89" spans="1:16" ht="16.149999999999999" customHeight="1" x14ac:dyDescent="0.2">
      <c r="D89" s="13"/>
      <c r="F89" s="13"/>
      <c r="H89" s="24"/>
      <c r="I89" s="13"/>
      <c r="J89" s="1"/>
      <c r="K89" s="20"/>
    </row>
    <row r="90" spans="1:16" ht="16.149999999999999" customHeight="1" x14ac:dyDescent="0.2">
      <c r="C90" s="13" t="s">
        <v>29</v>
      </c>
      <c r="D90" s="13">
        <v>0</v>
      </c>
      <c r="E90" s="24">
        <v>0.43</v>
      </c>
      <c r="F90" s="13">
        <f>+D90*E90</f>
        <v>0</v>
      </c>
      <c r="G90" s="24"/>
      <c r="H90" s="24"/>
      <c r="I90" s="13"/>
      <c r="J90" s="9"/>
      <c r="K90" s="44" t="s">
        <v>82</v>
      </c>
      <c r="N90" s="50"/>
      <c r="P90" s="49"/>
    </row>
    <row r="91" spans="1:16" ht="16.149999999999999" customHeight="1" x14ac:dyDescent="0.2">
      <c r="D91" s="13"/>
      <c r="E91" s="24"/>
      <c r="F91" s="13"/>
      <c r="G91" s="24"/>
      <c r="H91" s="24"/>
      <c r="I91" s="13"/>
      <c r="J91" s="9"/>
      <c r="K91" s="44"/>
      <c r="N91" s="50"/>
      <c r="P91" s="49"/>
    </row>
    <row r="92" spans="1:16" ht="16.149999999999999" customHeight="1" x14ac:dyDescent="0.2">
      <c r="C92" s="21" t="s">
        <v>115</v>
      </c>
      <c r="D92" s="13"/>
      <c r="E92" s="24"/>
      <c r="F92" s="13"/>
      <c r="G92" s="24"/>
      <c r="H92" s="24"/>
      <c r="I92" s="13"/>
      <c r="J92" s="9"/>
      <c r="K92" s="44"/>
      <c r="N92" s="50"/>
      <c r="P92" s="49"/>
    </row>
    <row r="93" spans="1:16" ht="16.149999999999999" customHeight="1" x14ac:dyDescent="0.2">
      <c r="C93" s="13" t="s">
        <v>116</v>
      </c>
      <c r="D93" s="13"/>
      <c r="E93" s="24"/>
      <c r="F93" s="13"/>
      <c r="G93" s="24"/>
      <c r="H93" s="24"/>
      <c r="I93" s="13"/>
      <c r="J93" s="9"/>
      <c r="K93" s="44"/>
      <c r="N93" s="50"/>
      <c r="P93" s="49"/>
    </row>
    <row r="94" spans="1:16" ht="16.149999999999999" customHeight="1" x14ac:dyDescent="0.2">
      <c r="D94" s="13"/>
      <c r="E94" s="24"/>
      <c r="F94" s="13"/>
      <c r="G94" s="24"/>
      <c r="H94" s="24"/>
      <c r="I94" s="13"/>
      <c r="J94" s="9"/>
      <c r="K94" s="44"/>
      <c r="N94" s="50"/>
      <c r="P94" s="49"/>
    </row>
    <row r="95" spans="1:16" ht="16.149999999999999" customHeight="1" x14ac:dyDescent="0.2">
      <c r="C95" s="21" t="s">
        <v>53</v>
      </c>
      <c r="D95" s="14" t="s">
        <v>69</v>
      </c>
      <c r="E95" s="14" t="s">
        <v>70</v>
      </c>
      <c r="F95" s="34" t="s">
        <v>25</v>
      </c>
      <c r="G95" s="14"/>
      <c r="H95" s="74" t="s">
        <v>71</v>
      </c>
      <c r="I95" s="34" t="s">
        <v>25</v>
      </c>
      <c r="J95" s="1"/>
      <c r="K95" s="20"/>
      <c r="L95" s="43"/>
      <c r="M95" s="43"/>
      <c r="N95" s="48"/>
      <c r="P95" s="48"/>
    </row>
    <row r="96" spans="1:16" ht="16.149999999999999" customHeight="1" x14ac:dyDescent="0.2">
      <c r="A96" s="22" t="s">
        <v>4</v>
      </c>
      <c r="B96" s="13" t="s">
        <v>5</v>
      </c>
      <c r="C96" s="13" t="s">
        <v>30</v>
      </c>
      <c r="D96" s="13">
        <v>0</v>
      </c>
      <c r="E96" s="23">
        <v>96050</v>
      </c>
      <c r="F96" s="13">
        <f t="shared" ref="F96:F103" si="25">+D96*E96</f>
        <v>0</v>
      </c>
      <c r="G96" s="23"/>
      <c r="H96" s="24">
        <f t="shared" ref="H96:H103" si="26">+E96*0.18</f>
        <v>17289</v>
      </c>
      <c r="I96" s="13">
        <f t="shared" ref="I96:I103" si="27">+D96*H96</f>
        <v>0</v>
      </c>
      <c r="J96" s="2"/>
      <c r="K96" s="20"/>
      <c r="N96" s="46"/>
      <c r="P96" s="49"/>
    </row>
    <row r="97" spans="1:16" ht="16.149999999999999" customHeight="1" x14ac:dyDescent="0.2">
      <c r="A97" s="22" t="s">
        <v>7</v>
      </c>
      <c r="B97" s="13" t="s">
        <v>8</v>
      </c>
      <c r="C97" s="13" t="s">
        <v>30</v>
      </c>
      <c r="D97" s="13">
        <v>0</v>
      </c>
      <c r="E97" s="23">
        <v>70625</v>
      </c>
      <c r="F97" s="13">
        <f t="shared" si="25"/>
        <v>0</v>
      </c>
      <c r="G97" s="23"/>
      <c r="H97" s="24">
        <f t="shared" si="26"/>
        <v>12712.5</v>
      </c>
      <c r="I97" s="13">
        <f t="shared" si="27"/>
        <v>0</v>
      </c>
      <c r="J97" s="2"/>
      <c r="K97" s="20"/>
      <c r="N97" s="46"/>
      <c r="P97" s="49"/>
    </row>
    <row r="98" spans="1:16" ht="16.149999999999999" customHeight="1" x14ac:dyDescent="0.2">
      <c r="A98" s="22" t="s">
        <v>9</v>
      </c>
      <c r="B98" s="13" t="s">
        <v>10</v>
      </c>
      <c r="C98" s="13" t="s">
        <v>30</v>
      </c>
      <c r="D98" s="13">
        <v>0</v>
      </c>
      <c r="E98" s="23">
        <v>45200</v>
      </c>
      <c r="F98" s="13">
        <f t="shared" si="25"/>
        <v>0</v>
      </c>
      <c r="G98" s="23"/>
      <c r="H98" s="24">
        <f t="shared" si="26"/>
        <v>8136</v>
      </c>
      <c r="I98" s="13">
        <f t="shared" si="27"/>
        <v>0</v>
      </c>
      <c r="J98" s="2"/>
      <c r="K98" s="20"/>
      <c r="N98" s="46"/>
      <c r="P98" s="49"/>
    </row>
    <row r="99" spans="1:16" ht="16.149999999999999" customHeight="1" x14ac:dyDescent="0.2">
      <c r="A99" s="22" t="s">
        <v>11</v>
      </c>
      <c r="B99" s="13" t="s">
        <v>12</v>
      </c>
      <c r="C99" s="13" t="s">
        <v>30</v>
      </c>
      <c r="D99" s="13">
        <v>0</v>
      </c>
      <c r="E99" s="23">
        <v>29380</v>
      </c>
      <c r="F99" s="13">
        <f t="shared" si="25"/>
        <v>0</v>
      </c>
      <c r="G99" s="23"/>
      <c r="H99" s="24">
        <f t="shared" si="26"/>
        <v>5288.4</v>
      </c>
      <c r="I99" s="13">
        <f t="shared" si="27"/>
        <v>0</v>
      </c>
      <c r="J99" s="2"/>
      <c r="K99" s="20"/>
      <c r="N99" s="46"/>
      <c r="P99" s="49"/>
    </row>
    <row r="100" spans="1:16" ht="16.149999999999999" customHeight="1" x14ac:dyDescent="0.2">
      <c r="A100" s="22" t="s">
        <v>13</v>
      </c>
      <c r="B100" s="13" t="s">
        <v>14</v>
      </c>
      <c r="C100" s="13" t="s">
        <v>30</v>
      </c>
      <c r="D100" s="13">
        <v>0</v>
      </c>
      <c r="E100" s="23">
        <v>20905</v>
      </c>
      <c r="F100" s="13">
        <f t="shared" si="25"/>
        <v>0</v>
      </c>
      <c r="G100" s="23"/>
      <c r="H100" s="24">
        <f t="shared" si="26"/>
        <v>3762.8999999999996</v>
      </c>
      <c r="I100" s="13">
        <f t="shared" si="27"/>
        <v>0</v>
      </c>
      <c r="J100" s="2"/>
      <c r="K100" s="20"/>
      <c r="N100" s="46"/>
      <c r="P100" s="49"/>
    </row>
    <row r="101" spans="1:16" ht="16.149999999999999" customHeight="1" x14ac:dyDescent="0.2">
      <c r="C101" s="13" t="s">
        <v>15</v>
      </c>
      <c r="D101" s="13">
        <v>0</v>
      </c>
      <c r="E101" s="23">
        <v>10170</v>
      </c>
      <c r="F101" s="13">
        <f t="shared" si="25"/>
        <v>0</v>
      </c>
      <c r="G101" s="23"/>
      <c r="H101" s="24">
        <f t="shared" si="26"/>
        <v>1830.6</v>
      </c>
      <c r="I101" s="13">
        <f t="shared" si="27"/>
        <v>0</v>
      </c>
      <c r="J101" s="2"/>
      <c r="K101" s="20" t="s">
        <v>75</v>
      </c>
      <c r="N101" s="46"/>
      <c r="P101" s="49"/>
    </row>
    <row r="102" spans="1:16" ht="16.149999999999999" customHeight="1" x14ac:dyDescent="0.2">
      <c r="C102" s="13" t="s">
        <v>16</v>
      </c>
      <c r="D102" s="13">
        <v>0</v>
      </c>
      <c r="E102" s="23">
        <v>5029</v>
      </c>
      <c r="F102" s="13">
        <f t="shared" si="25"/>
        <v>0</v>
      </c>
      <c r="G102" s="23"/>
      <c r="H102" s="24">
        <f t="shared" si="26"/>
        <v>905.21999999999991</v>
      </c>
      <c r="I102" s="13">
        <f t="shared" si="27"/>
        <v>0</v>
      </c>
      <c r="J102" s="2"/>
      <c r="K102" s="20" t="s">
        <v>76</v>
      </c>
      <c r="N102" s="46"/>
      <c r="P102" s="49"/>
    </row>
    <row r="103" spans="1:16" ht="16.149999999999999" customHeight="1" x14ac:dyDescent="0.2">
      <c r="C103" s="13" t="s">
        <v>17</v>
      </c>
      <c r="D103" s="13">
        <v>0</v>
      </c>
      <c r="E103" s="23">
        <v>1978</v>
      </c>
      <c r="F103" s="13">
        <f t="shared" si="25"/>
        <v>0</v>
      </c>
      <c r="G103" s="23"/>
      <c r="H103" s="24">
        <f t="shared" si="26"/>
        <v>356.03999999999996</v>
      </c>
      <c r="I103" s="13">
        <f t="shared" si="27"/>
        <v>0</v>
      </c>
      <c r="J103" s="2"/>
      <c r="K103" s="20"/>
      <c r="N103" s="46"/>
      <c r="P103" s="49"/>
    </row>
    <row r="104" spans="1:16" ht="16.149999999999999" customHeight="1" x14ac:dyDescent="0.2">
      <c r="A104" s="16" t="s">
        <v>25</v>
      </c>
      <c r="B104" s="16"/>
      <c r="C104" s="16"/>
      <c r="D104" s="15"/>
      <c r="E104" s="16"/>
      <c r="F104" s="15">
        <f>SUM(F96:F103)</f>
        <v>0</v>
      </c>
      <c r="G104" s="16"/>
      <c r="H104" s="76"/>
      <c r="I104" s="15">
        <f>SUM(I96:I103)</f>
        <v>0</v>
      </c>
      <c r="J104" s="1"/>
      <c r="K104" s="45"/>
    </row>
    <row r="105" spans="1:16" ht="16.149999999999999" customHeight="1" x14ac:dyDescent="0.2">
      <c r="D105" s="13"/>
      <c r="F105" s="13"/>
      <c r="H105" s="24"/>
      <c r="I105" s="13"/>
      <c r="J105" s="1"/>
      <c r="K105" s="20"/>
    </row>
    <row r="106" spans="1:16" ht="16.149999999999999" customHeight="1" x14ac:dyDescent="0.2">
      <c r="C106" s="13" t="s">
        <v>40</v>
      </c>
      <c r="D106" s="13">
        <v>0</v>
      </c>
      <c r="E106" s="24">
        <v>0.87</v>
      </c>
      <c r="F106" s="13">
        <f t="shared" ref="F106:F107" si="28">+D106*E106</f>
        <v>0</v>
      </c>
      <c r="G106" s="24"/>
      <c r="H106" s="24"/>
      <c r="I106" s="13"/>
      <c r="J106" s="2"/>
      <c r="K106" s="20" t="s">
        <v>83</v>
      </c>
      <c r="N106" s="50"/>
      <c r="P106" s="49"/>
    </row>
    <row r="107" spans="1:16" ht="16.149999999999999" customHeight="1" x14ac:dyDescent="0.2">
      <c r="C107" s="13" t="s">
        <v>46</v>
      </c>
      <c r="D107" s="13">
        <v>0</v>
      </c>
      <c r="E107" s="24">
        <v>0.43</v>
      </c>
      <c r="F107" s="13">
        <f t="shared" si="28"/>
        <v>0</v>
      </c>
      <c r="G107" s="24"/>
      <c r="H107" s="24"/>
      <c r="I107" s="13"/>
      <c r="J107" s="9"/>
      <c r="K107" s="20" t="s">
        <v>84</v>
      </c>
      <c r="N107" s="50"/>
      <c r="P107" s="49"/>
    </row>
    <row r="108" spans="1:16" ht="16.149999999999999" customHeight="1" x14ac:dyDescent="0.2">
      <c r="D108" s="13"/>
      <c r="F108" s="13"/>
      <c r="H108" s="24"/>
      <c r="I108" s="13"/>
      <c r="J108" s="1"/>
      <c r="K108" s="20"/>
    </row>
    <row r="109" spans="1:16" ht="16.149999999999999" customHeight="1" x14ac:dyDescent="0.2">
      <c r="C109" s="21" t="s">
        <v>132</v>
      </c>
      <c r="D109" s="14" t="s">
        <v>69</v>
      </c>
      <c r="E109" s="14" t="s">
        <v>70</v>
      </c>
      <c r="F109" s="34" t="s">
        <v>25</v>
      </c>
      <c r="G109" s="14"/>
      <c r="H109" s="74" t="s">
        <v>71</v>
      </c>
      <c r="I109" s="34" t="s">
        <v>25</v>
      </c>
      <c r="J109" s="1"/>
      <c r="K109" s="20"/>
      <c r="L109" s="43"/>
      <c r="M109" s="43"/>
      <c r="N109" s="48"/>
      <c r="P109" s="48"/>
    </row>
    <row r="110" spans="1:16" ht="16.149999999999999" customHeight="1" x14ac:dyDescent="0.2">
      <c r="A110" s="22" t="s">
        <v>4</v>
      </c>
      <c r="B110" s="13" t="s">
        <v>5</v>
      </c>
      <c r="C110" s="13" t="s">
        <v>31</v>
      </c>
      <c r="D110" s="13">
        <v>0</v>
      </c>
      <c r="E110" s="23">
        <v>76840</v>
      </c>
      <c r="F110" s="13">
        <f t="shared" ref="F110:F117" si="29">+D110*E110</f>
        <v>0</v>
      </c>
      <c r="G110" s="23"/>
      <c r="H110" s="24">
        <f t="shared" ref="H110:H117" si="30">+E110*0.18</f>
        <v>13831.199999999999</v>
      </c>
      <c r="I110" s="13">
        <f t="shared" ref="I110:I117" si="31">+D110*H110</f>
        <v>0</v>
      </c>
      <c r="J110" s="2"/>
      <c r="K110" s="20"/>
      <c r="N110" s="46"/>
      <c r="P110" s="49"/>
    </row>
    <row r="111" spans="1:16" ht="16.149999999999999" customHeight="1" x14ac:dyDescent="0.2">
      <c r="A111" s="22" t="s">
        <v>7</v>
      </c>
      <c r="B111" s="13" t="s">
        <v>8</v>
      </c>
      <c r="C111" s="13" t="s">
        <v>31</v>
      </c>
      <c r="D111" s="13">
        <v>0</v>
      </c>
      <c r="E111" s="23">
        <v>54805</v>
      </c>
      <c r="F111" s="13">
        <f t="shared" si="29"/>
        <v>0</v>
      </c>
      <c r="G111" s="23"/>
      <c r="H111" s="24">
        <f t="shared" si="30"/>
        <v>9864.9</v>
      </c>
      <c r="I111" s="13">
        <f t="shared" si="31"/>
        <v>0</v>
      </c>
      <c r="J111" s="2"/>
      <c r="K111" s="20"/>
      <c r="N111" s="46"/>
      <c r="P111" s="49"/>
    </row>
    <row r="112" spans="1:16" ht="16.149999999999999" customHeight="1" x14ac:dyDescent="0.2">
      <c r="A112" s="22" t="s">
        <v>9</v>
      </c>
      <c r="B112" s="13" t="s">
        <v>10</v>
      </c>
      <c r="C112" s="13" t="s">
        <v>31</v>
      </c>
      <c r="D112" s="13">
        <v>0</v>
      </c>
      <c r="E112" s="23">
        <v>35595</v>
      </c>
      <c r="F112" s="13">
        <f t="shared" si="29"/>
        <v>0</v>
      </c>
      <c r="G112" s="23"/>
      <c r="H112" s="24">
        <f t="shared" si="30"/>
        <v>6407.0999999999995</v>
      </c>
      <c r="I112" s="13">
        <f t="shared" si="31"/>
        <v>0</v>
      </c>
      <c r="J112" s="2"/>
      <c r="K112" s="20"/>
      <c r="N112" s="46"/>
      <c r="P112" s="49"/>
    </row>
    <row r="113" spans="1:16" ht="16.149999999999999" customHeight="1" x14ac:dyDescent="0.2">
      <c r="A113" s="22" t="s">
        <v>11</v>
      </c>
      <c r="B113" s="13" t="s">
        <v>12</v>
      </c>
      <c r="C113" s="13" t="s">
        <v>31</v>
      </c>
      <c r="D113" s="13">
        <v>0</v>
      </c>
      <c r="E113" s="23">
        <v>23110</v>
      </c>
      <c r="F113" s="13">
        <f t="shared" si="29"/>
        <v>0</v>
      </c>
      <c r="G113" s="23"/>
      <c r="H113" s="24">
        <f t="shared" si="30"/>
        <v>4159.8</v>
      </c>
      <c r="I113" s="13">
        <f t="shared" si="31"/>
        <v>0</v>
      </c>
      <c r="J113" s="2"/>
      <c r="K113" s="20"/>
      <c r="N113" s="46"/>
      <c r="P113" s="49"/>
    </row>
    <row r="114" spans="1:16" ht="16.149999999999999" customHeight="1" x14ac:dyDescent="0.2">
      <c r="A114" s="22" t="s">
        <v>13</v>
      </c>
      <c r="B114" s="13" t="s">
        <v>14</v>
      </c>
      <c r="C114" s="13" t="s">
        <v>31</v>
      </c>
      <c r="D114" s="13">
        <v>0</v>
      </c>
      <c r="E114" s="23">
        <v>14125</v>
      </c>
      <c r="F114" s="13">
        <f t="shared" si="29"/>
        <v>0</v>
      </c>
      <c r="G114" s="23"/>
      <c r="H114" s="24">
        <f t="shared" si="30"/>
        <v>2542.5</v>
      </c>
      <c r="I114" s="13">
        <f t="shared" si="31"/>
        <v>0</v>
      </c>
      <c r="J114" s="2"/>
      <c r="K114" s="20"/>
      <c r="N114" s="46"/>
      <c r="P114" s="49"/>
    </row>
    <row r="115" spans="1:16" ht="16.149999999999999" customHeight="1" x14ac:dyDescent="0.2">
      <c r="C115" s="13" t="s">
        <v>15</v>
      </c>
      <c r="D115" s="13">
        <v>0</v>
      </c>
      <c r="E115" s="23">
        <v>7063</v>
      </c>
      <c r="F115" s="13">
        <f t="shared" si="29"/>
        <v>0</v>
      </c>
      <c r="G115" s="23"/>
      <c r="H115" s="24">
        <f t="shared" si="30"/>
        <v>1271.3399999999999</v>
      </c>
      <c r="I115" s="13">
        <f t="shared" si="31"/>
        <v>0</v>
      </c>
      <c r="J115" s="2"/>
      <c r="K115" s="20" t="s">
        <v>75</v>
      </c>
      <c r="N115" s="46"/>
      <c r="P115" s="49"/>
    </row>
    <row r="116" spans="1:16" ht="16.149999999999999" customHeight="1" x14ac:dyDescent="0.2">
      <c r="C116" s="13" t="s">
        <v>16</v>
      </c>
      <c r="D116" s="13">
        <v>0</v>
      </c>
      <c r="E116" s="23">
        <v>3531</v>
      </c>
      <c r="F116" s="13">
        <f t="shared" si="29"/>
        <v>0</v>
      </c>
      <c r="G116" s="23"/>
      <c r="H116" s="24">
        <f t="shared" si="30"/>
        <v>635.57999999999993</v>
      </c>
      <c r="I116" s="13">
        <f t="shared" si="31"/>
        <v>0</v>
      </c>
      <c r="J116" s="2"/>
      <c r="K116" s="20" t="s">
        <v>76</v>
      </c>
      <c r="N116" s="46"/>
      <c r="P116" s="49"/>
    </row>
    <row r="117" spans="1:16" ht="16.149999999999999" customHeight="1" x14ac:dyDescent="0.2">
      <c r="C117" s="13" t="s">
        <v>17</v>
      </c>
      <c r="D117" s="13">
        <v>0</v>
      </c>
      <c r="E117" s="23">
        <v>1413</v>
      </c>
      <c r="F117" s="13">
        <f t="shared" si="29"/>
        <v>0</v>
      </c>
      <c r="G117" s="23"/>
      <c r="H117" s="24">
        <f t="shared" si="30"/>
        <v>254.34</v>
      </c>
      <c r="I117" s="13">
        <f t="shared" si="31"/>
        <v>0</v>
      </c>
      <c r="J117" s="2"/>
      <c r="K117" s="20"/>
      <c r="N117" s="46"/>
      <c r="P117" s="49"/>
    </row>
    <row r="118" spans="1:16" ht="16.149999999999999" customHeight="1" x14ac:dyDescent="0.2">
      <c r="A118" s="16" t="s">
        <v>25</v>
      </c>
      <c r="B118" s="16"/>
      <c r="C118" s="16"/>
      <c r="D118" s="15"/>
      <c r="E118" s="16"/>
      <c r="F118" s="15">
        <f>SUM(F110:F117)</f>
        <v>0</v>
      </c>
      <c r="G118" s="16"/>
      <c r="H118" s="76"/>
      <c r="I118" s="15">
        <f>SUM(I110:I117)</f>
        <v>0</v>
      </c>
      <c r="J118" s="1"/>
      <c r="K118" s="45"/>
    </row>
    <row r="119" spans="1:16" ht="16.149999999999999" customHeight="1" x14ac:dyDescent="0.2">
      <c r="A119" s="16"/>
      <c r="B119" s="16"/>
      <c r="C119" s="16"/>
      <c r="D119" s="15"/>
      <c r="E119" s="16"/>
      <c r="F119" s="15"/>
      <c r="G119" s="16"/>
      <c r="H119" s="76"/>
      <c r="I119" s="15"/>
      <c r="J119" s="1"/>
      <c r="K119" s="45"/>
    </row>
    <row r="120" spans="1:16" ht="16.149999999999999" customHeight="1" x14ac:dyDescent="0.2">
      <c r="C120" s="21" t="s">
        <v>54</v>
      </c>
      <c r="D120" s="14" t="s">
        <v>69</v>
      </c>
      <c r="E120" s="14" t="s">
        <v>70</v>
      </c>
      <c r="F120" s="34" t="s">
        <v>25</v>
      </c>
      <c r="G120" s="14"/>
      <c r="H120" s="74" t="s">
        <v>71</v>
      </c>
      <c r="I120" s="34" t="s">
        <v>25</v>
      </c>
      <c r="J120" s="1"/>
      <c r="K120" s="45"/>
    </row>
    <row r="121" spans="1:16" ht="16.149999999999999" customHeight="1" x14ac:dyDescent="0.2">
      <c r="A121" s="22" t="s">
        <v>4</v>
      </c>
      <c r="B121" s="13" t="s">
        <v>5</v>
      </c>
      <c r="C121" s="13" t="s">
        <v>117</v>
      </c>
      <c r="D121" s="13">
        <v>0</v>
      </c>
      <c r="E121" s="23">
        <v>92208</v>
      </c>
      <c r="F121" s="13">
        <f t="shared" ref="F121:F128" si="32">+D121*E121</f>
        <v>0</v>
      </c>
      <c r="G121" s="23"/>
      <c r="H121" s="24">
        <f t="shared" ref="H121:H128" si="33">+E121*0.18</f>
        <v>16597.439999999999</v>
      </c>
      <c r="I121" s="13">
        <f t="shared" ref="I121:I128" si="34">+D121*H121</f>
        <v>0</v>
      </c>
      <c r="J121" s="1"/>
      <c r="K121" s="3" t="s">
        <v>118</v>
      </c>
    </row>
    <row r="122" spans="1:16" ht="16.149999999999999" customHeight="1" x14ac:dyDescent="0.2">
      <c r="A122" s="22" t="s">
        <v>7</v>
      </c>
      <c r="B122" s="13" t="s">
        <v>8</v>
      </c>
      <c r="C122" s="13" t="s">
        <v>117</v>
      </c>
      <c r="D122" s="13">
        <v>0</v>
      </c>
      <c r="E122" s="23">
        <v>65766</v>
      </c>
      <c r="F122" s="13">
        <f t="shared" si="32"/>
        <v>0</v>
      </c>
      <c r="G122" s="23"/>
      <c r="H122" s="24">
        <f t="shared" si="33"/>
        <v>11837.88</v>
      </c>
      <c r="I122" s="13">
        <f t="shared" si="34"/>
        <v>0</v>
      </c>
      <c r="J122" s="1"/>
      <c r="K122" s="3" t="s">
        <v>118</v>
      </c>
    </row>
    <row r="123" spans="1:16" ht="16.149999999999999" customHeight="1" x14ac:dyDescent="0.2">
      <c r="A123" s="22" t="s">
        <v>9</v>
      </c>
      <c r="B123" s="13" t="s">
        <v>10</v>
      </c>
      <c r="C123" s="13" t="s">
        <v>117</v>
      </c>
      <c r="D123" s="13">
        <v>0</v>
      </c>
      <c r="E123" s="23">
        <v>42714</v>
      </c>
      <c r="F123" s="13">
        <f t="shared" si="32"/>
        <v>0</v>
      </c>
      <c r="G123" s="23"/>
      <c r="H123" s="24">
        <f t="shared" si="33"/>
        <v>7688.5199999999995</v>
      </c>
      <c r="I123" s="13">
        <f t="shared" si="34"/>
        <v>0</v>
      </c>
      <c r="J123" s="1"/>
      <c r="K123" s="3" t="s">
        <v>118</v>
      </c>
    </row>
    <row r="124" spans="1:16" ht="16.149999999999999" customHeight="1" x14ac:dyDescent="0.2">
      <c r="A124" s="22" t="s">
        <v>11</v>
      </c>
      <c r="B124" s="13" t="s">
        <v>12</v>
      </c>
      <c r="C124" s="13" t="s">
        <v>117</v>
      </c>
      <c r="D124" s="13">
        <v>0</v>
      </c>
      <c r="E124" s="23">
        <v>27732</v>
      </c>
      <c r="F124" s="13">
        <f t="shared" si="32"/>
        <v>0</v>
      </c>
      <c r="G124" s="23"/>
      <c r="H124" s="24">
        <f t="shared" si="33"/>
        <v>4991.76</v>
      </c>
      <c r="I124" s="13">
        <f t="shared" si="34"/>
        <v>0</v>
      </c>
      <c r="J124" s="1"/>
      <c r="K124" s="3" t="s">
        <v>118</v>
      </c>
    </row>
    <row r="125" spans="1:16" ht="16.149999999999999" customHeight="1" x14ac:dyDescent="0.2">
      <c r="A125" s="22" t="s">
        <v>13</v>
      </c>
      <c r="B125" s="13" t="s">
        <v>14</v>
      </c>
      <c r="C125" s="13" t="s">
        <v>117</v>
      </c>
      <c r="D125" s="13">
        <v>0</v>
      </c>
      <c r="E125" s="23">
        <v>16950</v>
      </c>
      <c r="F125" s="13">
        <f t="shared" si="32"/>
        <v>0</v>
      </c>
      <c r="G125" s="23"/>
      <c r="H125" s="24">
        <f t="shared" si="33"/>
        <v>3051</v>
      </c>
      <c r="I125" s="13">
        <f t="shared" si="34"/>
        <v>0</v>
      </c>
      <c r="J125" s="1"/>
      <c r="K125" s="3" t="s">
        <v>118</v>
      </c>
    </row>
    <row r="126" spans="1:16" ht="16.149999999999999" customHeight="1" x14ac:dyDescent="0.2">
      <c r="C126" s="13" t="s">
        <v>111</v>
      </c>
      <c r="D126" s="13">
        <v>0</v>
      </c>
      <c r="E126" s="23">
        <v>8476</v>
      </c>
      <c r="F126" s="13">
        <f t="shared" si="32"/>
        <v>0</v>
      </c>
      <c r="G126" s="23"/>
      <c r="H126" s="24">
        <f t="shared" si="33"/>
        <v>1525.6799999999998</v>
      </c>
      <c r="I126" s="13">
        <f t="shared" si="34"/>
        <v>0</v>
      </c>
      <c r="J126" s="1"/>
      <c r="K126" s="20" t="s">
        <v>75</v>
      </c>
    </row>
    <row r="127" spans="1:16" ht="16.149999999999999" customHeight="1" x14ac:dyDescent="0.2">
      <c r="C127" s="13" t="s">
        <v>112</v>
      </c>
      <c r="D127" s="13">
        <v>0</v>
      </c>
      <c r="E127" s="23">
        <v>4237</v>
      </c>
      <c r="F127" s="13">
        <f t="shared" si="32"/>
        <v>0</v>
      </c>
      <c r="G127" s="23"/>
      <c r="H127" s="24">
        <f t="shared" si="33"/>
        <v>762.66</v>
      </c>
      <c r="I127" s="13">
        <f t="shared" si="34"/>
        <v>0</v>
      </c>
      <c r="J127" s="1"/>
      <c r="K127" s="20" t="s">
        <v>76</v>
      </c>
    </row>
    <row r="128" spans="1:16" ht="16.149999999999999" customHeight="1" x14ac:dyDescent="0.2">
      <c r="C128" s="13" t="s">
        <v>113</v>
      </c>
      <c r="D128" s="13">
        <v>0</v>
      </c>
      <c r="E128" s="23">
        <v>1696</v>
      </c>
      <c r="F128" s="13">
        <f t="shared" si="32"/>
        <v>0</v>
      </c>
      <c r="G128" s="23"/>
      <c r="H128" s="24">
        <f t="shared" si="33"/>
        <v>305.27999999999997</v>
      </c>
      <c r="I128" s="13">
        <f t="shared" si="34"/>
        <v>0</v>
      </c>
      <c r="J128" s="1"/>
      <c r="K128" s="45"/>
    </row>
    <row r="129" spans="1:230" ht="16.149999999999999" customHeight="1" x14ac:dyDescent="0.2">
      <c r="A129" s="16" t="s">
        <v>25</v>
      </c>
      <c r="B129" s="16"/>
      <c r="C129" s="16"/>
      <c r="D129" s="15"/>
      <c r="E129" s="23"/>
      <c r="F129" s="15">
        <f>SUM(F121:F128)</f>
        <v>0</v>
      </c>
      <c r="G129" s="16"/>
      <c r="H129" s="76"/>
      <c r="I129" s="15">
        <f>SUM(I121:I128)</f>
        <v>0</v>
      </c>
      <c r="J129" s="1"/>
      <c r="K129" s="45"/>
    </row>
    <row r="130" spans="1:230" ht="16.149999999999999" customHeight="1" x14ac:dyDescent="0.2">
      <c r="A130" s="16"/>
      <c r="B130" s="16"/>
      <c r="C130" s="16"/>
      <c r="D130" s="15"/>
      <c r="E130" s="16"/>
      <c r="F130" s="15"/>
      <c r="G130" s="16"/>
      <c r="H130" s="76"/>
      <c r="I130" s="15"/>
      <c r="J130" s="1"/>
      <c r="K130" s="45"/>
    </row>
    <row r="131" spans="1:230" ht="16.149999999999999" customHeight="1" x14ac:dyDescent="0.2">
      <c r="C131" s="21" t="s">
        <v>133</v>
      </c>
      <c r="D131" s="14" t="s">
        <v>69</v>
      </c>
      <c r="E131" s="14" t="s">
        <v>70</v>
      </c>
      <c r="F131" s="34" t="s">
        <v>25</v>
      </c>
      <c r="G131" s="14"/>
      <c r="H131" s="74" t="s">
        <v>71</v>
      </c>
      <c r="I131" s="34" t="s">
        <v>25</v>
      </c>
      <c r="J131" s="1"/>
      <c r="K131" s="20"/>
      <c r="L131" s="43"/>
      <c r="M131" s="43"/>
      <c r="N131" s="48"/>
      <c r="P131" s="48"/>
    </row>
    <row r="132" spans="1:230" ht="16.149999999999999" customHeight="1" x14ac:dyDescent="0.2">
      <c r="A132" s="13" t="s">
        <v>4</v>
      </c>
      <c r="B132" s="13" t="s">
        <v>5</v>
      </c>
      <c r="C132" s="13" t="s">
        <v>32</v>
      </c>
      <c r="D132" s="13">
        <v>0</v>
      </c>
      <c r="E132" s="23">
        <v>39550</v>
      </c>
      <c r="F132" s="13">
        <f t="shared" ref="F132:F139" si="35">+D132*E132</f>
        <v>0</v>
      </c>
      <c r="G132" s="23"/>
      <c r="H132" s="24">
        <f t="shared" ref="H132:H139" si="36">+E132*0.18</f>
        <v>7119</v>
      </c>
      <c r="I132" s="13">
        <f t="shared" ref="I132:I139" si="37">+D132*H132</f>
        <v>0</v>
      </c>
      <c r="J132" s="2"/>
      <c r="K132" s="20" t="s">
        <v>85</v>
      </c>
      <c r="N132" s="46"/>
      <c r="P132" s="49"/>
    </row>
    <row r="133" spans="1:230" ht="16.149999999999999" customHeight="1" x14ac:dyDescent="0.2">
      <c r="A133" s="13" t="s">
        <v>7</v>
      </c>
      <c r="B133" s="13" t="s">
        <v>8</v>
      </c>
      <c r="C133" s="13" t="s">
        <v>32</v>
      </c>
      <c r="D133" s="13">
        <v>0</v>
      </c>
      <c r="E133" s="23">
        <v>31360</v>
      </c>
      <c r="F133" s="13">
        <f t="shared" si="35"/>
        <v>0</v>
      </c>
      <c r="G133" s="23"/>
      <c r="H133" s="24">
        <f t="shared" si="36"/>
        <v>5644.8</v>
      </c>
      <c r="I133" s="13">
        <f t="shared" si="37"/>
        <v>0</v>
      </c>
      <c r="J133" s="2"/>
      <c r="K133" s="20" t="s">
        <v>85</v>
      </c>
      <c r="N133" s="46"/>
      <c r="P133" s="49"/>
    </row>
    <row r="134" spans="1:230" ht="16.149999999999999" customHeight="1" x14ac:dyDescent="0.2">
      <c r="A134" s="13" t="s">
        <v>9</v>
      </c>
      <c r="B134" s="13" t="s">
        <v>10</v>
      </c>
      <c r="C134" s="13" t="s">
        <v>32</v>
      </c>
      <c r="D134" s="13">
        <v>0</v>
      </c>
      <c r="E134" s="23">
        <v>23730</v>
      </c>
      <c r="F134" s="13">
        <f t="shared" si="35"/>
        <v>0</v>
      </c>
      <c r="G134" s="23"/>
      <c r="H134" s="24">
        <f t="shared" si="36"/>
        <v>4271.3999999999996</v>
      </c>
      <c r="I134" s="13">
        <f t="shared" si="37"/>
        <v>0</v>
      </c>
      <c r="J134" s="2"/>
      <c r="K134" s="20" t="s">
        <v>85</v>
      </c>
      <c r="N134" s="46"/>
      <c r="P134" s="49"/>
    </row>
    <row r="135" spans="1:230" ht="16.149999999999999" customHeight="1" x14ac:dyDescent="0.2">
      <c r="A135" s="22" t="s">
        <v>11</v>
      </c>
      <c r="B135" s="13" t="s">
        <v>12</v>
      </c>
      <c r="C135" s="13" t="s">
        <v>32</v>
      </c>
      <c r="D135" s="13">
        <v>0</v>
      </c>
      <c r="E135" s="23">
        <v>15255</v>
      </c>
      <c r="F135" s="13">
        <f t="shared" si="35"/>
        <v>0</v>
      </c>
      <c r="G135" s="23"/>
      <c r="H135" s="24">
        <f t="shared" si="36"/>
        <v>2745.9</v>
      </c>
      <c r="I135" s="13">
        <f t="shared" si="37"/>
        <v>0</v>
      </c>
      <c r="J135" s="2"/>
      <c r="K135" s="20" t="s">
        <v>85</v>
      </c>
      <c r="N135" s="46"/>
      <c r="P135" s="49"/>
    </row>
    <row r="136" spans="1:230" ht="16.149999999999999" customHeight="1" x14ac:dyDescent="0.2">
      <c r="A136" s="22" t="s">
        <v>13</v>
      </c>
      <c r="B136" s="13" t="s">
        <v>14</v>
      </c>
      <c r="C136" s="13" t="s">
        <v>32</v>
      </c>
      <c r="D136" s="13">
        <v>0</v>
      </c>
      <c r="E136" s="23">
        <v>8760</v>
      </c>
      <c r="F136" s="13">
        <f t="shared" si="35"/>
        <v>0</v>
      </c>
      <c r="G136" s="23"/>
      <c r="H136" s="24">
        <f t="shared" si="36"/>
        <v>1576.8</v>
      </c>
      <c r="I136" s="13">
        <f t="shared" si="37"/>
        <v>0</v>
      </c>
      <c r="J136" s="2"/>
      <c r="K136" s="20" t="s">
        <v>85</v>
      </c>
      <c r="N136" s="46"/>
      <c r="P136" s="49"/>
    </row>
    <row r="137" spans="1:230" ht="16.149999999999999" customHeight="1" x14ac:dyDescent="0.2">
      <c r="C137" s="13" t="s">
        <v>15</v>
      </c>
      <c r="D137" s="13">
        <v>0</v>
      </c>
      <c r="E137" s="23">
        <v>4238</v>
      </c>
      <c r="F137" s="13">
        <f t="shared" si="35"/>
        <v>0</v>
      </c>
      <c r="G137" s="23"/>
      <c r="H137" s="24">
        <f t="shared" si="36"/>
        <v>762.83999999999992</v>
      </c>
      <c r="I137" s="13">
        <f t="shared" si="37"/>
        <v>0</v>
      </c>
      <c r="J137" s="2"/>
      <c r="K137" s="20" t="s">
        <v>75</v>
      </c>
      <c r="N137" s="46"/>
      <c r="P137" s="49"/>
    </row>
    <row r="138" spans="1:230" ht="16.149999999999999" customHeight="1" x14ac:dyDescent="0.2">
      <c r="C138" s="13" t="s">
        <v>16</v>
      </c>
      <c r="D138" s="13">
        <v>0</v>
      </c>
      <c r="E138" s="23">
        <v>2091</v>
      </c>
      <c r="F138" s="13">
        <f t="shared" si="35"/>
        <v>0</v>
      </c>
      <c r="G138" s="23"/>
      <c r="H138" s="24">
        <f t="shared" si="36"/>
        <v>376.38</v>
      </c>
      <c r="I138" s="13">
        <f t="shared" si="37"/>
        <v>0</v>
      </c>
      <c r="J138" s="2"/>
      <c r="K138" s="20" t="s">
        <v>76</v>
      </c>
      <c r="N138" s="46"/>
      <c r="P138" s="49"/>
    </row>
    <row r="139" spans="1:230" ht="16.149999999999999" customHeight="1" x14ac:dyDescent="0.2">
      <c r="C139" s="13" t="s">
        <v>17</v>
      </c>
      <c r="D139" s="13">
        <v>0</v>
      </c>
      <c r="E139" s="23">
        <v>876</v>
      </c>
      <c r="F139" s="13">
        <f t="shared" si="35"/>
        <v>0</v>
      </c>
      <c r="G139" s="23"/>
      <c r="H139" s="24">
        <f t="shared" si="36"/>
        <v>157.68</v>
      </c>
      <c r="I139" s="13">
        <f t="shared" si="37"/>
        <v>0</v>
      </c>
      <c r="J139" s="2"/>
      <c r="K139" s="20"/>
      <c r="N139" s="46"/>
      <c r="P139" s="49"/>
    </row>
    <row r="140" spans="1:230" ht="16.149999999999999" customHeight="1" x14ac:dyDescent="0.2">
      <c r="A140" s="16" t="s">
        <v>25</v>
      </c>
      <c r="B140" s="16"/>
      <c r="C140" s="16"/>
      <c r="D140" s="15"/>
      <c r="E140" s="16"/>
      <c r="F140" s="15">
        <f>SUM(F132:F139)</f>
        <v>0</v>
      </c>
      <c r="G140" s="16"/>
      <c r="H140" s="76"/>
      <c r="I140" s="15">
        <f>SUM(I132:I139)</f>
        <v>0</v>
      </c>
      <c r="J140" s="1"/>
      <c r="K140" s="45"/>
    </row>
    <row r="141" spans="1:230" ht="16.149999999999999" customHeight="1" x14ac:dyDescent="0.2">
      <c r="D141" s="13"/>
      <c r="F141" s="13"/>
      <c r="H141" s="24"/>
      <c r="I141" s="13"/>
      <c r="J141" s="1"/>
      <c r="K141" s="20"/>
    </row>
    <row r="142" spans="1:230" ht="16.149999999999999" customHeight="1" x14ac:dyDescent="0.2">
      <c r="C142" s="13" t="s">
        <v>33</v>
      </c>
      <c r="D142" s="13">
        <v>0</v>
      </c>
      <c r="E142" s="24">
        <v>0.42939999999999995</v>
      </c>
      <c r="F142" s="13">
        <f>+D142*E142</f>
        <v>0</v>
      </c>
      <c r="G142" s="24"/>
      <c r="H142" s="24"/>
      <c r="I142" s="13"/>
      <c r="J142" s="9"/>
      <c r="K142" s="44" t="s">
        <v>82</v>
      </c>
      <c r="N142" s="50"/>
      <c r="P142" s="49"/>
    </row>
    <row r="143" spans="1:230" ht="16.149999999999999" customHeight="1" x14ac:dyDescent="0.2">
      <c r="D143" s="13"/>
      <c r="E143" s="24"/>
      <c r="F143" s="13"/>
      <c r="G143" s="24"/>
      <c r="H143" s="24"/>
      <c r="I143" s="13"/>
      <c r="J143" s="9"/>
      <c r="K143" s="44"/>
      <c r="N143" s="50"/>
      <c r="P143" s="49"/>
    </row>
    <row r="144" spans="1:230" ht="16.149999999999999" customHeight="1" x14ac:dyDescent="0.2">
      <c r="C144" s="21" t="s">
        <v>119</v>
      </c>
      <c r="D144" s="14" t="s">
        <v>69</v>
      </c>
      <c r="E144" s="14" t="s">
        <v>70</v>
      </c>
      <c r="F144" s="34" t="s">
        <v>25</v>
      </c>
      <c r="G144" s="14"/>
      <c r="H144" s="74" t="s">
        <v>71</v>
      </c>
      <c r="I144" s="34" t="s">
        <v>25</v>
      </c>
      <c r="J144" s="20"/>
      <c r="K144" s="20"/>
      <c r="FR144" s="20"/>
      <c r="FS144" s="20"/>
      <c r="FT144" s="20"/>
      <c r="FU144" s="20"/>
      <c r="FV144" s="20"/>
      <c r="FW144" s="20"/>
      <c r="FX144" s="20"/>
      <c r="FY144" s="20"/>
      <c r="FZ144" s="20"/>
      <c r="GA144" s="20"/>
      <c r="GB144" s="20"/>
      <c r="GC144" s="20"/>
      <c r="GD144" s="20"/>
      <c r="GE144" s="20"/>
      <c r="GF144" s="20"/>
      <c r="GG144" s="20"/>
      <c r="GH144" s="20"/>
      <c r="GI144" s="20"/>
      <c r="GJ144" s="20"/>
      <c r="GK144" s="20"/>
      <c r="GL144" s="20"/>
      <c r="GM144" s="20"/>
      <c r="GN144" s="20"/>
      <c r="GO144" s="20"/>
      <c r="GP144" s="20"/>
      <c r="GQ144" s="20"/>
      <c r="GR144" s="20"/>
      <c r="GS144" s="20"/>
      <c r="GT144" s="20"/>
      <c r="GU144" s="20"/>
      <c r="GV144" s="20"/>
      <c r="GW144" s="20"/>
      <c r="GX144" s="20"/>
      <c r="GY144" s="20"/>
      <c r="GZ144" s="20"/>
      <c r="HA144" s="20"/>
      <c r="HB144" s="20"/>
      <c r="HC144" s="20"/>
      <c r="HD144" s="20"/>
      <c r="HE144" s="20"/>
      <c r="HF144" s="20"/>
      <c r="HG144" s="20"/>
      <c r="HH144" s="20"/>
      <c r="HI144" s="20"/>
      <c r="HJ144" s="20"/>
      <c r="HK144" s="20"/>
      <c r="HL144" s="20"/>
      <c r="HM144" s="20"/>
      <c r="HN144" s="20"/>
      <c r="HO144" s="20"/>
      <c r="HP144" s="20"/>
      <c r="HQ144" s="20"/>
      <c r="HR144" s="20"/>
      <c r="HS144" s="20"/>
      <c r="HT144" s="20"/>
      <c r="HU144" s="20"/>
      <c r="HV144" s="20"/>
    </row>
    <row r="145" spans="1:230" ht="16.149999999999999" customHeight="1" x14ac:dyDescent="0.2">
      <c r="A145" s="22" t="s">
        <v>4</v>
      </c>
      <c r="B145" s="13" t="s">
        <v>5</v>
      </c>
      <c r="C145" s="13" t="s">
        <v>120</v>
      </c>
      <c r="D145" s="13">
        <v>0</v>
      </c>
      <c r="E145" s="23">
        <v>107690</v>
      </c>
      <c r="F145" s="13">
        <f t="shared" ref="F145:F149" si="38">+D145*E145</f>
        <v>0</v>
      </c>
      <c r="G145" s="23"/>
      <c r="H145" s="24">
        <f t="shared" ref="H145:H149" si="39">+E145*0.18</f>
        <v>19384.2</v>
      </c>
      <c r="I145" s="13">
        <f t="shared" ref="I145:I152" si="40">+D145*H145</f>
        <v>0</v>
      </c>
      <c r="J145" s="20"/>
      <c r="K145" s="20" t="s">
        <v>121</v>
      </c>
      <c r="S145" s="2"/>
      <c r="FR145" s="20"/>
      <c r="FS145" s="20"/>
      <c r="FT145" s="20"/>
      <c r="FU145" s="20"/>
      <c r="FV145" s="20"/>
      <c r="FW145" s="20"/>
      <c r="FX145" s="20"/>
      <c r="FY145" s="20"/>
      <c r="FZ145" s="20"/>
      <c r="GA145" s="20"/>
      <c r="GB145" s="20"/>
      <c r="GC145" s="20"/>
      <c r="GD145" s="20"/>
      <c r="GE145" s="20"/>
      <c r="GF145" s="20"/>
      <c r="GG145" s="20"/>
      <c r="GH145" s="20"/>
      <c r="GI145" s="20"/>
      <c r="GJ145" s="20"/>
      <c r="GK145" s="20"/>
      <c r="GL145" s="20"/>
      <c r="GM145" s="20"/>
      <c r="GN145" s="20"/>
      <c r="GO145" s="20"/>
      <c r="GP145" s="20"/>
      <c r="GQ145" s="20"/>
      <c r="GR145" s="20"/>
      <c r="GS145" s="20"/>
      <c r="GT145" s="20"/>
      <c r="GU145" s="20"/>
      <c r="GV145" s="20"/>
      <c r="GW145" s="20"/>
      <c r="GX145" s="20"/>
      <c r="GY145" s="20"/>
      <c r="GZ145" s="20"/>
      <c r="HA145" s="20"/>
      <c r="HB145" s="20"/>
      <c r="HC145" s="20"/>
      <c r="HD145" s="20"/>
      <c r="HE145" s="20"/>
      <c r="HF145" s="20"/>
      <c r="HG145" s="20"/>
      <c r="HH145" s="20"/>
      <c r="HI145" s="20"/>
      <c r="HJ145" s="20"/>
      <c r="HK145" s="20"/>
      <c r="HL145" s="20"/>
      <c r="HM145" s="20"/>
      <c r="HN145" s="20"/>
      <c r="HO145" s="20"/>
      <c r="HP145" s="20"/>
      <c r="HQ145" s="20"/>
      <c r="HR145" s="20"/>
      <c r="HS145" s="20"/>
      <c r="HT145" s="20"/>
      <c r="HU145" s="20"/>
      <c r="HV145" s="20"/>
    </row>
    <row r="146" spans="1:230" ht="16.149999999999999" customHeight="1" x14ac:dyDescent="0.2">
      <c r="A146" s="22" t="s">
        <v>7</v>
      </c>
      <c r="B146" s="13" t="s">
        <v>8</v>
      </c>
      <c r="C146" s="13" t="s">
        <v>120</v>
      </c>
      <c r="D146" s="13">
        <v>0</v>
      </c>
      <c r="E146" s="23">
        <v>74500</v>
      </c>
      <c r="F146" s="13">
        <f t="shared" si="38"/>
        <v>0</v>
      </c>
      <c r="G146" s="23"/>
      <c r="H146" s="24">
        <f t="shared" si="39"/>
        <v>13410</v>
      </c>
      <c r="I146" s="13">
        <f t="shared" si="40"/>
        <v>0</v>
      </c>
      <c r="J146" s="20"/>
      <c r="K146" s="20" t="s">
        <v>121</v>
      </c>
      <c r="S146" s="2"/>
      <c r="FR146" s="20"/>
      <c r="FS146" s="20"/>
      <c r="FT146" s="20"/>
      <c r="FU146" s="20"/>
      <c r="FV146" s="20"/>
      <c r="FW146" s="20"/>
      <c r="FX146" s="20"/>
      <c r="FY146" s="20"/>
      <c r="FZ146" s="20"/>
      <c r="GA146" s="20"/>
      <c r="GB146" s="20"/>
      <c r="GC146" s="20"/>
      <c r="GD146" s="20"/>
      <c r="GE146" s="20"/>
      <c r="GF146" s="20"/>
      <c r="GG146" s="20"/>
      <c r="GH146" s="20"/>
      <c r="GI146" s="20"/>
      <c r="GJ146" s="20"/>
      <c r="GK146" s="20"/>
      <c r="GL146" s="20"/>
      <c r="GM146" s="20"/>
      <c r="GN146" s="20"/>
      <c r="GO146" s="20"/>
      <c r="GP146" s="20"/>
      <c r="GQ146" s="20"/>
      <c r="GR146" s="20"/>
      <c r="GS146" s="20"/>
      <c r="GT146" s="20"/>
      <c r="GU146" s="20"/>
      <c r="GV146" s="20"/>
      <c r="GW146" s="20"/>
      <c r="GX146" s="20"/>
      <c r="GY146" s="20"/>
      <c r="GZ146" s="20"/>
      <c r="HA146" s="20"/>
      <c r="HB146" s="20"/>
      <c r="HC146" s="20"/>
      <c r="HD146" s="20"/>
      <c r="HE146" s="20"/>
      <c r="HF146" s="20"/>
      <c r="HG146" s="20"/>
      <c r="HH146" s="20"/>
      <c r="HI146" s="20"/>
      <c r="HJ146" s="20"/>
      <c r="HK146" s="20"/>
      <c r="HL146" s="20"/>
      <c r="HM146" s="20"/>
      <c r="HN146" s="20"/>
      <c r="HO146" s="20"/>
      <c r="HP146" s="20"/>
      <c r="HQ146" s="20"/>
      <c r="HR146" s="20"/>
      <c r="HS146" s="20"/>
      <c r="HT146" s="20"/>
      <c r="HU146" s="20"/>
      <c r="HV146" s="20"/>
    </row>
    <row r="147" spans="1:230" ht="16.149999999999999" customHeight="1" x14ac:dyDescent="0.2">
      <c r="A147" s="22" t="s">
        <v>9</v>
      </c>
      <c r="B147" s="13" t="s">
        <v>10</v>
      </c>
      <c r="C147" s="13" t="s">
        <v>120</v>
      </c>
      <c r="D147" s="13">
        <v>0</v>
      </c>
      <c r="E147" s="23">
        <v>53850</v>
      </c>
      <c r="F147" s="13">
        <f t="shared" si="38"/>
        <v>0</v>
      </c>
      <c r="G147" s="23"/>
      <c r="H147" s="24">
        <f t="shared" si="39"/>
        <v>9693</v>
      </c>
      <c r="I147" s="13">
        <f t="shared" si="40"/>
        <v>0</v>
      </c>
      <c r="J147" s="20"/>
      <c r="K147" s="20" t="s">
        <v>121</v>
      </c>
      <c r="S147" s="2"/>
      <c r="FR147" s="20"/>
      <c r="FS147" s="20"/>
      <c r="FT147" s="20"/>
      <c r="FU147" s="20"/>
      <c r="FV147" s="20"/>
      <c r="FW147" s="20"/>
      <c r="FX147" s="20"/>
      <c r="FY147" s="20"/>
      <c r="FZ147" s="20"/>
      <c r="GA147" s="20"/>
      <c r="GB147" s="20"/>
      <c r="GC147" s="20"/>
      <c r="GD147" s="20"/>
      <c r="GE147" s="20"/>
      <c r="GF147" s="20"/>
      <c r="GG147" s="20"/>
      <c r="GH147" s="20"/>
      <c r="GI147" s="20"/>
      <c r="GJ147" s="20"/>
      <c r="GK147" s="20"/>
      <c r="GL147" s="20"/>
      <c r="GM147" s="20"/>
      <c r="GN147" s="20"/>
      <c r="GO147" s="20"/>
      <c r="GP147" s="20"/>
      <c r="GQ147" s="20"/>
      <c r="GR147" s="20"/>
      <c r="GS147" s="20"/>
      <c r="GT147" s="20"/>
      <c r="GU147" s="20"/>
      <c r="GV147" s="20"/>
      <c r="GW147" s="20"/>
      <c r="GX147" s="20"/>
      <c r="GY147" s="20"/>
      <c r="GZ147" s="20"/>
      <c r="HA147" s="20"/>
      <c r="HB147" s="20"/>
      <c r="HC147" s="20"/>
      <c r="HD147" s="20"/>
      <c r="HE147" s="20"/>
      <c r="HF147" s="20"/>
      <c r="HG147" s="20"/>
      <c r="HH147" s="20"/>
      <c r="HI147" s="20"/>
      <c r="HJ147" s="20"/>
      <c r="HK147" s="20"/>
      <c r="HL147" s="20"/>
      <c r="HM147" s="20"/>
      <c r="HN147" s="20"/>
      <c r="HO147" s="20"/>
      <c r="HP147" s="20"/>
      <c r="HQ147" s="20"/>
      <c r="HR147" s="20"/>
      <c r="HS147" s="20"/>
      <c r="HT147" s="20"/>
      <c r="HU147" s="20"/>
      <c r="HV147" s="20"/>
    </row>
    <row r="148" spans="1:230" ht="16.149999999999999" customHeight="1" x14ac:dyDescent="0.2">
      <c r="A148" s="22" t="s">
        <v>11</v>
      </c>
      <c r="B148" s="13" t="s">
        <v>12</v>
      </c>
      <c r="C148" s="13" t="s">
        <v>120</v>
      </c>
      <c r="D148" s="13">
        <v>0</v>
      </c>
      <c r="E148" s="23">
        <v>38450</v>
      </c>
      <c r="F148" s="13">
        <f t="shared" si="38"/>
        <v>0</v>
      </c>
      <c r="G148" s="23"/>
      <c r="H148" s="24">
        <f t="shared" si="39"/>
        <v>6921</v>
      </c>
      <c r="I148" s="13">
        <f t="shared" si="40"/>
        <v>0</v>
      </c>
      <c r="J148" s="20"/>
      <c r="K148" s="20" t="s">
        <v>121</v>
      </c>
      <c r="S148" s="2"/>
      <c r="FR148" s="20"/>
      <c r="FS148" s="20"/>
      <c r="FT148" s="20"/>
      <c r="FU148" s="20"/>
      <c r="FV148" s="20"/>
      <c r="FW148" s="20"/>
      <c r="FX148" s="20"/>
      <c r="FY148" s="20"/>
      <c r="FZ148" s="20"/>
      <c r="GA148" s="20"/>
      <c r="GB148" s="20"/>
      <c r="GC148" s="20"/>
      <c r="GD148" s="20"/>
      <c r="GE148" s="20"/>
      <c r="GF148" s="20"/>
      <c r="GG148" s="20"/>
      <c r="GH148" s="20"/>
      <c r="GI148" s="20"/>
      <c r="GJ148" s="20"/>
      <c r="GK148" s="20"/>
      <c r="GL148" s="20"/>
      <c r="GM148" s="20"/>
      <c r="GN148" s="20"/>
      <c r="GO148" s="20"/>
      <c r="GP148" s="20"/>
      <c r="GQ148" s="20"/>
      <c r="GR148" s="20"/>
      <c r="GS148" s="20"/>
      <c r="GT148" s="20"/>
      <c r="GU148" s="20"/>
      <c r="GV148" s="20"/>
      <c r="GW148" s="20"/>
      <c r="GX148" s="20"/>
      <c r="GY148" s="20"/>
      <c r="GZ148" s="20"/>
      <c r="HA148" s="20"/>
      <c r="HB148" s="20"/>
      <c r="HC148" s="20"/>
      <c r="HD148" s="20"/>
      <c r="HE148" s="20"/>
      <c r="HF148" s="20"/>
      <c r="HG148" s="20"/>
      <c r="HH148" s="20"/>
      <c r="HI148" s="20"/>
      <c r="HJ148" s="20"/>
      <c r="HK148" s="20"/>
      <c r="HL148" s="20"/>
      <c r="HM148" s="20"/>
      <c r="HN148" s="20"/>
      <c r="HO148" s="20"/>
      <c r="HP148" s="20"/>
      <c r="HQ148" s="20"/>
      <c r="HR148" s="20"/>
      <c r="HS148" s="20"/>
      <c r="HT148" s="20"/>
      <c r="HU148" s="20"/>
      <c r="HV148" s="20"/>
    </row>
    <row r="149" spans="1:230" ht="16.149999999999999" customHeight="1" x14ac:dyDescent="0.2">
      <c r="A149" s="22" t="s">
        <v>13</v>
      </c>
      <c r="B149" s="13" t="s">
        <v>14</v>
      </c>
      <c r="C149" s="13" t="s">
        <v>120</v>
      </c>
      <c r="D149" s="13">
        <v>0</v>
      </c>
      <c r="E149" s="23">
        <v>30750</v>
      </c>
      <c r="F149" s="13">
        <f t="shared" si="38"/>
        <v>0</v>
      </c>
      <c r="G149" s="23"/>
      <c r="H149" s="24">
        <f t="shared" si="39"/>
        <v>5535</v>
      </c>
      <c r="I149" s="13">
        <f t="shared" si="40"/>
        <v>0</v>
      </c>
      <c r="J149" s="20"/>
      <c r="K149" s="20" t="s">
        <v>121</v>
      </c>
      <c r="S149" s="2"/>
      <c r="FR149" s="20"/>
      <c r="FS149" s="20"/>
      <c r="FT149" s="20"/>
      <c r="FU149" s="20"/>
      <c r="FV149" s="20"/>
      <c r="FW149" s="20"/>
      <c r="FX149" s="20"/>
      <c r="FY149" s="20"/>
      <c r="FZ149" s="20"/>
      <c r="GA149" s="20"/>
      <c r="GB149" s="20"/>
      <c r="GC149" s="20"/>
      <c r="GD149" s="20"/>
      <c r="GE149" s="20"/>
      <c r="GF149" s="20"/>
      <c r="GG149" s="20"/>
      <c r="GH149" s="20"/>
      <c r="GI149" s="20"/>
      <c r="GJ149" s="20"/>
      <c r="GK149" s="20"/>
      <c r="GL149" s="20"/>
      <c r="GM149" s="20"/>
      <c r="GN149" s="20"/>
      <c r="GO149" s="20"/>
      <c r="GP149" s="20"/>
      <c r="GQ149" s="20"/>
      <c r="GR149" s="20"/>
      <c r="GS149" s="20"/>
      <c r="GT149" s="20"/>
      <c r="GU149" s="20"/>
      <c r="GV149" s="20"/>
      <c r="GW149" s="20"/>
      <c r="GX149" s="20"/>
      <c r="GY149" s="20"/>
      <c r="GZ149" s="20"/>
      <c r="HA149" s="20"/>
      <c r="HB149" s="20"/>
      <c r="HC149" s="20"/>
      <c r="HD149" s="20"/>
      <c r="HE149" s="20"/>
      <c r="HF149" s="20"/>
      <c r="HG149" s="20"/>
      <c r="HH149" s="20"/>
      <c r="HI149" s="20"/>
      <c r="HJ149" s="20"/>
      <c r="HK149" s="20"/>
      <c r="HL149" s="20"/>
      <c r="HM149" s="20"/>
      <c r="HN149" s="20"/>
      <c r="HO149" s="20"/>
      <c r="HP149" s="20"/>
      <c r="HQ149" s="20"/>
      <c r="HR149" s="20"/>
      <c r="HS149" s="20"/>
      <c r="HT149" s="20"/>
      <c r="HU149" s="20"/>
      <c r="HV149" s="20"/>
    </row>
    <row r="150" spans="1:230" ht="16.149999999999999" customHeight="1" x14ac:dyDescent="0.2">
      <c r="C150" s="13" t="s">
        <v>15</v>
      </c>
      <c r="D150" s="13">
        <v>0</v>
      </c>
      <c r="E150" s="23">
        <v>15385</v>
      </c>
      <c r="F150" s="13">
        <f>+D150*E150</f>
        <v>0</v>
      </c>
      <c r="G150" s="23"/>
      <c r="H150" s="24">
        <f>+E150*0.18</f>
        <v>2769.2999999999997</v>
      </c>
      <c r="I150" s="13">
        <f t="shared" si="40"/>
        <v>0</v>
      </c>
      <c r="J150" s="20"/>
      <c r="K150" s="20" t="s">
        <v>75</v>
      </c>
      <c r="S150" s="2"/>
      <c r="FR150" s="20"/>
      <c r="FS150" s="20"/>
      <c r="FT150" s="20"/>
      <c r="FU150" s="20"/>
      <c r="FV150" s="20"/>
      <c r="FW150" s="20"/>
      <c r="FX150" s="20"/>
      <c r="FY150" s="20"/>
      <c r="FZ150" s="20"/>
      <c r="GA150" s="20"/>
      <c r="GB150" s="20"/>
      <c r="GC150" s="20"/>
      <c r="GD150" s="20"/>
      <c r="GE150" s="20"/>
      <c r="GF150" s="20"/>
      <c r="GG150" s="20"/>
      <c r="GH150" s="20"/>
      <c r="GI150" s="20"/>
      <c r="GJ150" s="20"/>
      <c r="GK150" s="20"/>
      <c r="GL150" s="20"/>
      <c r="GM150" s="20"/>
      <c r="GN150" s="20"/>
      <c r="GO150" s="20"/>
      <c r="GP150" s="20"/>
      <c r="GQ150" s="20"/>
      <c r="GR150" s="20"/>
      <c r="GS150" s="20"/>
      <c r="GT150" s="20"/>
      <c r="GU150" s="20"/>
      <c r="GV150" s="20"/>
      <c r="GW150" s="20"/>
      <c r="GX150" s="20"/>
      <c r="GY150" s="20"/>
      <c r="GZ150" s="20"/>
      <c r="HA150" s="20"/>
      <c r="HB150" s="20"/>
      <c r="HC150" s="20"/>
      <c r="HD150" s="20"/>
      <c r="HE150" s="20"/>
      <c r="HF150" s="20"/>
      <c r="HG150" s="20"/>
      <c r="HH150" s="20"/>
      <c r="HI150" s="20"/>
      <c r="HJ150" s="20"/>
      <c r="HK150" s="20"/>
      <c r="HL150" s="20"/>
      <c r="HM150" s="20"/>
      <c r="HN150" s="20"/>
      <c r="HO150" s="20"/>
      <c r="HP150" s="20"/>
      <c r="HQ150" s="20"/>
      <c r="HR150" s="20"/>
      <c r="HS150" s="20"/>
      <c r="HT150" s="20"/>
      <c r="HU150" s="20"/>
      <c r="HV150" s="20"/>
    </row>
    <row r="151" spans="1:230" ht="16.149999999999999" customHeight="1" x14ac:dyDescent="0.2">
      <c r="C151" s="13" t="s">
        <v>16</v>
      </c>
      <c r="D151" s="13">
        <v>0</v>
      </c>
      <c r="E151" s="23">
        <v>7692</v>
      </c>
      <c r="F151" s="13">
        <f>+D151*E151</f>
        <v>0</v>
      </c>
      <c r="G151" s="23"/>
      <c r="H151" s="24">
        <f>+E151*0.18</f>
        <v>1384.56</v>
      </c>
      <c r="I151" s="13">
        <f t="shared" si="40"/>
        <v>0</v>
      </c>
      <c r="J151" s="20"/>
      <c r="K151" s="20" t="s">
        <v>76</v>
      </c>
      <c r="S151" s="2"/>
      <c r="FR151" s="20"/>
      <c r="FS151" s="20"/>
      <c r="FT151" s="20"/>
      <c r="FU151" s="20"/>
      <c r="FV151" s="20"/>
      <c r="FW151" s="20"/>
      <c r="FX151" s="20"/>
      <c r="FY151" s="20"/>
      <c r="FZ151" s="20"/>
      <c r="GA151" s="20"/>
      <c r="GB151" s="20"/>
      <c r="GC151" s="20"/>
      <c r="GD151" s="20"/>
      <c r="GE151" s="20"/>
      <c r="GF151" s="20"/>
      <c r="GG151" s="20"/>
      <c r="GH151" s="20"/>
      <c r="GI151" s="20"/>
      <c r="GJ151" s="20"/>
      <c r="GK151" s="20"/>
      <c r="GL151" s="20"/>
      <c r="GM151" s="20"/>
      <c r="GN151" s="20"/>
      <c r="GO151" s="20"/>
      <c r="GP151" s="20"/>
      <c r="GQ151" s="20"/>
      <c r="GR151" s="20"/>
      <c r="GS151" s="20"/>
      <c r="GT151" s="20"/>
      <c r="GU151" s="20"/>
      <c r="GV151" s="20"/>
      <c r="GW151" s="20"/>
      <c r="GX151" s="20"/>
      <c r="GY151" s="20"/>
      <c r="GZ151" s="20"/>
      <c r="HA151" s="20"/>
      <c r="HB151" s="20"/>
      <c r="HC151" s="20"/>
      <c r="HD151" s="20"/>
      <c r="HE151" s="20"/>
      <c r="HF151" s="20"/>
      <c r="HG151" s="20"/>
      <c r="HH151" s="20"/>
      <c r="HI151" s="20"/>
      <c r="HJ151" s="20"/>
      <c r="HK151" s="20"/>
      <c r="HL151" s="20"/>
      <c r="HM151" s="20"/>
      <c r="HN151" s="20"/>
      <c r="HO151" s="20"/>
      <c r="HP151" s="20"/>
      <c r="HQ151" s="20"/>
      <c r="HR151" s="20"/>
      <c r="HS151" s="20"/>
      <c r="HT151" s="20"/>
      <c r="HU151" s="20"/>
      <c r="HV151" s="20"/>
    </row>
    <row r="152" spans="1:230" ht="16.149999999999999" customHeight="1" x14ac:dyDescent="0.2">
      <c r="C152" s="13" t="s">
        <v>17</v>
      </c>
      <c r="D152" s="13">
        <v>0</v>
      </c>
      <c r="E152" s="23">
        <v>3077</v>
      </c>
      <c r="F152" s="13">
        <f>+D152*E152</f>
        <v>0</v>
      </c>
      <c r="G152" s="23"/>
      <c r="H152" s="24">
        <f>+E152*0.18</f>
        <v>553.86</v>
      </c>
      <c r="I152" s="13">
        <f t="shared" si="40"/>
        <v>0</v>
      </c>
      <c r="J152" s="20"/>
      <c r="K152" s="20"/>
      <c r="S152" s="2"/>
      <c r="FR152" s="20"/>
      <c r="FS152" s="20"/>
      <c r="FT152" s="20"/>
      <c r="FU152" s="20"/>
      <c r="FV152" s="20"/>
      <c r="FW152" s="20"/>
      <c r="FX152" s="20"/>
      <c r="FY152" s="20"/>
      <c r="FZ152" s="20"/>
      <c r="GA152" s="20"/>
      <c r="GB152" s="20"/>
      <c r="GC152" s="20"/>
      <c r="GD152" s="20"/>
      <c r="GE152" s="20"/>
      <c r="GF152" s="20"/>
      <c r="GG152" s="20"/>
      <c r="GH152" s="20"/>
      <c r="GI152" s="20"/>
      <c r="GJ152" s="20"/>
      <c r="GK152" s="20"/>
      <c r="GL152" s="20"/>
      <c r="GM152" s="20"/>
      <c r="GN152" s="20"/>
      <c r="GO152" s="20"/>
      <c r="GP152" s="20"/>
      <c r="GQ152" s="20"/>
      <c r="GR152" s="20"/>
      <c r="GS152" s="20"/>
      <c r="GT152" s="20"/>
      <c r="GU152" s="20"/>
      <c r="GV152" s="20"/>
      <c r="GW152" s="20"/>
      <c r="GX152" s="20"/>
      <c r="GY152" s="20"/>
      <c r="GZ152" s="20"/>
      <c r="HA152" s="20"/>
      <c r="HB152" s="20"/>
      <c r="HC152" s="20"/>
      <c r="HD152" s="20"/>
      <c r="HE152" s="20"/>
      <c r="HF152" s="20"/>
      <c r="HG152" s="20"/>
      <c r="HH152" s="20"/>
      <c r="HI152" s="20"/>
      <c r="HJ152" s="20"/>
      <c r="HK152" s="20"/>
      <c r="HL152" s="20"/>
      <c r="HM152" s="20"/>
      <c r="HN152" s="20"/>
      <c r="HO152" s="20"/>
      <c r="HP152" s="20"/>
      <c r="HQ152" s="20"/>
      <c r="HR152" s="20"/>
      <c r="HS152" s="20"/>
      <c r="HT152" s="20"/>
      <c r="HU152" s="20"/>
      <c r="HV152" s="20"/>
    </row>
    <row r="153" spans="1:230" ht="16.149999999999999" customHeight="1" x14ac:dyDescent="0.2">
      <c r="A153" s="16" t="s">
        <v>25</v>
      </c>
      <c r="B153" s="16"/>
      <c r="C153" s="16"/>
      <c r="D153" s="15"/>
      <c r="E153" s="16"/>
      <c r="F153" s="15">
        <f>SUM(F145:F152)</f>
        <v>0</v>
      </c>
      <c r="G153" s="16"/>
      <c r="H153" s="76"/>
      <c r="I153" s="15">
        <f>SUM(I145:I152)</f>
        <v>0</v>
      </c>
      <c r="J153" s="20"/>
      <c r="K153" s="20"/>
      <c r="FR153" s="20"/>
      <c r="FS153" s="20"/>
      <c r="FT153" s="20"/>
      <c r="FU153" s="20"/>
      <c r="FV153" s="20"/>
      <c r="FW153" s="20"/>
      <c r="FX153" s="20"/>
      <c r="FY153" s="20"/>
      <c r="FZ153" s="20"/>
      <c r="GA153" s="20"/>
      <c r="GB153" s="20"/>
      <c r="GC153" s="20"/>
      <c r="GD153" s="20"/>
      <c r="GE153" s="20"/>
      <c r="GF153" s="20"/>
      <c r="GG153" s="20"/>
      <c r="GH153" s="20"/>
      <c r="GI153" s="20"/>
      <c r="GJ153" s="20"/>
      <c r="GK153" s="20"/>
      <c r="GL153" s="20"/>
      <c r="GM153" s="20"/>
      <c r="GN153" s="20"/>
      <c r="GO153" s="20"/>
      <c r="GP153" s="20"/>
      <c r="GQ153" s="20"/>
      <c r="GR153" s="20"/>
      <c r="GS153" s="20"/>
      <c r="GT153" s="20"/>
      <c r="GU153" s="20"/>
      <c r="GV153" s="20"/>
      <c r="GW153" s="20"/>
      <c r="GX153" s="20"/>
      <c r="GY153" s="20"/>
      <c r="GZ153" s="20"/>
      <c r="HA153" s="20"/>
      <c r="HB153" s="20"/>
      <c r="HC153" s="20"/>
      <c r="HD153" s="20"/>
      <c r="HE153" s="20"/>
      <c r="HF153" s="20"/>
      <c r="HG153" s="20"/>
      <c r="HH153" s="20"/>
      <c r="HI153" s="20"/>
      <c r="HJ153" s="20"/>
      <c r="HK153" s="20"/>
      <c r="HL153" s="20"/>
      <c r="HM153" s="20"/>
      <c r="HN153" s="20"/>
      <c r="HO153" s="20"/>
      <c r="HP153" s="20"/>
      <c r="HQ153" s="20"/>
      <c r="HR153" s="20"/>
      <c r="HS153" s="20"/>
      <c r="HT153" s="20"/>
      <c r="HU153" s="20"/>
      <c r="HV153" s="20"/>
    </row>
    <row r="154" spans="1:230" ht="16.149999999999999" customHeight="1" x14ac:dyDescent="0.2">
      <c r="D154" s="13"/>
      <c r="E154" s="24"/>
      <c r="F154" s="13"/>
      <c r="G154" s="24"/>
      <c r="H154" s="24"/>
      <c r="I154" s="13"/>
      <c r="J154" s="20"/>
      <c r="K154" s="20"/>
      <c r="FR154" s="20"/>
      <c r="FS154" s="20"/>
      <c r="FT154" s="20"/>
      <c r="FU154" s="20"/>
      <c r="FV154" s="20"/>
      <c r="FW154" s="20"/>
      <c r="FX154" s="20"/>
      <c r="FY154" s="20"/>
      <c r="FZ154" s="20"/>
      <c r="GA154" s="20"/>
      <c r="GB154" s="20"/>
      <c r="GC154" s="20"/>
      <c r="GD154" s="20"/>
      <c r="GE154" s="20"/>
      <c r="GF154" s="20"/>
      <c r="GG154" s="20"/>
      <c r="GH154" s="20"/>
      <c r="GI154" s="20"/>
      <c r="GJ154" s="20"/>
      <c r="GK154" s="20"/>
      <c r="GL154" s="20"/>
      <c r="GM154" s="20"/>
      <c r="GN154" s="20"/>
      <c r="GO154" s="20"/>
      <c r="GP154" s="20"/>
      <c r="GQ154" s="20"/>
      <c r="GR154" s="20"/>
      <c r="GS154" s="20"/>
      <c r="GT154" s="20"/>
      <c r="GU154" s="20"/>
      <c r="GV154" s="20"/>
      <c r="GW154" s="20"/>
      <c r="GX154" s="20"/>
      <c r="GY154" s="20"/>
      <c r="GZ154" s="20"/>
      <c r="HA154" s="20"/>
      <c r="HB154" s="20"/>
      <c r="HC154" s="20"/>
      <c r="HD154" s="20"/>
      <c r="HE154" s="20"/>
      <c r="HF154" s="20"/>
      <c r="HG154" s="20"/>
      <c r="HH154" s="20"/>
      <c r="HI154" s="20"/>
      <c r="HJ154" s="20"/>
      <c r="HK154" s="20"/>
      <c r="HL154" s="20"/>
      <c r="HM154" s="20"/>
      <c r="HN154" s="20"/>
      <c r="HO154" s="20"/>
      <c r="HP154" s="20"/>
      <c r="HQ154" s="20"/>
      <c r="HR154" s="20"/>
      <c r="HS154" s="20"/>
      <c r="HT154" s="20"/>
      <c r="HU154" s="20"/>
      <c r="HV154" s="20"/>
    </row>
    <row r="155" spans="1:230" ht="16.149999999999999" customHeight="1" x14ac:dyDescent="0.2">
      <c r="C155" s="21" t="s">
        <v>122</v>
      </c>
      <c r="D155" s="14" t="s">
        <v>69</v>
      </c>
      <c r="E155" s="14" t="s">
        <v>70</v>
      </c>
      <c r="F155" s="34" t="s">
        <v>25</v>
      </c>
      <c r="G155" s="14"/>
      <c r="H155" s="74" t="s">
        <v>71</v>
      </c>
      <c r="I155" s="34" t="s">
        <v>25</v>
      </c>
      <c r="J155" s="20"/>
      <c r="K155" s="20"/>
      <c r="FR155" s="20"/>
      <c r="FS155" s="20"/>
      <c r="FT155" s="20"/>
      <c r="FU155" s="20"/>
      <c r="FV155" s="20"/>
      <c r="FW155" s="20"/>
      <c r="FX155" s="20"/>
      <c r="FY155" s="20"/>
      <c r="FZ155" s="20"/>
      <c r="GA155" s="20"/>
      <c r="GB155" s="20"/>
      <c r="GC155" s="20"/>
      <c r="GD155" s="20"/>
      <c r="GE155" s="20"/>
      <c r="GF155" s="20"/>
      <c r="GG155" s="20"/>
      <c r="GH155" s="20"/>
      <c r="GI155" s="20"/>
      <c r="GJ155" s="20"/>
      <c r="GK155" s="20"/>
      <c r="GL155" s="20"/>
      <c r="GM155" s="20"/>
      <c r="GN155" s="20"/>
      <c r="GO155" s="20"/>
      <c r="GP155" s="20"/>
      <c r="GQ155" s="20"/>
      <c r="GR155" s="20"/>
      <c r="GS155" s="20"/>
      <c r="GT155" s="20"/>
      <c r="GU155" s="20"/>
      <c r="GV155" s="20"/>
      <c r="GW155" s="20"/>
      <c r="GX155" s="20"/>
      <c r="GY155" s="20"/>
      <c r="GZ155" s="20"/>
      <c r="HA155" s="20"/>
      <c r="HB155" s="20"/>
      <c r="HC155" s="20"/>
      <c r="HD155" s="20"/>
      <c r="HE155" s="20"/>
      <c r="HF155" s="20"/>
      <c r="HG155" s="20"/>
      <c r="HH155" s="20"/>
      <c r="HI155" s="20"/>
      <c r="HJ155" s="20"/>
      <c r="HK155" s="20"/>
      <c r="HL155" s="20"/>
      <c r="HM155" s="20"/>
      <c r="HN155" s="20"/>
      <c r="HO155" s="20"/>
      <c r="HP155" s="20"/>
      <c r="HQ155" s="20"/>
      <c r="HR155" s="20"/>
      <c r="HS155" s="20"/>
      <c r="HT155" s="20"/>
      <c r="HU155" s="20"/>
      <c r="HV155" s="20"/>
    </row>
    <row r="156" spans="1:230" ht="16.149999999999999" customHeight="1" x14ac:dyDescent="0.2">
      <c r="A156" s="22" t="s">
        <v>4</v>
      </c>
      <c r="B156" s="13" t="s">
        <v>5</v>
      </c>
      <c r="C156" s="13" t="s">
        <v>123</v>
      </c>
      <c r="D156" s="13">
        <v>0</v>
      </c>
      <c r="E156" s="23">
        <v>53845</v>
      </c>
      <c r="F156" s="13">
        <f t="shared" ref="F156:F163" si="41">+D156*E156</f>
        <v>0</v>
      </c>
      <c r="G156" s="23"/>
      <c r="H156" s="24">
        <f t="shared" ref="H156:H163" si="42">+E156*0.18</f>
        <v>9692.1</v>
      </c>
      <c r="I156" s="13">
        <f t="shared" ref="I156:I163" si="43">+D156*H156</f>
        <v>0</v>
      </c>
      <c r="J156" s="20"/>
      <c r="K156" s="20" t="s">
        <v>124</v>
      </c>
      <c r="FR156" s="20"/>
      <c r="FS156" s="20"/>
      <c r="FT156" s="20"/>
      <c r="FU156" s="20"/>
      <c r="FV156" s="20"/>
      <c r="FW156" s="20"/>
      <c r="FX156" s="20"/>
      <c r="FY156" s="20"/>
      <c r="FZ156" s="20"/>
      <c r="GA156" s="20"/>
      <c r="GB156" s="20"/>
      <c r="GC156" s="20"/>
      <c r="GD156" s="20"/>
      <c r="GE156" s="20"/>
      <c r="GF156" s="20"/>
      <c r="GG156" s="20"/>
      <c r="GH156" s="20"/>
      <c r="GI156" s="20"/>
      <c r="GJ156" s="20"/>
      <c r="GK156" s="20"/>
      <c r="GL156" s="20"/>
      <c r="GM156" s="20"/>
      <c r="GN156" s="20"/>
      <c r="GO156" s="20"/>
      <c r="GP156" s="20"/>
      <c r="GQ156" s="20"/>
      <c r="GR156" s="20"/>
      <c r="GS156" s="20"/>
      <c r="GT156" s="20"/>
      <c r="GU156" s="20"/>
      <c r="GV156" s="20"/>
      <c r="GW156" s="20"/>
      <c r="GX156" s="20"/>
      <c r="GY156" s="20"/>
      <c r="GZ156" s="20"/>
      <c r="HA156" s="20"/>
      <c r="HB156" s="20"/>
      <c r="HC156" s="20"/>
      <c r="HD156" s="20"/>
      <c r="HE156" s="20"/>
      <c r="HF156" s="20"/>
      <c r="HG156" s="20"/>
      <c r="HH156" s="20"/>
      <c r="HI156" s="20"/>
      <c r="HJ156" s="20"/>
      <c r="HK156" s="20"/>
      <c r="HL156" s="20"/>
      <c r="HM156" s="20"/>
      <c r="HN156" s="20"/>
      <c r="HO156" s="20"/>
      <c r="HP156" s="20"/>
      <c r="HQ156" s="20"/>
      <c r="HR156" s="20"/>
      <c r="HS156" s="20"/>
      <c r="HT156" s="20"/>
      <c r="HU156" s="20"/>
      <c r="HV156" s="20"/>
    </row>
    <row r="157" spans="1:230" ht="16.149999999999999" customHeight="1" x14ac:dyDescent="0.2">
      <c r="A157" s="22" t="s">
        <v>7</v>
      </c>
      <c r="B157" s="13" t="s">
        <v>8</v>
      </c>
      <c r="C157" s="13" t="s">
        <v>123</v>
      </c>
      <c r="D157" s="13">
        <v>0</v>
      </c>
      <c r="E157" s="23">
        <v>38450</v>
      </c>
      <c r="F157" s="13">
        <f t="shared" si="41"/>
        <v>0</v>
      </c>
      <c r="G157" s="23"/>
      <c r="H157" s="24">
        <f t="shared" si="42"/>
        <v>6921</v>
      </c>
      <c r="I157" s="13">
        <f t="shared" si="43"/>
        <v>0</v>
      </c>
      <c r="J157" s="20"/>
      <c r="K157" s="20" t="s">
        <v>124</v>
      </c>
      <c r="FR157" s="20"/>
      <c r="FS157" s="20"/>
      <c r="FT157" s="20"/>
      <c r="FU157" s="20"/>
      <c r="FV157" s="20"/>
      <c r="FW157" s="20"/>
      <c r="FX157" s="20"/>
      <c r="FY157" s="20"/>
      <c r="FZ157" s="20"/>
      <c r="GA157" s="20"/>
      <c r="GB157" s="20"/>
      <c r="GC157" s="20"/>
      <c r="GD157" s="20"/>
      <c r="GE157" s="20"/>
      <c r="GF157" s="20"/>
      <c r="GG157" s="20"/>
      <c r="GH157" s="20"/>
      <c r="GI157" s="20"/>
      <c r="GJ157" s="20"/>
      <c r="GK157" s="20"/>
      <c r="GL157" s="20"/>
      <c r="GM157" s="20"/>
      <c r="GN157" s="20"/>
      <c r="GO157" s="20"/>
      <c r="GP157" s="20"/>
      <c r="GQ157" s="20"/>
      <c r="GR157" s="20"/>
      <c r="GS157" s="20"/>
      <c r="GT157" s="20"/>
      <c r="GU157" s="20"/>
      <c r="GV157" s="20"/>
      <c r="GW157" s="20"/>
      <c r="GX157" s="20"/>
      <c r="GY157" s="20"/>
      <c r="GZ157" s="20"/>
      <c r="HA157" s="20"/>
      <c r="HB157" s="20"/>
      <c r="HC157" s="20"/>
      <c r="HD157" s="20"/>
      <c r="HE157" s="20"/>
      <c r="HF157" s="20"/>
      <c r="HG157" s="20"/>
      <c r="HH157" s="20"/>
      <c r="HI157" s="20"/>
      <c r="HJ157" s="20"/>
      <c r="HK157" s="20"/>
      <c r="HL157" s="20"/>
      <c r="HM157" s="20"/>
      <c r="HN157" s="20"/>
      <c r="HO157" s="20"/>
      <c r="HP157" s="20"/>
      <c r="HQ157" s="20"/>
      <c r="HR157" s="20"/>
      <c r="HS157" s="20"/>
      <c r="HT157" s="20"/>
      <c r="HU157" s="20"/>
      <c r="HV157" s="20"/>
    </row>
    <row r="158" spans="1:230" ht="16.149999999999999" customHeight="1" x14ac:dyDescent="0.2">
      <c r="A158" s="22" t="s">
        <v>9</v>
      </c>
      <c r="B158" s="13" t="s">
        <v>10</v>
      </c>
      <c r="C158" s="13" t="s">
        <v>123</v>
      </c>
      <c r="D158" s="13">
        <v>0</v>
      </c>
      <c r="E158" s="23">
        <v>30750</v>
      </c>
      <c r="F158" s="13">
        <f t="shared" si="41"/>
        <v>0</v>
      </c>
      <c r="G158" s="23"/>
      <c r="H158" s="24">
        <f t="shared" si="42"/>
        <v>5535</v>
      </c>
      <c r="I158" s="13">
        <f t="shared" si="43"/>
        <v>0</v>
      </c>
      <c r="J158" s="20"/>
      <c r="K158" s="20" t="s">
        <v>124</v>
      </c>
      <c r="FR158" s="20"/>
      <c r="FS158" s="20"/>
      <c r="FT158" s="20"/>
      <c r="FU158" s="20"/>
      <c r="FV158" s="20"/>
      <c r="FW158" s="20"/>
      <c r="FX158" s="20"/>
      <c r="FY158" s="20"/>
      <c r="FZ158" s="20"/>
      <c r="GA158" s="20"/>
      <c r="GB158" s="20"/>
      <c r="GC158" s="20"/>
      <c r="GD158" s="20"/>
      <c r="GE158" s="20"/>
      <c r="GF158" s="20"/>
      <c r="GG158" s="20"/>
      <c r="GH158" s="20"/>
      <c r="GI158" s="20"/>
      <c r="GJ158" s="20"/>
      <c r="GK158" s="20"/>
      <c r="GL158" s="20"/>
      <c r="GM158" s="20"/>
      <c r="GN158" s="20"/>
      <c r="GO158" s="20"/>
      <c r="GP158" s="20"/>
      <c r="GQ158" s="20"/>
      <c r="GR158" s="20"/>
      <c r="GS158" s="20"/>
      <c r="GT158" s="20"/>
      <c r="GU158" s="20"/>
      <c r="GV158" s="20"/>
      <c r="GW158" s="20"/>
      <c r="GX158" s="20"/>
      <c r="GY158" s="20"/>
      <c r="GZ158" s="20"/>
      <c r="HA158" s="20"/>
      <c r="HB158" s="20"/>
      <c r="HC158" s="20"/>
      <c r="HD158" s="20"/>
      <c r="HE158" s="20"/>
      <c r="HF158" s="20"/>
      <c r="HG158" s="20"/>
      <c r="HH158" s="20"/>
      <c r="HI158" s="20"/>
      <c r="HJ158" s="20"/>
      <c r="HK158" s="20"/>
      <c r="HL158" s="20"/>
      <c r="HM158" s="20"/>
      <c r="HN158" s="20"/>
      <c r="HO158" s="20"/>
      <c r="HP158" s="20"/>
      <c r="HQ158" s="20"/>
      <c r="HR158" s="20"/>
      <c r="HS158" s="20"/>
      <c r="HT158" s="20"/>
      <c r="HU158" s="20"/>
      <c r="HV158" s="20"/>
    </row>
    <row r="159" spans="1:230" ht="16.149999999999999" customHeight="1" x14ac:dyDescent="0.2">
      <c r="A159" s="22" t="s">
        <v>11</v>
      </c>
      <c r="B159" s="13" t="s">
        <v>12</v>
      </c>
      <c r="C159" s="13" t="s">
        <v>123</v>
      </c>
      <c r="D159" s="13">
        <v>0</v>
      </c>
      <c r="E159" s="23">
        <v>23000</v>
      </c>
      <c r="F159" s="13">
        <f t="shared" si="41"/>
        <v>0</v>
      </c>
      <c r="G159" s="23"/>
      <c r="H159" s="24">
        <f t="shared" si="42"/>
        <v>4140</v>
      </c>
      <c r="I159" s="13">
        <f t="shared" si="43"/>
        <v>0</v>
      </c>
      <c r="J159" s="20"/>
      <c r="K159" s="20" t="s">
        <v>124</v>
      </c>
      <c r="FR159" s="20"/>
      <c r="FS159" s="20"/>
      <c r="FT159" s="20"/>
      <c r="FU159" s="20"/>
      <c r="FV159" s="20"/>
      <c r="FW159" s="20"/>
      <c r="FX159" s="20"/>
      <c r="FY159" s="20"/>
      <c r="FZ159" s="20"/>
      <c r="GA159" s="20"/>
      <c r="GB159" s="20"/>
      <c r="GC159" s="20"/>
      <c r="GD159" s="20"/>
      <c r="GE159" s="20"/>
      <c r="GF159" s="20"/>
      <c r="GG159" s="20"/>
      <c r="GH159" s="20"/>
      <c r="GI159" s="20"/>
      <c r="GJ159" s="20"/>
      <c r="GK159" s="20"/>
      <c r="GL159" s="20"/>
      <c r="GM159" s="20"/>
      <c r="GN159" s="20"/>
      <c r="GO159" s="20"/>
      <c r="GP159" s="20"/>
      <c r="GQ159" s="20"/>
      <c r="GR159" s="20"/>
      <c r="GS159" s="20"/>
      <c r="GT159" s="20"/>
      <c r="GU159" s="20"/>
      <c r="GV159" s="20"/>
      <c r="GW159" s="20"/>
      <c r="GX159" s="20"/>
      <c r="GY159" s="20"/>
      <c r="GZ159" s="20"/>
      <c r="HA159" s="20"/>
      <c r="HB159" s="20"/>
      <c r="HC159" s="20"/>
      <c r="HD159" s="20"/>
      <c r="HE159" s="20"/>
      <c r="HF159" s="20"/>
      <c r="HG159" s="20"/>
      <c r="HH159" s="20"/>
      <c r="HI159" s="20"/>
      <c r="HJ159" s="20"/>
      <c r="HK159" s="20"/>
      <c r="HL159" s="20"/>
      <c r="HM159" s="20"/>
      <c r="HN159" s="20"/>
      <c r="HO159" s="20"/>
      <c r="HP159" s="20"/>
      <c r="HQ159" s="20"/>
      <c r="HR159" s="20"/>
      <c r="HS159" s="20"/>
      <c r="HT159" s="20"/>
      <c r="HU159" s="20"/>
      <c r="HV159" s="20"/>
    </row>
    <row r="160" spans="1:230" ht="16.149999999999999" customHeight="1" x14ac:dyDescent="0.2">
      <c r="A160" s="22" t="s">
        <v>13</v>
      </c>
      <c r="B160" s="13" t="s">
        <v>14</v>
      </c>
      <c r="C160" s="13" t="s">
        <v>123</v>
      </c>
      <c r="D160" s="13">
        <v>0</v>
      </c>
      <c r="E160" s="23">
        <v>19200</v>
      </c>
      <c r="F160" s="13">
        <f t="shared" si="41"/>
        <v>0</v>
      </c>
      <c r="G160" s="23"/>
      <c r="H160" s="24">
        <f t="shared" si="42"/>
        <v>3456</v>
      </c>
      <c r="I160" s="13">
        <f t="shared" si="43"/>
        <v>0</v>
      </c>
      <c r="J160" s="20"/>
      <c r="K160" s="20" t="s">
        <v>124</v>
      </c>
      <c r="FR160" s="20"/>
      <c r="FS160" s="20"/>
      <c r="FT160" s="20"/>
      <c r="FU160" s="20"/>
      <c r="FV160" s="20"/>
      <c r="FW160" s="20"/>
      <c r="FX160" s="20"/>
      <c r="FY160" s="20"/>
      <c r="FZ160" s="20"/>
      <c r="GA160" s="20"/>
      <c r="GB160" s="20"/>
      <c r="GC160" s="20"/>
      <c r="GD160" s="20"/>
      <c r="GE160" s="20"/>
      <c r="GF160" s="20"/>
      <c r="GG160" s="20"/>
      <c r="GH160" s="20"/>
      <c r="GI160" s="20"/>
      <c r="GJ160" s="20"/>
      <c r="GK160" s="20"/>
      <c r="GL160" s="20"/>
      <c r="GM160" s="20"/>
      <c r="GN160" s="20"/>
      <c r="GO160" s="20"/>
      <c r="GP160" s="20"/>
      <c r="GQ160" s="20"/>
      <c r="GR160" s="20"/>
      <c r="GS160" s="20"/>
      <c r="GT160" s="20"/>
      <c r="GU160" s="20"/>
      <c r="GV160" s="20"/>
      <c r="GW160" s="20"/>
      <c r="GX160" s="20"/>
      <c r="GY160" s="20"/>
      <c r="GZ160" s="20"/>
      <c r="HA160" s="20"/>
      <c r="HB160" s="20"/>
      <c r="HC160" s="20"/>
      <c r="HD160" s="20"/>
      <c r="HE160" s="20"/>
      <c r="HF160" s="20"/>
      <c r="HG160" s="20"/>
      <c r="HH160" s="20"/>
      <c r="HI160" s="20"/>
      <c r="HJ160" s="20"/>
      <c r="HK160" s="20"/>
      <c r="HL160" s="20"/>
      <c r="HM160" s="20"/>
      <c r="HN160" s="20"/>
      <c r="HO160" s="20"/>
      <c r="HP160" s="20"/>
      <c r="HQ160" s="20"/>
      <c r="HR160" s="20"/>
      <c r="HS160" s="20"/>
      <c r="HT160" s="20"/>
      <c r="HU160" s="20"/>
      <c r="HV160" s="20"/>
    </row>
    <row r="161" spans="1:230" ht="16.149999999999999" customHeight="1" x14ac:dyDescent="0.2">
      <c r="C161" s="13" t="s">
        <v>15</v>
      </c>
      <c r="D161" s="13">
        <v>0</v>
      </c>
      <c r="E161" s="23">
        <v>9615</v>
      </c>
      <c r="F161" s="13">
        <f t="shared" si="41"/>
        <v>0</v>
      </c>
      <c r="G161" s="23"/>
      <c r="H161" s="24">
        <f t="shared" si="42"/>
        <v>1730.7</v>
      </c>
      <c r="I161" s="13">
        <f t="shared" si="43"/>
        <v>0</v>
      </c>
      <c r="J161" s="20"/>
      <c r="K161" s="20" t="s">
        <v>75</v>
      </c>
      <c r="FR161" s="20"/>
      <c r="FS161" s="20"/>
      <c r="FT161" s="20"/>
      <c r="FU161" s="20"/>
      <c r="FV161" s="20"/>
      <c r="FW161" s="20"/>
      <c r="FX161" s="20"/>
      <c r="FY161" s="20"/>
      <c r="FZ161" s="20"/>
      <c r="GA161" s="20"/>
      <c r="GB161" s="20"/>
      <c r="GC161" s="20"/>
      <c r="GD161" s="20"/>
      <c r="GE161" s="20"/>
      <c r="GF161" s="20"/>
      <c r="GG161" s="20"/>
      <c r="GH161" s="20"/>
      <c r="GI161" s="20"/>
      <c r="GJ161" s="20"/>
      <c r="GK161" s="20"/>
      <c r="GL161" s="20"/>
      <c r="GM161" s="20"/>
      <c r="GN161" s="20"/>
      <c r="GO161" s="20"/>
      <c r="GP161" s="20"/>
      <c r="GQ161" s="20"/>
      <c r="GR161" s="20"/>
      <c r="GS161" s="20"/>
      <c r="GT161" s="20"/>
      <c r="GU161" s="20"/>
      <c r="GV161" s="20"/>
      <c r="GW161" s="20"/>
      <c r="GX161" s="20"/>
      <c r="GY161" s="20"/>
      <c r="GZ161" s="20"/>
      <c r="HA161" s="20"/>
      <c r="HB161" s="20"/>
      <c r="HC161" s="20"/>
      <c r="HD161" s="20"/>
      <c r="HE161" s="20"/>
      <c r="HF161" s="20"/>
      <c r="HG161" s="20"/>
      <c r="HH161" s="20"/>
      <c r="HI161" s="20"/>
      <c r="HJ161" s="20"/>
      <c r="HK161" s="20"/>
      <c r="HL161" s="20"/>
      <c r="HM161" s="20"/>
      <c r="HN161" s="20"/>
      <c r="HO161" s="20"/>
      <c r="HP161" s="20"/>
      <c r="HQ161" s="20"/>
      <c r="HR161" s="20"/>
      <c r="HS161" s="20"/>
      <c r="HT161" s="20"/>
      <c r="HU161" s="20"/>
      <c r="HV161" s="20"/>
    </row>
    <row r="162" spans="1:230" ht="16.149999999999999" customHeight="1" x14ac:dyDescent="0.2">
      <c r="C162" s="13" t="s">
        <v>16</v>
      </c>
      <c r="D162" s="13">
        <v>0</v>
      </c>
      <c r="E162" s="23">
        <v>4808</v>
      </c>
      <c r="F162" s="13">
        <f t="shared" si="41"/>
        <v>0</v>
      </c>
      <c r="G162" s="23"/>
      <c r="H162" s="24">
        <f t="shared" si="42"/>
        <v>865.43999999999994</v>
      </c>
      <c r="I162" s="13">
        <f t="shared" si="43"/>
        <v>0</v>
      </c>
      <c r="J162" s="20"/>
      <c r="K162" s="20" t="s">
        <v>76</v>
      </c>
      <c r="FR162" s="20"/>
      <c r="FS162" s="20"/>
      <c r="FT162" s="20"/>
      <c r="FU162" s="20"/>
      <c r="FV162" s="20"/>
      <c r="FW162" s="20"/>
      <c r="FX162" s="20"/>
      <c r="FY162" s="20"/>
      <c r="FZ162" s="20"/>
      <c r="GA162" s="20"/>
      <c r="GB162" s="20"/>
      <c r="GC162" s="20"/>
      <c r="GD162" s="20"/>
      <c r="GE162" s="20"/>
      <c r="GF162" s="20"/>
      <c r="GG162" s="20"/>
      <c r="GH162" s="20"/>
      <c r="GI162" s="20"/>
      <c r="GJ162" s="20"/>
      <c r="GK162" s="20"/>
      <c r="GL162" s="20"/>
      <c r="GM162" s="20"/>
      <c r="GN162" s="20"/>
      <c r="GO162" s="20"/>
      <c r="GP162" s="20"/>
      <c r="GQ162" s="20"/>
      <c r="GR162" s="20"/>
      <c r="GS162" s="20"/>
      <c r="GT162" s="20"/>
      <c r="GU162" s="20"/>
      <c r="GV162" s="20"/>
      <c r="GW162" s="20"/>
      <c r="GX162" s="20"/>
      <c r="GY162" s="20"/>
      <c r="GZ162" s="20"/>
      <c r="HA162" s="20"/>
      <c r="HB162" s="20"/>
      <c r="HC162" s="20"/>
      <c r="HD162" s="20"/>
      <c r="HE162" s="20"/>
      <c r="HF162" s="20"/>
      <c r="HG162" s="20"/>
      <c r="HH162" s="20"/>
      <c r="HI162" s="20"/>
      <c r="HJ162" s="20"/>
      <c r="HK162" s="20"/>
      <c r="HL162" s="20"/>
      <c r="HM162" s="20"/>
      <c r="HN162" s="20"/>
      <c r="HO162" s="20"/>
      <c r="HP162" s="20"/>
      <c r="HQ162" s="20"/>
      <c r="HR162" s="20"/>
      <c r="HS162" s="20"/>
      <c r="HT162" s="20"/>
      <c r="HU162" s="20"/>
      <c r="HV162" s="20"/>
    </row>
    <row r="163" spans="1:230" ht="16.149999999999999" customHeight="1" x14ac:dyDescent="0.2">
      <c r="C163" s="13" t="s">
        <v>17</v>
      </c>
      <c r="D163" s="13">
        <v>0</v>
      </c>
      <c r="E163" s="23">
        <v>1923</v>
      </c>
      <c r="F163" s="13">
        <f t="shared" si="41"/>
        <v>0</v>
      </c>
      <c r="G163" s="23"/>
      <c r="H163" s="24">
        <f t="shared" si="42"/>
        <v>346.14</v>
      </c>
      <c r="I163" s="13">
        <f t="shared" si="43"/>
        <v>0</v>
      </c>
      <c r="J163" s="20"/>
      <c r="K163" s="20"/>
      <c r="FR163" s="20"/>
      <c r="FS163" s="20"/>
      <c r="FT163" s="20"/>
      <c r="FU163" s="20"/>
      <c r="FV163" s="20"/>
      <c r="FW163" s="20"/>
      <c r="FX163" s="20"/>
      <c r="FY163" s="20"/>
      <c r="FZ163" s="20"/>
      <c r="GA163" s="20"/>
      <c r="GB163" s="20"/>
      <c r="GC163" s="20"/>
      <c r="GD163" s="20"/>
      <c r="GE163" s="20"/>
      <c r="GF163" s="20"/>
      <c r="GG163" s="20"/>
      <c r="GH163" s="20"/>
      <c r="GI163" s="20"/>
      <c r="GJ163" s="20"/>
      <c r="GK163" s="20"/>
      <c r="GL163" s="20"/>
      <c r="GM163" s="20"/>
      <c r="GN163" s="20"/>
      <c r="GO163" s="20"/>
      <c r="GP163" s="20"/>
      <c r="GQ163" s="20"/>
      <c r="GR163" s="20"/>
      <c r="GS163" s="20"/>
      <c r="GT163" s="20"/>
      <c r="GU163" s="20"/>
      <c r="GV163" s="20"/>
      <c r="GW163" s="20"/>
      <c r="GX163" s="20"/>
      <c r="GY163" s="20"/>
      <c r="GZ163" s="20"/>
      <c r="HA163" s="20"/>
      <c r="HB163" s="20"/>
      <c r="HC163" s="20"/>
      <c r="HD163" s="20"/>
      <c r="HE163" s="20"/>
      <c r="HF163" s="20"/>
      <c r="HG163" s="20"/>
      <c r="HH163" s="20"/>
      <c r="HI163" s="20"/>
      <c r="HJ163" s="20"/>
      <c r="HK163" s="20"/>
      <c r="HL163" s="20"/>
      <c r="HM163" s="20"/>
      <c r="HN163" s="20"/>
      <c r="HO163" s="20"/>
      <c r="HP163" s="20"/>
      <c r="HQ163" s="20"/>
      <c r="HR163" s="20"/>
      <c r="HS163" s="20"/>
      <c r="HT163" s="20"/>
      <c r="HU163" s="20"/>
      <c r="HV163" s="20"/>
    </row>
    <row r="164" spans="1:230" ht="16.149999999999999" customHeight="1" x14ac:dyDescent="0.2">
      <c r="A164" s="16" t="s">
        <v>25</v>
      </c>
      <c r="B164" s="16"/>
      <c r="C164" s="16"/>
      <c r="D164" s="15"/>
      <c r="E164" s="16"/>
      <c r="F164" s="15">
        <f>SUM(F156:F163)</f>
        <v>0</v>
      </c>
      <c r="G164" s="16"/>
      <c r="H164" s="76"/>
      <c r="I164" s="15">
        <f>SUM(I156:I163)</f>
        <v>0</v>
      </c>
      <c r="J164" s="20"/>
      <c r="K164" s="20"/>
      <c r="FR164" s="20"/>
      <c r="FS164" s="20"/>
      <c r="FT164" s="20"/>
      <c r="FU164" s="20"/>
      <c r="FV164" s="20"/>
      <c r="FW164" s="20"/>
      <c r="FX164" s="20"/>
      <c r="FY164" s="20"/>
      <c r="FZ164" s="20"/>
      <c r="GA164" s="20"/>
      <c r="GB164" s="20"/>
      <c r="GC164" s="20"/>
      <c r="GD164" s="20"/>
      <c r="GE164" s="20"/>
      <c r="GF164" s="20"/>
      <c r="GG164" s="20"/>
      <c r="GH164" s="20"/>
      <c r="GI164" s="20"/>
      <c r="GJ164" s="20"/>
      <c r="GK164" s="20"/>
      <c r="GL164" s="20"/>
      <c r="GM164" s="20"/>
      <c r="GN164" s="20"/>
      <c r="GO164" s="20"/>
      <c r="GP164" s="20"/>
      <c r="GQ164" s="20"/>
      <c r="GR164" s="20"/>
      <c r="GS164" s="20"/>
      <c r="GT164" s="20"/>
      <c r="GU164" s="20"/>
      <c r="GV164" s="20"/>
      <c r="GW164" s="20"/>
      <c r="GX164" s="20"/>
      <c r="GY164" s="20"/>
      <c r="GZ164" s="20"/>
      <c r="HA164" s="20"/>
      <c r="HB164" s="20"/>
      <c r="HC164" s="20"/>
      <c r="HD164" s="20"/>
      <c r="HE164" s="20"/>
      <c r="HF164" s="20"/>
      <c r="HG164" s="20"/>
      <c r="HH164" s="20"/>
      <c r="HI164" s="20"/>
      <c r="HJ164" s="20"/>
      <c r="HK164" s="20"/>
      <c r="HL164" s="20"/>
      <c r="HM164" s="20"/>
      <c r="HN164" s="20"/>
      <c r="HO164" s="20"/>
      <c r="HP164" s="20"/>
      <c r="HQ164" s="20"/>
      <c r="HR164" s="20"/>
      <c r="HS164" s="20"/>
      <c r="HT164" s="20"/>
      <c r="HU164" s="20"/>
      <c r="HV164" s="20"/>
    </row>
    <row r="165" spans="1:230" ht="16.149999999999999" customHeight="1" x14ac:dyDescent="0.2">
      <c r="A165" s="16"/>
      <c r="B165" s="16"/>
      <c r="C165" s="16"/>
      <c r="D165" s="15"/>
      <c r="E165" s="16"/>
      <c r="F165" s="15"/>
      <c r="G165" s="16"/>
      <c r="H165" s="76"/>
      <c r="I165" s="15"/>
      <c r="J165" s="20"/>
      <c r="K165" s="20"/>
      <c r="FR165" s="20"/>
      <c r="FS165" s="20"/>
      <c r="FT165" s="20"/>
      <c r="FU165" s="20"/>
      <c r="FV165" s="20"/>
      <c r="FW165" s="20"/>
      <c r="FX165" s="20"/>
      <c r="FY165" s="20"/>
      <c r="FZ165" s="20"/>
      <c r="GA165" s="20"/>
      <c r="GB165" s="20"/>
      <c r="GC165" s="20"/>
      <c r="GD165" s="20"/>
      <c r="GE165" s="20"/>
      <c r="GF165" s="20"/>
      <c r="GG165" s="20"/>
      <c r="GH165" s="20"/>
      <c r="GI165" s="20"/>
      <c r="GJ165" s="20"/>
      <c r="GK165" s="20"/>
      <c r="GL165" s="20"/>
      <c r="GM165" s="20"/>
      <c r="GN165" s="20"/>
      <c r="GO165" s="20"/>
      <c r="GP165" s="20"/>
      <c r="GQ165" s="20"/>
      <c r="GR165" s="20"/>
      <c r="GS165" s="20"/>
      <c r="GT165" s="20"/>
      <c r="GU165" s="20"/>
      <c r="GV165" s="20"/>
      <c r="GW165" s="20"/>
      <c r="GX165" s="20"/>
      <c r="GY165" s="20"/>
      <c r="GZ165" s="20"/>
      <c r="HA165" s="20"/>
      <c r="HB165" s="20"/>
      <c r="HC165" s="20"/>
      <c r="HD165" s="20"/>
      <c r="HE165" s="20"/>
      <c r="HF165" s="20"/>
      <c r="HG165" s="20"/>
      <c r="HH165" s="20"/>
      <c r="HI165" s="20"/>
      <c r="HJ165" s="20"/>
      <c r="HK165" s="20"/>
      <c r="HL165" s="20"/>
      <c r="HM165" s="20"/>
      <c r="HN165" s="20"/>
      <c r="HO165" s="20"/>
      <c r="HP165" s="20"/>
      <c r="HQ165" s="20"/>
      <c r="HR165" s="20"/>
      <c r="HS165" s="20"/>
      <c r="HT165" s="20"/>
      <c r="HU165" s="20"/>
      <c r="HV165" s="20"/>
    </row>
    <row r="166" spans="1:230" ht="16.149999999999999" customHeight="1" x14ac:dyDescent="0.2">
      <c r="C166" s="21" t="s">
        <v>125</v>
      </c>
      <c r="D166" s="14" t="s">
        <v>69</v>
      </c>
      <c r="E166" s="14" t="s">
        <v>70</v>
      </c>
      <c r="F166" s="34" t="s">
        <v>25</v>
      </c>
      <c r="G166" s="14"/>
      <c r="H166" s="74" t="s">
        <v>71</v>
      </c>
      <c r="I166" s="34" t="s">
        <v>25</v>
      </c>
      <c r="J166" s="20"/>
      <c r="K166" s="20"/>
      <c r="FR166" s="20"/>
      <c r="FS166" s="20"/>
      <c r="FT166" s="20"/>
      <c r="FU166" s="20"/>
      <c r="FV166" s="20"/>
      <c r="FW166" s="20"/>
      <c r="FX166" s="20"/>
      <c r="FY166" s="20"/>
      <c r="FZ166" s="20"/>
      <c r="GA166" s="20"/>
      <c r="GB166" s="20"/>
      <c r="GC166" s="20"/>
      <c r="GD166" s="20"/>
      <c r="GE166" s="20"/>
      <c r="GF166" s="20"/>
      <c r="GG166" s="20"/>
      <c r="GH166" s="20"/>
      <c r="GI166" s="20"/>
      <c r="GJ166" s="20"/>
      <c r="GK166" s="20"/>
      <c r="GL166" s="20"/>
      <c r="GM166" s="20"/>
      <c r="GN166" s="20"/>
      <c r="GO166" s="20"/>
      <c r="GP166" s="20"/>
      <c r="GQ166" s="20"/>
      <c r="GR166" s="20"/>
      <c r="GS166" s="20"/>
      <c r="GT166" s="20"/>
      <c r="GU166" s="20"/>
      <c r="GV166" s="20"/>
      <c r="GW166" s="20"/>
      <c r="GX166" s="20"/>
      <c r="GY166" s="20"/>
      <c r="GZ166" s="20"/>
      <c r="HA166" s="20"/>
      <c r="HB166" s="20"/>
      <c r="HC166" s="20"/>
      <c r="HD166" s="20"/>
      <c r="HE166" s="20"/>
      <c r="HF166" s="20"/>
      <c r="HG166" s="20"/>
      <c r="HH166" s="20"/>
      <c r="HI166" s="20"/>
      <c r="HJ166" s="20"/>
      <c r="HK166" s="20"/>
      <c r="HL166" s="20"/>
      <c r="HM166" s="20"/>
      <c r="HN166" s="20"/>
      <c r="HO166" s="20"/>
      <c r="HP166" s="20"/>
      <c r="HQ166" s="20"/>
      <c r="HR166" s="20"/>
      <c r="HS166" s="20"/>
      <c r="HT166" s="20"/>
      <c r="HU166" s="20"/>
      <c r="HV166" s="20"/>
    </row>
    <row r="167" spans="1:230" ht="16.149999999999999" customHeight="1" x14ac:dyDescent="0.2">
      <c r="A167" s="22" t="s">
        <v>4</v>
      </c>
      <c r="B167" s="13" t="s">
        <v>5</v>
      </c>
      <c r="C167" s="13" t="s">
        <v>126</v>
      </c>
      <c r="D167" s="13">
        <v>0</v>
      </c>
      <c r="E167" s="23">
        <v>34600</v>
      </c>
      <c r="F167" s="13">
        <f t="shared" ref="F167:F174" si="44">+D167*E167</f>
        <v>0</v>
      </c>
      <c r="G167" s="23"/>
      <c r="H167" s="24">
        <f t="shared" ref="H167:H174" si="45">+E167*0.18</f>
        <v>6228</v>
      </c>
      <c r="I167" s="13">
        <f t="shared" ref="I167:I174" si="46">+D167*H167</f>
        <v>0</v>
      </c>
      <c r="J167" s="46"/>
      <c r="K167" s="20" t="s">
        <v>124</v>
      </c>
      <c r="FR167" s="20"/>
      <c r="FS167" s="20"/>
      <c r="FT167" s="20"/>
      <c r="FU167" s="20"/>
      <c r="FV167" s="20"/>
      <c r="FW167" s="20"/>
      <c r="FX167" s="20"/>
      <c r="FY167" s="20"/>
      <c r="FZ167" s="20"/>
      <c r="GA167" s="20"/>
      <c r="GB167" s="20"/>
      <c r="GC167" s="20"/>
      <c r="GD167" s="20"/>
      <c r="GE167" s="20"/>
      <c r="GF167" s="20"/>
      <c r="GG167" s="20"/>
      <c r="GH167" s="20"/>
      <c r="GI167" s="20"/>
      <c r="GJ167" s="20"/>
      <c r="GK167" s="20"/>
      <c r="GL167" s="20"/>
      <c r="GM167" s="20"/>
      <c r="GN167" s="20"/>
      <c r="GO167" s="20"/>
      <c r="GP167" s="20"/>
      <c r="GQ167" s="20"/>
      <c r="GR167" s="20"/>
      <c r="GS167" s="20"/>
      <c r="GT167" s="20"/>
      <c r="GU167" s="20"/>
      <c r="GV167" s="20"/>
      <c r="GW167" s="20"/>
      <c r="GX167" s="20"/>
      <c r="GY167" s="20"/>
      <c r="GZ167" s="20"/>
      <c r="HA167" s="20"/>
      <c r="HB167" s="20"/>
      <c r="HC167" s="20"/>
      <c r="HD167" s="20"/>
      <c r="HE167" s="20"/>
      <c r="HF167" s="20"/>
      <c r="HG167" s="20"/>
      <c r="HH167" s="20"/>
      <c r="HI167" s="20"/>
      <c r="HJ167" s="20"/>
      <c r="HK167" s="20"/>
      <c r="HL167" s="20"/>
      <c r="HM167" s="20"/>
      <c r="HN167" s="20"/>
      <c r="HO167" s="20"/>
      <c r="HP167" s="20"/>
      <c r="HQ167" s="20"/>
      <c r="HR167" s="20"/>
      <c r="HS167" s="20"/>
      <c r="HT167" s="20"/>
      <c r="HU167" s="20"/>
      <c r="HV167" s="20"/>
    </row>
    <row r="168" spans="1:230" ht="16.149999999999999" customHeight="1" x14ac:dyDescent="0.2">
      <c r="A168" s="22" t="s">
        <v>7</v>
      </c>
      <c r="B168" s="13" t="s">
        <v>8</v>
      </c>
      <c r="C168" s="13" t="s">
        <v>126</v>
      </c>
      <c r="D168" s="13">
        <v>0</v>
      </c>
      <c r="E168" s="23">
        <v>30000</v>
      </c>
      <c r="F168" s="13">
        <f t="shared" si="44"/>
        <v>0</v>
      </c>
      <c r="G168" s="23"/>
      <c r="H168" s="24">
        <f t="shared" si="45"/>
        <v>5400</v>
      </c>
      <c r="I168" s="13">
        <f t="shared" si="46"/>
        <v>0</v>
      </c>
      <c r="J168" s="46"/>
      <c r="K168" s="20" t="s">
        <v>124</v>
      </c>
      <c r="FR168" s="20"/>
      <c r="FS168" s="20"/>
      <c r="FT168" s="20"/>
      <c r="FU168" s="20"/>
      <c r="FV168" s="20"/>
      <c r="FW168" s="20"/>
      <c r="FX168" s="20"/>
      <c r="FY168" s="20"/>
      <c r="FZ168" s="20"/>
      <c r="GA168" s="20"/>
      <c r="GB168" s="20"/>
      <c r="GC168" s="20"/>
      <c r="GD168" s="20"/>
      <c r="GE168" s="20"/>
      <c r="GF168" s="20"/>
      <c r="GG168" s="20"/>
      <c r="GH168" s="20"/>
      <c r="GI168" s="20"/>
      <c r="GJ168" s="20"/>
      <c r="GK168" s="20"/>
      <c r="GL168" s="20"/>
      <c r="GM168" s="20"/>
      <c r="GN168" s="20"/>
      <c r="GO168" s="20"/>
      <c r="GP168" s="20"/>
      <c r="GQ168" s="20"/>
      <c r="GR168" s="20"/>
      <c r="GS168" s="20"/>
      <c r="GT168" s="20"/>
      <c r="GU168" s="20"/>
      <c r="GV168" s="20"/>
      <c r="GW168" s="20"/>
      <c r="GX168" s="20"/>
      <c r="GY168" s="20"/>
      <c r="GZ168" s="20"/>
      <c r="HA168" s="20"/>
      <c r="HB168" s="20"/>
      <c r="HC168" s="20"/>
      <c r="HD168" s="20"/>
      <c r="HE168" s="20"/>
      <c r="HF168" s="20"/>
      <c r="HG168" s="20"/>
      <c r="HH168" s="20"/>
      <c r="HI168" s="20"/>
      <c r="HJ168" s="20"/>
      <c r="HK168" s="20"/>
      <c r="HL168" s="20"/>
      <c r="HM168" s="20"/>
      <c r="HN168" s="20"/>
      <c r="HO168" s="20"/>
      <c r="HP168" s="20"/>
      <c r="HQ168" s="20"/>
      <c r="HR168" s="20"/>
      <c r="HS168" s="20"/>
      <c r="HT168" s="20"/>
      <c r="HU168" s="20"/>
      <c r="HV168" s="20"/>
    </row>
    <row r="169" spans="1:230" ht="16.149999999999999" customHeight="1" x14ac:dyDescent="0.2">
      <c r="A169" s="22" t="s">
        <v>9</v>
      </c>
      <c r="B169" s="13" t="s">
        <v>10</v>
      </c>
      <c r="C169" s="13" t="s">
        <v>126</v>
      </c>
      <c r="D169" s="13">
        <v>0</v>
      </c>
      <c r="E169" s="23">
        <v>22300</v>
      </c>
      <c r="F169" s="13">
        <f t="shared" si="44"/>
        <v>0</v>
      </c>
      <c r="G169" s="23"/>
      <c r="H169" s="24">
        <f t="shared" si="45"/>
        <v>4014</v>
      </c>
      <c r="I169" s="13">
        <f t="shared" si="46"/>
        <v>0</v>
      </c>
      <c r="J169" s="46"/>
      <c r="K169" s="20" t="s">
        <v>124</v>
      </c>
      <c r="FR169" s="20"/>
      <c r="FS169" s="20"/>
      <c r="FT169" s="20"/>
      <c r="FU169" s="20"/>
      <c r="FV169" s="20"/>
      <c r="FW169" s="20"/>
      <c r="FX169" s="20"/>
      <c r="FY169" s="20"/>
      <c r="FZ169" s="20"/>
      <c r="GA169" s="20"/>
      <c r="GB169" s="20"/>
      <c r="GC169" s="20"/>
      <c r="GD169" s="20"/>
      <c r="GE169" s="20"/>
      <c r="GF169" s="20"/>
      <c r="GG169" s="20"/>
      <c r="GH169" s="20"/>
      <c r="GI169" s="20"/>
      <c r="GJ169" s="20"/>
      <c r="GK169" s="20"/>
      <c r="GL169" s="20"/>
      <c r="GM169" s="20"/>
      <c r="GN169" s="20"/>
      <c r="GO169" s="20"/>
      <c r="GP169" s="20"/>
      <c r="GQ169" s="20"/>
      <c r="GR169" s="20"/>
      <c r="GS169" s="20"/>
      <c r="GT169" s="20"/>
      <c r="GU169" s="20"/>
      <c r="GV169" s="20"/>
      <c r="GW169" s="20"/>
      <c r="GX169" s="20"/>
      <c r="GY169" s="20"/>
      <c r="GZ169" s="20"/>
      <c r="HA169" s="20"/>
      <c r="HB169" s="20"/>
      <c r="HC169" s="20"/>
      <c r="HD169" s="20"/>
      <c r="HE169" s="20"/>
      <c r="HF169" s="20"/>
      <c r="HG169" s="20"/>
      <c r="HH169" s="20"/>
      <c r="HI169" s="20"/>
      <c r="HJ169" s="20"/>
      <c r="HK169" s="20"/>
      <c r="HL169" s="20"/>
      <c r="HM169" s="20"/>
      <c r="HN169" s="20"/>
      <c r="HO169" s="20"/>
      <c r="HP169" s="20"/>
      <c r="HQ169" s="20"/>
      <c r="HR169" s="20"/>
      <c r="HS169" s="20"/>
      <c r="HT169" s="20"/>
      <c r="HU169" s="20"/>
      <c r="HV169" s="20"/>
    </row>
    <row r="170" spans="1:230" ht="16.149999999999999" customHeight="1" x14ac:dyDescent="0.2">
      <c r="A170" s="22" t="s">
        <v>11</v>
      </c>
      <c r="B170" s="13" t="s">
        <v>12</v>
      </c>
      <c r="C170" s="13" t="s">
        <v>126</v>
      </c>
      <c r="D170" s="13">
        <v>0</v>
      </c>
      <c r="E170" s="23">
        <v>19235</v>
      </c>
      <c r="F170" s="13">
        <f t="shared" si="44"/>
        <v>0</v>
      </c>
      <c r="G170" s="23"/>
      <c r="H170" s="24">
        <f t="shared" si="45"/>
        <v>3462.2999999999997</v>
      </c>
      <c r="I170" s="13">
        <f t="shared" si="46"/>
        <v>0</v>
      </c>
      <c r="J170" s="46"/>
      <c r="K170" s="20" t="s">
        <v>124</v>
      </c>
      <c r="FR170" s="20"/>
      <c r="FS170" s="20"/>
      <c r="FT170" s="20"/>
      <c r="FU170" s="20"/>
      <c r="FV170" s="20"/>
      <c r="FW170" s="20"/>
      <c r="FX170" s="20"/>
      <c r="FY170" s="20"/>
      <c r="FZ170" s="20"/>
      <c r="GA170" s="20"/>
      <c r="GB170" s="20"/>
      <c r="GC170" s="20"/>
      <c r="GD170" s="20"/>
      <c r="GE170" s="20"/>
      <c r="GF170" s="20"/>
      <c r="GG170" s="20"/>
      <c r="GH170" s="20"/>
      <c r="GI170" s="20"/>
      <c r="GJ170" s="20"/>
      <c r="GK170" s="20"/>
      <c r="GL170" s="20"/>
      <c r="GM170" s="20"/>
      <c r="GN170" s="20"/>
      <c r="GO170" s="20"/>
      <c r="GP170" s="20"/>
      <c r="GQ170" s="20"/>
      <c r="GR170" s="20"/>
      <c r="GS170" s="20"/>
      <c r="GT170" s="20"/>
      <c r="GU170" s="20"/>
      <c r="GV170" s="20"/>
      <c r="GW170" s="20"/>
      <c r="GX170" s="20"/>
      <c r="GY170" s="20"/>
      <c r="GZ170" s="20"/>
      <c r="HA170" s="20"/>
      <c r="HB170" s="20"/>
      <c r="HC170" s="20"/>
      <c r="HD170" s="20"/>
      <c r="HE170" s="20"/>
      <c r="HF170" s="20"/>
      <c r="HG170" s="20"/>
      <c r="HH170" s="20"/>
      <c r="HI170" s="20"/>
      <c r="HJ170" s="20"/>
      <c r="HK170" s="20"/>
      <c r="HL170" s="20"/>
      <c r="HM170" s="20"/>
      <c r="HN170" s="20"/>
      <c r="HO170" s="20"/>
      <c r="HP170" s="20"/>
      <c r="HQ170" s="20"/>
      <c r="HR170" s="20"/>
      <c r="HS170" s="20"/>
      <c r="HT170" s="20"/>
      <c r="HU170" s="20"/>
      <c r="HV170" s="20"/>
    </row>
    <row r="171" spans="1:230" ht="16.149999999999999" customHeight="1" x14ac:dyDescent="0.2">
      <c r="A171" s="22" t="s">
        <v>13</v>
      </c>
      <c r="B171" s="13" t="s">
        <v>14</v>
      </c>
      <c r="C171" s="13" t="s">
        <v>126</v>
      </c>
      <c r="D171" s="13">
        <v>0</v>
      </c>
      <c r="E171" s="23">
        <v>14600</v>
      </c>
      <c r="F171" s="13">
        <f t="shared" si="44"/>
        <v>0</v>
      </c>
      <c r="G171" s="23"/>
      <c r="H171" s="24">
        <f t="shared" si="45"/>
        <v>2628</v>
      </c>
      <c r="I171" s="13">
        <f t="shared" si="46"/>
        <v>0</v>
      </c>
      <c r="J171" s="46"/>
      <c r="K171" s="20" t="s">
        <v>124</v>
      </c>
      <c r="FR171" s="20"/>
      <c r="FS171" s="20"/>
      <c r="FT171" s="20"/>
      <c r="FU171" s="20"/>
      <c r="FV171" s="20"/>
      <c r="FW171" s="20"/>
      <c r="FX171" s="20"/>
      <c r="FY171" s="20"/>
      <c r="FZ171" s="20"/>
      <c r="GA171" s="20"/>
      <c r="GB171" s="20"/>
      <c r="GC171" s="20"/>
      <c r="GD171" s="20"/>
      <c r="GE171" s="20"/>
      <c r="GF171" s="20"/>
      <c r="GG171" s="20"/>
      <c r="GH171" s="20"/>
      <c r="GI171" s="20"/>
      <c r="GJ171" s="20"/>
      <c r="GK171" s="20"/>
      <c r="GL171" s="20"/>
      <c r="GM171" s="20"/>
      <c r="GN171" s="20"/>
      <c r="GO171" s="20"/>
      <c r="GP171" s="20"/>
      <c r="GQ171" s="20"/>
      <c r="GR171" s="20"/>
      <c r="GS171" s="20"/>
      <c r="GT171" s="20"/>
      <c r="GU171" s="20"/>
      <c r="GV171" s="20"/>
      <c r="GW171" s="20"/>
      <c r="GX171" s="20"/>
      <c r="GY171" s="20"/>
      <c r="GZ171" s="20"/>
      <c r="HA171" s="20"/>
      <c r="HB171" s="20"/>
      <c r="HC171" s="20"/>
      <c r="HD171" s="20"/>
      <c r="HE171" s="20"/>
      <c r="HF171" s="20"/>
      <c r="HG171" s="20"/>
      <c r="HH171" s="20"/>
      <c r="HI171" s="20"/>
      <c r="HJ171" s="20"/>
      <c r="HK171" s="20"/>
      <c r="HL171" s="20"/>
      <c r="HM171" s="20"/>
      <c r="HN171" s="20"/>
      <c r="HO171" s="20"/>
      <c r="HP171" s="20"/>
      <c r="HQ171" s="20"/>
      <c r="HR171" s="20"/>
      <c r="HS171" s="20"/>
      <c r="HT171" s="20"/>
      <c r="HU171" s="20"/>
      <c r="HV171" s="20"/>
    </row>
    <row r="172" spans="1:230" ht="16.149999999999999" customHeight="1" x14ac:dyDescent="0.2">
      <c r="C172" s="13" t="s">
        <v>15</v>
      </c>
      <c r="D172" s="13">
        <v>0</v>
      </c>
      <c r="E172" s="23">
        <v>7308</v>
      </c>
      <c r="F172" s="13">
        <f t="shared" si="44"/>
        <v>0</v>
      </c>
      <c r="G172" s="23"/>
      <c r="H172" s="24">
        <f t="shared" si="45"/>
        <v>1315.44</v>
      </c>
      <c r="I172" s="13">
        <f t="shared" si="46"/>
        <v>0</v>
      </c>
      <c r="J172" s="46"/>
      <c r="K172" s="20" t="s">
        <v>75</v>
      </c>
      <c r="FR172" s="20"/>
      <c r="FS172" s="20"/>
      <c r="FT172" s="20"/>
      <c r="FU172" s="20"/>
      <c r="FV172" s="20"/>
      <c r="FW172" s="20"/>
      <c r="FX172" s="20"/>
      <c r="FY172" s="20"/>
      <c r="FZ172" s="20"/>
      <c r="GA172" s="20"/>
      <c r="GB172" s="20"/>
      <c r="GC172" s="20"/>
      <c r="GD172" s="20"/>
      <c r="GE172" s="20"/>
      <c r="GF172" s="20"/>
      <c r="GG172" s="20"/>
      <c r="GH172" s="20"/>
      <c r="GI172" s="20"/>
      <c r="GJ172" s="20"/>
      <c r="GK172" s="20"/>
      <c r="GL172" s="20"/>
      <c r="GM172" s="20"/>
      <c r="GN172" s="20"/>
      <c r="GO172" s="20"/>
      <c r="GP172" s="20"/>
      <c r="GQ172" s="20"/>
      <c r="GR172" s="20"/>
      <c r="GS172" s="20"/>
      <c r="GT172" s="20"/>
      <c r="GU172" s="20"/>
      <c r="GV172" s="20"/>
      <c r="GW172" s="20"/>
      <c r="GX172" s="20"/>
      <c r="GY172" s="20"/>
      <c r="GZ172" s="20"/>
      <c r="HA172" s="20"/>
      <c r="HB172" s="20"/>
      <c r="HC172" s="20"/>
      <c r="HD172" s="20"/>
      <c r="HE172" s="20"/>
      <c r="HF172" s="20"/>
      <c r="HG172" s="20"/>
      <c r="HH172" s="20"/>
      <c r="HI172" s="20"/>
      <c r="HJ172" s="20"/>
      <c r="HK172" s="20"/>
      <c r="HL172" s="20"/>
      <c r="HM172" s="20"/>
      <c r="HN172" s="20"/>
      <c r="HO172" s="20"/>
      <c r="HP172" s="20"/>
      <c r="HQ172" s="20"/>
      <c r="HR172" s="20"/>
      <c r="HS172" s="20"/>
      <c r="HT172" s="20"/>
      <c r="HU172" s="20"/>
      <c r="HV172" s="20"/>
    </row>
    <row r="173" spans="1:230" ht="16.149999999999999" customHeight="1" x14ac:dyDescent="0.2">
      <c r="C173" s="13" t="s">
        <v>16</v>
      </c>
      <c r="D173" s="13">
        <v>0</v>
      </c>
      <c r="E173" s="23">
        <v>3654</v>
      </c>
      <c r="F173" s="13">
        <f t="shared" si="44"/>
        <v>0</v>
      </c>
      <c r="G173" s="23"/>
      <c r="H173" s="24">
        <f t="shared" si="45"/>
        <v>657.72</v>
      </c>
      <c r="I173" s="13">
        <f t="shared" si="46"/>
        <v>0</v>
      </c>
      <c r="J173" s="46"/>
      <c r="K173" s="20" t="s">
        <v>76</v>
      </c>
      <c r="FR173" s="20"/>
      <c r="FS173" s="20"/>
      <c r="FT173" s="20"/>
      <c r="FU173" s="20"/>
      <c r="FV173" s="20"/>
      <c r="FW173" s="20"/>
      <c r="FX173" s="20"/>
      <c r="FY173" s="20"/>
      <c r="FZ173" s="20"/>
      <c r="GA173" s="20"/>
      <c r="GB173" s="20"/>
      <c r="GC173" s="20"/>
      <c r="GD173" s="20"/>
      <c r="GE173" s="20"/>
      <c r="GF173" s="20"/>
      <c r="GG173" s="20"/>
      <c r="GH173" s="20"/>
      <c r="GI173" s="20"/>
      <c r="GJ173" s="20"/>
      <c r="GK173" s="20"/>
      <c r="GL173" s="20"/>
      <c r="GM173" s="20"/>
      <c r="GN173" s="20"/>
      <c r="GO173" s="20"/>
      <c r="GP173" s="20"/>
      <c r="GQ173" s="20"/>
      <c r="GR173" s="20"/>
      <c r="GS173" s="20"/>
      <c r="GT173" s="20"/>
      <c r="GU173" s="20"/>
      <c r="GV173" s="20"/>
      <c r="GW173" s="20"/>
      <c r="GX173" s="20"/>
      <c r="GY173" s="20"/>
      <c r="GZ173" s="20"/>
      <c r="HA173" s="20"/>
      <c r="HB173" s="20"/>
      <c r="HC173" s="20"/>
      <c r="HD173" s="20"/>
      <c r="HE173" s="20"/>
      <c r="HF173" s="20"/>
      <c r="HG173" s="20"/>
      <c r="HH173" s="20"/>
      <c r="HI173" s="20"/>
      <c r="HJ173" s="20"/>
      <c r="HK173" s="20"/>
      <c r="HL173" s="20"/>
      <c r="HM173" s="20"/>
      <c r="HN173" s="20"/>
      <c r="HO173" s="20"/>
      <c r="HP173" s="20"/>
      <c r="HQ173" s="20"/>
      <c r="HR173" s="20"/>
      <c r="HS173" s="20"/>
      <c r="HT173" s="20"/>
      <c r="HU173" s="20"/>
      <c r="HV173" s="20"/>
    </row>
    <row r="174" spans="1:230" ht="16.149999999999999" customHeight="1" x14ac:dyDescent="0.2">
      <c r="C174" s="13" t="s">
        <v>17</v>
      </c>
      <c r="D174" s="13">
        <v>0</v>
      </c>
      <c r="E174" s="23">
        <v>1462</v>
      </c>
      <c r="F174" s="13">
        <f t="shared" si="44"/>
        <v>0</v>
      </c>
      <c r="G174" s="23"/>
      <c r="H174" s="24">
        <f t="shared" si="45"/>
        <v>263.15999999999997</v>
      </c>
      <c r="I174" s="13">
        <f t="shared" si="46"/>
        <v>0</v>
      </c>
      <c r="J174" s="46"/>
      <c r="K174" s="20"/>
      <c r="FR174" s="20"/>
      <c r="FS174" s="20"/>
      <c r="FT174" s="20"/>
      <c r="FU174" s="20"/>
      <c r="FV174" s="20"/>
      <c r="FW174" s="20"/>
      <c r="FX174" s="20"/>
      <c r="FY174" s="20"/>
      <c r="FZ174" s="20"/>
      <c r="GA174" s="20"/>
      <c r="GB174" s="20"/>
      <c r="GC174" s="20"/>
      <c r="GD174" s="20"/>
      <c r="GE174" s="20"/>
      <c r="GF174" s="20"/>
      <c r="GG174" s="20"/>
      <c r="GH174" s="20"/>
      <c r="GI174" s="20"/>
      <c r="GJ174" s="20"/>
      <c r="GK174" s="20"/>
      <c r="GL174" s="20"/>
      <c r="GM174" s="20"/>
      <c r="GN174" s="20"/>
      <c r="GO174" s="20"/>
      <c r="GP174" s="20"/>
      <c r="GQ174" s="20"/>
      <c r="GR174" s="20"/>
      <c r="GS174" s="20"/>
      <c r="GT174" s="20"/>
      <c r="GU174" s="20"/>
      <c r="GV174" s="20"/>
      <c r="GW174" s="20"/>
      <c r="GX174" s="20"/>
      <c r="GY174" s="20"/>
      <c r="GZ174" s="20"/>
      <c r="HA174" s="20"/>
      <c r="HB174" s="20"/>
      <c r="HC174" s="20"/>
      <c r="HD174" s="20"/>
      <c r="HE174" s="20"/>
      <c r="HF174" s="20"/>
      <c r="HG174" s="20"/>
      <c r="HH174" s="20"/>
      <c r="HI174" s="20"/>
      <c r="HJ174" s="20"/>
      <c r="HK174" s="20"/>
      <c r="HL174" s="20"/>
      <c r="HM174" s="20"/>
      <c r="HN174" s="20"/>
      <c r="HO174" s="20"/>
      <c r="HP174" s="20"/>
      <c r="HQ174" s="20"/>
      <c r="HR174" s="20"/>
      <c r="HS174" s="20"/>
      <c r="HT174" s="20"/>
      <c r="HU174" s="20"/>
      <c r="HV174" s="20"/>
    </row>
    <row r="175" spans="1:230" ht="16.149999999999999" customHeight="1" x14ac:dyDescent="0.2">
      <c r="A175" s="16" t="s">
        <v>25</v>
      </c>
      <c r="B175" s="16"/>
      <c r="C175" s="16"/>
      <c r="D175" s="15"/>
      <c r="E175" s="77"/>
      <c r="F175" s="15">
        <f>SUM(F167:F174)</f>
        <v>0</v>
      </c>
      <c r="G175" s="77"/>
      <c r="H175" s="76"/>
      <c r="I175" s="15">
        <f>SUM(I167:I174)</f>
        <v>0</v>
      </c>
      <c r="J175" s="46"/>
      <c r="K175" s="45"/>
      <c r="FR175" s="20"/>
      <c r="FS175" s="20"/>
      <c r="FT175" s="20"/>
      <c r="FU175" s="20"/>
      <c r="FV175" s="20"/>
      <c r="FW175" s="20"/>
      <c r="FX175" s="20"/>
      <c r="FY175" s="20"/>
      <c r="FZ175" s="20"/>
      <c r="GA175" s="20"/>
      <c r="GB175" s="20"/>
      <c r="GC175" s="20"/>
      <c r="GD175" s="20"/>
      <c r="GE175" s="20"/>
      <c r="GF175" s="20"/>
      <c r="GG175" s="20"/>
      <c r="GH175" s="20"/>
      <c r="GI175" s="20"/>
      <c r="GJ175" s="20"/>
      <c r="GK175" s="20"/>
      <c r="GL175" s="20"/>
      <c r="GM175" s="20"/>
      <c r="GN175" s="20"/>
      <c r="GO175" s="20"/>
      <c r="GP175" s="20"/>
      <c r="GQ175" s="20"/>
      <c r="GR175" s="20"/>
      <c r="GS175" s="20"/>
      <c r="GT175" s="20"/>
      <c r="GU175" s="20"/>
      <c r="GV175" s="20"/>
      <c r="GW175" s="20"/>
      <c r="GX175" s="20"/>
      <c r="GY175" s="20"/>
      <c r="GZ175" s="20"/>
      <c r="HA175" s="20"/>
      <c r="HB175" s="20"/>
      <c r="HC175" s="20"/>
      <c r="HD175" s="20"/>
      <c r="HE175" s="20"/>
      <c r="HF175" s="20"/>
      <c r="HG175" s="20"/>
      <c r="HH175" s="20"/>
      <c r="HI175" s="20"/>
      <c r="HJ175" s="20"/>
      <c r="HK175" s="20"/>
      <c r="HL175" s="20"/>
      <c r="HM175" s="20"/>
      <c r="HN175" s="20"/>
      <c r="HO175" s="20"/>
      <c r="HP175" s="20"/>
      <c r="HQ175" s="20"/>
      <c r="HR175" s="20"/>
      <c r="HS175" s="20"/>
      <c r="HT175" s="20"/>
      <c r="HU175" s="20"/>
      <c r="HV175" s="20"/>
    </row>
    <row r="176" spans="1:230" ht="16.149999999999999" customHeight="1" x14ac:dyDescent="0.2">
      <c r="A176" s="16"/>
      <c r="B176" s="16"/>
      <c r="C176" s="16"/>
      <c r="D176" s="16"/>
      <c r="E176" s="77"/>
      <c r="F176" s="13"/>
      <c r="G176" s="77"/>
      <c r="H176" s="24"/>
      <c r="I176" s="13"/>
      <c r="J176" s="20"/>
      <c r="K176" s="20"/>
      <c r="FR176" s="20"/>
      <c r="FS176" s="20"/>
      <c r="FT176" s="20"/>
      <c r="FU176" s="20"/>
      <c r="FV176" s="20"/>
      <c r="FW176" s="20"/>
      <c r="FX176" s="20"/>
      <c r="FY176" s="20"/>
      <c r="FZ176" s="20"/>
      <c r="GA176" s="20"/>
      <c r="GB176" s="20"/>
      <c r="GC176" s="20"/>
      <c r="GD176" s="20"/>
      <c r="GE176" s="20"/>
      <c r="GF176" s="20"/>
      <c r="GG176" s="20"/>
      <c r="GH176" s="20"/>
      <c r="GI176" s="20"/>
      <c r="GJ176" s="20"/>
      <c r="GK176" s="20"/>
      <c r="GL176" s="20"/>
      <c r="GM176" s="20"/>
      <c r="GN176" s="20"/>
      <c r="GO176" s="20"/>
      <c r="GP176" s="20"/>
      <c r="GQ176" s="20"/>
      <c r="GR176" s="20"/>
      <c r="GS176" s="20"/>
      <c r="GT176" s="20"/>
      <c r="GU176" s="20"/>
      <c r="GV176" s="20"/>
      <c r="GW176" s="20"/>
      <c r="GX176" s="20"/>
      <c r="GY176" s="20"/>
      <c r="GZ176" s="20"/>
      <c r="HA176" s="20"/>
      <c r="HB176" s="20"/>
      <c r="HC176" s="20"/>
      <c r="HD176" s="20"/>
      <c r="HE176" s="20"/>
      <c r="HF176" s="20"/>
      <c r="HG176" s="20"/>
      <c r="HH176" s="20"/>
      <c r="HI176" s="20"/>
      <c r="HJ176" s="20"/>
      <c r="HK176" s="20"/>
      <c r="HL176" s="20"/>
      <c r="HM176" s="20"/>
      <c r="HN176" s="20"/>
      <c r="HO176" s="20"/>
      <c r="HP176" s="20"/>
      <c r="HQ176" s="20"/>
      <c r="HR176" s="20"/>
      <c r="HS176" s="20"/>
      <c r="HT176" s="20"/>
      <c r="HU176" s="20"/>
      <c r="HV176" s="20"/>
    </row>
    <row r="177" spans="1:230" ht="16.149999999999999" customHeight="1" x14ac:dyDescent="0.2">
      <c r="C177" s="21" t="s">
        <v>99</v>
      </c>
      <c r="D177" s="14" t="s">
        <v>69</v>
      </c>
      <c r="E177" s="14" t="s">
        <v>70</v>
      </c>
      <c r="F177" s="34" t="s">
        <v>25</v>
      </c>
      <c r="G177" s="14"/>
      <c r="H177" s="74" t="s">
        <v>71</v>
      </c>
      <c r="I177" s="34" t="s">
        <v>25</v>
      </c>
      <c r="J177" s="20"/>
      <c r="K177" s="46"/>
      <c r="FR177" s="20"/>
      <c r="FS177" s="20"/>
      <c r="FT177" s="20"/>
      <c r="FU177" s="20"/>
      <c r="FV177" s="20"/>
      <c r="FW177" s="20"/>
      <c r="FX177" s="20"/>
      <c r="FY177" s="20"/>
      <c r="FZ177" s="20"/>
      <c r="GA177" s="20"/>
      <c r="GB177" s="20"/>
      <c r="GC177" s="20"/>
      <c r="GD177" s="20"/>
      <c r="GE177" s="20"/>
      <c r="GF177" s="20"/>
      <c r="GG177" s="20"/>
      <c r="GH177" s="20"/>
      <c r="GI177" s="20"/>
      <c r="GJ177" s="20"/>
      <c r="GK177" s="20"/>
      <c r="GL177" s="20"/>
      <c r="GM177" s="20"/>
      <c r="GN177" s="20"/>
      <c r="GO177" s="20"/>
      <c r="GP177" s="20"/>
      <c r="GQ177" s="20"/>
      <c r="GR177" s="20"/>
      <c r="GS177" s="20"/>
      <c r="GT177" s="20"/>
      <c r="GU177" s="20"/>
      <c r="GV177" s="20"/>
      <c r="GW177" s="20"/>
      <c r="GX177" s="20"/>
      <c r="GY177" s="20"/>
      <c r="GZ177" s="20"/>
      <c r="HA177" s="20"/>
      <c r="HB177" s="20"/>
      <c r="HC177" s="20"/>
      <c r="HD177" s="20"/>
      <c r="HE177" s="20"/>
      <c r="HF177" s="20"/>
      <c r="HG177" s="20"/>
      <c r="HH177" s="20"/>
      <c r="HI177" s="20"/>
      <c r="HJ177" s="20"/>
      <c r="HK177" s="20"/>
      <c r="HL177" s="20"/>
      <c r="HM177" s="20"/>
      <c r="HN177" s="20"/>
      <c r="HO177" s="20"/>
      <c r="HP177" s="20"/>
      <c r="HQ177" s="20"/>
      <c r="HR177" s="20"/>
      <c r="HS177" s="20"/>
      <c r="HT177" s="20"/>
      <c r="HU177" s="20"/>
      <c r="HV177" s="20"/>
    </row>
    <row r="178" spans="1:230" ht="16.149999999999999" customHeight="1" x14ac:dyDescent="0.2">
      <c r="A178" s="22"/>
      <c r="C178" s="13" t="s">
        <v>100</v>
      </c>
      <c r="D178" s="13">
        <v>0</v>
      </c>
      <c r="E178" s="23">
        <v>0</v>
      </c>
      <c r="F178" s="13">
        <f t="shared" ref="F178:F183" si="47">+D178*E178</f>
        <v>0</v>
      </c>
      <c r="G178" s="23"/>
      <c r="H178" s="24">
        <f t="shared" ref="H178:H183" si="48">+E178*0.18</f>
        <v>0</v>
      </c>
      <c r="I178" s="13">
        <f t="shared" ref="I178:I183" si="49">+D178*H178</f>
        <v>0</v>
      </c>
      <c r="J178" s="20"/>
      <c r="K178" s="20"/>
      <c r="FR178" s="20"/>
      <c r="FS178" s="20"/>
      <c r="FT178" s="20"/>
      <c r="FU178" s="20"/>
      <c r="FV178" s="20"/>
      <c r="FW178" s="20"/>
      <c r="FX178" s="20"/>
      <c r="FY178" s="20"/>
      <c r="FZ178" s="20"/>
      <c r="GA178" s="20"/>
      <c r="GB178" s="20"/>
      <c r="GC178" s="20"/>
      <c r="GD178" s="20"/>
      <c r="GE178" s="20"/>
      <c r="GF178" s="20"/>
      <c r="GG178" s="20"/>
      <c r="GH178" s="20"/>
      <c r="GI178" s="20"/>
      <c r="GJ178" s="20"/>
      <c r="GK178" s="20"/>
      <c r="GL178" s="20"/>
      <c r="GM178" s="20"/>
      <c r="GN178" s="20"/>
      <c r="GO178" s="20"/>
      <c r="GP178" s="20"/>
      <c r="GQ178" s="20"/>
      <c r="GR178" s="20"/>
      <c r="GS178" s="20"/>
      <c r="GT178" s="20"/>
      <c r="GU178" s="20"/>
      <c r="GV178" s="20"/>
      <c r="GW178" s="20"/>
      <c r="GX178" s="20"/>
      <c r="GY178" s="20"/>
      <c r="GZ178" s="20"/>
      <c r="HA178" s="20"/>
      <c r="HB178" s="20"/>
      <c r="HC178" s="20"/>
      <c r="HD178" s="20"/>
      <c r="HE178" s="20"/>
      <c r="HF178" s="20"/>
      <c r="HG178" s="20"/>
      <c r="HH178" s="20"/>
      <c r="HI178" s="20"/>
      <c r="HJ178" s="20"/>
      <c r="HK178" s="20"/>
      <c r="HL178" s="20"/>
      <c r="HM178" s="20"/>
      <c r="HN178" s="20"/>
      <c r="HO178" s="20"/>
      <c r="HP178" s="20"/>
      <c r="HQ178" s="20"/>
      <c r="HR178" s="20"/>
      <c r="HS178" s="20"/>
      <c r="HT178" s="20"/>
      <c r="HU178" s="20"/>
      <c r="HV178" s="20"/>
    </row>
    <row r="179" spans="1:230" ht="16.149999999999999" customHeight="1" x14ac:dyDescent="0.2">
      <c r="A179" s="22"/>
      <c r="D179" s="13"/>
      <c r="E179" s="23"/>
      <c r="F179" s="13"/>
      <c r="G179" s="23"/>
      <c r="H179" s="24"/>
      <c r="I179" s="13"/>
      <c r="J179" s="20"/>
      <c r="K179" s="20"/>
      <c r="FR179" s="20"/>
      <c r="FS179" s="20"/>
      <c r="FT179" s="20"/>
      <c r="FU179" s="20"/>
      <c r="FV179" s="20"/>
      <c r="FW179" s="20"/>
      <c r="FX179" s="20"/>
      <c r="FY179" s="20"/>
      <c r="FZ179" s="20"/>
      <c r="GA179" s="20"/>
      <c r="GB179" s="20"/>
      <c r="GC179" s="20"/>
      <c r="GD179" s="20"/>
      <c r="GE179" s="20"/>
      <c r="GF179" s="20"/>
      <c r="GG179" s="20"/>
      <c r="GH179" s="20"/>
      <c r="GI179" s="20"/>
      <c r="GJ179" s="20"/>
      <c r="GK179" s="20"/>
      <c r="GL179" s="20"/>
      <c r="GM179" s="20"/>
      <c r="GN179" s="20"/>
      <c r="GO179" s="20"/>
      <c r="GP179" s="20"/>
      <c r="GQ179" s="20"/>
      <c r="GR179" s="20"/>
      <c r="GS179" s="20"/>
      <c r="GT179" s="20"/>
      <c r="GU179" s="20"/>
      <c r="GV179" s="20"/>
      <c r="GW179" s="20"/>
      <c r="GX179" s="20"/>
      <c r="GY179" s="20"/>
      <c r="GZ179" s="20"/>
      <c r="HA179" s="20"/>
      <c r="HB179" s="20"/>
      <c r="HC179" s="20"/>
      <c r="HD179" s="20"/>
      <c r="HE179" s="20"/>
      <c r="HF179" s="20"/>
      <c r="HG179" s="20"/>
      <c r="HH179" s="20"/>
      <c r="HI179" s="20"/>
      <c r="HJ179" s="20"/>
      <c r="HK179" s="20"/>
      <c r="HL179" s="20"/>
      <c r="HM179" s="20"/>
      <c r="HN179" s="20"/>
      <c r="HO179" s="20"/>
      <c r="HP179" s="20"/>
      <c r="HQ179" s="20"/>
      <c r="HR179" s="20"/>
      <c r="HS179" s="20"/>
      <c r="HT179" s="20"/>
      <c r="HU179" s="20"/>
      <c r="HV179" s="20"/>
    </row>
    <row r="180" spans="1:230" ht="16.149999999999999" customHeight="1" x14ac:dyDescent="0.2">
      <c r="A180" s="22"/>
      <c r="C180" s="13" t="s">
        <v>101</v>
      </c>
      <c r="D180" s="13">
        <v>0</v>
      </c>
      <c r="E180" s="23">
        <v>12450</v>
      </c>
      <c r="F180" s="13">
        <f t="shared" si="47"/>
        <v>0</v>
      </c>
      <c r="G180" s="23"/>
      <c r="H180" s="24">
        <f t="shared" si="48"/>
        <v>2241</v>
      </c>
      <c r="I180" s="13">
        <f t="shared" si="49"/>
        <v>0</v>
      </c>
      <c r="J180" s="20"/>
      <c r="K180" s="20" t="s">
        <v>102</v>
      </c>
      <c r="FR180" s="20"/>
      <c r="FS180" s="20"/>
      <c r="FT180" s="20"/>
      <c r="FU180" s="20"/>
      <c r="FV180" s="20"/>
      <c r="FW180" s="20"/>
      <c r="FX180" s="20"/>
      <c r="FY180" s="20"/>
      <c r="FZ180" s="20"/>
      <c r="GA180" s="20"/>
      <c r="GB180" s="20"/>
      <c r="GC180" s="20"/>
      <c r="GD180" s="20"/>
      <c r="GE180" s="20"/>
      <c r="GF180" s="20"/>
      <c r="GG180" s="20"/>
      <c r="GH180" s="20"/>
      <c r="GI180" s="20"/>
      <c r="GJ180" s="20"/>
      <c r="GK180" s="20"/>
      <c r="GL180" s="20"/>
      <c r="GM180" s="20"/>
      <c r="GN180" s="20"/>
      <c r="GO180" s="20"/>
      <c r="GP180" s="20"/>
      <c r="GQ180" s="20"/>
      <c r="GR180" s="20"/>
      <c r="GS180" s="20"/>
      <c r="GT180" s="20"/>
      <c r="GU180" s="20"/>
      <c r="GV180" s="20"/>
      <c r="GW180" s="20"/>
      <c r="GX180" s="20"/>
      <c r="GY180" s="20"/>
      <c r="GZ180" s="20"/>
      <c r="HA180" s="20"/>
      <c r="HB180" s="20"/>
      <c r="HC180" s="20"/>
      <c r="HD180" s="20"/>
      <c r="HE180" s="20"/>
      <c r="HF180" s="20"/>
      <c r="HG180" s="20"/>
      <c r="HH180" s="20"/>
      <c r="HI180" s="20"/>
      <c r="HJ180" s="20"/>
      <c r="HK180" s="20"/>
      <c r="HL180" s="20"/>
      <c r="HM180" s="20"/>
      <c r="HN180" s="20"/>
      <c r="HO180" s="20"/>
      <c r="HP180" s="20"/>
      <c r="HQ180" s="20"/>
      <c r="HR180" s="20"/>
      <c r="HS180" s="20"/>
      <c r="HT180" s="20"/>
      <c r="HU180" s="20"/>
      <c r="HV180" s="20"/>
    </row>
    <row r="181" spans="1:230" ht="16.149999999999999" customHeight="1" x14ac:dyDescent="0.2">
      <c r="C181" s="13" t="s">
        <v>15</v>
      </c>
      <c r="D181" s="13">
        <v>0</v>
      </c>
      <c r="E181" s="23">
        <v>4950</v>
      </c>
      <c r="F181" s="13">
        <f t="shared" si="47"/>
        <v>0</v>
      </c>
      <c r="G181" s="23"/>
      <c r="H181" s="24">
        <f t="shared" si="48"/>
        <v>891</v>
      </c>
      <c r="I181" s="13">
        <f t="shared" si="49"/>
        <v>0</v>
      </c>
      <c r="J181" s="20"/>
      <c r="K181" s="20" t="s">
        <v>75</v>
      </c>
      <c r="FR181" s="20"/>
      <c r="FS181" s="20"/>
      <c r="FT181" s="20"/>
      <c r="FU181" s="20"/>
      <c r="FV181" s="20"/>
      <c r="FW181" s="20"/>
      <c r="FX181" s="20"/>
      <c r="FY181" s="20"/>
      <c r="FZ181" s="20"/>
      <c r="GA181" s="20"/>
      <c r="GB181" s="20"/>
      <c r="GC181" s="20"/>
      <c r="GD181" s="20"/>
      <c r="GE181" s="20"/>
      <c r="GF181" s="20"/>
      <c r="GG181" s="20"/>
      <c r="GH181" s="20"/>
      <c r="GI181" s="20"/>
      <c r="GJ181" s="20"/>
      <c r="GK181" s="20"/>
      <c r="GL181" s="20"/>
      <c r="GM181" s="20"/>
      <c r="GN181" s="20"/>
      <c r="GO181" s="20"/>
      <c r="GP181" s="20"/>
      <c r="GQ181" s="20"/>
      <c r="GR181" s="20"/>
      <c r="GS181" s="20"/>
      <c r="GT181" s="20"/>
      <c r="GU181" s="20"/>
      <c r="GV181" s="20"/>
      <c r="GW181" s="20"/>
      <c r="GX181" s="20"/>
      <c r="GY181" s="20"/>
      <c r="GZ181" s="20"/>
      <c r="HA181" s="20"/>
      <c r="HB181" s="20"/>
      <c r="HC181" s="20"/>
      <c r="HD181" s="20"/>
      <c r="HE181" s="20"/>
      <c r="HF181" s="20"/>
      <c r="HG181" s="20"/>
      <c r="HH181" s="20"/>
      <c r="HI181" s="20"/>
      <c r="HJ181" s="20"/>
      <c r="HK181" s="20"/>
      <c r="HL181" s="20"/>
      <c r="HM181" s="20"/>
      <c r="HN181" s="20"/>
      <c r="HO181" s="20"/>
      <c r="HP181" s="20"/>
      <c r="HQ181" s="20"/>
      <c r="HR181" s="20"/>
      <c r="HS181" s="20"/>
      <c r="HT181" s="20"/>
      <c r="HU181" s="20"/>
      <c r="HV181" s="20"/>
    </row>
    <row r="182" spans="1:230" ht="16.149999999999999" customHeight="1" x14ac:dyDescent="0.2">
      <c r="C182" s="13" t="s">
        <v>16</v>
      </c>
      <c r="D182" s="13">
        <v>0</v>
      </c>
      <c r="E182" s="23">
        <v>2475</v>
      </c>
      <c r="F182" s="13">
        <f t="shared" si="47"/>
        <v>0</v>
      </c>
      <c r="G182" s="23"/>
      <c r="H182" s="24">
        <f t="shared" si="48"/>
        <v>445.5</v>
      </c>
      <c r="I182" s="13">
        <f t="shared" si="49"/>
        <v>0</v>
      </c>
      <c r="J182" s="20"/>
      <c r="K182" s="20" t="s">
        <v>76</v>
      </c>
      <c r="FR182" s="20"/>
      <c r="FS182" s="20"/>
      <c r="FT182" s="20"/>
      <c r="FU182" s="20"/>
      <c r="FV182" s="20"/>
      <c r="FW182" s="20"/>
      <c r="FX182" s="20"/>
      <c r="FY182" s="20"/>
      <c r="FZ182" s="20"/>
      <c r="GA182" s="20"/>
      <c r="GB182" s="20"/>
      <c r="GC182" s="20"/>
      <c r="GD182" s="20"/>
      <c r="GE182" s="20"/>
      <c r="GF182" s="20"/>
      <c r="GG182" s="20"/>
      <c r="GH182" s="20"/>
      <c r="GI182" s="20"/>
      <c r="GJ182" s="20"/>
      <c r="GK182" s="20"/>
      <c r="GL182" s="20"/>
      <c r="GM182" s="20"/>
      <c r="GN182" s="20"/>
      <c r="GO182" s="20"/>
      <c r="GP182" s="20"/>
      <c r="GQ182" s="20"/>
      <c r="GR182" s="20"/>
      <c r="GS182" s="20"/>
      <c r="GT182" s="20"/>
      <c r="GU182" s="20"/>
      <c r="GV182" s="20"/>
      <c r="GW182" s="20"/>
      <c r="GX182" s="20"/>
      <c r="GY182" s="20"/>
      <c r="GZ182" s="20"/>
      <c r="HA182" s="20"/>
      <c r="HB182" s="20"/>
      <c r="HC182" s="20"/>
      <c r="HD182" s="20"/>
      <c r="HE182" s="20"/>
      <c r="HF182" s="20"/>
      <c r="HG182" s="20"/>
      <c r="HH182" s="20"/>
      <c r="HI182" s="20"/>
      <c r="HJ182" s="20"/>
      <c r="HK182" s="20"/>
      <c r="HL182" s="20"/>
      <c r="HM182" s="20"/>
      <c r="HN182" s="20"/>
      <c r="HO182" s="20"/>
      <c r="HP182" s="20"/>
      <c r="HQ182" s="20"/>
      <c r="HR182" s="20"/>
      <c r="HS182" s="20"/>
      <c r="HT182" s="20"/>
      <c r="HU182" s="20"/>
      <c r="HV182" s="20"/>
    </row>
    <row r="183" spans="1:230" ht="16.149999999999999" customHeight="1" x14ac:dyDescent="0.2">
      <c r="C183" s="13" t="s">
        <v>17</v>
      </c>
      <c r="D183" s="13">
        <v>0</v>
      </c>
      <c r="E183" s="23">
        <v>495</v>
      </c>
      <c r="F183" s="13">
        <f t="shared" si="47"/>
        <v>0</v>
      </c>
      <c r="G183" s="23"/>
      <c r="H183" s="24">
        <f t="shared" si="48"/>
        <v>89.1</v>
      </c>
      <c r="I183" s="13">
        <f t="shared" si="49"/>
        <v>0</v>
      </c>
      <c r="J183" s="20"/>
      <c r="K183" s="20"/>
      <c r="FR183" s="20"/>
      <c r="FS183" s="20"/>
      <c r="FT183" s="20"/>
      <c r="FU183" s="20"/>
      <c r="FV183" s="20"/>
      <c r="FW183" s="20"/>
      <c r="FX183" s="20"/>
      <c r="FY183" s="20"/>
      <c r="FZ183" s="20"/>
      <c r="GA183" s="20"/>
      <c r="GB183" s="20"/>
      <c r="GC183" s="20"/>
      <c r="GD183" s="20"/>
      <c r="GE183" s="20"/>
      <c r="GF183" s="20"/>
      <c r="GG183" s="20"/>
      <c r="GH183" s="20"/>
      <c r="GI183" s="20"/>
      <c r="GJ183" s="20"/>
      <c r="GK183" s="20"/>
      <c r="GL183" s="20"/>
      <c r="GM183" s="20"/>
      <c r="GN183" s="20"/>
      <c r="GO183" s="20"/>
      <c r="GP183" s="20"/>
      <c r="GQ183" s="20"/>
      <c r="GR183" s="20"/>
      <c r="GS183" s="20"/>
      <c r="GT183" s="20"/>
      <c r="GU183" s="20"/>
      <c r="GV183" s="20"/>
      <c r="GW183" s="20"/>
      <c r="GX183" s="20"/>
      <c r="GY183" s="20"/>
      <c r="GZ183" s="20"/>
      <c r="HA183" s="20"/>
      <c r="HB183" s="20"/>
      <c r="HC183" s="20"/>
      <c r="HD183" s="20"/>
      <c r="HE183" s="20"/>
      <c r="HF183" s="20"/>
      <c r="HG183" s="20"/>
      <c r="HH183" s="20"/>
      <c r="HI183" s="20"/>
      <c r="HJ183" s="20"/>
      <c r="HK183" s="20"/>
      <c r="HL183" s="20"/>
      <c r="HM183" s="20"/>
      <c r="HN183" s="20"/>
      <c r="HO183" s="20"/>
      <c r="HP183" s="20"/>
      <c r="HQ183" s="20"/>
      <c r="HR183" s="20"/>
      <c r="HS183" s="20"/>
      <c r="HT183" s="20"/>
      <c r="HU183" s="20"/>
      <c r="HV183" s="20"/>
    </row>
    <row r="184" spans="1:230" ht="16.149999999999999" customHeight="1" x14ac:dyDescent="0.2">
      <c r="A184" s="16"/>
      <c r="B184" s="16"/>
      <c r="C184" s="16"/>
      <c r="D184" s="13"/>
      <c r="E184" s="23"/>
      <c r="F184" s="13"/>
      <c r="G184" s="23"/>
      <c r="H184" s="24"/>
      <c r="I184" s="13"/>
      <c r="J184" s="20"/>
      <c r="K184" s="20"/>
      <c r="FR184" s="20"/>
      <c r="FS184" s="20"/>
      <c r="FT184" s="20"/>
      <c r="FU184" s="20"/>
      <c r="FV184" s="20"/>
      <c r="FW184" s="20"/>
      <c r="FX184" s="20"/>
      <c r="FY184" s="20"/>
      <c r="FZ184" s="20"/>
      <c r="GA184" s="20"/>
      <c r="GB184" s="20"/>
      <c r="GC184" s="20"/>
      <c r="GD184" s="20"/>
      <c r="GE184" s="20"/>
      <c r="GF184" s="20"/>
      <c r="GG184" s="20"/>
      <c r="GH184" s="20"/>
      <c r="GI184" s="20"/>
      <c r="GJ184" s="20"/>
      <c r="GK184" s="20"/>
      <c r="GL184" s="20"/>
      <c r="GM184" s="20"/>
      <c r="GN184" s="20"/>
      <c r="GO184" s="20"/>
      <c r="GP184" s="20"/>
      <c r="GQ184" s="20"/>
      <c r="GR184" s="20"/>
      <c r="GS184" s="20"/>
      <c r="GT184" s="20"/>
      <c r="GU184" s="20"/>
      <c r="GV184" s="20"/>
      <c r="GW184" s="20"/>
      <c r="GX184" s="20"/>
      <c r="GY184" s="20"/>
      <c r="GZ184" s="20"/>
      <c r="HA184" s="20"/>
      <c r="HB184" s="20"/>
      <c r="HC184" s="20"/>
      <c r="HD184" s="20"/>
      <c r="HE184" s="20"/>
      <c r="HF184" s="20"/>
      <c r="HG184" s="20"/>
      <c r="HH184" s="20"/>
      <c r="HI184" s="20"/>
      <c r="HJ184" s="20"/>
      <c r="HK184" s="20"/>
      <c r="HL184" s="20"/>
      <c r="HM184" s="20"/>
      <c r="HN184" s="20"/>
      <c r="HO184" s="20"/>
      <c r="HP184" s="20"/>
      <c r="HQ184" s="20"/>
      <c r="HR184" s="20"/>
      <c r="HS184" s="20"/>
      <c r="HT184" s="20"/>
      <c r="HU184" s="20"/>
      <c r="HV184" s="20"/>
    </row>
    <row r="185" spans="1:230" ht="16.149999999999999" customHeight="1" x14ac:dyDescent="0.2">
      <c r="A185" s="22"/>
      <c r="C185" s="13" t="s">
        <v>103</v>
      </c>
      <c r="D185" s="13">
        <v>0</v>
      </c>
      <c r="E185" s="23">
        <v>24915</v>
      </c>
      <c r="F185" s="13">
        <f t="shared" ref="F185:F188" si="50">+D185*E185</f>
        <v>0</v>
      </c>
      <c r="G185" s="23"/>
      <c r="H185" s="24">
        <f t="shared" ref="H185:H188" si="51">+E185*0.18</f>
        <v>4484.7</v>
      </c>
      <c r="I185" s="13">
        <f t="shared" ref="I185:I188" si="52">+D185*H185</f>
        <v>0</v>
      </c>
      <c r="J185" s="20"/>
      <c r="K185" s="20" t="s">
        <v>104</v>
      </c>
      <c r="FR185" s="20"/>
      <c r="FS185" s="20"/>
      <c r="FT185" s="20"/>
      <c r="FU185" s="20"/>
      <c r="FV185" s="20"/>
      <c r="FW185" s="20"/>
      <c r="FX185" s="20"/>
      <c r="FY185" s="20"/>
      <c r="FZ185" s="20"/>
      <c r="GA185" s="20"/>
      <c r="GB185" s="20"/>
      <c r="GC185" s="20"/>
      <c r="GD185" s="20"/>
      <c r="GE185" s="20"/>
      <c r="GF185" s="20"/>
      <c r="GG185" s="20"/>
      <c r="GH185" s="20"/>
      <c r="GI185" s="20"/>
      <c r="GJ185" s="20"/>
      <c r="GK185" s="20"/>
      <c r="GL185" s="20"/>
      <c r="GM185" s="20"/>
      <c r="GN185" s="20"/>
      <c r="GO185" s="20"/>
      <c r="GP185" s="20"/>
      <c r="GQ185" s="20"/>
      <c r="GR185" s="20"/>
      <c r="GS185" s="20"/>
      <c r="GT185" s="20"/>
      <c r="GU185" s="20"/>
      <c r="GV185" s="20"/>
      <c r="GW185" s="20"/>
      <c r="GX185" s="20"/>
      <c r="GY185" s="20"/>
      <c r="GZ185" s="20"/>
      <c r="HA185" s="20"/>
      <c r="HB185" s="20"/>
      <c r="HC185" s="20"/>
      <c r="HD185" s="20"/>
      <c r="HE185" s="20"/>
      <c r="HF185" s="20"/>
      <c r="HG185" s="20"/>
      <c r="HH185" s="20"/>
      <c r="HI185" s="20"/>
      <c r="HJ185" s="20"/>
      <c r="HK185" s="20"/>
      <c r="HL185" s="20"/>
      <c r="HM185" s="20"/>
      <c r="HN185" s="20"/>
      <c r="HO185" s="20"/>
      <c r="HP185" s="20"/>
      <c r="HQ185" s="20"/>
      <c r="HR185" s="20"/>
      <c r="HS185" s="20"/>
      <c r="HT185" s="20"/>
      <c r="HU185" s="20"/>
      <c r="HV185" s="20"/>
    </row>
    <row r="186" spans="1:230" ht="16.149999999999999" customHeight="1" x14ac:dyDescent="0.2">
      <c r="C186" s="13" t="s">
        <v>15</v>
      </c>
      <c r="D186" s="13">
        <v>0</v>
      </c>
      <c r="E186" s="23">
        <v>6460</v>
      </c>
      <c r="F186" s="13">
        <f t="shared" si="50"/>
        <v>0</v>
      </c>
      <c r="G186" s="23"/>
      <c r="H186" s="24">
        <f t="shared" si="51"/>
        <v>1162.8</v>
      </c>
      <c r="I186" s="13">
        <f t="shared" si="52"/>
        <v>0</v>
      </c>
      <c r="J186" s="20"/>
      <c r="K186" s="20" t="s">
        <v>75</v>
      </c>
      <c r="FR186" s="20"/>
      <c r="FS186" s="20"/>
      <c r="FT186" s="20"/>
      <c r="FU186" s="20"/>
      <c r="FV186" s="20"/>
      <c r="FW186" s="20"/>
      <c r="FX186" s="20"/>
      <c r="FY186" s="20"/>
      <c r="FZ186" s="20"/>
      <c r="GA186" s="20"/>
      <c r="GB186" s="20"/>
      <c r="GC186" s="20"/>
      <c r="GD186" s="20"/>
      <c r="GE186" s="20"/>
      <c r="GF186" s="20"/>
      <c r="GG186" s="20"/>
      <c r="GH186" s="20"/>
      <c r="GI186" s="20"/>
      <c r="GJ186" s="20"/>
      <c r="GK186" s="20"/>
      <c r="GL186" s="20"/>
      <c r="GM186" s="20"/>
      <c r="GN186" s="20"/>
      <c r="GO186" s="20"/>
      <c r="GP186" s="20"/>
      <c r="GQ186" s="20"/>
      <c r="GR186" s="20"/>
      <c r="GS186" s="20"/>
      <c r="GT186" s="20"/>
      <c r="GU186" s="20"/>
      <c r="GV186" s="20"/>
      <c r="GW186" s="20"/>
      <c r="GX186" s="20"/>
      <c r="GY186" s="20"/>
      <c r="GZ186" s="20"/>
      <c r="HA186" s="20"/>
      <c r="HB186" s="20"/>
      <c r="HC186" s="20"/>
      <c r="HD186" s="20"/>
      <c r="HE186" s="20"/>
      <c r="HF186" s="20"/>
      <c r="HG186" s="20"/>
      <c r="HH186" s="20"/>
      <c r="HI186" s="20"/>
      <c r="HJ186" s="20"/>
      <c r="HK186" s="20"/>
      <c r="HL186" s="20"/>
      <c r="HM186" s="20"/>
      <c r="HN186" s="20"/>
      <c r="HO186" s="20"/>
      <c r="HP186" s="20"/>
      <c r="HQ186" s="20"/>
      <c r="HR186" s="20"/>
      <c r="HS186" s="20"/>
      <c r="HT186" s="20"/>
      <c r="HU186" s="20"/>
      <c r="HV186" s="20"/>
    </row>
    <row r="187" spans="1:230" ht="16.149999999999999" customHeight="1" x14ac:dyDescent="0.2">
      <c r="C187" s="13" t="s">
        <v>16</v>
      </c>
      <c r="D187" s="13">
        <v>0</v>
      </c>
      <c r="E187" s="23">
        <v>3230</v>
      </c>
      <c r="F187" s="13">
        <f t="shared" si="50"/>
        <v>0</v>
      </c>
      <c r="G187" s="23"/>
      <c r="H187" s="24">
        <f t="shared" si="51"/>
        <v>581.4</v>
      </c>
      <c r="I187" s="13">
        <f t="shared" si="52"/>
        <v>0</v>
      </c>
      <c r="J187" s="20"/>
      <c r="K187" s="20" t="s">
        <v>76</v>
      </c>
      <c r="FR187" s="20"/>
      <c r="FS187" s="20"/>
      <c r="FT187" s="20"/>
      <c r="FU187" s="20"/>
      <c r="FV187" s="20"/>
      <c r="FW187" s="20"/>
      <c r="FX187" s="20"/>
      <c r="FY187" s="20"/>
      <c r="FZ187" s="20"/>
      <c r="GA187" s="20"/>
      <c r="GB187" s="20"/>
      <c r="GC187" s="20"/>
      <c r="GD187" s="20"/>
      <c r="GE187" s="20"/>
      <c r="GF187" s="20"/>
      <c r="GG187" s="20"/>
      <c r="GH187" s="20"/>
      <c r="GI187" s="20"/>
      <c r="GJ187" s="20"/>
      <c r="GK187" s="20"/>
      <c r="GL187" s="20"/>
      <c r="GM187" s="20"/>
      <c r="GN187" s="20"/>
      <c r="GO187" s="20"/>
      <c r="GP187" s="20"/>
      <c r="GQ187" s="20"/>
      <c r="GR187" s="20"/>
      <c r="GS187" s="20"/>
      <c r="GT187" s="20"/>
      <c r="GU187" s="20"/>
      <c r="GV187" s="20"/>
      <c r="GW187" s="20"/>
      <c r="GX187" s="20"/>
      <c r="GY187" s="20"/>
      <c r="GZ187" s="20"/>
      <c r="HA187" s="20"/>
      <c r="HB187" s="20"/>
      <c r="HC187" s="20"/>
      <c r="HD187" s="20"/>
      <c r="HE187" s="20"/>
      <c r="HF187" s="20"/>
      <c r="HG187" s="20"/>
      <c r="HH187" s="20"/>
      <c r="HI187" s="20"/>
      <c r="HJ187" s="20"/>
      <c r="HK187" s="20"/>
      <c r="HL187" s="20"/>
      <c r="HM187" s="20"/>
      <c r="HN187" s="20"/>
      <c r="HO187" s="20"/>
      <c r="HP187" s="20"/>
      <c r="HQ187" s="20"/>
      <c r="HR187" s="20"/>
      <c r="HS187" s="20"/>
      <c r="HT187" s="20"/>
      <c r="HU187" s="20"/>
      <c r="HV187" s="20"/>
    </row>
    <row r="188" spans="1:230" ht="16.149999999999999" customHeight="1" x14ac:dyDescent="0.2">
      <c r="C188" s="13" t="s">
        <v>17</v>
      </c>
      <c r="D188" s="13">
        <v>0</v>
      </c>
      <c r="E188" s="23">
        <v>645</v>
      </c>
      <c r="F188" s="13">
        <f t="shared" si="50"/>
        <v>0</v>
      </c>
      <c r="G188" s="23"/>
      <c r="H188" s="24">
        <f t="shared" si="51"/>
        <v>116.1</v>
      </c>
      <c r="I188" s="13">
        <f t="shared" si="52"/>
        <v>0</v>
      </c>
      <c r="J188" s="20"/>
      <c r="K188" s="20"/>
      <c r="FR188" s="20"/>
      <c r="FS188" s="20"/>
      <c r="FT188" s="20"/>
      <c r="FU188" s="20"/>
      <c r="FV188" s="20"/>
      <c r="FW188" s="20"/>
      <c r="FX188" s="20"/>
      <c r="FY188" s="20"/>
      <c r="FZ188" s="20"/>
      <c r="GA188" s="20"/>
      <c r="GB188" s="20"/>
      <c r="GC188" s="20"/>
      <c r="GD188" s="20"/>
      <c r="GE188" s="20"/>
      <c r="GF188" s="20"/>
      <c r="GG188" s="20"/>
      <c r="GH188" s="20"/>
      <c r="GI188" s="20"/>
      <c r="GJ188" s="20"/>
      <c r="GK188" s="20"/>
      <c r="GL188" s="20"/>
      <c r="GM188" s="20"/>
      <c r="GN188" s="20"/>
      <c r="GO188" s="20"/>
      <c r="GP188" s="20"/>
      <c r="GQ188" s="20"/>
      <c r="GR188" s="20"/>
      <c r="GS188" s="20"/>
      <c r="GT188" s="20"/>
      <c r="GU188" s="20"/>
      <c r="GV188" s="20"/>
      <c r="GW188" s="20"/>
      <c r="GX188" s="20"/>
      <c r="GY188" s="20"/>
      <c r="GZ188" s="20"/>
      <c r="HA188" s="20"/>
      <c r="HB188" s="20"/>
      <c r="HC188" s="20"/>
      <c r="HD188" s="20"/>
      <c r="HE188" s="20"/>
      <c r="HF188" s="20"/>
      <c r="HG188" s="20"/>
      <c r="HH188" s="20"/>
      <c r="HI188" s="20"/>
      <c r="HJ188" s="20"/>
      <c r="HK188" s="20"/>
      <c r="HL188" s="20"/>
      <c r="HM188" s="20"/>
      <c r="HN188" s="20"/>
      <c r="HO188" s="20"/>
      <c r="HP188" s="20"/>
      <c r="HQ188" s="20"/>
      <c r="HR188" s="20"/>
      <c r="HS188" s="20"/>
      <c r="HT188" s="20"/>
      <c r="HU188" s="20"/>
      <c r="HV188" s="20"/>
    </row>
    <row r="189" spans="1:230" ht="16.149999999999999" customHeight="1" x14ac:dyDescent="0.2">
      <c r="C189" s="16"/>
      <c r="D189" s="13"/>
      <c r="E189" s="23"/>
      <c r="F189" s="13"/>
      <c r="G189" s="23"/>
      <c r="H189" s="24"/>
      <c r="I189" s="13"/>
      <c r="J189" s="20"/>
      <c r="K189" s="20"/>
      <c r="FR189" s="20"/>
      <c r="FS189" s="20"/>
      <c r="FT189" s="20"/>
      <c r="FU189" s="20"/>
      <c r="FV189" s="20"/>
      <c r="FW189" s="20"/>
      <c r="FX189" s="20"/>
      <c r="FY189" s="20"/>
      <c r="FZ189" s="20"/>
      <c r="GA189" s="20"/>
      <c r="GB189" s="20"/>
      <c r="GC189" s="20"/>
      <c r="GD189" s="20"/>
      <c r="GE189" s="20"/>
      <c r="GF189" s="20"/>
      <c r="GG189" s="20"/>
      <c r="GH189" s="20"/>
      <c r="GI189" s="20"/>
      <c r="GJ189" s="20"/>
      <c r="GK189" s="20"/>
      <c r="GL189" s="20"/>
      <c r="GM189" s="20"/>
      <c r="GN189" s="20"/>
      <c r="GO189" s="20"/>
      <c r="GP189" s="20"/>
      <c r="GQ189" s="20"/>
      <c r="GR189" s="20"/>
      <c r="GS189" s="20"/>
      <c r="GT189" s="20"/>
      <c r="GU189" s="20"/>
      <c r="GV189" s="20"/>
      <c r="GW189" s="20"/>
      <c r="GX189" s="20"/>
      <c r="GY189" s="20"/>
      <c r="GZ189" s="20"/>
      <c r="HA189" s="20"/>
      <c r="HB189" s="20"/>
      <c r="HC189" s="20"/>
      <c r="HD189" s="20"/>
      <c r="HE189" s="20"/>
      <c r="HF189" s="20"/>
      <c r="HG189" s="20"/>
      <c r="HH189" s="20"/>
      <c r="HI189" s="20"/>
      <c r="HJ189" s="20"/>
      <c r="HK189" s="20"/>
      <c r="HL189" s="20"/>
      <c r="HM189" s="20"/>
      <c r="HN189" s="20"/>
      <c r="HO189" s="20"/>
      <c r="HP189" s="20"/>
      <c r="HQ189" s="20"/>
      <c r="HR189" s="20"/>
      <c r="HS189" s="20"/>
      <c r="HT189" s="20"/>
      <c r="HU189" s="20"/>
      <c r="HV189" s="20"/>
    </row>
    <row r="190" spans="1:230" ht="16.149999999999999" customHeight="1" x14ac:dyDescent="0.2">
      <c r="C190" s="13" t="s">
        <v>105</v>
      </c>
      <c r="D190" s="13">
        <v>0</v>
      </c>
      <c r="E190" s="23">
        <v>47000</v>
      </c>
      <c r="F190" s="13">
        <f t="shared" ref="F190:F193" si="53">+D190*E190</f>
        <v>0</v>
      </c>
      <c r="G190" s="23"/>
      <c r="H190" s="24">
        <f t="shared" ref="H190:H193" si="54">+E190*0.18</f>
        <v>8460</v>
      </c>
      <c r="I190" s="13">
        <f t="shared" ref="I190:I193" si="55">+D190*H190</f>
        <v>0</v>
      </c>
      <c r="J190" s="20"/>
      <c r="K190" s="20" t="s">
        <v>106</v>
      </c>
      <c r="FR190" s="20"/>
      <c r="FS190" s="20"/>
      <c r="FT190" s="20"/>
      <c r="FU190" s="20"/>
      <c r="FV190" s="20"/>
      <c r="FW190" s="20"/>
      <c r="FX190" s="20"/>
      <c r="FY190" s="20"/>
      <c r="FZ190" s="20"/>
      <c r="GA190" s="20"/>
      <c r="GB190" s="20"/>
      <c r="GC190" s="20"/>
      <c r="GD190" s="20"/>
      <c r="GE190" s="20"/>
      <c r="GF190" s="20"/>
      <c r="GG190" s="20"/>
      <c r="GH190" s="20"/>
      <c r="GI190" s="20"/>
      <c r="GJ190" s="20"/>
      <c r="GK190" s="20"/>
      <c r="GL190" s="20"/>
      <c r="GM190" s="20"/>
      <c r="GN190" s="20"/>
      <c r="GO190" s="20"/>
      <c r="GP190" s="20"/>
      <c r="GQ190" s="20"/>
      <c r="GR190" s="20"/>
      <c r="GS190" s="20"/>
      <c r="GT190" s="20"/>
      <c r="GU190" s="20"/>
      <c r="GV190" s="20"/>
      <c r="GW190" s="20"/>
      <c r="GX190" s="20"/>
      <c r="GY190" s="20"/>
      <c r="GZ190" s="20"/>
      <c r="HA190" s="20"/>
      <c r="HB190" s="20"/>
      <c r="HC190" s="20"/>
      <c r="HD190" s="20"/>
      <c r="HE190" s="20"/>
      <c r="HF190" s="20"/>
      <c r="HG190" s="20"/>
      <c r="HH190" s="20"/>
      <c r="HI190" s="20"/>
      <c r="HJ190" s="20"/>
      <c r="HK190" s="20"/>
      <c r="HL190" s="20"/>
      <c r="HM190" s="20"/>
      <c r="HN190" s="20"/>
      <c r="HO190" s="20"/>
      <c r="HP190" s="20"/>
      <c r="HQ190" s="20"/>
      <c r="HR190" s="20"/>
      <c r="HS190" s="20"/>
      <c r="HT190" s="20"/>
      <c r="HU190" s="20"/>
      <c r="HV190" s="20"/>
    </row>
    <row r="191" spans="1:230" ht="16.149999999999999" customHeight="1" x14ac:dyDescent="0.2">
      <c r="C191" s="13" t="s">
        <v>15</v>
      </c>
      <c r="D191" s="13">
        <v>0</v>
      </c>
      <c r="E191" s="23">
        <v>19385</v>
      </c>
      <c r="F191" s="13">
        <f t="shared" si="53"/>
        <v>0</v>
      </c>
      <c r="G191" s="23"/>
      <c r="H191" s="24">
        <f t="shared" si="54"/>
        <v>3489.2999999999997</v>
      </c>
      <c r="I191" s="13">
        <f t="shared" si="55"/>
        <v>0</v>
      </c>
      <c r="J191" s="20"/>
      <c r="K191" s="20" t="s">
        <v>75</v>
      </c>
      <c r="FR191" s="20"/>
      <c r="FS191" s="20"/>
      <c r="FT191" s="20"/>
      <c r="FU191" s="20"/>
      <c r="FV191" s="20"/>
      <c r="FW191" s="20"/>
      <c r="FX191" s="20"/>
      <c r="FY191" s="20"/>
      <c r="FZ191" s="20"/>
      <c r="GA191" s="20"/>
      <c r="GB191" s="20"/>
      <c r="GC191" s="20"/>
      <c r="GD191" s="20"/>
      <c r="GE191" s="20"/>
      <c r="GF191" s="20"/>
      <c r="GG191" s="20"/>
      <c r="GH191" s="20"/>
      <c r="GI191" s="20"/>
      <c r="GJ191" s="20"/>
      <c r="GK191" s="20"/>
      <c r="GL191" s="20"/>
      <c r="GM191" s="20"/>
      <c r="GN191" s="20"/>
      <c r="GO191" s="20"/>
      <c r="GP191" s="20"/>
      <c r="GQ191" s="20"/>
      <c r="GR191" s="20"/>
      <c r="GS191" s="20"/>
      <c r="GT191" s="20"/>
      <c r="GU191" s="20"/>
      <c r="GV191" s="20"/>
      <c r="GW191" s="20"/>
      <c r="GX191" s="20"/>
      <c r="GY191" s="20"/>
      <c r="GZ191" s="20"/>
      <c r="HA191" s="20"/>
      <c r="HB191" s="20"/>
      <c r="HC191" s="20"/>
      <c r="HD191" s="20"/>
      <c r="HE191" s="20"/>
      <c r="HF191" s="20"/>
      <c r="HG191" s="20"/>
      <c r="HH191" s="20"/>
      <c r="HI191" s="20"/>
      <c r="HJ191" s="20"/>
      <c r="HK191" s="20"/>
      <c r="HL191" s="20"/>
      <c r="HM191" s="20"/>
      <c r="HN191" s="20"/>
      <c r="HO191" s="20"/>
      <c r="HP191" s="20"/>
      <c r="HQ191" s="20"/>
      <c r="HR191" s="20"/>
      <c r="HS191" s="20"/>
      <c r="HT191" s="20"/>
      <c r="HU191" s="20"/>
      <c r="HV191" s="20"/>
    </row>
    <row r="192" spans="1:230" ht="16.149999999999999" customHeight="1" x14ac:dyDescent="0.2">
      <c r="C192" s="13" t="s">
        <v>16</v>
      </c>
      <c r="D192" s="13">
        <v>0</v>
      </c>
      <c r="E192" s="23">
        <v>9690</v>
      </c>
      <c r="F192" s="13">
        <f t="shared" si="53"/>
        <v>0</v>
      </c>
      <c r="G192" s="23"/>
      <c r="H192" s="24">
        <f t="shared" si="54"/>
        <v>1744.2</v>
      </c>
      <c r="I192" s="13">
        <f t="shared" si="55"/>
        <v>0</v>
      </c>
      <c r="J192" s="20"/>
      <c r="K192" s="20" t="s">
        <v>76</v>
      </c>
      <c r="FR192" s="20"/>
      <c r="FS192" s="20"/>
      <c r="FT192" s="20"/>
      <c r="FU192" s="20"/>
      <c r="FV192" s="20"/>
      <c r="FW192" s="20"/>
      <c r="FX192" s="20"/>
      <c r="FY192" s="20"/>
      <c r="FZ192" s="20"/>
      <c r="GA192" s="20"/>
      <c r="GB192" s="20"/>
      <c r="GC192" s="20"/>
      <c r="GD192" s="20"/>
      <c r="GE192" s="20"/>
      <c r="GF192" s="20"/>
      <c r="GG192" s="20"/>
      <c r="GH192" s="20"/>
      <c r="GI192" s="20"/>
      <c r="GJ192" s="20"/>
      <c r="GK192" s="20"/>
      <c r="GL192" s="20"/>
      <c r="GM192" s="20"/>
      <c r="GN192" s="20"/>
      <c r="GO192" s="20"/>
      <c r="GP192" s="20"/>
      <c r="GQ192" s="20"/>
      <c r="GR192" s="20"/>
      <c r="GS192" s="20"/>
      <c r="GT192" s="20"/>
      <c r="GU192" s="20"/>
      <c r="GV192" s="20"/>
      <c r="GW192" s="20"/>
      <c r="GX192" s="20"/>
      <c r="GY192" s="20"/>
      <c r="GZ192" s="20"/>
      <c r="HA192" s="20"/>
      <c r="HB192" s="20"/>
      <c r="HC192" s="20"/>
      <c r="HD192" s="20"/>
      <c r="HE192" s="20"/>
      <c r="HF192" s="20"/>
      <c r="HG192" s="20"/>
      <c r="HH192" s="20"/>
      <c r="HI192" s="20"/>
      <c r="HJ192" s="20"/>
      <c r="HK192" s="20"/>
      <c r="HL192" s="20"/>
      <c r="HM192" s="20"/>
      <c r="HN192" s="20"/>
      <c r="HO192" s="20"/>
      <c r="HP192" s="20"/>
      <c r="HQ192" s="20"/>
      <c r="HR192" s="20"/>
      <c r="HS192" s="20"/>
      <c r="HT192" s="20"/>
      <c r="HU192" s="20"/>
      <c r="HV192" s="20"/>
    </row>
    <row r="193" spans="1:230" ht="16.149999999999999" customHeight="1" x14ac:dyDescent="0.2">
      <c r="C193" s="13" t="s">
        <v>17</v>
      </c>
      <c r="D193" s="13">
        <v>0</v>
      </c>
      <c r="E193" s="23">
        <v>1938</v>
      </c>
      <c r="F193" s="13">
        <f t="shared" si="53"/>
        <v>0</v>
      </c>
      <c r="G193" s="23"/>
      <c r="H193" s="24">
        <f t="shared" si="54"/>
        <v>348.84</v>
      </c>
      <c r="I193" s="13">
        <f t="shared" si="55"/>
        <v>0</v>
      </c>
      <c r="J193" s="20"/>
      <c r="K193" s="20"/>
      <c r="FR193" s="20"/>
      <c r="FS193" s="20"/>
      <c r="FT193" s="20"/>
      <c r="FU193" s="20"/>
      <c r="FV193" s="20"/>
      <c r="FW193" s="20"/>
      <c r="FX193" s="20"/>
      <c r="FY193" s="20"/>
      <c r="FZ193" s="20"/>
      <c r="GA193" s="20"/>
      <c r="GB193" s="20"/>
      <c r="GC193" s="20"/>
      <c r="GD193" s="20"/>
      <c r="GE193" s="20"/>
      <c r="GF193" s="20"/>
      <c r="GG193" s="20"/>
      <c r="GH193" s="20"/>
      <c r="GI193" s="20"/>
      <c r="GJ193" s="20"/>
      <c r="GK193" s="20"/>
      <c r="GL193" s="20"/>
      <c r="GM193" s="20"/>
      <c r="GN193" s="20"/>
      <c r="GO193" s="20"/>
      <c r="GP193" s="20"/>
      <c r="GQ193" s="20"/>
      <c r="GR193" s="20"/>
      <c r="GS193" s="20"/>
      <c r="GT193" s="20"/>
      <c r="GU193" s="20"/>
      <c r="GV193" s="20"/>
      <c r="GW193" s="20"/>
      <c r="GX193" s="20"/>
      <c r="GY193" s="20"/>
      <c r="GZ193" s="20"/>
      <c r="HA193" s="20"/>
      <c r="HB193" s="20"/>
      <c r="HC193" s="20"/>
      <c r="HD193" s="20"/>
      <c r="HE193" s="20"/>
      <c r="HF193" s="20"/>
      <c r="HG193" s="20"/>
      <c r="HH193" s="20"/>
      <c r="HI193" s="20"/>
      <c r="HJ193" s="20"/>
      <c r="HK193" s="20"/>
      <c r="HL193" s="20"/>
      <c r="HM193" s="20"/>
      <c r="HN193" s="20"/>
      <c r="HO193" s="20"/>
      <c r="HP193" s="20"/>
      <c r="HQ193" s="20"/>
      <c r="HR193" s="20"/>
      <c r="HS193" s="20"/>
      <c r="HT193" s="20"/>
      <c r="HU193" s="20"/>
      <c r="HV193" s="20"/>
    </row>
    <row r="194" spans="1:230" ht="16.149999999999999" customHeight="1" x14ac:dyDescent="0.2">
      <c r="C194" s="16"/>
      <c r="D194" s="13"/>
      <c r="E194" s="23"/>
      <c r="F194" s="13"/>
      <c r="G194" s="23"/>
      <c r="H194" s="24"/>
      <c r="I194" s="13"/>
      <c r="J194" s="20"/>
      <c r="K194" s="20"/>
      <c r="FR194" s="20"/>
      <c r="FS194" s="20"/>
      <c r="FT194" s="20"/>
      <c r="FU194" s="20"/>
      <c r="FV194" s="20"/>
      <c r="FW194" s="20"/>
      <c r="FX194" s="20"/>
      <c r="FY194" s="20"/>
      <c r="FZ194" s="20"/>
      <c r="GA194" s="20"/>
      <c r="GB194" s="20"/>
      <c r="GC194" s="20"/>
      <c r="GD194" s="20"/>
      <c r="GE194" s="20"/>
      <c r="GF194" s="20"/>
      <c r="GG194" s="20"/>
      <c r="GH194" s="20"/>
      <c r="GI194" s="20"/>
      <c r="GJ194" s="20"/>
      <c r="GK194" s="20"/>
      <c r="GL194" s="20"/>
      <c r="GM194" s="20"/>
      <c r="GN194" s="20"/>
      <c r="GO194" s="20"/>
      <c r="GP194" s="20"/>
      <c r="GQ194" s="20"/>
      <c r="GR194" s="20"/>
      <c r="GS194" s="20"/>
      <c r="GT194" s="20"/>
      <c r="GU194" s="20"/>
      <c r="GV194" s="20"/>
      <c r="GW194" s="20"/>
      <c r="GX194" s="20"/>
      <c r="GY194" s="20"/>
      <c r="GZ194" s="20"/>
      <c r="HA194" s="20"/>
      <c r="HB194" s="20"/>
      <c r="HC194" s="20"/>
      <c r="HD194" s="20"/>
      <c r="HE194" s="20"/>
      <c r="HF194" s="20"/>
      <c r="HG194" s="20"/>
      <c r="HH194" s="20"/>
      <c r="HI194" s="20"/>
      <c r="HJ194" s="20"/>
      <c r="HK194" s="20"/>
      <c r="HL194" s="20"/>
      <c r="HM194" s="20"/>
      <c r="HN194" s="20"/>
      <c r="HO194" s="20"/>
      <c r="HP194" s="20"/>
      <c r="HQ194" s="20"/>
      <c r="HR194" s="20"/>
      <c r="HS194" s="20"/>
      <c r="HT194" s="20"/>
      <c r="HU194" s="20"/>
      <c r="HV194" s="20"/>
    </row>
    <row r="195" spans="1:230" ht="16.149999999999999" customHeight="1" x14ac:dyDescent="0.2">
      <c r="C195" s="13" t="s">
        <v>107</v>
      </c>
      <c r="D195" s="13">
        <v>0</v>
      </c>
      <c r="E195" s="23">
        <v>83000</v>
      </c>
      <c r="F195" s="13">
        <f t="shared" ref="F195:F198" si="56">+D195*E195</f>
        <v>0</v>
      </c>
      <c r="G195" s="23"/>
      <c r="H195" s="24">
        <f t="shared" ref="H195:H198" si="57">+E195*0.18</f>
        <v>14940</v>
      </c>
      <c r="I195" s="13">
        <f t="shared" ref="I195:I198" si="58">+D195*H195</f>
        <v>0</v>
      </c>
      <c r="J195" s="20"/>
      <c r="K195" s="20" t="s">
        <v>108</v>
      </c>
      <c r="FR195" s="20"/>
      <c r="FS195" s="20"/>
      <c r="FT195" s="20"/>
      <c r="FU195" s="20"/>
      <c r="FV195" s="20"/>
      <c r="FW195" s="20"/>
      <c r="FX195" s="20"/>
      <c r="FY195" s="20"/>
      <c r="FZ195" s="20"/>
      <c r="GA195" s="20"/>
      <c r="GB195" s="20"/>
      <c r="GC195" s="20"/>
      <c r="GD195" s="20"/>
      <c r="GE195" s="20"/>
      <c r="GF195" s="20"/>
      <c r="GG195" s="20"/>
      <c r="GH195" s="20"/>
      <c r="GI195" s="20"/>
      <c r="GJ195" s="20"/>
      <c r="GK195" s="20"/>
      <c r="GL195" s="20"/>
      <c r="GM195" s="20"/>
      <c r="GN195" s="20"/>
      <c r="GO195" s="20"/>
      <c r="GP195" s="20"/>
      <c r="GQ195" s="20"/>
      <c r="GR195" s="20"/>
      <c r="GS195" s="20"/>
      <c r="GT195" s="20"/>
      <c r="GU195" s="20"/>
      <c r="GV195" s="20"/>
      <c r="GW195" s="20"/>
      <c r="GX195" s="20"/>
      <c r="GY195" s="20"/>
      <c r="GZ195" s="20"/>
      <c r="HA195" s="20"/>
      <c r="HB195" s="20"/>
      <c r="HC195" s="20"/>
      <c r="HD195" s="20"/>
      <c r="HE195" s="20"/>
      <c r="HF195" s="20"/>
      <c r="HG195" s="20"/>
      <c r="HH195" s="20"/>
      <c r="HI195" s="20"/>
      <c r="HJ195" s="20"/>
      <c r="HK195" s="20"/>
      <c r="HL195" s="20"/>
      <c r="HM195" s="20"/>
      <c r="HN195" s="20"/>
      <c r="HO195" s="20"/>
      <c r="HP195" s="20"/>
      <c r="HQ195" s="20"/>
      <c r="HR195" s="20"/>
      <c r="HS195" s="20"/>
      <c r="HT195" s="20"/>
      <c r="HU195" s="20"/>
      <c r="HV195" s="20"/>
    </row>
    <row r="196" spans="1:230" ht="16.149999999999999" customHeight="1" x14ac:dyDescent="0.2">
      <c r="C196" s="13" t="s">
        <v>15</v>
      </c>
      <c r="D196" s="13">
        <v>0</v>
      </c>
      <c r="E196" s="23">
        <v>32310</v>
      </c>
      <c r="F196" s="13">
        <f t="shared" si="56"/>
        <v>0</v>
      </c>
      <c r="G196" s="23"/>
      <c r="H196" s="24">
        <f t="shared" si="57"/>
        <v>5815.8</v>
      </c>
      <c r="I196" s="13">
        <f t="shared" si="58"/>
        <v>0</v>
      </c>
      <c r="J196" s="20"/>
      <c r="K196" s="20" t="s">
        <v>75</v>
      </c>
      <c r="FR196" s="20"/>
      <c r="FS196" s="20"/>
      <c r="FT196" s="20"/>
      <c r="FU196" s="20"/>
      <c r="FV196" s="20"/>
      <c r="FW196" s="20"/>
      <c r="FX196" s="20"/>
      <c r="FY196" s="20"/>
      <c r="FZ196" s="20"/>
      <c r="GA196" s="20"/>
      <c r="GB196" s="20"/>
      <c r="GC196" s="20"/>
      <c r="GD196" s="20"/>
      <c r="GE196" s="20"/>
      <c r="GF196" s="20"/>
      <c r="GG196" s="20"/>
      <c r="GH196" s="20"/>
      <c r="GI196" s="20"/>
      <c r="GJ196" s="20"/>
      <c r="GK196" s="20"/>
      <c r="GL196" s="20"/>
      <c r="GM196" s="20"/>
      <c r="GN196" s="20"/>
      <c r="GO196" s="20"/>
      <c r="GP196" s="20"/>
      <c r="GQ196" s="20"/>
      <c r="GR196" s="20"/>
      <c r="GS196" s="20"/>
      <c r="GT196" s="20"/>
      <c r="GU196" s="20"/>
      <c r="GV196" s="20"/>
      <c r="GW196" s="20"/>
      <c r="GX196" s="20"/>
      <c r="GY196" s="20"/>
      <c r="GZ196" s="20"/>
      <c r="HA196" s="20"/>
      <c r="HB196" s="20"/>
      <c r="HC196" s="20"/>
      <c r="HD196" s="20"/>
      <c r="HE196" s="20"/>
      <c r="HF196" s="20"/>
      <c r="HG196" s="20"/>
      <c r="HH196" s="20"/>
      <c r="HI196" s="20"/>
      <c r="HJ196" s="20"/>
      <c r="HK196" s="20"/>
      <c r="HL196" s="20"/>
      <c r="HM196" s="20"/>
      <c r="HN196" s="20"/>
      <c r="HO196" s="20"/>
      <c r="HP196" s="20"/>
      <c r="HQ196" s="20"/>
      <c r="HR196" s="20"/>
      <c r="HS196" s="20"/>
      <c r="HT196" s="20"/>
      <c r="HU196" s="20"/>
      <c r="HV196" s="20"/>
    </row>
    <row r="197" spans="1:230" ht="16.149999999999999" customHeight="1" x14ac:dyDescent="0.2">
      <c r="C197" s="13" t="s">
        <v>16</v>
      </c>
      <c r="D197" s="13">
        <v>0</v>
      </c>
      <c r="E197" s="23">
        <v>16155</v>
      </c>
      <c r="F197" s="13">
        <f t="shared" si="56"/>
        <v>0</v>
      </c>
      <c r="G197" s="23"/>
      <c r="H197" s="24">
        <f t="shared" si="57"/>
        <v>2907.9</v>
      </c>
      <c r="I197" s="13">
        <f t="shared" si="58"/>
        <v>0</v>
      </c>
      <c r="J197" s="20"/>
      <c r="K197" s="20" t="s">
        <v>76</v>
      </c>
      <c r="FR197" s="20"/>
      <c r="FS197" s="20"/>
      <c r="FT197" s="20"/>
      <c r="FU197" s="20"/>
      <c r="FV197" s="20"/>
      <c r="FW197" s="20"/>
      <c r="FX197" s="20"/>
      <c r="FY197" s="20"/>
      <c r="FZ197" s="20"/>
      <c r="GA197" s="20"/>
      <c r="GB197" s="20"/>
      <c r="GC197" s="20"/>
      <c r="GD197" s="20"/>
      <c r="GE197" s="20"/>
      <c r="GF197" s="20"/>
      <c r="GG197" s="20"/>
      <c r="GH197" s="20"/>
      <c r="GI197" s="20"/>
      <c r="GJ197" s="20"/>
      <c r="GK197" s="20"/>
      <c r="GL197" s="20"/>
      <c r="GM197" s="20"/>
      <c r="GN197" s="20"/>
      <c r="GO197" s="20"/>
      <c r="GP197" s="20"/>
      <c r="GQ197" s="20"/>
      <c r="GR197" s="20"/>
      <c r="GS197" s="20"/>
      <c r="GT197" s="20"/>
      <c r="GU197" s="20"/>
      <c r="GV197" s="20"/>
      <c r="GW197" s="20"/>
      <c r="GX197" s="20"/>
      <c r="GY197" s="20"/>
      <c r="GZ197" s="20"/>
      <c r="HA197" s="20"/>
      <c r="HB197" s="20"/>
      <c r="HC197" s="20"/>
      <c r="HD197" s="20"/>
      <c r="HE197" s="20"/>
      <c r="HF197" s="20"/>
      <c r="HG197" s="20"/>
      <c r="HH197" s="20"/>
      <c r="HI197" s="20"/>
      <c r="HJ197" s="20"/>
      <c r="HK197" s="20"/>
      <c r="HL197" s="20"/>
      <c r="HM197" s="20"/>
      <c r="HN197" s="20"/>
      <c r="HO197" s="20"/>
      <c r="HP197" s="20"/>
      <c r="HQ197" s="20"/>
      <c r="HR197" s="20"/>
      <c r="HS197" s="20"/>
      <c r="HT197" s="20"/>
      <c r="HU197" s="20"/>
      <c r="HV197" s="20"/>
    </row>
    <row r="198" spans="1:230" ht="16.149999999999999" customHeight="1" x14ac:dyDescent="0.2">
      <c r="C198" s="13" t="s">
        <v>17</v>
      </c>
      <c r="D198" s="13">
        <v>0</v>
      </c>
      <c r="E198" s="23">
        <v>3231</v>
      </c>
      <c r="F198" s="13">
        <f t="shared" si="56"/>
        <v>0</v>
      </c>
      <c r="G198" s="23"/>
      <c r="H198" s="24">
        <f t="shared" si="57"/>
        <v>581.57999999999993</v>
      </c>
      <c r="I198" s="13">
        <f t="shared" si="58"/>
        <v>0</v>
      </c>
      <c r="J198" s="20"/>
      <c r="K198" s="20"/>
      <c r="FR198" s="20"/>
      <c r="FS198" s="20"/>
      <c r="FT198" s="20"/>
      <c r="FU198" s="20"/>
      <c r="FV198" s="20"/>
      <c r="FW198" s="20"/>
      <c r="FX198" s="20"/>
      <c r="FY198" s="20"/>
      <c r="FZ198" s="20"/>
      <c r="GA198" s="20"/>
      <c r="GB198" s="20"/>
      <c r="GC198" s="20"/>
      <c r="GD198" s="20"/>
      <c r="GE198" s="20"/>
      <c r="GF198" s="20"/>
      <c r="GG198" s="20"/>
      <c r="GH198" s="20"/>
      <c r="GI198" s="20"/>
      <c r="GJ198" s="20"/>
      <c r="GK198" s="20"/>
      <c r="GL198" s="20"/>
      <c r="GM198" s="20"/>
      <c r="GN198" s="20"/>
      <c r="GO198" s="20"/>
      <c r="GP198" s="20"/>
      <c r="GQ198" s="20"/>
      <c r="GR198" s="20"/>
      <c r="GS198" s="20"/>
      <c r="GT198" s="20"/>
      <c r="GU198" s="20"/>
      <c r="GV198" s="20"/>
      <c r="GW198" s="20"/>
      <c r="GX198" s="20"/>
      <c r="GY198" s="20"/>
      <c r="GZ198" s="20"/>
      <c r="HA198" s="20"/>
      <c r="HB198" s="20"/>
      <c r="HC198" s="20"/>
      <c r="HD198" s="20"/>
      <c r="HE198" s="20"/>
      <c r="HF198" s="20"/>
      <c r="HG198" s="20"/>
      <c r="HH198" s="20"/>
      <c r="HI198" s="20"/>
      <c r="HJ198" s="20"/>
      <c r="HK198" s="20"/>
      <c r="HL198" s="20"/>
      <c r="HM198" s="20"/>
      <c r="HN198" s="20"/>
      <c r="HO198" s="20"/>
      <c r="HP198" s="20"/>
      <c r="HQ198" s="20"/>
      <c r="HR198" s="20"/>
      <c r="HS198" s="20"/>
      <c r="HT198" s="20"/>
      <c r="HU198" s="20"/>
      <c r="HV198" s="20"/>
    </row>
    <row r="199" spans="1:230" ht="16.149999999999999" customHeight="1" x14ac:dyDescent="0.2">
      <c r="A199" s="16" t="s">
        <v>25</v>
      </c>
      <c r="B199" s="16"/>
      <c r="C199" s="16"/>
      <c r="D199" s="13"/>
      <c r="F199" s="15">
        <f>SUM(F178:F198)</f>
        <v>0</v>
      </c>
      <c r="H199" s="13"/>
      <c r="I199" s="15">
        <f>SUM(I178:I198)</f>
        <v>0</v>
      </c>
      <c r="J199" s="20"/>
      <c r="K199" s="20"/>
      <c r="FR199" s="20"/>
      <c r="FS199" s="20"/>
      <c r="FT199" s="20"/>
      <c r="FU199" s="20"/>
      <c r="FV199" s="20"/>
      <c r="FW199" s="20"/>
      <c r="FX199" s="20"/>
      <c r="FY199" s="20"/>
      <c r="FZ199" s="20"/>
      <c r="GA199" s="20"/>
      <c r="GB199" s="20"/>
      <c r="GC199" s="20"/>
      <c r="GD199" s="20"/>
      <c r="GE199" s="20"/>
      <c r="GF199" s="20"/>
      <c r="GG199" s="20"/>
      <c r="GH199" s="20"/>
      <c r="GI199" s="20"/>
      <c r="GJ199" s="20"/>
      <c r="GK199" s="20"/>
      <c r="GL199" s="20"/>
      <c r="GM199" s="20"/>
      <c r="GN199" s="20"/>
      <c r="GO199" s="20"/>
      <c r="GP199" s="20"/>
      <c r="GQ199" s="20"/>
      <c r="GR199" s="20"/>
      <c r="GS199" s="20"/>
      <c r="GT199" s="20"/>
      <c r="GU199" s="20"/>
      <c r="GV199" s="20"/>
      <c r="GW199" s="20"/>
      <c r="GX199" s="20"/>
      <c r="GY199" s="20"/>
      <c r="GZ199" s="20"/>
      <c r="HA199" s="20"/>
      <c r="HB199" s="20"/>
      <c r="HC199" s="20"/>
      <c r="HD199" s="20"/>
      <c r="HE199" s="20"/>
      <c r="HF199" s="20"/>
      <c r="HG199" s="20"/>
      <c r="HH199" s="20"/>
      <c r="HI199" s="20"/>
      <c r="HJ199" s="20"/>
      <c r="HK199" s="20"/>
      <c r="HL199" s="20"/>
      <c r="HM199" s="20"/>
      <c r="HN199" s="20"/>
      <c r="HO199" s="20"/>
      <c r="HP199" s="20"/>
      <c r="HQ199" s="20"/>
      <c r="HR199" s="20"/>
      <c r="HS199" s="20"/>
      <c r="HT199" s="20"/>
      <c r="HU199" s="20"/>
      <c r="HV199" s="20"/>
    </row>
    <row r="200" spans="1:230" ht="16.149999999999999" customHeight="1" x14ac:dyDescent="0.2">
      <c r="D200" s="13"/>
      <c r="E200" s="24"/>
      <c r="F200" s="13"/>
      <c r="G200" s="24"/>
      <c r="H200" s="24"/>
      <c r="I200" s="13"/>
      <c r="J200" s="9"/>
      <c r="K200" s="44"/>
      <c r="N200" s="50"/>
      <c r="P200" s="49"/>
    </row>
    <row r="201" spans="1:230" ht="16.149999999999999" customHeight="1" x14ac:dyDescent="0.2">
      <c r="C201" s="21" t="s">
        <v>55</v>
      </c>
      <c r="D201" s="14" t="s">
        <v>69</v>
      </c>
      <c r="E201" s="14" t="s">
        <v>70</v>
      </c>
      <c r="F201" s="34" t="s">
        <v>25</v>
      </c>
      <c r="G201" s="14"/>
      <c r="H201" s="74" t="s">
        <v>71</v>
      </c>
      <c r="I201" s="34" t="s">
        <v>25</v>
      </c>
      <c r="J201" s="1"/>
      <c r="K201" s="20"/>
      <c r="L201" s="43"/>
      <c r="M201" s="43"/>
      <c r="N201" s="48"/>
      <c r="P201" s="48"/>
    </row>
    <row r="202" spans="1:230" ht="16.149999999999999" customHeight="1" x14ac:dyDescent="0.2">
      <c r="A202" s="22" t="s">
        <v>4</v>
      </c>
      <c r="B202" s="13" t="s">
        <v>5</v>
      </c>
      <c r="C202" s="13" t="s">
        <v>34</v>
      </c>
      <c r="D202" s="13">
        <v>0</v>
      </c>
      <c r="E202" s="23">
        <v>73450</v>
      </c>
      <c r="F202" s="13">
        <f t="shared" ref="F202:F209" si="59">+D202*E202</f>
        <v>0</v>
      </c>
      <c r="G202" s="23"/>
      <c r="H202" s="24">
        <f t="shared" ref="H202:H209" si="60">+E202*0.18</f>
        <v>13221</v>
      </c>
      <c r="I202" s="13">
        <f t="shared" ref="I202:I209" si="61">+D202*H202</f>
        <v>0</v>
      </c>
      <c r="J202" s="2"/>
      <c r="K202" s="20"/>
      <c r="N202" s="46"/>
      <c r="P202" s="49"/>
    </row>
    <row r="203" spans="1:230" ht="16.149999999999999" customHeight="1" x14ac:dyDescent="0.2">
      <c r="A203" s="22" t="s">
        <v>7</v>
      </c>
      <c r="B203" s="13" t="s">
        <v>8</v>
      </c>
      <c r="C203" s="13" t="s">
        <v>34</v>
      </c>
      <c r="D203" s="13">
        <v>0</v>
      </c>
      <c r="E203" s="23">
        <v>56500</v>
      </c>
      <c r="F203" s="13">
        <f t="shared" si="59"/>
        <v>0</v>
      </c>
      <c r="G203" s="23"/>
      <c r="H203" s="24">
        <f t="shared" si="60"/>
        <v>10170</v>
      </c>
      <c r="I203" s="13">
        <f t="shared" si="61"/>
        <v>0</v>
      </c>
      <c r="J203" s="2"/>
      <c r="K203" s="20"/>
      <c r="N203" s="46"/>
      <c r="P203" s="49"/>
    </row>
    <row r="204" spans="1:230" ht="16.149999999999999" customHeight="1" x14ac:dyDescent="0.2">
      <c r="A204" s="22" t="s">
        <v>9</v>
      </c>
      <c r="B204" s="13" t="s">
        <v>10</v>
      </c>
      <c r="C204" s="13" t="s">
        <v>34</v>
      </c>
      <c r="D204" s="13">
        <v>0</v>
      </c>
      <c r="E204" s="23">
        <v>42940</v>
      </c>
      <c r="F204" s="13">
        <f t="shared" si="59"/>
        <v>0</v>
      </c>
      <c r="G204" s="23"/>
      <c r="H204" s="24">
        <f t="shared" si="60"/>
        <v>7729.2</v>
      </c>
      <c r="I204" s="13">
        <f t="shared" si="61"/>
        <v>0</v>
      </c>
      <c r="J204" s="2"/>
      <c r="K204" s="20"/>
      <c r="N204" s="46"/>
      <c r="P204" s="49"/>
    </row>
    <row r="205" spans="1:230" ht="16.149999999999999" customHeight="1" x14ac:dyDescent="0.2">
      <c r="A205" s="22" t="s">
        <v>11</v>
      </c>
      <c r="B205" s="13" t="s">
        <v>12</v>
      </c>
      <c r="C205" s="13" t="s">
        <v>34</v>
      </c>
      <c r="D205" s="13">
        <v>0</v>
      </c>
      <c r="E205" s="23">
        <v>28815</v>
      </c>
      <c r="F205" s="13">
        <f t="shared" si="59"/>
        <v>0</v>
      </c>
      <c r="G205" s="23"/>
      <c r="H205" s="24">
        <f t="shared" si="60"/>
        <v>5186.7</v>
      </c>
      <c r="I205" s="13">
        <f t="shared" si="61"/>
        <v>0</v>
      </c>
      <c r="J205" s="2"/>
      <c r="K205" s="20"/>
      <c r="N205" s="46"/>
      <c r="P205" s="49"/>
    </row>
    <row r="206" spans="1:230" ht="16.149999999999999" customHeight="1" x14ac:dyDescent="0.2">
      <c r="A206" s="22" t="s">
        <v>13</v>
      </c>
      <c r="B206" s="13" t="s">
        <v>14</v>
      </c>
      <c r="C206" s="13" t="s">
        <v>34</v>
      </c>
      <c r="D206" s="13">
        <v>0</v>
      </c>
      <c r="E206" s="23">
        <v>21470</v>
      </c>
      <c r="F206" s="13">
        <f t="shared" si="59"/>
        <v>0</v>
      </c>
      <c r="G206" s="23"/>
      <c r="H206" s="24">
        <f t="shared" si="60"/>
        <v>3864.6</v>
      </c>
      <c r="I206" s="13">
        <f t="shared" si="61"/>
        <v>0</v>
      </c>
      <c r="J206" s="2"/>
      <c r="K206" s="20"/>
      <c r="N206" s="46"/>
      <c r="P206" s="49"/>
    </row>
    <row r="207" spans="1:230" ht="16.149999999999999" customHeight="1" x14ac:dyDescent="0.2">
      <c r="C207" s="13" t="s">
        <v>15</v>
      </c>
      <c r="D207" s="13">
        <v>0</v>
      </c>
      <c r="E207" s="23">
        <v>10735</v>
      </c>
      <c r="F207" s="13">
        <f t="shared" si="59"/>
        <v>0</v>
      </c>
      <c r="G207" s="23"/>
      <c r="H207" s="24">
        <f t="shared" si="60"/>
        <v>1932.3</v>
      </c>
      <c r="I207" s="13">
        <f t="shared" si="61"/>
        <v>0</v>
      </c>
      <c r="J207" s="2"/>
      <c r="K207" s="20"/>
      <c r="N207" s="46"/>
      <c r="P207" s="49"/>
    </row>
    <row r="208" spans="1:230" ht="16.149999999999999" customHeight="1" x14ac:dyDescent="0.2">
      <c r="C208" s="13" t="s">
        <v>16</v>
      </c>
      <c r="D208" s="13">
        <v>0</v>
      </c>
      <c r="E208" s="23">
        <v>5368</v>
      </c>
      <c r="F208" s="13">
        <f t="shared" si="59"/>
        <v>0</v>
      </c>
      <c r="G208" s="23"/>
      <c r="H208" s="24">
        <f t="shared" si="60"/>
        <v>966.24</v>
      </c>
      <c r="I208" s="13">
        <f t="shared" si="61"/>
        <v>0</v>
      </c>
      <c r="J208" s="2"/>
      <c r="K208" s="20"/>
      <c r="N208" s="46"/>
      <c r="P208" s="49"/>
    </row>
    <row r="209" spans="1:16" ht="16.149999999999999" customHeight="1" x14ac:dyDescent="0.2">
      <c r="C209" s="13" t="s">
        <v>17</v>
      </c>
      <c r="D209" s="13">
        <v>0</v>
      </c>
      <c r="E209" s="23">
        <v>2147</v>
      </c>
      <c r="F209" s="13">
        <f t="shared" si="59"/>
        <v>0</v>
      </c>
      <c r="G209" s="23"/>
      <c r="H209" s="24">
        <f t="shared" si="60"/>
        <v>386.46</v>
      </c>
      <c r="I209" s="13">
        <f t="shared" si="61"/>
        <v>0</v>
      </c>
      <c r="J209" s="2"/>
      <c r="K209" s="20"/>
      <c r="N209" s="46"/>
      <c r="P209" s="49"/>
    </row>
    <row r="210" spans="1:16" ht="16.149999999999999" customHeight="1" x14ac:dyDescent="0.2">
      <c r="A210" s="16" t="s">
        <v>25</v>
      </c>
      <c r="B210" s="16"/>
      <c r="C210" s="16"/>
      <c r="D210" s="15"/>
      <c r="E210" s="16"/>
      <c r="F210" s="15">
        <f>SUM(F202:F209)</f>
        <v>0</v>
      </c>
      <c r="G210" s="16"/>
      <c r="H210" s="76"/>
      <c r="I210" s="15">
        <f>SUM(I202:I209)</f>
        <v>0</v>
      </c>
      <c r="J210" s="1"/>
      <c r="K210" s="45"/>
    </row>
    <row r="211" spans="1:16" ht="16.149999999999999" customHeight="1" x14ac:dyDescent="0.2">
      <c r="D211" s="13"/>
      <c r="F211" s="13"/>
      <c r="H211" s="24"/>
      <c r="I211" s="13"/>
      <c r="J211" s="1"/>
      <c r="K211" s="20"/>
    </row>
    <row r="212" spans="1:16" ht="16.149999999999999" customHeight="1" x14ac:dyDescent="0.2">
      <c r="C212" s="21" t="s">
        <v>56</v>
      </c>
      <c r="D212" s="14" t="s">
        <v>69</v>
      </c>
      <c r="E212" s="14" t="s">
        <v>70</v>
      </c>
      <c r="F212" s="34" t="s">
        <v>25</v>
      </c>
      <c r="G212" s="14"/>
      <c r="H212" s="74" t="s">
        <v>71</v>
      </c>
      <c r="I212" s="34" t="s">
        <v>25</v>
      </c>
      <c r="J212" s="1"/>
      <c r="K212" s="20"/>
      <c r="L212" s="43"/>
      <c r="M212" s="43"/>
      <c r="N212" s="48"/>
      <c r="P212" s="48"/>
    </row>
    <row r="213" spans="1:16" ht="16.149999999999999" customHeight="1" x14ac:dyDescent="0.2">
      <c r="A213" s="22" t="s">
        <v>4</v>
      </c>
      <c r="B213" s="13" t="s">
        <v>5</v>
      </c>
      <c r="C213" s="13" t="s">
        <v>35</v>
      </c>
      <c r="D213" s="13">
        <v>0</v>
      </c>
      <c r="E213" s="23">
        <v>45200</v>
      </c>
      <c r="F213" s="13">
        <f t="shared" ref="F213:F220" si="62">+D213*E213</f>
        <v>0</v>
      </c>
      <c r="G213" s="23"/>
      <c r="H213" s="24">
        <f t="shared" ref="H213:H220" si="63">+E213*0.18</f>
        <v>8136</v>
      </c>
      <c r="I213" s="13">
        <f t="shared" ref="I213:I220" si="64">+D213*H213</f>
        <v>0</v>
      </c>
      <c r="J213" s="2"/>
      <c r="K213" s="20" t="s">
        <v>86</v>
      </c>
      <c r="N213" s="46"/>
      <c r="P213" s="49"/>
    </row>
    <row r="214" spans="1:16" ht="16.149999999999999" customHeight="1" x14ac:dyDescent="0.2">
      <c r="A214" s="22" t="s">
        <v>7</v>
      </c>
      <c r="B214" s="13" t="s">
        <v>8</v>
      </c>
      <c r="C214" s="13" t="s">
        <v>35</v>
      </c>
      <c r="D214" s="13">
        <v>0</v>
      </c>
      <c r="E214" s="23">
        <v>33620</v>
      </c>
      <c r="F214" s="13">
        <f t="shared" si="62"/>
        <v>0</v>
      </c>
      <c r="G214" s="23"/>
      <c r="H214" s="24">
        <f t="shared" si="63"/>
        <v>6051.5999999999995</v>
      </c>
      <c r="I214" s="13">
        <f t="shared" si="64"/>
        <v>0</v>
      </c>
      <c r="J214" s="2"/>
      <c r="K214" s="20" t="s">
        <v>86</v>
      </c>
      <c r="N214" s="46"/>
      <c r="P214" s="49"/>
    </row>
    <row r="215" spans="1:16" ht="16.149999999999999" customHeight="1" x14ac:dyDescent="0.2">
      <c r="A215" s="22" t="s">
        <v>9</v>
      </c>
      <c r="B215" s="13" t="s">
        <v>10</v>
      </c>
      <c r="C215" s="13" t="s">
        <v>35</v>
      </c>
      <c r="D215" s="13">
        <v>0</v>
      </c>
      <c r="E215" s="23">
        <v>25990</v>
      </c>
      <c r="F215" s="13">
        <f t="shared" si="62"/>
        <v>0</v>
      </c>
      <c r="G215" s="23"/>
      <c r="H215" s="24">
        <f t="shared" si="63"/>
        <v>4678.2</v>
      </c>
      <c r="I215" s="13">
        <f t="shared" si="64"/>
        <v>0</v>
      </c>
      <c r="J215" s="2"/>
      <c r="K215" s="20" t="s">
        <v>86</v>
      </c>
      <c r="N215" s="46"/>
      <c r="P215" s="49"/>
    </row>
    <row r="216" spans="1:16" ht="16.149999999999999" customHeight="1" x14ac:dyDescent="0.2">
      <c r="A216" s="22" t="s">
        <v>11</v>
      </c>
      <c r="B216" s="13" t="s">
        <v>12</v>
      </c>
      <c r="C216" s="13" t="s">
        <v>35</v>
      </c>
      <c r="D216" s="13">
        <v>0</v>
      </c>
      <c r="E216" s="23">
        <v>16385</v>
      </c>
      <c r="F216" s="13">
        <f t="shared" si="62"/>
        <v>0</v>
      </c>
      <c r="G216" s="23"/>
      <c r="H216" s="24">
        <f t="shared" si="63"/>
        <v>2949.2999999999997</v>
      </c>
      <c r="I216" s="13">
        <f t="shared" si="64"/>
        <v>0</v>
      </c>
      <c r="J216" s="2"/>
      <c r="K216" s="20" t="s">
        <v>86</v>
      </c>
      <c r="N216" s="46"/>
      <c r="P216" s="49"/>
    </row>
    <row r="217" spans="1:16" ht="16.149999999999999" customHeight="1" x14ac:dyDescent="0.2">
      <c r="A217" s="22" t="s">
        <v>13</v>
      </c>
      <c r="B217" s="13" t="s">
        <v>14</v>
      </c>
      <c r="C217" s="13" t="s">
        <v>35</v>
      </c>
      <c r="D217" s="13">
        <v>0</v>
      </c>
      <c r="E217" s="23">
        <v>13560</v>
      </c>
      <c r="F217" s="13">
        <f t="shared" si="62"/>
        <v>0</v>
      </c>
      <c r="G217" s="23"/>
      <c r="H217" s="24">
        <f t="shared" si="63"/>
        <v>2440.7999999999997</v>
      </c>
      <c r="I217" s="13">
        <f t="shared" si="64"/>
        <v>0</v>
      </c>
      <c r="J217" s="2"/>
      <c r="K217" s="20" t="s">
        <v>86</v>
      </c>
      <c r="N217" s="46"/>
      <c r="P217" s="49"/>
    </row>
    <row r="218" spans="1:16" ht="16.149999999999999" customHeight="1" x14ac:dyDescent="0.2">
      <c r="C218" s="13" t="s">
        <v>15</v>
      </c>
      <c r="D218" s="13">
        <v>0</v>
      </c>
      <c r="E218" s="23">
        <v>6780</v>
      </c>
      <c r="F218" s="13">
        <f t="shared" si="62"/>
        <v>0</v>
      </c>
      <c r="G218" s="23"/>
      <c r="H218" s="24">
        <f t="shared" si="63"/>
        <v>1220.3999999999999</v>
      </c>
      <c r="I218" s="13">
        <f t="shared" si="64"/>
        <v>0</v>
      </c>
      <c r="J218" s="2"/>
      <c r="K218" s="20" t="s">
        <v>75</v>
      </c>
      <c r="N218" s="46"/>
      <c r="P218" s="49"/>
    </row>
    <row r="219" spans="1:16" ht="16.149999999999999" customHeight="1" x14ac:dyDescent="0.2">
      <c r="C219" s="13" t="s">
        <v>16</v>
      </c>
      <c r="D219" s="13">
        <v>0</v>
      </c>
      <c r="E219" s="23">
        <v>3390</v>
      </c>
      <c r="F219" s="13">
        <f t="shared" si="62"/>
        <v>0</v>
      </c>
      <c r="G219" s="23"/>
      <c r="H219" s="24">
        <f t="shared" si="63"/>
        <v>610.19999999999993</v>
      </c>
      <c r="I219" s="13">
        <f t="shared" si="64"/>
        <v>0</v>
      </c>
      <c r="J219" s="2"/>
      <c r="K219" s="20" t="s">
        <v>76</v>
      </c>
      <c r="N219" s="46"/>
      <c r="P219" s="49"/>
    </row>
    <row r="220" spans="1:16" ht="16.149999999999999" customHeight="1" x14ac:dyDescent="0.2">
      <c r="C220" s="13" t="s">
        <v>17</v>
      </c>
      <c r="D220" s="13">
        <v>0</v>
      </c>
      <c r="E220" s="23">
        <v>1356</v>
      </c>
      <c r="F220" s="13">
        <f t="shared" si="62"/>
        <v>0</v>
      </c>
      <c r="G220" s="23"/>
      <c r="H220" s="24">
        <f t="shared" si="63"/>
        <v>244.07999999999998</v>
      </c>
      <c r="I220" s="13">
        <f t="shared" si="64"/>
        <v>0</v>
      </c>
      <c r="J220" s="2"/>
      <c r="K220" s="20"/>
      <c r="N220" s="46"/>
      <c r="P220" s="49"/>
    </row>
    <row r="221" spans="1:16" ht="16.149999999999999" customHeight="1" x14ac:dyDescent="0.2">
      <c r="A221" s="16" t="s">
        <v>25</v>
      </c>
      <c r="B221" s="16"/>
      <c r="C221" s="16"/>
      <c r="D221" s="15"/>
      <c r="E221" s="16"/>
      <c r="F221" s="15">
        <f>SUM(F213:F220)</f>
        <v>0</v>
      </c>
      <c r="G221" s="16"/>
      <c r="H221" s="76"/>
      <c r="I221" s="15">
        <f>SUM(I213:I220)</f>
        <v>0</v>
      </c>
      <c r="J221" s="1"/>
      <c r="K221" s="45"/>
    </row>
    <row r="222" spans="1:16" ht="16.149999999999999" customHeight="1" x14ac:dyDescent="0.2">
      <c r="A222" s="16"/>
      <c r="B222" s="16"/>
      <c r="C222" s="16"/>
      <c r="D222" s="16"/>
      <c r="E222" s="16"/>
      <c r="F222" s="13"/>
      <c r="G222" s="16"/>
      <c r="H222" s="24"/>
      <c r="I222" s="13"/>
      <c r="J222" s="1"/>
      <c r="K222" s="20"/>
    </row>
    <row r="223" spans="1:16" ht="16.149999999999999" customHeight="1" x14ac:dyDescent="0.2">
      <c r="C223" s="21" t="s">
        <v>57</v>
      </c>
      <c r="D223" s="14" t="s">
        <v>69</v>
      </c>
      <c r="E223" s="14" t="s">
        <v>70</v>
      </c>
      <c r="F223" s="34" t="s">
        <v>25</v>
      </c>
      <c r="G223" s="14"/>
      <c r="H223" s="74" t="s">
        <v>71</v>
      </c>
      <c r="I223" s="34" t="s">
        <v>25</v>
      </c>
      <c r="J223" s="1"/>
      <c r="K223" s="20"/>
      <c r="L223" s="43"/>
      <c r="M223" s="43"/>
      <c r="N223" s="48"/>
      <c r="P223" s="48"/>
    </row>
    <row r="224" spans="1:16" ht="16.149999999999999" customHeight="1" x14ac:dyDescent="0.2">
      <c r="A224" s="22" t="s">
        <v>4</v>
      </c>
      <c r="B224" s="13" t="s">
        <v>5</v>
      </c>
      <c r="C224" s="13" t="s">
        <v>41</v>
      </c>
      <c r="D224" s="13">
        <v>0</v>
      </c>
      <c r="E224" s="23">
        <v>18290</v>
      </c>
      <c r="F224" s="13">
        <f t="shared" ref="F224:F231" si="65">+D224*E224</f>
        <v>0</v>
      </c>
      <c r="G224" s="23"/>
      <c r="H224" s="24">
        <f t="shared" ref="H224:H231" si="66">+E224*0.18</f>
        <v>3292.2</v>
      </c>
      <c r="I224" s="13">
        <f t="shared" ref="I224:I231" si="67">+D224*H224</f>
        <v>0</v>
      </c>
      <c r="J224" s="2"/>
      <c r="K224" s="20" t="s">
        <v>86</v>
      </c>
      <c r="N224" s="46"/>
      <c r="P224" s="49"/>
    </row>
    <row r="225" spans="1:16" ht="16.149999999999999" customHeight="1" x14ac:dyDescent="0.2">
      <c r="A225" s="22" t="s">
        <v>7</v>
      </c>
      <c r="B225" s="13" t="s">
        <v>8</v>
      </c>
      <c r="C225" s="13" t="s">
        <v>41</v>
      </c>
      <c r="D225" s="13">
        <v>0</v>
      </c>
      <c r="E225" s="23">
        <v>16300</v>
      </c>
      <c r="F225" s="13">
        <f t="shared" si="65"/>
        <v>0</v>
      </c>
      <c r="G225" s="23"/>
      <c r="H225" s="24">
        <f t="shared" si="66"/>
        <v>2934</v>
      </c>
      <c r="I225" s="13">
        <f t="shared" si="67"/>
        <v>0</v>
      </c>
      <c r="J225" s="2"/>
      <c r="K225" s="20" t="s">
        <v>86</v>
      </c>
      <c r="N225" s="46"/>
      <c r="P225" s="49"/>
    </row>
    <row r="226" spans="1:16" ht="16.149999999999999" customHeight="1" x14ac:dyDescent="0.2">
      <c r="A226" s="22" t="s">
        <v>9</v>
      </c>
      <c r="B226" s="13" t="s">
        <v>10</v>
      </c>
      <c r="C226" s="13" t="s">
        <v>41</v>
      </c>
      <c r="D226" s="13">
        <v>0</v>
      </c>
      <c r="E226" s="23">
        <v>14265</v>
      </c>
      <c r="F226" s="13">
        <f t="shared" si="65"/>
        <v>0</v>
      </c>
      <c r="G226" s="23"/>
      <c r="H226" s="24">
        <f t="shared" si="66"/>
        <v>2567.6999999999998</v>
      </c>
      <c r="I226" s="13">
        <f t="shared" si="67"/>
        <v>0</v>
      </c>
      <c r="J226" s="2"/>
      <c r="K226" s="20" t="s">
        <v>86</v>
      </c>
      <c r="N226" s="46"/>
      <c r="P226" s="49"/>
    </row>
    <row r="227" spans="1:16" ht="16.149999999999999" customHeight="1" x14ac:dyDescent="0.2">
      <c r="A227" s="22" t="s">
        <v>11</v>
      </c>
      <c r="B227" s="13" t="s">
        <v>12</v>
      </c>
      <c r="C227" s="13" t="s">
        <v>41</v>
      </c>
      <c r="D227" s="13">
        <v>0</v>
      </c>
      <c r="E227" s="23">
        <v>12195</v>
      </c>
      <c r="F227" s="13">
        <f t="shared" si="65"/>
        <v>0</v>
      </c>
      <c r="G227" s="23"/>
      <c r="H227" s="24">
        <f t="shared" si="66"/>
        <v>2195.1</v>
      </c>
      <c r="I227" s="13">
        <f t="shared" si="67"/>
        <v>0</v>
      </c>
      <c r="J227" s="2"/>
      <c r="K227" s="20" t="s">
        <v>86</v>
      </c>
      <c r="N227" s="46"/>
      <c r="P227" s="49"/>
    </row>
    <row r="228" spans="1:16" ht="16.149999999999999" customHeight="1" x14ac:dyDescent="0.2">
      <c r="A228" s="22" t="s">
        <v>13</v>
      </c>
      <c r="B228" s="13" t="s">
        <v>14</v>
      </c>
      <c r="C228" s="13" t="s">
        <v>41</v>
      </c>
      <c r="D228" s="13">
        <v>0</v>
      </c>
      <c r="E228" s="23">
        <v>10190</v>
      </c>
      <c r="F228" s="13">
        <f t="shared" si="65"/>
        <v>0</v>
      </c>
      <c r="G228" s="23"/>
      <c r="H228" s="24">
        <f t="shared" si="66"/>
        <v>1834.2</v>
      </c>
      <c r="I228" s="13">
        <f t="shared" si="67"/>
        <v>0</v>
      </c>
      <c r="J228" s="2"/>
      <c r="K228" s="20" t="s">
        <v>86</v>
      </c>
      <c r="N228" s="46"/>
      <c r="P228" s="49"/>
    </row>
    <row r="229" spans="1:16" ht="16.149999999999999" customHeight="1" x14ac:dyDescent="0.2">
      <c r="C229" s="13" t="s">
        <v>15</v>
      </c>
      <c r="D229" s="13">
        <v>0</v>
      </c>
      <c r="E229" s="23">
        <v>5089</v>
      </c>
      <c r="F229" s="13">
        <f t="shared" si="65"/>
        <v>0</v>
      </c>
      <c r="G229" s="23"/>
      <c r="H229" s="24">
        <f t="shared" si="66"/>
        <v>916.02</v>
      </c>
      <c r="I229" s="13">
        <f t="shared" si="67"/>
        <v>0</v>
      </c>
      <c r="J229" s="2"/>
      <c r="K229" s="20" t="s">
        <v>75</v>
      </c>
      <c r="N229" s="46"/>
      <c r="P229" s="49"/>
    </row>
    <row r="230" spans="1:16" ht="16.149999999999999" customHeight="1" x14ac:dyDescent="0.2">
      <c r="C230" s="13" t="s">
        <v>16</v>
      </c>
      <c r="D230" s="13">
        <v>0</v>
      </c>
      <c r="E230" s="23">
        <v>2545</v>
      </c>
      <c r="F230" s="13">
        <f t="shared" si="65"/>
        <v>0</v>
      </c>
      <c r="G230" s="23"/>
      <c r="H230" s="24">
        <f t="shared" si="66"/>
        <v>458.09999999999997</v>
      </c>
      <c r="I230" s="13">
        <f t="shared" si="67"/>
        <v>0</v>
      </c>
      <c r="J230" s="2"/>
      <c r="K230" s="20" t="s">
        <v>76</v>
      </c>
      <c r="N230" s="46"/>
      <c r="P230" s="49"/>
    </row>
    <row r="231" spans="1:16" ht="16.149999999999999" customHeight="1" x14ac:dyDescent="0.2">
      <c r="C231" s="13" t="s">
        <v>17</v>
      </c>
      <c r="D231" s="13">
        <v>0</v>
      </c>
      <c r="E231" s="23">
        <v>1019</v>
      </c>
      <c r="F231" s="13">
        <f t="shared" si="65"/>
        <v>0</v>
      </c>
      <c r="G231" s="23"/>
      <c r="H231" s="24">
        <f t="shared" si="66"/>
        <v>183.42</v>
      </c>
      <c r="I231" s="13">
        <f t="shared" si="67"/>
        <v>0</v>
      </c>
      <c r="J231" s="2"/>
      <c r="K231" s="20"/>
      <c r="N231" s="46"/>
      <c r="P231" s="49"/>
    </row>
    <row r="232" spans="1:16" ht="16.149999999999999" customHeight="1" x14ac:dyDescent="0.2">
      <c r="A232" s="16" t="s">
        <v>25</v>
      </c>
      <c r="B232" s="16"/>
      <c r="C232" s="16"/>
      <c r="D232" s="15"/>
      <c r="E232" s="16"/>
      <c r="F232" s="15">
        <f>SUM(F224:F231)</f>
        <v>0</v>
      </c>
      <c r="G232" s="16"/>
      <c r="H232" s="76"/>
      <c r="I232" s="15">
        <f>SUM(I224:I231)</f>
        <v>0</v>
      </c>
      <c r="J232" s="1"/>
      <c r="K232" s="45"/>
    </row>
    <row r="233" spans="1:16" ht="16.149999999999999" customHeight="1" x14ac:dyDescent="0.2">
      <c r="A233" s="16"/>
      <c r="B233" s="16"/>
      <c r="C233" s="16"/>
      <c r="D233" s="16"/>
      <c r="E233" s="16"/>
      <c r="F233" s="13"/>
      <c r="G233" s="16"/>
      <c r="H233" s="24"/>
      <c r="I233" s="13"/>
      <c r="J233" s="1"/>
      <c r="K233" s="20"/>
    </row>
    <row r="234" spans="1:16" ht="16.149999999999999" customHeight="1" x14ac:dyDescent="0.2">
      <c r="C234" s="21" t="s">
        <v>58</v>
      </c>
      <c r="D234" s="14" t="s">
        <v>69</v>
      </c>
      <c r="E234" s="14" t="s">
        <v>70</v>
      </c>
      <c r="F234" s="34" t="s">
        <v>25</v>
      </c>
      <c r="G234" s="14"/>
      <c r="H234" s="74" t="s">
        <v>71</v>
      </c>
      <c r="I234" s="34" t="s">
        <v>25</v>
      </c>
      <c r="J234" s="1"/>
      <c r="K234" s="20"/>
      <c r="L234" s="43"/>
      <c r="M234" s="43"/>
      <c r="N234" s="48"/>
      <c r="P234" s="48"/>
    </row>
    <row r="235" spans="1:16" ht="16.149999999999999" customHeight="1" x14ac:dyDescent="0.2">
      <c r="A235" s="22" t="s">
        <v>4</v>
      </c>
      <c r="B235" s="13" t="s">
        <v>5</v>
      </c>
      <c r="C235" s="13" t="s">
        <v>59</v>
      </c>
      <c r="D235" s="13">
        <v>0</v>
      </c>
      <c r="E235" s="23">
        <v>18290</v>
      </c>
      <c r="F235" s="13">
        <f t="shared" ref="F235:F242" si="68">+D235*E235</f>
        <v>0</v>
      </c>
      <c r="G235" s="23"/>
      <c r="H235" s="24">
        <f t="shared" ref="H235:H242" si="69">+E235*0.18</f>
        <v>3292.2</v>
      </c>
      <c r="I235" s="13">
        <f t="shared" ref="I235:I242" si="70">+D235*H235</f>
        <v>0</v>
      </c>
      <c r="J235" s="2"/>
      <c r="K235" s="20" t="s">
        <v>86</v>
      </c>
      <c r="N235" s="46"/>
      <c r="P235" s="49"/>
    </row>
    <row r="236" spans="1:16" ht="16.149999999999999" customHeight="1" x14ac:dyDescent="0.2">
      <c r="A236" s="22" t="s">
        <v>7</v>
      </c>
      <c r="B236" s="13" t="s">
        <v>8</v>
      </c>
      <c r="C236" s="13" t="s">
        <v>59</v>
      </c>
      <c r="D236" s="13">
        <v>0</v>
      </c>
      <c r="E236" s="23">
        <v>16300</v>
      </c>
      <c r="F236" s="13">
        <f t="shared" si="68"/>
        <v>0</v>
      </c>
      <c r="G236" s="23"/>
      <c r="H236" s="24">
        <f t="shared" si="69"/>
        <v>2934</v>
      </c>
      <c r="I236" s="13">
        <f t="shared" si="70"/>
        <v>0</v>
      </c>
      <c r="J236" s="2"/>
      <c r="K236" s="20" t="s">
        <v>86</v>
      </c>
      <c r="N236" s="46"/>
      <c r="P236" s="49"/>
    </row>
    <row r="237" spans="1:16" ht="16.149999999999999" customHeight="1" x14ac:dyDescent="0.2">
      <c r="A237" s="22" t="s">
        <v>9</v>
      </c>
      <c r="B237" s="13" t="s">
        <v>10</v>
      </c>
      <c r="C237" s="13" t="s">
        <v>59</v>
      </c>
      <c r="D237" s="13">
        <v>0</v>
      </c>
      <c r="E237" s="23">
        <v>14265</v>
      </c>
      <c r="F237" s="13">
        <f t="shared" si="68"/>
        <v>0</v>
      </c>
      <c r="G237" s="23"/>
      <c r="H237" s="24">
        <f t="shared" si="69"/>
        <v>2567.6999999999998</v>
      </c>
      <c r="I237" s="13">
        <f t="shared" si="70"/>
        <v>0</v>
      </c>
      <c r="J237" s="2"/>
      <c r="K237" s="20" t="s">
        <v>86</v>
      </c>
      <c r="N237" s="46"/>
      <c r="P237" s="49"/>
    </row>
    <row r="238" spans="1:16" ht="16.149999999999999" customHeight="1" x14ac:dyDescent="0.2">
      <c r="A238" s="22" t="s">
        <v>11</v>
      </c>
      <c r="B238" s="13" t="s">
        <v>12</v>
      </c>
      <c r="C238" s="13" t="s">
        <v>59</v>
      </c>
      <c r="D238" s="13">
        <v>0</v>
      </c>
      <c r="E238" s="23">
        <v>12195</v>
      </c>
      <c r="F238" s="13">
        <f t="shared" si="68"/>
        <v>0</v>
      </c>
      <c r="G238" s="23"/>
      <c r="H238" s="24">
        <f t="shared" si="69"/>
        <v>2195.1</v>
      </c>
      <c r="I238" s="13">
        <f t="shared" si="70"/>
        <v>0</v>
      </c>
      <c r="J238" s="2"/>
      <c r="K238" s="20" t="s">
        <v>86</v>
      </c>
      <c r="N238" s="46"/>
      <c r="P238" s="49"/>
    </row>
    <row r="239" spans="1:16" ht="16.149999999999999" customHeight="1" x14ac:dyDescent="0.2">
      <c r="A239" s="22" t="s">
        <v>13</v>
      </c>
      <c r="B239" s="13" t="s">
        <v>14</v>
      </c>
      <c r="C239" s="13" t="s">
        <v>59</v>
      </c>
      <c r="D239" s="13">
        <v>0</v>
      </c>
      <c r="E239" s="23">
        <v>10190</v>
      </c>
      <c r="F239" s="13">
        <f t="shared" si="68"/>
        <v>0</v>
      </c>
      <c r="G239" s="23"/>
      <c r="H239" s="24">
        <f t="shared" si="69"/>
        <v>1834.2</v>
      </c>
      <c r="I239" s="13">
        <f t="shared" si="70"/>
        <v>0</v>
      </c>
      <c r="J239" s="2"/>
      <c r="K239" s="20" t="s">
        <v>86</v>
      </c>
      <c r="N239" s="46"/>
      <c r="P239" s="49"/>
    </row>
    <row r="240" spans="1:16" ht="16.149999999999999" customHeight="1" x14ac:dyDescent="0.2">
      <c r="C240" s="13" t="s">
        <v>15</v>
      </c>
      <c r="D240" s="13">
        <v>0</v>
      </c>
      <c r="E240" s="23">
        <v>5089</v>
      </c>
      <c r="F240" s="13">
        <f t="shared" si="68"/>
        <v>0</v>
      </c>
      <c r="G240" s="23"/>
      <c r="H240" s="24">
        <f t="shared" si="69"/>
        <v>916.02</v>
      </c>
      <c r="I240" s="13">
        <f t="shared" si="70"/>
        <v>0</v>
      </c>
      <c r="J240" s="2"/>
      <c r="K240" s="20" t="s">
        <v>75</v>
      </c>
      <c r="N240" s="46"/>
      <c r="P240" s="49"/>
    </row>
    <row r="241" spans="1:16" ht="16.149999999999999" customHeight="1" x14ac:dyDescent="0.2">
      <c r="C241" s="13" t="s">
        <v>16</v>
      </c>
      <c r="D241" s="13">
        <v>0</v>
      </c>
      <c r="E241" s="23">
        <v>2545</v>
      </c>
      <c r="F241" s="13">
        <f t="shared" si="68"/>
        <v>0</v>
      </c>
      <c r="G241" s="23"/>
      <c r="H241" s="24">
        <f t="shared" si="69"/>
        <v>458.09999999999997</v>
      </c>
      <c r="I241" s="13">
        <f t="shared" si="70"/>
        <v>0</v>
      </c>
      <c r="J241" s="2"/>
      <c r="K241" s="20" t="s">
        <v>76</v>
      </c>
      <c r="N241" s="46"/>
      <c r="P241" s="49"/>
    </row>
    <row r="242" spans="1:16" ht="16.149999999999999" customHeight="1" x14ac:dyDescent="0.2">
      <c r="C242" s="13" t="s">
        <v>17</v>
      </c>
      <c r="D242" s="13">
        <v>0</v>
      </c>
      <c r="E242" s="23">
        <v>1019</v>
      </c>
      <c r="F242" s="13">
        <f t="shared" si="68"/>
        <v>0</v>
      </c>
      <c r="G242" s="23"/>
      <c r="H242" s="24">
        <f t="shared" si="69"/>
        <v>183.42</v>
      </c>
      <c r="I242" s="13">
        <f t="shared" si="70"/>
        <v>0</v>
      </c>
      <c r="J242" s="2"/>
      <c r="K242" s="20"/>
      <c r="N242" s="46"/>
      <c r="P242" s="49"/>
    </row>
    <row r="243" spans="1:16" ht="16.149999999999999" customHeight="1" x14ac:dyDescent="0.2">
      <c r="A243" s="16" t="s">
        <v>25</v>
      </c>
      <c r="B243" s="16"/>
      <c r="C243" s="16"/>
      <c r="D243" s="15"/>
      <c r="E243" s="16"/>
      <c r="F243" s="15">
        <f>SUM(F235:F242)</f>
        <v>0</v>
      </c>
      <c r="G243" s="16"/>
      <c r="H243" s="76"/>
      <c r="I243" s="15">
        <f>SUM(I235:I242)</f>
        <v>0</v>
      </c>
      <c r="J243" s="1"/>
      <c r="K243" s="45"/>
    </row>
    <row r="244" spans="1:16" ht="16.149999999999999" customHeight="1" x14ac:dyDescent="0.2">
      <c r="A244" s="16"/>
      <c r="B244" s="16"/>
      <c r="C244" s="16"/>
      <c r="D244" s="16"/>
      <c r="E244" s="16"/>
      <c r="F244" s="13"/>
      <c r="G244" s="16"/>
      <c r="H244" s="24"/>
      <c r="I244" s="13"/>
      <c r="J244" s="1"/>
      <c r="K244" s="20"/>
    </row>
    <row r="245" spans="1:16" ht="16.149999999999999" customHeight="1" x14ac:dyDescent="0.2">
      <c r="C245" s="21" t="s">
        <v>60</v>
      </c>
      <c r="D245" s="14" t="s">
        <v>69</v>
      </c>
      <c r="E245" s="14" t="s">
        <v>70</v>
      </c>
      <c r="F245" s="34" t="s">
        <v>25</v>
      </c>
      <c r="G245" s="14"/>
      <c r="H245" s="74" t="s">
        <v>71</v>
      </c>
      <c r="I245" s="34" t="s">
        <v>25</v>
      </c>
      <c r="J245" s="1"/>
      <c r="K245" s="20"/>
      <c r="L245" s="43"/>
      <c r="M245" s="43"/>
      <c r="N245" s="48"/>
      <c r="P245" s="48"/>
    </row>
    <row r="246" spans="1:16" ht="16.149999999999999" customHeight="1" x14ac:dyDescent="0.2">
      <c r="A246" s="22" t="s">
        <v>4</v>
      </c>
      <c r="B246" s="13" t="s">
        <v>5</v>
      </c>
      <c r="C246" s="13" t="s">
        <v>42</v>
      </c>
      <c r="D246" s="13">
        <v>0</v>
      </c>
      <c r="E246" s="23">
        <v>18290</v>
      </c>
      <c r="F246" s="13">
        <f t="shared" ref="F246:F253" si="71">+D246*E246</f>
        <v>0</v>
      </c>
      <c r="G246" s="23"/>
      <c r="H246" s="24">
        <f t="shared" ref="H246:H253" si="72">+E246*0.18</f>
        <v>3292.2</v>
      </c>
      <c r="I246" s="13">
        <f t="shared" ref="I246:I253" si="73">+D246*H246</f>
        <v>0</v>
      </c>
      <c r="J246" s="2"/>
      <c r="K246" s="20" t="s">
        <v>86</v>
      </c>
      <c r="N246" s="46"/>
      <c r="P246" s="49"/>
    </row>
    <row r="247" spans="1:16" ht="16.149999999999999" customHeight="1" x14ac:dyDescent="0.2">
      <c r="A247" s="22" t="s">
        <v>7</v>
      </c>
      <c r="B247" s="13" t="s">
        <v>8</v>
      </c>
      <c r="C247" s="13" t="s">
        <v>42</v>
      </c>
      <c r="D247" s="13">
        <v>0</v>
      </c>
      <c r="E247" s="23">
        <v>16300</v>
      </c>
      <c r="F247" s="13">
        <f t="shared" si="71"/>
        <v>0</v>
      </c>
      <c r="G247" s="23"/>
      <c r="H247" s="24">
        <f t="shared" si="72"/>
        <v>2934</v>
      </c>
      <c r="I247" s="13">
        <f t="shared" si="73"/>
        <v>0</v>
      </c>
      <c r="J247" s="2"/>
      <c r="K247" s="20" t="s">
        <v>86</v>
      </c>
      <c r="N247" s="46"/>
      <c r="P247" s="49"/>
    </row>
    <row r="248" spans="1:16" ht="16.149999999999999" customHeight="1" x14ac:dyDescent="0.2">
      <c r="A248" s="22" t="s">
        <v>9</v>
      </c>
      <c r="B248" s="13" t="s">
        <v>10</v>
      </c>
      <c r="C248" s="13" t="s">
        <v>42</v>
      </c>
      <c r="D248" s="13">
        <v>0</v>
      </c>
      <c r="E248" s="23">
        <v>14265</v>
      </c>
      <c r="F248" s="13">
        <f t="shared" si="71"/>
        <v>0</v>
      </c>
      <c r="G248" s="23"/>
      <c r="H248" s="24">
        <f t="shared" si="72"/>
        <v>2567.6999999999998</v>
      </c>
      <c r="I248" s="13">
        <f t="shared" si="73"/>
        <v>0</v>
      </c>
      <c r="J248" s="2"/>
      <c r="K248" s="20" t="s">
        <v>86</v>
      </c>
      <c r="N248" s="46"/>
      <c r="P248" s="49"/>
    </row>
    <row r="249" spans="1:16" ht="16.149999999999999" customHeight="1" x14ac:dyDescent="0.2">
      <c r="A249" s="22" t="s">
        <v>11</v>
      </c>
      <c r="B249" s="13" t="s">
        <v>12</v>
      </c>
      <c r="C249" s="13" t="s">
        <v>42</v>
      </c>
      <c r="D249" s="13">
        <v>0</v>
      </c>
      <c r="E249" s="23">
        <v>12195</v>
      </c>
      <c r="F249" s="13">
        <f t="shared" si="71"/>
        <v>0</v>
      </c>
      <c r="G249" s="23"/>
      <c r="H249" s="24">
        <f t="shared" si="72"/>
        <v>2195.1</v>
      </c>
      <c r="I249" s="13">
        <f t="shared" si="73"/>
        <v>0</v>
      </c>
      <c r="J249" s="2"/>
      <c r="K249" s="20" t="s">
        <v>86</v>
      </c>
      <c r="N249" s="46"/>
      <c r="P249" s="49"/>
    </row>
    <row r="250" spans="1:16" ht="16.149999999999999" customHeight="1" x14ac:dyDescent="0.2">
      <c r="A250" s="22" t="s">
        <v>13</v>
      </c>
      <c r="B250" s="13" t="s">
        <v>14</v>
      </c>
      <c r="C250" s="13" t="s">
        <v>42</v>
      </c>
      <c r="D250" s="13">
        <v>0</v>
      </c>
      <c r="E250" s="23">
        <v>10190</v>
      </c>
      <c r="F250" s="13">
        <f t="shared" si="71"/>
        <v>0</v>
      </c>
      <c r="G250" s="23"/>
      <c r="H250" s="24">
        <f t="shared" si="72"/>
        <v>1834.2</v>
      </c>
      <c r="I250" s="13">
        <f t="shared" si="73"/>
        <v>0</v>
      </c>
      <c r="J250" s="2"/>
      <c r="K250" s="20" t="s">
        <v>86</v>
      </c>
      <c r="N250" s="46"/>
      <c r="P250" s="49"/>
    </row>
    <row r="251" spans="1:16" ht="16.149999999999999" customHeight="1" x14ac:dyDescent="0.2">
      <c r="C251" s="13" t="s">
        <v>15</v>
      </c>
      <c r="D251" s="13">
        <v>0</v>
      </c>
      <c r="E251" s="23">
        <v>5089</v>
      </c>
      <c r="F251" s="13">
        <f t="shared" si="71"/>
        <v>0</v>
      </c>
      <c r="G251" s="23"/>
      <c r="H251" s="24">
        <f t="shared" si="72"/>
        <v>916.02</v>
      </c>
      <c r="I251" s="13">
        <f t="shared" si="73"/>
        <v>0</v>
      </c>
      <c r="J251" s="2"/>
      <c r="K251" s="20" t="s">
        <v>75</v>
      </c>
      <c r="N251" s="46"/>
      <c r="P251" s="49"/>
    </row>
    <row r="252" spans="1:16" ht="16.149999999999999" customHeight="1" x14ac:dyDescent="0.2">
      <c r="C252" s="13" t="s">
        <v>16</v>
      </c>
      <c r="D252" s="13">
        <v>0</v>
      </c>
      <c r="E252" s="23">
        <v>2545</v>
      </c>
      <c r="F252" s="13">
        <f t="shared" si="71"/>
        <v>0</v>
      </c>
      <c r="G252" s="23"/>
      <c r="H252" s="24">
        <f t="shared" si="72"/>
        <v>458.09999999999997</v>
      </c>
      <c r="I252" s="13">
        <f t="shared" si="73"/>
        <v>0</v>
      </c>
      <c r="J252" s="2"/>
      <c r="K252" s="20" t="s">
        <v>76</v>
      </c>
      <c r="N252" s="46"/>
      <c r="P252" s="49"/>
    </row>
    <row r="253" spans="1:16" ht="16.149999999999999" customHeight="1" x14ac:dyDescent="0.2">
      <c r="C253" s="13" t="s">
        <v>17</v>
      </c>
      <c r="D253" s="13">
        <v>0</v>
      </c>
      <c r="E253" s="23">
        <v>1019</v>
      </c>
      <c r="F253" s="13">
        <f t="shared" si="71"/>
        <v>0</v>
      </c>
      <c r="G253" s="23"/>
      <c r="H253" s="24">
        <f t="shared" si="72"/>
        <v>183.42</v>
      </c>
      <c r="I253" s="13">
        <f t="shared" si="73"/>
        <v>0</v>
      </c>
      <c r="J253" s="2"/>
      <c r="K253" s="20"/>
      <c r="N253" s="46"/>
      <c r="P253" s="49"/>
    </row>
    <row r="254" spans="1:16" ht="16.149999999999999" customHeight="1" x14ac:dyDescent="0.2">
      <c r="A254" s="16" t="s">
        <v>25</v>
      </c>
      <c r="B254" s="16"/>
      <c r="C254" s="16"/>
      <c r="D254" s="15"/>
      <c r="E254" s="16"/>
      <c r="F254" s="15">
        <f>SUM(F246:F253)</f>
        <v>0</v>
      </c>
      <c r="G254" s="16"/>
      <c r="H254" s="76"/>
      <c r="I254" s="15">
        <f>SUM(I246:I253)</f>
        <v>0</v>
      </c>
      <c r="J254" s="1"/>
      <c r="K254" s="45"/>
    </row>
    <row r="255" spans="1:16" ht="16.149999999999999" customHeight="1" x14ac:dyDescent="0.2">
      <c r="C255" s="16"/>
      <c r="D255" s="16"/>
      <c r="F255" s="13"/>
      <c r="H255" s="24"/>
      <c r="I255" s="13"/>
      <c r="J255" s="1"/>
      <c r="K255" s="20"/>
    </row>
    <row r="256" spans="1:16" ht="16.149999999999999" customHeight="1" x14ac:dyDescent="0.2">
      <c r="C256" s="21" t="s">
        <v>61</v>
      </c>
      <c r="D256" s="14" t="s">
        <v>69</v>
      </c>
      <c r="E256" s="14" t="s">
        <v>70</v>
      </c>
      <c r="F256" s="34" t="s">
        <v>25</v>
      </c>
      <c r="G256" s="14"/>
      <c r="H256" s="74" t="s">
        <v>71</v>
      </c>
      <c r="I256" s="34" t="s">
        <v>25</v>
      </c>
      <c r="J256" s="1"/>
      <c r="K256" s="20"/>
      <c r="L256" s="43"/>
      <c r="M256" s="43"/>
      <c r="N256" s="48"/>
      <c r="P256" s="48"/>
    </row>
    <row r="257" spans="1:16" ht="16.149999999999999" customHeight="1" x14ac:dyDescent="0.2">
      <c r="A257" s="22" t="s">
        <v>4</v>
      </c>
      <c r="B257" s="13" t="s">
        <v>5</v>
      </c>
      <c r="C257" s="13" t="s">
        <v>36</v>
      </c>
      <c r="D257" s="13">
        <v>0</v>
      </c>
      <c r="E257" s="23">
        <v>105655</v>
      </c>
      <c r="F257" s="13">
        <f t="shared" ref="F257:F264" si="74">+D257*E257</f>
        <v>0</v>
      </c>
      <c r="G257" s="23"/>
      <c r="H257" s="24">
        <f t="shared" ref="H257:H264" si="75">+E257*0.18</f>
        <v>19017.899999999998</v>
      </c>
      <c r="I257" s="13">
        <f t="shared" ref="I257:I264" si="76">+D257*H257</f>
        <v>0</v>
      </c>
      <c r="J257" s="2"/>
      <c r="K257" s="20" t="s">
        <v>87</v>
      </c>
      <c r="N257" s="46"/>
      <c r="P257" s="49"/>
    </row>
    <row r="258" spans="1:16" ht="16.149999999999999" customHeight="1" x14ac:dyDescent="0.2">
      <c r="A258" s="22" t="s">
        <v>7</v>
      </c>
      <c r="B258" s="13" t="s">
        <v>8</v>
      </c>
      <c r="C258" s="13" t="s">
        <v>36</v>
      </c>
      <c r="D258" s="13">
        <v>0</v>
      </c>
      <c r="E258" s="23">
        <v>85880</v>
      </c>
      <c r="F258" s="13">
        <f t="shared" si="74"/>
        <v>0</v>
      </c>
      <c r="G258" s="23"/>
      <c r="H258" s="24">
        <f t="shared" si="75"/>
        <v>15458.4</v>
      </c>
      <c r="I258" s="13">
        <f t="shared" si="76"/>
        <v>0</v>
      </c>
      <c r="J258" s="2"/>
      <c r="K258" s="20" t="s">
        <v>87</v>
      </c>
      <c r="N258" s="46"/>
      <c r="P258" s="49"/>
    </row>
    <row r="259" spans="1:16" ht="16.149999999999999" customHeight="1" x14ac:dyDescent="0.2">
      <c r="A259" s="22" t="s">
        <v>9</v>
      </c>
      <c r="B259" s="13" t="s">
        <v>10</v>
      </c>
      <c r="C259" s="13" t="s">
        <v>36</v>
      </c>
      <c r="D259" s="13">
        <v>0</v>
      </c>
      <c r="E259" s="23">
        <v>69495</v>
      </c>
      <c r="F259" s="13">
        <f t="shared" si="74"/>
        <v>0</v>
      </c>
      <c r="G259" s="23"/>
      <c r="H259" s="24">
        <f t="shared" si="75"/>
        <v>12509.1</v>
      </c>
      <c r="I259" s="13">
        <f t="shared" si="76"/>
        <v>0</v>
      </c>
      <c r="J259" s="2"/>
      <c r="K259" s="20" t="s">
        <v>87</v>
      </c>
      <c r="N259" s="46"/>
      <c r="P259" s="49"/>
    </row>
    <row r="260" spans="1:16" ht="16.149999999999999" customHeight="1" x14ac:dyDescent="0.2">
      <c r="A260" s="22" t="s">
        <v>11</v>
      </c>
      <c r="B260" s="13" t="s">
        <v>12</v>
      </c>
      <c r="C260" s="13" t="s">
        <v>36</v>
      </c>
      <c r="D260" s="13">
        <v>0</v>
      </c>
      <c r="E260" s="23">
        <v>48025</v>
      </c>
      <c r="F260" s="13">
        <f t="shared" si="74"/>
        <v>0</v>
      </c>
      <c r="G260" s="23"/>
      <c r="H260" s="24">
        <f t="shared" si="75"/>
        <v>8644.5</v>
      </c>
      <c r="I260" s="13">
        <f t="shared" si="76"/>
        <v>0</v>
      </c>
      <c r="J260" s="2"/>
      <c r="K260" s="20" t="s">
        <v>87</v>
      </c>
      <c r="N260" s="46"/>
      <c r="P260" s="49"/>
    </row>
    <row r="261" spans="1:16" ht="16.149999999999999" customHeight="1" x14ac:dyDescent="0.2">
      <c r="A261" s="22" t="s">
        <v>13</v>
      </c>
      <c r="B261" s="13" t="s">
        <v>14</v>
      </c>
      <c r="C261" s="13" t="s">
        <v>36</v>
      </c>
      <c r="D261" s="13">
        <v>0</v>
      </c>
      <c r="E261" s="23">
        <v>40115</v>
      </c>
      <c r="F261" s="13">
        <f t="shared" si="74"/>
        <v>0</v>
      </c>
      <c r="G261" s="23"/>
      <c r="H261" s="24">
        <f t="shared" si="75"/>
        <v>7220.7</v>
      </c>
      <c r="I261" s="13">
        <f t="shared" si="76"/>
        <v>0</v>
      </c>
      <c r="J261" s="2"/>
      <c r="K261" s="20" t="s">
        <v>87</v>
      </c>
      <c r="N261" s="46"/>
      <c r="P261" s="49"/>
    </row>
    <row r="262" spans="1:16" ht="16.149999999999999" customHeight="1" x14ac:dyDescent="0.2">
      <c r="C262" s="13" t="s">
        <v>15</v>
      </c>
      <c r="D262" s="13">
        <v>0</v>
      </c>
      <c r="E262" s="23">
        <v>11865</v>
      </c>
      <c r="F262" s="13">
        <f t="shared" si="74"/>
        <v>0</v>
      </c>
      <c r="G262" s="23"/>
      <c r="H262" s="24">
        <f t="shared" si="75"/>
        <v>2135.6999999999998</v>
      </c>
      <c r="I262" s="13">
        <f t="shared" si="76"/>
        <v>0</v>
      </c>
      <c r="J262" s="2"/>
      <c r="K262" s="20" t="s">
        <v>75</v>
      </c>
      <c r="N262" s="46"/>
      <c r="P262" s="49"/>
    </row>
    <row r="263" spans="1:16" ht="16.149999999999999" customHeight="1" x14ac:dyDescent="0.2">
      <c r="C263" s="13" t="s">
        <v>16</v>
      </c>
      <c r="D263" s="13">
        <v>0</v>
      </c>
      <c r="E263" s="23">
        <v>5933</v>
      </c>
      <c r="F263" s="13">
        <f t="shared" si="74"/>
        <v>0</v>
      </c>
      <c r="G263" s="23"/>
      <c r="H263" s="24">
        <f t="shared" si="75"/>
        <v>1067.94</v>
      </c>
      <c r="I263" s="13">
        <f t="shared" si="76"/>
        <v>0</v>
      </c>
      <c r="J263" s="2"/>
      <c r="K263" s="20" t="s">
        <v>76</v>
      </c>
      <c r="N263" s="46"/>
      <c r="P263" s="49"/>
    </row>
    <row r="264" spans="1:16" ht="16.149999999999999" customHeight="1" x14ac:dyDescent="0.2">
      <c r="C264" s="13" t="s">
        <v>17</v>
      </c>
      <c r="D264" s="13">
        <v>0</v>
      </c>
      <c r="E264" s="23">
        <v>2373</v>
      </c>
      <c r="F264" s="13">
        <f t="shared" si="74"/>
        <v>0</v>
      </c>
      <c r="G264" s="23"/>
      <c r="H264" s="24">
        <f t="shared" si="75"/>
        <v>427.14</v>
      </c>
      <c r="I264" s="13">
        <f t="shared" si="76"/>
        <v>0</v>
      </c>
      <c r="J264" s="2"/>
      <c r="K264" s="46"/>
      <c r="N264" s="46"/>
      <c r="P264" s="49"/>
    </row>
    <row r="265" spans="1:16" ht="16.149999999999999" customHeight="1" x14ac:dyDescent="0.2">
      <c r="A265" s="16" t="s">
        <v>25</v>
      </c>
      <c r="D265" s="13"/>
      <c r="F265" s="15">
        <f>SUM(F257:F264)</f>
        <v>0</v>
      </c>
      <c r="H265" s="37"/>
      <c r="I265" s="15">
        <f>SUM(I257:I264)</f>
        <v>0</v>
      </c>
      <c r="J265" s="1"/>
      <c r="K265" s="46"/>
    </row>
    <row r="266" spans="1:16" ht="16.149999999999999" customHeight="1" x14ac:dyDescent="0.2">
      <c r="A266" s="16"/>
      <c r="D266" s="13"/>
      <c r="F266" s="15"/>
      <c r="H266" s="37"/>
      <c r="I266" s="15"/>
      <c r="J266" s="1"/>
      <c r="K266" s="46"/>
    </row>
    <row r="267" spans="1:16" s="20" customFormat="1" ht="38.25" customHeight="1" x14ac:dyDescent="0.2">
      <c r="A267" s="47" t="s">
        <v>47</v>
      </c>
      <c r="B267" s="17"/>
      <c r="C267" s="17"/>
      <c r="D267" s="17"/>
      <c r="E267" s="17"/>
      <c r="F267" s="17"/>
      <c r="G267" s="17"/>
      <c r="H267" s="1"/>
      <c r="I267" s="1"/>
      <c r="J267" s="1"/>
      <c r="K267" s="3"/>
    </row>
    <row r="268" spans="1:16" s="20" customFormat="1" x14ac:dyDescent="0.2">
      <c r="A268" s="1" t="s">
        <v>48</v>
      </c>
      <c r="B268" s="1"/>
      <c r="C268" s="1"/>
      <c r="D268" s="1">
        <v>0</v>
      </c>
      <c r="E268" s="2">
        <v>7561</v>
      </c>
      <c r="F268" s="13">
        <f t="shared" ref="F268" si="77">+D268*E268</f>
        <v>0</v>
      </c>
      <c r="G268" s="2"/>
      <c r="H268" s="6"/>
      <c r="I268" s="1"/>
      <c r="J268" s="2"/>
      <c r="K268" s="3"/>
      <c r="N268" s="46"/>
      <c r="P268" s="49"/>
    </row>
    <row r="269" spans="1:16" x14ac:dyDescent="0.2">
      <c r="A269" s="1"/>
      <c r="B269" s="1"/>
      <c r="C269" s="1"/>
      <c r="D269" s="1"/>
      <c r="E269" s="1"/>
      <c r="F269" s="1"/>
      <c r="G269" s="1"/>
      <c r="H269" s="1"/>
      <c r="I269" s="1"/>
      <c r="J269" s="1"/>
    </row>
    <row r="270" spans="1:16" x14ac:dyDescent="0.2">
      <c r="A270" s="18" t="s">
        <v>89</v>
      </c>
      <c r="B270" s="18"/>
      <c r="C270" s="18"/>
      <c r="D270" s="18"/>
      <c r="E270" s="18"/>
      <c r="F270" s="18">
        <f>+F265+F254+F243+F232+F221+F210+F140+F118+F104+F88+F64+F56+F42+F75+F199+F175+F164+F153+F129</f>
        <v>0</v>
      </c>
      <c r="G270" s="18"/>
      <c r="H270" s="38"/>
      <c r="I270" s="18">
        <f>+I265+I254+I243+I232+I221+I210+I140+I118+I104+I88+I64+I56+I42+I75+I199+I175+I164+I153+I129</f>
        <v>0</v>
      </c>
      <c r="J270" s="20"/>
      <c r="K270" s="20" t="s">
        <v>88</v>
      </c>
    </row>
    <row r="271" spans="1:16" x14ac:dyDescent="0.2">
      <c r="A271" s="19" t="s">
        <v>90</v>
      </c>
      <c r="B271" s="19"/>
      <c r="C271" s="19"/>
      <c r="D271" s="19"/>
      <c r="E271" s="19"/>
      <c r="F271" s="19">
        <f>+F142+F107+F106+F90+F45+F44+F268+F77</f>
        <v>0</v>
      </c>
      <c r="G271" s="19"/>
      <c r="H271" s="39"/>
      <c r="I271" s="19"/>
      <c r="J271" s="20"/>
      <c r="K271" s="20"/>
    </row>
    <row r="272" spans="1:16" x14ac:dyDescent="0.2">
      <c r="A272" s="20"/>
      <c r="B272" s="20"/>
      <c r="C272" s="20"/>
      <c r="E272" s="20"/>
      <c r="G272" s="20"/>
    </row>
    <row r="273" spans="1:7" x14ac:dyDescent="0.2">
      <c r="A273" s="20"/>
      <c r="B273" s="20"/>
      <c r="C273" s="20"/>
      <c r="E273" s="20"/>
      <c r="G273" s="20"/>
    </row>
    <row r="274" spans="1:7" x14ac:dyDescent="0.2">
      <c r="A274" s="20"/>
      <c r="B274" s="20"/>
      <c r="C274" s="20"/>
      <c r="E274" s="20"/>
      <c r="G274" s="20"/>
    </row>
    <row r="275" spans="1:7" x14ac:dyDescent="0.2">
      <c r="A275" s="20"/>
      <c r="B275" s="20"/>
      <c r="C275" s="20"/>
      <c r="E275" s="20"/>
      <c r="G275" s="20"/>
    </row>
    <row r="276" spans="1:7" x14ac:dyDescent="0.2">
      <c r="A276" s="20"/>
      <c r="B276" s="20"/>
      <c r="C276" s="20"/>
      <c r="E276" s="20"/>
      <c r="G276" s="20"/>
    </row>
    <row r="277" spans="1:7" x14ac:dyDescent="0.2">
      <c r="A277" s="20"/>
      <c r="B277" s="20"/>
      <c r="C277" s="20"/>
      <c r="E277" s="20"/>
      <c r="G277" s="20"/>
    </row>
    <row r="278" spans="1:7" x14ac:dyDescent="0.2">
      <c r="A278" s="20"/>
      <c r="B278" s="20"/>
      <c r="C278" s="20"/>
      <c r="E278" s="20"/>
      <c r="G278" s="20"/>
    </row>
    <row r="279" spans="1:7" x14ac:dyDescent="0.2">
      <c r="A279" s="20"/>
      <c r="B279" s="20"/>
      <c r="C279" s="20"/>
      <c r="E279" s="20"/>
      <c r="G279" s="20"/>
    </row>
    <row r="280" spans="1:7" x14ac:dyDescent="0.2">
      <c r="A280" s="20"/>
      <c r="B280" s="20"/>
      <c r="C280" s="20"/>
      <c r="E280" s="20"/>
      <c r="G280" s="20"/>
    </row>
    <row r="281" spans="1:7" x14ac:dyDescent="0.2">
      <c r="A281" s="20"/>
      <c r="B281" s="20"/>
      <c r="C281" s="20"/>
      <c r="E281" s="20"/>
      <c r="G281" s="20"/>
    </row>
    <row r="282" spans="1:7" x14ac:dyDescent="0.2">
      <c r="A282" s="20"/>
      <c r="B282" s="20"/>
      <c r="C282" s="20"/>
      <c r="E282" s="20"/>
      <c r="G282" s="20"/>
    </row>
    <row r="283" spans="1:7" x14ac:dyDescent="0.2">
      <c r="A283" s="20"/>
      <c r="B283" s="20"/>
      <c r="C283" s="20"/>
      <c r="E283" s="20"/>
      <c r="G283" s="20"/>
    </row>
    <row r="284" spans="1:7" x14ac:dyDescent="0.2">
      <c r="A284" s="20"/>
      <c r="B284" s="20"/>
      <c r="C284" s="20"/>
      <c r="E284" s="20"/>
      <c r="G284" s="20"/>
    </row>
    <row r="285" spans="1:7" x14ac:dyDescent="0.2">
      <c r="A285" s="20"/>
      <c r="B285" s="20"/>
      <c r="C285" s="20"/>
      <c r="E285" s="20"/>
      <c r="G285" s="20"/>
    </row>
    <row r="286" spans="1:7" x14ac:dyDescent="0.2">
      <c r="A286" s="20"/>
      <c r="B286" s="20"/>
      <c r="C286" s="20"/>
      <c r="E286" s="20"/>
      <c r="G286" s="20"/>
    </row>
    <row r="287" spans="1:7" x14ac:dyDescent="0.2">
      <c r="A287" s="20"/>
      <c r="B287" s="20"/>
      <c r="C287" s="20"/>
      <c r="E287" s="20"/>
      <c r="G287" s="20"/>
    </row>
    <row r="288" spans="1:7" x14ac:dyDescent="0.2">
      <c r="A288" s="20"/>
      <c r="B288" s="20"/>
      <c r="C288" s="20"/>
      <c r="E288" s="20"/>
      <c r="G288" s="20"/>
    </row>
    <row r="289" spans="1:7" x14ac:dyDescent="0.2">
      <c r="A289" s="20"/>
      <c r="B289" s="20"/>
      <c r="C289" s="20"/>
      <c r="E289" s="20"/>
      <c r="G289" s="20"/>
    </row>
    <row r="290" spans="1:7" x14ac:dyDescent="0.2">
      <c r="A290" s="20"/>
      <c r="B290" s="20"/>
      <c r="C290" s="20"/>
      <c r="E290" s="20"/>
      <c r="G290" s="20"/>
    </row>
    <row r="291" spans="1:7" x14ac:dyDescent="0.2">
      <c r="A291" s="20"/>
      <c r="B291" s="20"/>
      <c r="C291" s="20"/>
      <c r="E291" s="20"/>
      <c r="G291" s="20"/>
    </row>
    <row r="292" spans="1:7" x14ac:dyDescent="0.2">
      <c r="A292" s="20"/>
      <c r="B292" s="20"/>
      <c r="C292" s="20"/>
      <c r="E292" s="20"/>
      <c r="G292" s="20"/>
    </row>
    <row r="293" spans="1:7" x14ac:dyDescent="0.2">
      <c r="A293" s="20"/>
      <c r="B293" s="20"/>
      <c r="C293" s="20"/>
      <c r="E293" s="20"/>
      <c r="G293" s="20"/>
    </row>
    <row r="294" spans="1:7" x14ac:dyDescent="0.2">
      <c r="A294" s="20"/>
      <c r="B294" s="20"/>
      <c r="C294" s="20"/>
      <c r="E294" s="20"/>
      <c r="G294" s="20"/>
    </row>
    <row r="295" spans="1:7" x14ac:dyDescent="0.2">
      <c r="A295" s="20"/>
      <c r="B295" s="20"/>
      <c r="C295" s="20"/>
      <c r="E295" s="20"/>
      <c r="G295" s="20"/>
    </row>
    <row r="296" spans="1:7" x14ac:dyDescent="0.2">
      <c r="A296" s="20"/>
      <c r="B296" s="20"/>
      <c r="C296" s="20"/>
      <c r="E296" s="20"/>
      <c r="G296" s="20"/>
    </row>
    <row r="297" spans="1:7" x14ac:dyDescent="0.2">
      <c r="A297" s="20"/>
      <c r="B297" s="20"/>
      <c r="C297" s="20"/>
      <c r="E297" s="20"/>
      <c r="G297" s="20"/>
    </row>
    <row r="298" spans="1:7" x14ac:dyDescent="0.2">
      <c r="A298" s="20"/>
      <c r="B298" s="20"/>
      <c r="C298" s="20"/>
      <c r="E298" s="20"/>
      <c r="G298" s="20"/>
    </row>
    <row r="299" spans="1:7" x14ac:dyDescent="0.2">
      <c r="A299" s="20"/>
      <c r="B299" s="20"/>
      <c r="C299" s="20"/>
      <c r="E299" s="20"/>
      <c r="G299" s="20"/>
    </row>
    <row r="300" spans="1:7" x14ac:dyDescent="0.2">
      <c r="A300" s="20"/>
      <c r="B300" s="20"/>
      <c r="C300" s="20"/>
      <c r="E300" s="20"/>
      <c r="G300" s="20"/>
    </row>
    <row r="301" spans="1:7" x14ac:dyDescent="0.2">
      <c r="A301" s="20"/>
      <c r="B301" s="20"/>
      <c r="C301" s="20"/>
      <c r="E301" s="20"/>
      <c r="G301" s="20"/>
    </row>
    <row r="302" spans="1:7" x14ac:dyDescent="0.2">
      <c r="A302" s="20"/>
      <c r="B302" s="20"/>
      <c r="C302" s="20"/>
      <c r="E302" s="20"/>
      <c r="G302" s="20"/>
    </row>
    <row r="303" spans="1:7" x14ac:dyDescent="0.2">
      <c r="A303" s="20"/>
      <c r="B303" s="20"/>
      <c r="C303" s="20"/>
      <c r="E303" s="20"/>
      <c r="G303" s="20"/>
    </row>
    <row r="304" spans="1:7" x14ac:dyDescent="0.2">
      <c r="A304" s="20"/>
      <c r="B304" s="20"/>
      <c r="C304" s="20"/>
      <c r="E304" s="20"/>
      <c r="G304" s="20"/>
    </row>
    <row r="305" spans="1:7" x14ac:dyDescent="0.2">
      <c r="A305" s="20"/>
      <c r="B305" s="20"/>
      <c r="C305" s="20"/>
      <c r="E305" s="20"/>
      <c r="G305" s="20"/>
    </row>
    <row r="306" spans="1:7" x14ac:dyDescent="0.2">
      <c r="A306" s="20"/>
      <c r="B306" s="20"/>
      <c r="C306" s="20"/>
      <c r="E306" s="20"/>
      <c r="G306" s="20"/>
    </row>
    <row r="307" spans="1:7" x14ac:dyDescent="0.2">
      <c r="A307" s="20"/>
      <c r="B307" s="20"/>
      <c r="C307" s="20"/>
      <c r="E307" s="20"/>
      <c r="G307" s="20"/>
    </row>
    <row r="308" spans="1:7" x14ac:dyDescent="0.2">
      <c r="A308" s="20"/>
      <c r="B308" s="20"/>
      <c r="C308" s="20"/>
      <c r="E308" s="20"/>
      <c r="G308" s="20"/>
    </row>
    <row r="309" spans="1:7" x14ac:dyDescent="0.2">
      <c r="A309" s="20"/>
      <c r="B309" s="20"/>
      <c r="C309" s="20"/>
      <c r="E309" s="20"/>
      <c r="G309" s="20"/>
    </row>
    <row r="310" spans="1:7" x14ac:dyDescent="0.2">
      <c r="A310" s="20"/>
      <c r="B310" s="20"/>
      <c r="C310" s="20"/>
      <c r="E310" s="20"/>
      <c r="G310" s="20"/>
    </row>
    <row r="311" spans="1:7" x14ac:dyDescent="0.2">
      <c r="A311" s="20"/>
      <c r="B311" s="20"/>
      <c r="C311" s="20"/>
      <c r="E311" s="20"/>
      <c r="G311" s="20"/>
    </row>
    <row r="312" spans="1:7" x14ac:dyDescent="0.2">
      <c r="A312" s="20"/>
      <c r="B312" s="20"/>
      <c r="C312" s="20"/>
      <c r="E312" s="20"/>
      <c r="G312" s="20"/>
    </row>
    <row r="313" spans="1:7" x14ac:dyDescent="0.2">
      <c r="A313" s="20"/>
      <c r="B313" s="20"/>
      <c r="C313" s="20"/>
      <c r="E313" s="20"/>
      <c r="G313" s="20"/>
    </row>
    <row r="314" spans="1:7" x14ac:dyDescent="0.2">
      <c r="A314" s="20"/>
      <c r="B314" s="20"/>
      <c r="C314" s="20"/>
      <c r="E314" s="20"/>
      <c r="G314" s="20"/>
    </row>
    <row r="315" spans="1:7" x14ac:dyDescent="0.2">
      <c r="A315" s="20"/>
      <c r="B315" s="20"/>
      <c r="C315" s="20"/>
      <c r="E315" s="20"/>
      <c r="G315" s="20"/>
    </row>
    <row r="316" spans="1:7" x14ac:dyDescent="0.2">
      <c r="A316" s="20"/>
      <c r="B316" s="20"/>
      <c r="C316" s="20"/>
      <c r="E316" s="20"/>
      <c r="G316" s="20"/>
    </row>
    <row r="317" spans="1:7" x14ac:dyDescent="0.2">
      <c r="A317" s="20"/>
      <c r="B317" s="20"/>
      <c r="C317" s="20"/>
      <c r="E317" s="20"/>
      <c r="G317" s="20"/>
    </row>
    <row r="318" spans="1:7" x14ac:dyDescent="0.2">
      <c r="A318" s="20"/>
      <c r="B318" s="20"/>
      <c r="C318" s="20"/>
      <c r="E318" s="20"/>
      <c r="G318" s="20"/>
    </row>
    <row r="319" spans="1:7" x14ac:dyDescent="0.2">
      <c r="A319" s="20"/>
      <c r="B319" s="20"/>
      <c r="C319" s="20"/>
      <c r="E319" s="20"/>
      <c r="G319" s="20"/>
    </row>
    <row r="320" spans="1:7" x14ac:dyDescent="0.2">
      <c r="A320" s="20"/>
      <c r="B320" s="20"/>
      <c r="C320" s="20"/>
      <c r="E320" s="20"/>
      <c r="G320" s="20"/>
    </row>
    <row r="321" spans="1:7" x14ac:dyDescent="0.2">
      <c r="A321" s="20"/>
      <c r="B321" s="20"/>
      <c r="C321" s="20"/>
      <c r="E321" s="20"/>
      <c r="G321" s="20"/>
    </row>
    <row r="322" spans="1:7" x14ac:dyDescent="0.2">
      <c r="A322" s="20"/>
      <c r="B322" s="20"/>
      <c r="C322" s="20"/>
      <c r="E322" s="20"/>
      <c r="G322" s="20"/>
    </row>
    <row r="323" spans="1:7" x14ac:dyDescent="0.2">
      <c r="A323" s="20"/>
      <c r="B323" s="20"/>
      <c r="C323" s="20"/>
      <c r="E323" s="20"/>
      <c r="G323" s="20"/>
    </row>
    <row r="324" spans="1:7" x14ac:dyDescent="0.2">
      <c r="A324" s="20"/>
      <c r="B324" s="20"/>
      <c r="C324" s="20"/>
      <c r="E324" s="20"/>
      <c r="G324" s="20"/>
    </row>
    <row r="325" spans="1:7" x14ac:dyDescent="0.2">
      <c r="A325" s="20"/>
      <c r="B325" s="20"/>
      <c r="C325" s="20"/>
      <c r="E325" s="20"/>
      <c r="G325" s="20"/>
    </row>
    <row r="326" spans="1:7" x14ac:dyDescent="0.2">
      <c r="A326" s="20"/>
      <c r="B326" s="20"/>
      <c r="C326" s="20"/>
      <c r="E326" s="20"/>
      <c r="G326" s="20"/>
    </row>
    <row r="327" spans="1:7" x14ac:dyDescent="0.2">
      <c r="A327" s="20"/>
      <c r="B327" s="20"/>
      <c r="C327" s="20"/>
      <c r="E327" s="20"/>
      <c r="G327" s="20"/>
    </row>
    <row r="328" spans="1:7" x14ac:dyDescent="0.2">
      <c r="A328" s="20"/>
      <c r="B328" s="20"/>
      <c r="C328" s="20"/>
      <c r="E328" s="20"/>
      <c r="G328" s="20"/>
    </row>
    <row r="329" spans="1:7" x14ac:dyDescent="0.2">
      <c r="A329" s="20"/>
      <c r="B329" s="20"/>
      <c r="C329" s="20"/>
      <c r="E329" s="20"/>
      <c r="G329" s="20"/>
    </row>
    <row r="330" spans="1:7" x14ac:dyDescent="0.2">
      <c r="A330" s="20"/>
      <c r="B330" s="20"/>
      <c r="C330" s="20"/>
      <c r="E330" s="20"/>
      <c r="G330" s="20"/>
    </row>
    <row r="331" spans="1:7" x14ac:dyDescent="0.2">
      <c r="A331" s="20"/>
      <c r="B331" s="20"/>
      <c r="C331" s="20"/>
      <c r="E331" s="20"/>
      <c r="G331" s="20"/>
    </row>
    <row r="332" spans="1:7" x14ac:dyDescent="0.2">
      <c r="A332" s="20"/>
      <c r="B332" s="20"/>
      <c r="C332" s="20"/>
      <c r="E332" s="20"/>
      <c r="G332" s="20"/>
    </row>
    <row r="333" spans="1:7" x14ac:dyDescent="0.2">
      <c r="A333" s="20"/>
      <c r="B333" s="20"/>
      <c r="C333" s="20"/>
      <c r="E333" s="20"/>
      <c r="G333" s="20"/>
    </row>
    <row r="334" spans="1:7" x14ac:dyDescent="0.2">
      <c r="A334" s="20"/>
      <c r="B334" s="20"/>
      <c r="C334" s="20"/>
      <c r="E334" s="20"/>
      <c r="G334" s="20"/>
    </row>
    <row r="335" spans="1:7" x14ac:dyDescent="0.2">
      <c r="A335" s="20"/>
      <c r="B335" s="20"/>
      <c r="C335" s="20"/>
      <c r="E335" s="20"/>
      <c r="G335" s="20"/>
    </row>
    <row r="336" spans="1:7" x14ac:dyDescent="0.2">
      <c r="A336" s="20"/>
      <c r="B336" s="20"/>
      <c r="C336" s="20"/>
      <c r="E336" s="20"/>
      <c r="G336" s="20"/>
    </row>
    <row r="337" spans="1:7" x14ac:dyDescent="0.2">
      <c r="A337" s="20"/>
      <c r="B337" s="20"/>
      <c r="C337" s="20"/>
      <c r="E337" s="20"/>
      <c r="G337" s="20"/>
    </row>
    <row r="338" spans="1:7" x14ac:dyDescent="0.2">
      <c r="A338" s="20"/>
      <c r="B338" s="20"/>
      <c r="C338" s="20"/>
      <c r="E338" s="20"/>
      <c r="G338" s="20"/>
    </row>
    <row r="339" spans="1:7" x14ac:dyDescent="0.2">
      <c r="A339" s="20"/>
      <c r="B339" s="20"/>
      <c r="C339" s="20"/>
      <c r="E339" s="20"/>
      <c r="G339" s="20"/>
    </row>
    <row r="340" spans="1:7" x14ac:dyDescent="0.2">
      <c r="A340" s="20"/>
      <c r="B340" s="20"/>
      <c r="C340" s="20"/>
      <c r="E340" s="20"/>
      <c r="G340" s="20"/>
    </row>
    <row r="341" spans="1:7" x14ac:dyDescent="0.2">
      <c r="A341" s="20"/>
      <c r="B341" s="20"/>
      <c r="C341" s="20"/>
      <c r="E341" s="20"/>
      <c r="G341" s="20"/>
    </row>
    <row r="342" spans="1:7" x14ac:dyDescent="0.2">
      <c r="A342" s="20"/>
      <c r="B342" s="20"/>
      <c r="C342" s="20"/>
      <c r="E342" s="20"/>
      <c r="G342" s="20"/>
    </row>
    <row r="343" spans="1:7" x14ac:dyDescent="0.2">
      <c r="A343" s="20"/>
      <c r="B343" s="20"/>
      <c r="C343" s="20"/>
      <c r="E343" s="20"/>
      <c r="G343" s="20"/>
    </row>
    <row r="344" spans="1:7" x14ac:dyDescent="0.2">
      <c r="A344" s="20"/>
      <c r="B344" s="20"/>
      <c r="C344" s="20"/>
      <c r="E344" s="20"/>
      <c r="G344" s="20"/>
    </row>
    <row r="345" spans="1:7" x14ac:dyDescent="0.2">
      <c r="A345" s="20"/>
      <c r="B345" s="20"/>
      <c r="C345" s="20"/>
      <c r="E345" s="20"/>
      <c r="G345" s="20"/>
    </row>
    <row r="346" spans="1:7" x14ac:dyDescent="0.2">
      <c r="A346" s="20"/>
      <c r="B346" s="20"/>
      <c r="C346" s="20"/>
      <c r="E346" s="20"/>
      <c r="G346" s="20"/>
    </row>
    <row r="347" spans="1:7" x14ac:dyDescent="0.2">
      <c r="A347" s="20"/>
      <c r="B347" s="20"/>
      <c r="C347" s="20"/>
      <c r="E347" s="20"/>
      <c r="G347" s="20"/>
    </row>
    <row r="348" spans="1:7" x14ac:dyDescent="0.2">
      <c r="A348" s="20"/>
      <c r="B348" s="20"/>
      <c r="C348" s="20"/>
      <c r="E348" s="20"/>
      <c r="G348" s="20"/>
    </row>
    <row r="349" spans="1:7" x14ac:dyDescent="0.2">
      <c r="A349" s="20"/>
      <c r="B349" s="20"/>
      <c r="C349" s="20"/>
      <c r="E349" s="20"/>
      <c r="G349" s="20"/>
    </row>
    <row r="350" spans="1:7" x14ac:dyDescent="0.2">
      <c r="A350" s="20"/>
      <c r="B350" s="20"/>
      <c r="C350" s="20"/>
      <c r="E350" s="20"/>
      <c r="G350" s="20"/>
    </row>
    <row r="351" spans="1:7" x14ac:dyDescent="0.2">
      <c r="A351" s="20"/>
      <c r="B351" s="20"/>
      <c r="C351" s="20"/>
      <c r="E351" s="20"/>
      <c r="G351" s="20"/>
    </row>
    <row r="352" spans="1:7" x14ac:dyDescent="0.2">
      <c r="A352" s="20"/>
      <c r="B352" s="20"/>
      <c r="C352" s="20"/>
      <c r="E352" s="20"/>
      <c r="G352" s="20"/>
    </row>
    <row r="353" spans="1:7" x14ac:dyDescent="0.2">
      <c r="A353" s="20"/>
      <c r="B353" s="20"/>
      <c r="C353" s="20"/>
      <c r="E353" s="20"/>
      <c r="G353" s="20"/>
    </row>
    <row r="354" spans="1:7" x14ac:dyDescent="0.2">
      <c r="A354" s="20"/>
      <c r="B354" s="20"/>
      <c r="C354" s="20"/>
      <c r="E354" s="20"/>
      <c r="G354" s="20"/>
    </row>
    <row r="355" spans="1:7" x14ac:dyDescent="0.2">
      <c r="A355" s="20"/>
      <c r="B355" s="20"/>
      <c r="C355" s="20"/>
      <c r="E355" s="20"/>
      <c r="G355" s="20"/>
    </row>
    <row r="356" spans="1:7" x14ac:dyDescent="0.2">
      <c r="A356" s="20"/>
      <c r="B356" s="20"/>
      <c r="C356" s="20"/>
      <c r="E356" s="20"/>
      <c r="G356" s="20"/>
    </row>
    <row r="357" spans="1:7" x14ac:dyDescent="0.2">
      <c r="A357" s="20"/>
      <c r="B357" s="20"/>
      <c r="C357" s="20"/>
      <c r="E357" s="20"/>
      <c r="G357" s="20"/>
    </row>
    <row r="358" spans="1:7" x14ac:dyDescent="0.2">
      <c r="A358" s="20"/>
      <c r="B358" s="20"/>
      <c r="C358" s="20"/>
      <c r="E358" s="20"/>
      <c r="G358" s="20"/>
    </row>
    <row r="359" spans="1:7" x14ac:dyDescent="0.2">
      <c r="A359" s="20"/>
      <c r="B359" s="20"/>
      <c r="C359" s="20"/>
      <c r="E359" s="20"/>
      <c r="G359" s="20"/>
    </row>
    <row r="360" spans="1:7" x14ac:dyDescent="0.2">
      <c r="A360" s="20"/>
      <c r="B360" s="20"/>
      <c r="C360" s="20"/>
      <c r="E360" s="20"/>
      <c r="G360" s="20"/>
    </row>
    <row r="361" spans="1:7" x14ac:dyDescent="0.2">
      <c r="A361" s="20"/>
      <c r="B361" s="20"/>
      <c r="C361" s="20"/>
      <c r="E361" s="20"/>
      <c r="G361" s="20"/>
    </row>
    <row r="362" spans="1:7" x14ac:dyDescent="0.2">
      <c r="A362" s="20"/>
      <c r="B362" s="20"/>
      <c r="C362" s="20"/>
      <c r="E362" s="20"/>
      <c r="G362" s="20"/>
    </row>
    <row r="363" spans="1:7" x14ac:dyDescent="0.2">
      <c r="A363" s="20"/>
      <c r="B363" s="20"/>
      <c r="C363" s="20"/>
      <c r="E363" s="20"/>
      <c r="G363" s="20"/>
    </row>
    <row r="364" spans="1:7" x14ac:dyDescent="0.2">
      <c r="A364" s="20"/>
      <c r="B364" s="20"/>
      <c r="C364" s="20"/>
      <c r="E364" s="20"/>
      <c r="G364" s="20"/>
    </row>
    <row r="365" spans="1:7" x14ac:dyDescent="0.2">
      <c r="A365" s="20"/>
      <c r="B365" s="20"/>
      <c r="C365" s="20"/>
      <c r="E365" s="20"/>
      <c r="G365" s="20"/>
    </row>
    <row r="366" spans="1:7" x14ac:dyDescent="0.2">
      <c r="A366" s="20"/>
      <c r="B366" s="20"/>
      <c r="C366" s="20"/>
      <c r="E366" s="20"/>
      <c r="G366" s="20"/>
    </row>
    <row r="367" spans="1:7" x14ac:dyDescent="0.2">
      <c r="A367" s="20"/>
      <c r="B367" s="20"/>
      <c r="C367" s="20"/>
      <c r="E367" s="20"/>
      <c r="G367" s="20"/>
    </row>
    <row r="368" spans="1:7" x14ac:dyDescent="0.2">
      <c r="A368" s="20"/>
      <c r="B368" s="20"/>
      <c r="C368" s="20"/>
      <c r="E368" s="20"/>
      <c r="G368" s="20"/>
    </row>
    <row r="369" spans="1:7" x14ac:dyDescent="0.2">
      <c r="A369" s="20"/>
      <c r="B369" s="20"/>
      <c r="C369" s="20"/>
      <c r="E369" s="20"/>
      <c r="G369" s="20"/>
    </row>
    <row r="370" spans="1:7" x14ac:dyDescent="0.2">
      <c r="A370" s="20"/>
      <c r="B370" s="20"/>
      <c r="C370" s="20"/>
      <c r="E370" s="20"/>
      <c r="G370" s="20"/>
    </row>
    <row r="371" spans="1:7" x14ac:dyDescent="0.2">
      <c r="A371" s="20"/>
      <c r="B371" s="20"/>
      <c r="C371" s="20"/>
      <c r="E371" s="20"/>
      <c r="G371" s="20"/>
    </row>
    <row r="372" spans="1:7" x14ac:dyDescent="0.2">
      <c r="A372" s="20"/>
      <c r="B372" s="20"/>
      <c r="C372" s="20"/>
      <c r="E372" s="20"/>
      <c r="G372" s="20"/>
    </row>
    <row r="373" spans="1:7" x14ac:dyDescent="0.2">
      <c r="A373" s="20"/>
      <c r="B373" s="20"/>
      <c r="C373" s="20"/>
      <c r="E373" s="20"/>
      <c r="G373" s="20"/>
    </row>
    <row r="374" spans="1:7" x14ac:dyDescent="0.2">
      <c r="A374" s="20"/>
      <c r="B374" s="20"/>
      <c r="C374" s="20"/>
      <c r="E374" s="20"/>
      <c r="G374" s="20"/>
    </row>
    <row r="375" spans="1:7" x14ac:dyDescent="0.2">
      <c r="A375" s="20"/>
      <c r="B375" s="20"/>
      <c r="C375" s="20"/>
      <c r="E375" s="20"/>
      <c r="G375" s="20"/>
    </row>
    <row r="376" spans="1:7" x14ac:dyDescent="0.2">
      <c r="A376" s="20"/>
      <c r="B376" s="20"/>
      <c r="C376" s="20"/>
      <c r="E376" s="20"/>
      <c r="G376" s="20"/>
    </row>
    <row r="377" spans="1:7" x14ac:dyDescent="0.2">
      <c r="A377" s="20"/>
      <c r="B377" s="20"/>
      <c r="C377" s="20"/>
      <c r="E377" s="20"/>
      <c r="G377" s="20"/>
    </row>
    <row r="378" spans="1:7" x14ac:dyDescent="0.2">
      <c r="A378" s="20"/>
      <c r="B378" s="20"/>
      <c r="C378" s="20"/>
      <c r="E378" s="20"/>
      <c r="G378" s="20"/>
    </row>
    <row r="379" spans="1:7" x14ac:dyDescent="0.2">
      <c r="A379" s="20"/>
      <c r="B379" s="20"/>
      <c r="C379" s="20"/>
      <c r="E379" s="20"/>
      <c r="G379" s="20"/>
    </row>
    <row r="380" spans="1:7" x14ac:dyDescent="0.2">
      <c r="A380" s="20"/>
      <c r="B380" s="20"/>
      <c r="C380" s="20"/>
      <c r="E380" s="20"/>
      <c r="G380" s="20"/>
    </row>
    <row r="381" spans="1:7" x14ac:dyDescent="0.2">
      <c r="A381" s="20"/>
      <c r="B381" s="20"/>
      <c r="C381" s="20"/>
      <c r="E381" s="20"/>
      <c r="G381" s="20"/>
    </row>
    <row r="382" spans="1:7" x14ac:dyDescent="0.2">
      <c r="A382" s="20"/>
      <c r="B382" s="20"/>
      <c r="C382" s="20"/>
      <c r="E382" s="20"/>
      <c r="G382" s="20"/>
    </row>
    <row r="383" spans="1:7" x14ac:dyDescent="0.2">
      <c r="A383" s="20"/>
      <c r="B383" s="20"/>
      <c r="C383" s="20"/>
      <c r="E383" s="20"/>
      <c r="G383" s="20"/>
    </row>
    <row r="384" spans="1:7" x14ac:dyDescent="0.2">
      <c r="A384" s="20"/>
      <c r="B384" s="20"/>
      <c r="C384" s="20"/>
      <c r="E384" s="20"/>
      <c r="G384" s="20"/>
    </row>
    <row r="385" spans="1:7" x14ac:dyDescent="0.2">
      <c r="A385" s="20"/>
      <c r="B385" s="20"/>
      <c r="C385" s="20"/>
      <c r="E385" s="20"/>
      <c r="G385" s="20"/>
    </row>
    <row r="386" spans="1:7" x14ac:dyDescent="0.2">
      <c r="A386" s="20"/>
      <c r="B386" s="20"/>
      <c r="C386" s="20"/>
      <c r="E386" s="20"/>
      <c r="G386" s="20"/>
    </row>
    <row r="387" spans="1:7" x14ac:dyDescent="0.2">
      <c r="A387" s="20"/>
      <c r="B387" s="20"/>
      <c r="C387" s="20"/>
      <c r="E387" s="20"/>
      <c r="G387" s="20"/>
    </row>
    <row r="388" spans="1:7" x14ac:dyDescent="0.2">
      <c r="A388" s="20"/>
      <c r="B388" s="20"/>
      <c r="C388" s="20"/>
      <c r="E388" s="20"/>
      <c r="G388" s="20"/>
    </row>
    <row r="389" spans="1:7" x14ac:dyDescent="0.2">
      <c r="A389" s="20"/>
      <c r="B389" s="20"/>
      <c r="C389" s="20"/>
      <c r="E389" s="20"/>
      <c r="G389" s="20"/>
    </row>
    <row r="390" spans="1:7" x14ac:dyDescent="0.2">
      <c r="A390" s="20"/>
      <c r="B390" s="20"/>
      <c r="C390" s="20"/>
      <c r="E390" s="20"/>
      <c r="G390" s="20"/>
    </row>
    <row r="391" spans="1:7" x14ac:dyDescent="0.2">
      <c r="A391" s="20"/>
      <c r="B391" s="20"/>
      <c r="C391" s="20"/>
      <c r="E391" s="20"/>
      <c r="G391" s="20"/>
    </row>
    <row r="392" spans="1:7" x14ac:dyDescent="0.2">
      <c r="A392" s="20"/>
      <c r="B392" s="20"/>
      <c r="C392" s="20"/>
      <c r="E392" s="20"/>
      <c r="G392" s="20"/>
    </row>
    <row r="393" spans="1:7" x14ac:dyDescent="0.2">
      <c r="A393" s="20"/>
      <c r="B393" s="20"/>
      <c r="C393" s="20"/>
      <c r="E393" s="20"/>
      <c r="G393" s="20"/>
    </row>
    <row r="394" spans="1:7" x14ac:dyDescent="0.2">
      <c r="A394" s="20"/>
      <c r="B394" s="20"/>
      <c r="C394" s="20"/>
      <c r="E394" s="20"/>
      <c r="G394" s="20"/>
    </row>
    <row r="395" spans="1:7" x14ac:dyDescent="0.2">
      <c r="A395" s="20"/>
      <c r="B395" s="20"/>
      <c r="C395" s="20"/>
      <c r="E395" s="20"/>
      <c r="G395" s="20"/>
    </row>
    <row r="396" spans="1:7" x14ac:dyDescent="0.2">
      <c r="A396" s="20"/>
      <c r="B396" s="20"/>
      <c r="C396" s="20"/>
      <c r="E396" s="20"/>
      <c r="G396" s="20"/>
    </row>
    <row r="397" spans="1:7" x14ac:dyDescent="0.2">
      <c r="A397" s="20"/>
      <c r="B397" s="20"/>
      <c r="C397" s="20"/>
      <c r="E397" s="20"/>
      <c r="G397" s="20"/>
    </row>
    <row r="398" spans="1:7" x14ac:dyDescent="0.2">
      <c r="A398" s="20"/>
      <c r="B398" s="20"/>
      <c r="C398" s="20"/>
      <c r="E398" s="20"/>
      <c r="G398" s="20"/>
    </row>
    <row r="399" spans="1:7" x14ac:dyDescent="0.2">
      <c r="A399" s="20"/>
      <c r="B399" s="20"/>
      <c r="C399" s="20"/>
      <c r="E399" s="20"/>
      <c r="G399" s="20"/>
    </row>
    <row r="400" spans="1:7" x14ac:dyDescent="0.2">
      <c r="A400" s="20"/>
      <c r="B400" s="20"/>
      <c r="C400" s="20"/>
      <c r="E400" s="20"/>
      <c r="G400" s="20"/>
    </row>
    <row r="401" spans="1:7" x14ac:dyDescent="0.2">
      <c r="A401" s="20"/>
      <c r="B401" s="20"/>
      <c r="C401" s="20"/>
      <c r="E401" s="20"/>
      <c r="G401" s="20"/>
    </row>
    <row r="402" spans="1:7" x14ac:dyDescent="0.2">
      <c r="A402" s="20"/>
      <c r="B402" s="20"/>
      <c r="C402" s="20"/>
      <c r="E402" s="20"/>
      <c r="G402" s="20"/>
    </row>
    <row r="403" spans="1:7" x14ac:dyDescent="0.2">
      <c r="A403" s="20"/>
      <c r="B403" s="20"/>
      <c r="C403" s="20"/>
      <c r="E403" s="20"/>
      <c r="G403" s="20"/>
    </row>
    <row r="404" spans="1:7" x14ac:dyDescent="0.2">
      <c r="A404" s="20"/>
      <c r="B404" s="20"/>
      <c r="C404" s="20"/>
      <c r="E404" s="20"/>
      <c r="G404" s="20"/>
    </row>
    <row r="405" spans="1:7" x14ac:dyDescent="0.2">
      <c r="A405" s="20"/>
      <c r="B405" s="20"/>
      <c r="C405" s="20"/>
      <c r="E405" s="20"/>
      <c r="G405" s="20"/>
    </row>
    <row r="406" spans="1:7" x14ac:dyDescent="0.2">
      <c r="A406" s="20"/>
      <c r="B406" s="20"/>
      <c r="C406" s="20"/>
      <c r="E406" s="20"/>
      <c r="G406" s="20"/>
    </row>
    <row r="407" spans="1:7" x14ac:dyDescent="0.2">
      <c r="A407" s="20"/>
      <c r="B407" s="20"/>
      <c r="C407" s="20"/>
      <c r="E407" s="20"/>
      <c r="G407" s="20"/>
    </row>
    <row r="408" spans="1:7" x14ac:dyDescent="0.2">
      <c r="A408" s="20"/>
      <c r="B408" s="20"/>
      <c r="C408" s="20"/>
      <c r="E408" s="20"/>
      <c r="G408" s="20"/>
    </row>
    <row r="409" spans="1:7" x14ac:dyDescent="0.2">
      <c r="A409" s="20"/>
      <c r="B409" s="20"/>
      <c r="C409" s="20"/>
      <c r="E409" s="20"/>
      <c r="G409" s="20"/>
    </row>
    <row r="410" spans="1:7" x14ac:dyDescent="0.2">
      <c r="A410" s="20"/>
      <c r="B410" s="20"/>
      <c r="C410" s="20"/>
      <c r="E410" s="20"/>
      <c r="G410" s="20"/>
    </row>
    <row r="411" spans="1:7" x14ac:dyDescent="0.2">
      <c r="A411" s="20"/>
      <c r="B411" s="20"/>
      <c r="C411" s="20"/>
      <c r="E411" s="20"/>
      <c r="G411" s="20"/>
    </row>
    <row r="412" spans="1:7" x14ac:dyDescent="0.2">
      <c r="A412" s="20"/>
      <c r="B412" s="20"/>
      <c r="C412" s="20"/>
      <c r="E412" s="20"/>
      <c r="G412" s="20"/>
    </row>
    <row r="413" spans="1:7" x14ac:dyDescent="0.2">
      <c r="A413" s="20"/>
      <c r="B413" s="20"/>
      <c r="C413" s="20"/>
      <c r="E413" s="20"/>
      <c r="G413" s="20"/>
    </row>
    <row r="414" spans="1:7" x14ac:dyDescent="0.2">
      <c r="A414" s="20"/>
      <c r="B414" s="20"/>
      <c r="C414" s="20"/>
      <c r="E414" s="20"/>
      <c r="G414" s="20"/>
    </row>
    <row r="415" spans="1:7" x14ac:dyDescent="0.2">
      <c r="A415" s="20"/>
      <c r="B415" s="20"/>
      <c r="C415" s="20"/>
      <c r="E415" s="20"/>
      <c r="G415" s="20"/>
    </row>
    <row r="416" spans="1:7" x14ac:dyDescent="0.2">
      <c r="A416" s="20"/>
      <c r="B416" s="20"/>
      <c r="C416" s="20"/>
      <c r="E416" s="20"/>
      <c r="G416" s="20"/>
    </row>
    <row r="417" spans="1:7" x14ac:dyDescent="0.2">
      <c r="A417" s="20"/>
      <c r="B417" s="20"/>
      <c r="C417" s="20"/>
      <c r="E417" s="20"/>
      <c r="G417" s="20"/>
    </row>
    <row r="418" spans="1:7" x14ac:dyDescent="0.2">
      <c r="A418" s="20"/>
      <c r="B418" s="20"/>
      <c r="C418" s="20"/>
      <c r="E418" s="20"/>
      <c r="G418" s="20"/>
    </row>
    <row r="419" spans="1:7" x14ac:dyDescent="0.2">
      <c r="A419" s="20"/>
      <c r="B419" s="20"/>
      <c r="C419" s="20"/>
      <c r="E419" s="20"/>
      <c r="G419" s="20"/>
    </row>
    <row r="420" spans="1:7" x14ac:dyDescent="0.2">
      <c r="A420" s="20"/>
      <c r="B420" s="20"/>
      <c r="C420" s="20"/>
      <c r="E420" s="20"/>
      <c r="G420" s="20"/>
    </row>
    <row r="421" spans="1:7" x14ac:dyDescent="0.2">
      <c r="A421" s="20"/>
      <c r="B421" s="20"/>
      <c r="C421" s="20"/>
      <c r="E421" s="20"/>
      <c r="G421" s="20"/>
    </row>
    <row r="422" spans="1:7" x14ac:dyDescent="0.2">
      <c r="A422" s="20"/>
      <c r="B422" s="20"/>
      <c r="C422" s="20"/>
      <c r="E422" s="20"/>
      <c r="G422" s="20"/>
    </row>
    <row r="423" spans="1:7" x14ac:dyDescent="0.2">
      <c r="A423" s="20"/>
      <c r="B423" s="20"/>
      <c r="C423" s="20"/>
      <c r="E423" s="20"/>
      <c r="G423" s="20"/>
    </row>
    <row r="424" spans="1:7" x14ac:dyDescent="0.2">
      <c r="A424" s="20"/>
      <c r="B424" s="20"/>
      <c r="C424" s="20"/>
      <c r="E424" s="20"/>
      <c r="G424" s="20"/>
    </row>
    <row r="425" spans="1:7" x14ac:dyDescent="0.2">
      <c r="A425" s="20"/>
      <c r="B425" s="20"/>
      <c r="C425" s="20"/>
      <c r="E425" s="20"/>
      <c r="G425" s="20"/>
    </row>
    <row r="426" spans="1:7" x14ac:dyDescent="0.2">
      <c r="A426" s="20"/>
      <c r="B426" s="20"/>
      <c r="C426" s="20"/>
      <c r="E426" s="20"/>
      <c r="G426" s="20"/>
    </row>
    <row r="427" spans="1:7" x14ac:dyDescent="0.2">
      <c r="A427" s="20"/>
      <c r="B427" s="20"/>
      <c r="C427" s="20"/>
      <c r="E427" s="20"/>
      <c r="G427" s="20"/>
    </row>
    <row r="428" spans="1:7" x14ac:dyDescent="0.2">
      <c r="A428" s="20"/>
      <c r="B428" s="20"/>
      <c r="C428" s="20"/>
      <c r="E428" s="20"/>
      <c r="G428" s="20"/>
    </row>
    <row r="429" spans="1:7" x14ac:dyDescent="0.2">
      <c r="A429" s="20"/>
      <c r="B429" s="20"/>
      <c r="C429" s="20"/>
      <c r="E429" s="20"/>
      <c r="G429" s="20"/>
    </row>
    <row r="430" spans="1:7" x14ac:dyDescent="0.2">
      <c r="A430" s="20"/>
      <c r="B430" s="20"/>
      <c r="C430" s="20"/>
      <c r="E430" s="20"/>
      <c r="G430" s="20"/>
    </row>
    <row r="431" spans="1:7" x14ac:dyDescent="0.2">
      <c r="A431" s="20"/>
      <c r="B431" s="20"/>
      <c r="C431" s="20"/>
      <c r="E431" s="20"/>
      <c r="G431" s="20"/>
    </row>
    <row r="432" spans="1:7" x14ac:dyDescent="0.2">
      <c r="A432" s="20"/>
      <c r="B432" s="20"/>
      <c r="C432" s="20"/>
      <c r="E432" s="20"/>
      <c r="G432" s="20"/>
    </row>
    <row r="433" spans="1:7" x14ac:dyDescent="0.2">
      <c r="A433" s="20"/>
      <c r="B433" s="20"/>
      <c r="C433" s="20"/>
      <c r="E433" s="20"/>
      <c r="G433" s="20"/>
    </row>
    <row r="434" spans="1:7" x14ac:dyDescent="0.2">
      <c r="A434" s="20"/>
      <c r="B434" s="20"/>
      <c r="C434" s="20"/>
      <c r="E434" s="20"/>
      <c r="G434" s="20"/>
    </row>
    <row r="435" spans="1:7" x14ac:dyDescent="0.2">
      <c r="A435" s="20"/>
      <c r="B435" s="20"/>
      <c r="C435" s="20"/>
      <c r="E435" s="20"/>
      <c r="G435" s="20"/>
    </row>
    <row r="436" spans="1:7" x14ac:dyDescent="0.2">
      <c r="A436" s="20"/>
      <c r="B436" s="20"/>
      <c r="C436" s="20"/>
      <c r="E436" s="20"/>
      <c r="G436" s="20"/>
    </row>
    <row r="437" spans="1:7" x14ac:dyDescent="0.2">
      <c r="A437" s="20"/>
      <c r="B437" s="20"/>
      <c r="C437" s="20"/>
      <c r="E437" s="20"/>
      <c r="G437" s="20"/>
    </row>
    <row r="438" spans="1:7" x14ac:dyDescent="0.2">
      <c r="A438" s="20"/>
      <c r="B438" s="20"/>
      <c r="C438" s="20"/>
      <c r="E438" s="20"/>
      <c r="G438" s="20"/>
    </row>
    <row r="439" spans="1:7" x14ac:dyDescent="0.2">
      <c r="A439" s="20"/>
      <c r="B439" s="20"/>
      <c r="C439" s="20"/>
      <c r="E439" s="20"/>
      <c r="G439" s="20"/>
    </row>
    <row r="440" spans="1:7" x14ac:dyDescent="0.2">
      <c r="A440" s="20"/>
      <c r="B440" s="20"/>
      <c r="C440" s="20"/>
      <c r="E440" s="20"/>
      <c r="G440" s="20"/>
    </row>
    <row r="441" spans="1:7" x14ac:dyDescent="0.2">
      <c r="A441" s="20"/>
      <c r="B441" s="20"/>
      <c r="C441" s="20"/>
      <c r="E441" s="20"/>
      <c r="G441" s="20"/>
    </row>
    <row r="442" spans="1:7" x14ac:dyDescent="0.2">
      <c r="A442" s="20"/>
      <c r="B442" s="20"/>
      <c r="C442" s="20"/>
      <c r="E442" s="20"/>
      <c r="G442" s="20"/>
    </row>
    <row r="443" spans="1:7" x14ac:dyDescent="0.2">
      <c r="A443" s="20"/>
      <c r="B443" s="20"/>
      <c r="C443" s="20"/>
      <c r="E443" s="20"/>
      <c r="G443" s="20"/>
    </row>
    <row r="444" spans="1:7" x14ac:dyDescent="0.2">
      <c r="A444" s="20"/>
      <c r="B444" s="20"/>
      <c r="C444" s="20"/>
      <c r="E444" s="20"/>
      <c r="G444" s="20"/>
    </row>
    <row r="445" spans="1:7" x14ac:dyDescent="0.2">
      <c r="A445" s="20"/>
      <c r="B445" s="20"/>
      <c r="C445" s="20"/>
      <c r="E445" s="20"/>
      <c r="G445" s="20"/>
    </row>
    <row r="446" spans="1:7" x14ac:dyDescent="0.2">
      <c r="A446" s="20"/>
      <c r="B446" s="20"/>
      <c r="C446" s="20"/>
      <c r="E446" s="20"/>
      <c r="G446" s="20"/>
    </row>
    <row r="447" spans="1:7" x14ac:dyDescent="0.2">
      <c r="A447" s="20"/>
      <c r="B447" s="20"/>
      <c r="C447" s="20"/>
      <c r="E447" s="20"/>
      <c r="G447" s="20"/>
    </row>
    <row r="448" spans="1:7" x14ac:dyDescent="0.2">
      <c r="A448" s="20"/>
      <c r="B448" s="20"/>
      <c r="C448" s="20"/>
      <c r="E448" s="20"/>
      <c r="G448" s="20"/>
    </row>
    <row r="449" spans="1:7" x14ac:dyDescent="0.2">
      <c r="A449" s="20"/>
      <c r="B449" s="20"/>
      <c r="C449" s="20"/>
      <c r="E449" s="20"/>
      <c r="G449" s="20"/>
    </row>
    <row r="450" spans="1:7" x14ac:dyDescent="0.2">
      <c r="A450" s="20"/>
      <c r="B450" s="20"/>
      <c r="C450" s="20"/>
      <c r="E450" s="20"/>
      <c r="G450" s="20"/>
    </row>
    <row r="451" spans="1:7" x14ac:dyDescent="0.2">
      <c r="A451" s="20"/>
      <c r="B451" s="20"/>
      <c r="C451" s="20"/>
      <c r="E451" s="20"/>
      <c r="G451" s="20"/>
    </row>
    <row r="452" spans="1:7" x14ac:dyDescent="0.2">
      <c r="A452" s="20"/>
      <c r="B452" s="20"/>
      <c r="C452" s="20"/>
      <c r="E452" s="20"/>
      <c r="G452" s="20"/>
    </row>
    <row r="453" spans="1:7" x14ac:dyDescent="0.2">
      <c r="A453" s="20"/>
      <c r="B453" s="20"/>
      <c r="C453" s="20"/>
      <c r="E453" s="20"/>
      <c r="G453" s="20"/>
    </row>
    <row r="454" spans="1:7" x14ac:dyDescent="0.2">
      <c r="A454" s="20"/>
      <c r="B454" s="20"/>
      <c r="C454" s="20"/>
      <c r="E454" s="20"/>
      <c r="G454" s="20"/>
    </row>
    <row r="455" spans="1:7" x14ac:dyDescent="0.2">
      <c r="A455" s="20"/>
      <c r="B455" s="20"/>
      <c r="C455" s="20"/>
      <c r="E455" s="20"/>
      <c r="G455" s="20"/>
    </row>
    <row r="456" spans="1:7" x14ac:dyDescent="0.2">
      <c r="A456" s="20"/>
      <c r="B456" s="20"/>
      <c r="C456" s="20"/>
      <c r="E456" s="20"/>
      <c r="G456" s="20"/>
    </row>
    <row r="457" spans="1:7" x14ac:dyDescent="0.2">
      <c r="A457" s="20"/>
      <c r="B457" s="20"/>
      <c r="C457" s="20"/>
      <c r="E457" s="20"/>
      <c r="G457" s="20"/>
    </row>
    <row r="458" spans="1:7" x14ac:dyDescent="0.2">
      <c r="A458" s="20"/>
      <c r="B458" s="20"/>
      <c r="C458" s="20"/>
      <c r="E458" s="20"/>
      <c r="G458" s="20"/>
    </row>
    <row r="459" spans="1:7" x14ac:dyDescent="0.2">
      <c r="A459" s="20"/>
      <c r="B459" s="20"/>
      <c r="C459" s="20"/>
      <c r="E459" s="20"/>
      <c r="G459" s="20"/>
    </row>
    <row r="460" spans="1:7" x14ac:dyDescent="0.2">
      <c r="A460" s="20"/>
      <c r="B460" s="20"/>
      <c r="C460" s="20"/>
      <c r="E460" s="20"/>
      <c r="G460" s="20"/>
    </row>
    <row r="461" spans="1:7" x14ac:dyDescent="0.2">
      <c r="A461" s="20"/>
      <c r="B461" s="20"/>
      <c r="C461" s="20"/>
      <c r="E461" s="20"/>
      <c r="G461" s="20"/>
    </row>
    <row r="462" spans="1:7" x14ac:dyDescent="0.2">
      <c r="A462" s="20"/>
      <c r="B462" s="20"/>
      <c r="C462" s="20"/>
      <c r="E462" s="20"/>
      <c r="G462" s="20"/>
    </row>
    <row r="463" spans="1:7" x14ac:dyDescent="0.2">
      <c r="A463" s="20"/>
      <c r="B463" s="20"/>
      <c r="C463" s="20"/>
      <c r="E463" s="20"/>
      <c r="G463" s="20"/>
    </row>
    <row r="464" spans="1:7" x14ac:dyDescent="0.2">
      <c r="A464" s="20"/>
      <c r="B464" s="20"/>
      <c r="C464" s="20"/>
      <c r="E464" s="20"/>
      <c r="G464" s="20"/>
    </row>
    <row r="465" spans="1:7" x14ac:dyDescent="0.2">
      <c r="A465" s="20"/>
      <c r="B465" s="20"/>
      <c r="C465" s="20"/>
      <c r="E465" s="20"/>
      <c r="G465" s="20"/>
    </row>
    <row r="466" spans="1:7" x14ac:dyDescent="0.2">
      <c r="A466" s="20"/>
      <c r="B466" s="20"/>
      <c r="C466" s="20"/>
      <c r="E466" s="20"/>
      <c r="G466" s="20"/>
    </row>
    <row r="467" spans="1:7" x14ac:dyDescent="0.2">
      <c r="A467" s="20"/>
      <c r="B467" s="20"/>
      <c r="C467" s="20"/>
      <c r="E467" s="20"/>
      <c r="G467" s="20"/>
    </row>
    <row r="468" spans="1:7" x14ac:dyDescent="0.2">
      <c r="A468" s="20"/>
      <c r="B468" s="20"/>
      <c r="C468" s="20"/>
      <c r="E468" s="20"/>
      <c r="G468" s="20"/>
    </row>
    <row r="469" spans="1:7" x14ac:dyDescent="0.2">
      <c r="A469" s="20"/>
      <c r="B469" s="20"/>
      <c r="C469" s="20"/>
      <c r="E469" s="20"/>
      <c r="G469" s="20"/>
    </row>
    <row r="470" spans="1:7" x14ac:dyDescent="0.2">
      <c r="A470" s="20"/>
      <c r="B470" s="20"/>
      <c r="C470" s="20"/>
      <c r="E470" s="20"/>
      <c r="G470" s="20"/>
    </row>
    <row r="471" spans="1:7" x14ac:dyDescent="0.2">
      <c r="A471" s="20"/>
      <c r="B471" s="20"/>
      <c r="C471" s="20"/>
      <c r="E471" s="20"/>
      <c r="G471" s="20"/>
    </row>
    <row r="472" spans="1:7" x14ac:dyDescent="0.2">
      <c r="A472" s="20"/>
      <c r="B472" s="20"/>
      <c r="C472" s="20"/>
      <c r="E472" s="20"/>
      <c r="G472" s="20"/>
    </row>
    <row r="473" spans="1:7" x14ac:dyDescent="0.2">
      <c r="A473" s="20"/>
      <c r="B473" s="20"/>
      <c r="C473" s="20"/>
      <c r="E473" s="20"/>
      <c r="G473" s="20"/>
    </row>
    <row r="474" spans="1:7" x14ac:dyDescent="0.2">
      <c r="A474" s="20"/>
      <c r="B474" s="20"/>
      <c r="C474" s="20"/>
      <c r="E474" s="20"/>
      <c r="G474" s="20"/>
    </row>
    <row r="475" spans="1:7" x14ac:dyDescent="0.2">
      <c r="A475" s="20"/>
      <c r="B475" s="20"/>
      <c r="C475" s="20"/>
      <c r="E475" s="20"/>
      <c r="G475" s="20"/>
    </row>
    <row r="476" spans="1:7" x14ac:dyDescent="0.2">
      <c r="A476" s="20"/>
      <c r="B476" s="20"/>
      <c r="C476" s="20"/>
      <c r="E476" s="20"/>
      <c r="G476" s="20"/>
    </row>
    <row r="477" spans="1:7" x14ac:dyDescent="0.2">
      <c r="A477" s="20"/>
      <c r="B477" s="20"/>
      <c r="C477" s="20"/>
      <c r="E477" s="20"/>
      <c r="G477" s="20"/>
    </row>
    <row r="478" spans="1:7" x14ac:dyDescent="0.2">
      <c r="A478" s="20"/>
      <c r="B478" s="20"/>
      <c r="C478" s="20"/>
      <c r="E478" s="20"/>
      <c r="G478" s="20"/>
    </row>
    <row r="479" spans="1:7" x14ac:dyDescent="0.2">
      <c r="A479" s="20"/>
      <c r="B479" s="20"/>
      <c r="C479" s="20"/>
      <c r="E479" s="20"/>
      <c r="G479" s="20"/>
    </row>
    <row r="480" spans="1:7" x14ac:dyDescent="0.2">
      <c r="A480" s="20"/>
      <c r="B480" s="20"/>
      <c r="C480" s="20"/>
      <c r="E480" s="20"/>
      <c r="G480" s="20"/>
    </row>
    <row r="481" spans="1:7" x14ac:dyDescent="0.2">
      <c r="A481" s="20"/>
      <c r="B481" s="20"/>
      <c r="C481" s="20"/>
      <c r="E481" s="20"/>
      <c r="G481" s="20"/>
    </row>
    <row r="482" spans="1:7" x14ac:dyDescent="0.2">
      <c r="A482" s="20"/>
      <c r="B482" s="20"/>
      <c r="C482" s="20"/>
      <c r="E482" s="20"/>
      <c r="G482" s="20"/>
    </row>
    <row r="483" spans="1:7" x14ac:dyDescent="0.2">
      <c r="A483" s="20"/>
      <c r="B483" s="20"/>
      <c r="C483" s="20"/>
      <c r="E483" s="20"/>
      <c r="G483" s="20"/>
    </row>
    <row r="484" spans="1:7" x14ac:dyDescent="0.2">
      <c r="A484" s="20"/>
      <c r="B484" s="20"/>
      <c r="C484" s="20"/>
      <c r="E484" s="20"/>
      <c r="G484" s="20"/>
    </row>
    <row r="485" spans="1:7" x14ac:dyDescent="0.2">
      <c r="A485" s="20"/>
      <c r="B485" s="20"/>
      <c r="C485" s="20"/>
      <c r="E485" s="20"/>
      <c r="G485" s="20"/>
    </row>
    <row r="486" spans="1:7" x14ac:dyDescent="0.2">
      <c r="A486" s="20"/>
      <c r="B486" s="20"/>
      <c r="C486" s="20"/>
      <c r="E486" s="20"/>
      <c r="G486" s="20"/>
    </row>
    <row r="487" spans="1:7" x14ac:dyDescent="0.2">
      <c r="A487" s="20"/>
      <c r="B487" s="20"/>
      <c r="C487" s="20"/>
      <c r="E487" s="20"/>
      <c r="G487" s="20"/>
    </row>
    <row r="488" spans="1:7" x14ac:dyDescent="0.2">
      <c r="A488" s="20"/>
      <c r="B488" s="20"/>
      <c r="C488" s="20"/>
      <c r="E488" s="20"/>
      <c r="G488" s="20"/>
    </row>
    <row r="489" spans="1:7" x14ac:dyDescent="0.2">
      <c r="A489" s="20"/>
      <c r="B489" s="20"/>
      <c r="C489" s="20"/>
      <c r="E489" s="20"/>
      <c r="G489" s="20"/>
    </row>
    <row r="490" spans="1:7" x14ac:dyDescent="0.2">
      <c r="A490" s="20"/>
      <c r="B490" s="20"/>
      <c r="C490" s="20"/>
      <c r="E490" s="20"/>
      <c r="G490" s="20"/>
    </row>
    <row r="491" spans="1:7" x14ac:dyDescent="0.2">
      <c r="A491" s="20"/>
      <c r="B491" s="20"/>
      <c r="C491" s="20"/>
      <c r="E491" s="20"/>
      <c r="G491" s="20"/>
    </row>
    <row r="492" spans="1:7" x14ac:dyDescent="0.2">
      <c r="A492" s="20"/>
      <c r="B492" s="20"/>
      <c r="C492" s="20"/>
      <c r="E492" s="20"/>
      <c r="G492" s="20"/>
    </row>
    <row r="493" spans="1:7" x14ac:dyDescent="0.2">
      <c r="A493" s="20"/>
      <c r="B493" s="20"/>
      <c r="C493" s="20"/>
      <c r="E493" s="20"/>
      <c r="G493" s="20"/>
    </row>
    <row r="494" spans="1:7" x14ac:dyDescent="0.2">
      <c r="A494" s="20"/>
      <c r="B494" s="20"/>
      <c r="C494" s="20"/>
      <c r="E494" s="20"/>
      <c r="G494" s="20"/>
    </row>
    <row r="495" spans="1:7" x14ac:dyDescent="0.2">
      <c r="A495" s="20"/>
      <c r="B495" s="20"/>
      <c r="C495" s="20"/>
      <c r="E495" s="20"/>
      <c r="G495" s="20"/>
    </row>
    <row r="496" spans="1:7" x14ac:dyDescent="0.2">
      <c r="A496" s="20"/>
      <c r="B496" s="20"/>
      <c r="C496" s="20"/>
      <c r="E496" s="20"/>
      <c r="G496" s="20"/>
    </row>
    <row r="497" spans="1:7" x14ac:dyDescent="0.2">
      <c r="A497" s="20"/>
      <c r="B497" s="20"/>
      <c r="C497" s="20"/>
      <c r="E497" s="20"/>
      <c r="G497" s="20"/>
    </row>
    <row r="498" spans="1:7" x14ac:dyDescent="0.2">
      <c r="A498" s="20"/>
      <c r="B498" s="20"/>
      <c r="C498" s="20"/>
      <c r="E498" s="20"/>
      <c r="G498" s="20"/>
    </row>
    <row r="499" spans="1:7" x14ac:dyDescent="0.2">
      <c r="A499" s="20"/>
      <c r="B499" s="20"/>
      <c r="C499" s="20"/>
      <c r="E499" s="20"/>
      <c r="G499" s="20"/>
    </row>
    <row r="500" spans="1:7" x14ac:dyDescent="0.2">
      <c r="A500" s="20"/>
      <c r="B500" s="20"/>
      <c r="C500" s="20"/>
      <c r="E500" s="20"/>
      <c r="G500" s="20"/>
    </row>
    <row r="501" spans="1:7" x14ac:dyDescent="0.2">
      <c r="A501" s="20"/>
      <c r="B501" s="20"/>
      <c r="C501" s="20"/>
      <c r="E501" s="20"/>
      <c r="G501" s="20"/>
    </row>
    <row r="502" spans="1:7" x14ac:dyDescent="0.2">
      <c r="A502" s="20"/>
      <c r="B502" s="20"/>
      <c r="C502" s="20"/>
      <c r="E502" s="20"/>
      <c r="G502" s="20"/>
    </row>
    <row r="503" spans="1:7" x14ac:dyDescent="0.2">
      <c r="A503" s="20"/>
      <c r="B503" s="20"/>
      <c r="C503" s="20"/>
      <c r="E503" s="20"/>
      <c r="G503" s="20"/>
    </row>
    <row r="504" spans="1:7" x14ac:dyDescent="0.2">
      <c r="A504" s="20"/>
      <c r="B504" s="20"/>
      <c r="C504" s="20"/>
      <c r="E504" s="20"/>
      <c r="G504" s="20"/>
    </row>
    <row r="505" spans="1:7" x14ac:dyDescent="0.2">
      <c r="A505" s="20"/>
      <c r="B505" s="20"/>
      <c r="C505" s="20"/>
      <c r="E505" s="20"/>
      <c r="G505" s="20"/>
    </row>
    <row r="506" spans="1:7" x14ac:dyDescent="0.2">
      <c r="A506" s="20"/>
      <c r="B506" s="20"/>
      <c r="C506" s="20"/>
      <c r="E506" s="20"/>
      <c r="G506" s="20"/>
    </row>
    <row r="507" spans="1:7" x14ac:dyDescent="0.2">
      <c r="A507" s="20"/>
      <c r="B507" s="20"/>
      <c r="C507" s="20"/>
      <c r="E507" s="20"/>
      <c r="G507" s="20"/>
    </row>
    <row r="508" spans="1:7" x14ac:dyDescent="0.2">
      <c r="A508" s="20"/>
      <c r="B508" s="20"/>
      <c r="C508" s="20"/>
      <c r="E508" s="20"/>
      <c r="G508" s="20"/>
    </row>
    <row r="509" spans="1:7" x14ac:dyDescent="0.2">
      <c r="A509" s="20"/>
      <c r="B509" s="20"/>
      <c r="C509" s="20"/>
      <c r="E509" s="20"/>
      <c r="G509" s="20"/>
    </row>
    <row r="510" spans="1:7" x14ac:dyDescent="0.2">
      <c r="A510" s="20"/>
      <c r="B510" s="20"/>
      <c r="C510" s="20"/>
      <c r="E510" s="20"/>
      <c r="G510" s="20"/>
    </row>
    <row r="511" spans="1:7" x14ac:dyDescent="0.2">
      <c r="A511" s="20"/>
      <c r="B511" s="20"/>
      <c r="C511" s="20"/>
      <c r="E511" s="20"/>
      <c r="G511" s="20"/>
    </row>
    <row r="512" spans="1:7" x14ac:dyDescent="0.2">
      <c r="A512" s="20"/>
      <c r="B512" s="20"/>
      <c r="C512" s="20"/>
      <c r="E512" s="20"/>
      <c r="G512" s="20"/>
    </row>
    <row r="513" spans="1:7" x14ac:dyDescent="0.2">
      <c r="A513" s="20"/>
      <c r="B513" s="20"/>
      <c r="C513" s="20"/>
      <c r="E513" s="20"/>
      <c r="G513" s="20"/>
    </row>
    <row r="514" spans="1:7" x14ac:dyDescent="0.2">
      <c r="A514" s="20"/>
      <c r="B514" s="20"/>
      <c r="C514" s="20"/>
      <c r="E514" s="20"/>
      <c r="G514" s="20"/>
    </row>
    <row r="515" spans="1:7" x14ac:dyDescent="0.2">
      <c r="A515" s="20"/>
      <c r="B515" s="20"/>
      <c r="C515" s="20"/>
      <c r="E515" s="20"/>
      <c r="G515" s="20"/>
    </row>
    <row r="516" spans="1:7" x14ac:dyDescent="0.2">
      <c r="A516" s="20"/>
      <c r="B516" s="20"/>
      <c r="C516" s="20"/>
      <c r="E516" s="20"/>
      <c r="G516" s="20"/>
    </row>
    <row r="517" spans="1:7" x14ac:dyDescent="0.2">
      <c r="A517" s="20"/>
      <c r="B517" s="20"/>
      <c r="C517" s="20"/>
      <c r="E517" s="20"/>
      <c r="G517" s="20"/>
    </row>
    <row r="518" spans="1:7" x14ac:dyDescent="0.2">
      <c r="A518" s="20"/>
      <c r="B518" s="20"/>
      <c r="C518" s="20"/>
      <c r="E518" s="20"/>
      <c r="G518" s="20"/>
    </row>
    <row r="519" spans="1:7" x14ac:dyDescent="0.2">
      <c r="A519" s="20"/>
      <c r="B519" s="20"/>
      <c r="C519" s="20"/>
      <c r="E519" s="20"/>
      <c r="G519" s="20"/>
    </row>
    <row r="520" spans="1:7" x14ac:dyDescent="0.2">
      <c r="A520" s="20"/>
      <c r="B520" s="20"/>
      <c r="C520" s="20"/>
      <c r="E520" s="20"/>
      <c r="G520" s="20"/>
    </row>
    <row r="521" spans="1:7" x14ac:dyDescent="0.2">
      <c r="A521" s="20"/>
      <c r="B521" s="20"/>
      <c r="C521" s="20"/>
      <c r="E521" s="20"/>
      <c r="G521" s="20"/>
    </row>
    <row r="522" spans="1:7" x14ac:dyDescent="0.2">
      <c r="A522" s="20"/>
      <c r="B522" s="20"/>
      <c r="C522" s="20"/>
      <c r="E522" s="20"/>
      <c r="G522" s="20"/>
    </row>
    <row r="523" spans="1:7" x14ac:dyDescent="0.2">
      <c r="A523" s="20"/>
      <c r="B523" s="20"/>
      <c r="C523" s="20"/>
      <c r="E523" s="20"/>
      <c r="G523" s="20"/>
    </row>
    <row r="524" spans="1:7" x14ac:dyDescent="0.2">
      <c r="A524" s="20"/>
      <c r="B524" s="20"/>
      <c r="C524" s="20"/>
      <c r="E524" s="20"/>
      <c r="G524" s="20"/>
    </row>
    <row r="525" spans="1:7" x14ac:dyDescent="0.2">
      <c r="A525" s="20"/>
      <c r="B525" s="20"/>
      <c r="C525" s="20"/>
      <c r="E525" s="20"/>
      <c r="G525" s="20"/>
    </row>
    <row r="526" spans="1:7" x14ac:dyDescent="0.2">
      <c r="A526" s="20"/>
      <c r="B526" s="20"/>
      <c r="C526" s="20"/>
      <c r="E526" s="20"/>
      <c r="G526" s="20"/>
    </row>
    <row r="527" spans="1:7" x14ac:dyDescent="0.2">
      <c r="A527" s="20"/>
      <c r="B527" s="20"/>
      <c r="C527" s="20"/>
      <c r="E527" s="20"/>
      <c r="G527" s="20"/>
    </row>
    <row r="528" spans="1:7" x14ac:dyDescent="0.2">
      <c r="A528" s="20"/>
      <c r="B528" s="20"/>
      <c r="C528" s="20"/>
      <c r="E528" s="20"/>
      <c r="G528" s="20"/>
    </row>
    <row r="529" spans="1:7" x14ac:dyDescent="0.2">
      <c r="A529" s="20"/>
      <c r="B529" s="20"/>
      <c r="C529" s="20"/>
      <c r="E529" s="20"/>
      <c r="G529" s="20"/>
    </row>
    <row r="530" spans="1:7" x14ac:dyDescent="0.2">
      <c r="A530" s="20"/>
      <c r="B530" s="20"/>
      <c r="C530" s="20"/>
      <c r="E530" s="20"/>
      <c r="G530" s="20"/>
    </row>
    <row r="531" spans="1:7" x14ac:dyDescent="0.2">
      <c r="A531" s="20"/>
      <c r="B531" s="20"/>
      <c r="C531" s="20"/>
      <c r="E531" s="20"/>
      <c r="G531" s="20"/>
    </row>
    <row r="532" spans="1:7" x14ac:dyDescent="0.2">
      <c r="A532" s="20"/>
      <c r="B532" s="20"/>
      <c r="C532" s="20"/>
      <c r="E532" s="20"/>
      <c r="G532" s="20"/>
    </row>
    <row r="533" spans="1:7" x14ac:dyDescent="0.2">
      <c r="A533" s="20"/>
      <c r="B533" s="20"/>
      <c r="C533" s="20"/>
      <c r="E533" s="20"/>
      <c r="G533" s="20"/>
    </row>
    <row r="534" spans="1:7" x14ac:dyDescent="0.2">
      <c r="A534" s="20"/>
      <c r="B534" s="20"/>
      <c r="C534" s="20"/>
      <c r="E534" s="20"/>
      <c r="G534" s="20"/>
    </row>
    <row r="535" spans="1:7" x14ac:dyDescent="0.2">
      <c r="A535" s="20"/>
      <c r="B535" s="20"/>
      <c r="C535" s="20"/>
      <c r="E535" s="20"/>
      <c r="G535" s="20"/>
    </row>
    <row r="536" spans="1:7" x14ac:dyDescent="0.2">
      <c r="A536" s="20"/>
      <c r="B536" s="20"/>
      <c r="C536" s="20"/>
      <c r="E536" s="20"/>
      <c r="G536" s="20"/>
    </row>
    <row r="537" spans="1:7" x14ac:dyDescent="0.2">
      <c r="A537" s="20"/>
      <c r="B537" s="20"/>
      <c r="C537" s="20"/>
      <c r="E537" s="20"/>
      <c r="G537" s="20"/>
    </row>
    <row r="538" spans="1:7" x14ac:dyDescent="0.2">
      <c r="A538" s="20"/>
      <c r="B538" s="20"/>
      <c r="C538" s="20"/>
      <c r="E538" s="20"/>
      <c r="G538" s="20"/>
    </row>
    <row r="539" spans="1:7" x14ac:dyDescent="0.2">
      <c r="A539" s="20"/>
      <c r="B539" s="20"/>
      <c r="C539" s="20"/>
      <c r="E539" s="20"/>
      <c r="G539" s="20"/>
    </row>
    <row r="540" spans="1:7" x14ac:dyDescent="0.2">
      <c r="A540" s="20"/>
      <c r="B540" s="20"/>
      <c r="C540" s="20"/>
      <c r="E540" s="20"/>
      <c r="G540" s="20"/>
    </row>
    <row r="541" spans="1:7" x14ac:dyDescent="0.2">
      <c r="A541" s="20"/>
      <c r="B541" s="20"/>
      <c r="C541" s="20"/>
      <c r="E541" s="20"/>
      <c r="G541" s="20"/>
    </row>
    <row r="542" spans="1:7" x14ac:dyDescent="0.2">
      <c r="A542" s="20"/>
      <c r="B542" s="20"/>
      <c r="C542" s="20"/>
      <c r="E542" s="20"/>
      <c r="G542" s="20"/>
    </row>
    <row r="543" spans="1:7" x14ac:dyDescent="0.2">
      <c r="A543" s="20"/>
      <c r="B543" s="20"/>
      <c r="C543" s="20"/>
      <c r="E543" s="20"/>
      <c r="G543" s="20"/>
    </row>
    <row r="544" spans="1:7" x14ac:dyDescent="0.2">
      <c r="A544" s="20"/>
      <c r="B544" s="20"/>
      <c r="C544" s="20"/>
      <c r="E544" s="20"/>
      <c r="G544" s="20"/>
    </row>
    <row r="545" spans="1:7" x14ac:dyDescent="0.2">
      <c r="A545" s="20"/>
      <c r="B545" s="20"/>
      <c r="C545" s="20"/>
      <c r="E545" s="20"/>
      <c r="G545" s="20"/>
    </row>
    <row r="546" spans="1:7" x14ac:dyDescent="0.2">
      <c r="A546" s="20"/>
      <c r="B546" s="20"/>
      <c r="C546" s="20"/>
      <c r="E546" s="20"/>
      <c r="G546" s="20"/>
    </row>
    <row r="547" spans="1:7" x14ac:dyDescent="0.2">
      <c r="A547" s="20"/>
      <c r="B547" s="20"/>
      <c r="C547" s="20"/>
      <c r="E547" s="20"/>
      <c r="G547" s="20"/>
    </row>
    <row r="548" spans="1:7" x14ac:dyDescent="0.2">
      <c r="A548" s="20"/>
      <c r="B548" s="20"/>
      <c r="C548" s="20"/>
      <c r="E548" s="20"/>
      <c r="G548" s="20"/>
    </row>
    <row r="549" spans="1:7" x14ac:dyDescent="0.2">
      <c r="A549" s="20"/>
      <c r="B549" s="20"/>
      <c r="C549" s="20"/>
      <c r="E549" s="20"/>
      <c r="G549" s="20"/>
    </row>
    <row r="550" spans="1:7" x14ac:dyDescent="0.2">
      <c r="A550" s="20"/>
      <c r="B550" s="20"/>
      <c r="C550" s="20"/>
      <c r="E550" s="20"/>
      <c r="G550" s="20"/>
    </row>
    <row r="551" spans="1:7" x14ac:dyDescent="0.2">
      <c r="A551" s="20"/>
      <c r="B551" s="20"/>
      <c r="C551" s="20"/>
      <c r="E551" s="20"/>
      <c r="G551" s="20"/>
    </row>
    <row r="552" spans="1:7" x14ac:dyDescent="0.2">
      <c r="A552" s="20"/>
      <c r="B552" s="20"/>
      <c r="C552" s="20"/>
      <c r="E552" s="20"/>
      <c r="G552" s="20"/>
    </row>
    <row r="553" spans="1:7" x14ac:dyDescent="0.2">
      <c r="A553" s="20"/>
      <c r="B553" s="20"/>
      <c r="C553" s="20"/>
      <c r="E553" s="20"/>
      <c r="G553" s="20"/>
    </row>
    <row r="554" spans="1:7" x14ac:dyDescent="0.2">
      <c r="A554" s="20"/>
      <c r="B554" s="20"/>
      <c r="C554" s="20"/>
      <c r="E554" s="20"/>
      <c r="G554" s="20"/>
    </row>
    <row r="555" spans="1:7" x14ac:dyDescent="0.2">
      <c r="A555" s="20"/>
      <c r="B555" s="20"/>
      <c r="C555" s="20"/>
      <c r="E555" s="20"/>
      <c r="G555" s="20"/>
    </row>
    <row r="556" spans="1:7" x14ac:dyDescent="0.2">
      <c r="A556" s="20"/>
      <c r="B556" s="20"/>
      <c r="C556" s="20"/>
      <c r="E556" s="20"/>
      <c r="G556" s="20"/>
    </row>
    <row r="557" spans="1:7" x14ac:dyDescent="0.2">
      <c r="A557" s="20"/>
      <c r="B557" s="20"/>
      <c r="C557" s="20"/>
      <c r="E557" s="20"/>
      <c r="G557" s="20"/>
    </row>
    <row r="558" spans="1:7" x14ac:dyDescent="0.2">
      <c r="A558" s="20"/>
      <c r="B558" s="20"/>
      <c r="C558" s="20"/>
      <c r="E558" s="20"/>
      <c r="G558" s="20"/>
    </row>
    <row r="559" spans="1:7" x14ac:dyDescent="0.2">
      <c r="A559" s="20"/>
      <c r="B559" s="20"/>
      <c r="C559" s="20"/>
      <c r="E559" s="20"/>
      <c r="G559" s="20"/>
    </row>
    <row r="560" spans="1:7" x14ac:dyDescent="0.2">
      <c r="A560" s="20"/>
      <c r="B560" s="20"/>
      <c r="C560" s="20"/>
      <c r="E560" s="20"/>
      <c r="G560" s="20"/>
    </row>
    <row r="561" spans="1:7" x14ac:dyDescent="0.2">
      <c r="A561" s="20"/>
      <c r="B561" s="20"/>
      <c r="C561" s="20"/>
      <c r="E561" s="20"/>
      <c r="G561" s="20"/>
    </row>
    <row r="562" spans="1:7" x14ac:dyDescent="0.2">
      <c r="A562" s="20"/>
      <c r="B562" s="20"/>
      <c r="C562" s="20"/>
      <c r="E562" s="20"/>
      <c r="G562" s="20"/>
    </row>
    <row r="563" spans="1:7" x14ac:dyDescent="0.2">
      <c r="A563" s="20"/>
      <c r="B563" s="20"/>
      <c r="C563" s="20"/>
      <c r="E563" s="20"/>
      <c r="G563" s="20"/>
    </row>
    <row r="564" spans="1:7" x14ac:dyDescent="0.2">
      <c r="A564" s="20"/>
      <c r="B564" s="20"/>
      <c r="C564" s="20"/>
      <c r="E564" s="20"/>
      <c r="G564" s="20"/>
    </row>
    <row r="565" spans="1:7" x14ac:dyDescent="0.2">
      <c r="A565" s="20"/>
      <c r="B565" s="20"/>
      <c r="C565" s="20"/>
      <c r="E565" s="20"/>
      <c r="G565" s="20"/>
    </row>
    <row r="566" spans="1:7" x14ac:dyDescent="0.2">
      <c r="A566" s="20"/>
      <c r="B566" s="20"/>
      <c r="C566" s="20"/>
      <c r="E566" s="20"/>
      <c r="G566" s="20"/>
    </row>
    <row r="567" spans="1:7" x14ac:dyDescent="0.2">
      <c r="A567" s="20"/>
      <c r="B567" s="20"/>
      <c r="C567" s="20"/>
      <c r="E567" s="20"/>
      <c r="G567" s="20"/>
    </row>
    <row r="568" spans="1:7" x14ac:dyDescent="0.2">
      <c r="A568" s="20"/>
      <c r="B568" s="20"/>
      <c r="C568" s="20"/>
      <c r="E568" s="20"/>
      <c r="G568" s="20"/>
    </row>
    <row r="569" spans="1:7" x14ac:dyDescent="0.2">
      <c r="A569" s="20"/>
      <c r="B569" s="20"/>
      <c r="C569" s="20"/>
      <c r="E569" s="20"/>
      <c r="G569" s="20"/>
    </row>
    <row r="570" spans="1:7" x14ac:dyDescent="0.2">
      <c r="A570" s="20"/>
      <c r="B570" s="20"/>
      <c r="C570" s="20"/>
      <c r="E570" s="20"/>
      <c r="G570" s="20"/>
    </row>
    <row r="571" spans="1:7" x14ac:dyDescent="0.2">
      <c r="A571" s="20"/>
      <c r="B571" s="20"/>
      <c r="C571" s="20"/>
      <c r="E571" s="20"/>
      <c r="G571" s="20"/>
    </row>
    <row r="572" spans="1:7" x14ac:dyDescent="0.2">
      <c r="A572" s="20"/>
      <c r="B572" s="20"/>
      <c r="C572" s="20"/>
      <c r="E572" s="20"/>
      <c r="G572" s="20"/>
    </row>
    <row r="573" spans="1:7" x14ac:dyDescent="0.2">
      <c r="A573" s="20"/>
      <c r="B573" s="20"/>
      <c r="C573" s="20"/>
      <c r="E573" s="20"/>
      <c r="G573" s="20"/>
    </row>
    <row r="574" spans="1:7" x14ac:dyDescent="0.2">
      <c r="A574" s="20"/>
      <c r="B574" s="20"/>
      <c r="C574" s="20"/>
      <c r="E574" s="20"/>
      <c r="G574" s="20"/>
    </row>
    <row r="575" spans="1:7" x14ac:dyDescent="0.2">
      <c r="A575" s="20"/>
      <c r="B575" s="20"/>
      <c r="C575" s="20"/>
      <c r="E575" s="20"/>
      <c r="G575" s="20"/>
    </row>
    <row r="576" spans="1:7" x14ac:dyDescent="0.2">
      <c r="A576" s="20"/>
      <c r="B576" s="20"/>
      <c r="C576" s="20"/>
      <c r="E576" s="20"/>
      <c r="G576" s="20"/>
    </row>
    <row r="577" spans="1:7" x14ac:dyDescent="0.2">
      <c r="A577" s="20"/>
      <c r="B577" s="20"/>
      <c r="C577" s="20"/>
      <c r="E577" s="20"/>
      <c r="G577" s="20"/>
    </row>
    <row r="578" spans="1:7" x14ac:dyDescent="0.2">
      <c r="A578" s="20"/>
      <c r="B578" s="20"/>
      <c r="C578" s="20"/>
      <c r="E578" s="20"/>
      <c r="G578" s="20"/>
    </row>
    <row r="579" spans="1:7" x14ac:dyDescent="0.2">
      <c r="A579" s="20"/>
      <c r="B579" s="20"/>
      <c r="C579" s="20"/>
      <c r="E579" s="20"/>
      <c r="G579" s="20"/>
    </row>
    <row r="580" spans="1:7" x14ac:dyDescent="0.2">
      <c r="A580" s="20"/>
      <c r="B580" s="20"/>
      <c r="C580" s="20"/>
      <c r="E580" s="20"/>
      <c r="G580" s="20"/>
    </row>
    <row r="581" spans="1:7" x14ac:dyDescent="0.2">
      <c r="A581" s="20"/>
      <c r="B581" s="20"/>
      <c r="C581" s="20"/>
      <c r="E581" s="20"/>
      <c r="G581" s="20"/>
    </row>
    <row r="582" spans="1:7" x14ac:dyDescent="0.2">
      <c r="A582" s="20"/>
      <c r="B582" s="20"/>
      <c r="C582" s="20"/>
      <c r="E582" s="20"/>
      <c r="G582" s="20"/>
    </row>
    <row r="583" spans="1:7" x14ac:dyDescent="0.2">
      <c r="A583" s="20"/>
      <c r="B583" s="20"/>
      <c r="C583" s="20"/>
      <c r="E583" s="20"/>
      <c r="G583" s="20"/>
    </row>
    <row r="584" spans="1:7" x14ac:dyDescent="0.2">
      <c r="A584" s="20"/>
      <c r="B584" s="20"/>
      <c r="C584" s="20"/>
      <c r="E584" s="20"/>
      <c r="G584" s="20"/>
    </row>
    <row r="585" spans="1:7" x14ac:dyDescent="0.2">
      <c r="A585" s="20"/>
      <c r="B585" s="20"/>
      <c r="C585" s="20"/>
      <c r="E585" s="20"/>
      <c r="G585" s="20"/>
    </row>
    <row r="586" spans="1:7" x14ac:dyDescent="0.2">
      <c r="A586" s="20"/>
      <c r="B586" s="20"/>
      <c r="C586" s="20"/>
      <c r="E586" s="20"/>
      <c r="G586" s="20"/>
    </row>
    <row r="587" spans="1:7" x14ac:dyDescent="0.2">
      <c r="A587" s="20"/>
      <c r="B587" s="20"/>
      <c r="C587" s="20"/>
      <c r="E587" s="20"/>
      <c r="G587" s="20"/>
    </row>
    <row r="588" spans="1:7" x14ac:dyDescent="0.2">
      <c r="A588" s="20"/>
      <c r="B588" s="20"/>
      <c r="C588" s="20"/>
      <c r="E588" s="20"/>
      <c r="G588" s="20"/>
    </row>
    <row r="589" spans="1:7" x14ac:dyDescent="0.2">
      <c r="A589" s="20"/>
      <c r="B589" s="20"/>
      <c r="C589" s="20"/>
      <c r="E589" s="20"/>
      <c r="G589" s="20"/>
    </row>
    <row r="590" spans="1:7" x14ac:dyDescent="0.2">
      <c r="A590" s="20"/>
      <c r="B590" s="20"/>
      <c r="C590" s="20"/>
      <c r="E590" s="20"/>
      <c r="G590" s="20"/>
    </row>
    <row r="591" spans="1:7" x14ac:dyDescent="0.2">
      <c r="A591" s="20"/>
      <c r="B591" s="20"/>
      <c r="C591" s="20"/>
      <c r="E591" s="20"/>
      <c r="G591" s="20"/>
    </row>
    <row r="592" spans="1:7" x14ac:dyDescent="0.2">
      <c r="A592" s="20"/>
      <c r="B592" s="20"/>
      <c r="C592" s="20"/>
      <c r="E592" s="20"/>
      <c r="G592" s="20"/>
    </row>
    <row r="593" spans="1:7" x14ac:dyDescent="0.2">
      <c r="A593" s="20"/>
      <c r="B593" s="20"/>
      <c r="C593" s="20"/>
      <c r="E593" s="20"/>
      <c r="G593" s="20"/>
    </row>
    <row r="594" spans="1:7" x14ac:dyDescent="0.2">
      <c r="A594" s="20"/>
      <c r="B594" s="20"/>
      <c r="C594" s="20"/>
      <c r="E594" s="20"/>
      <c r="G594" s="20"/>
    </row>
    <row r="595" spans="1:7" x14ac:dyDescent="0.2">
      <c r="A595" s="20"/>
      <c r="B595" s="20"/>
      <c r="C595" s="20"/>
      <c r="E595" s="20"/>
      <c r="G595" s="20"/>
    </row>
    <row r="596" spans="1:7" x14ac:dyDescent="0.2">
      <c r="A596" s="20"/>
      <c r="B596" s="20"/>
      <c r="C596" s="20"/>
      <c r="E596" s="20"/>
      <c r="G596" s="20"/>
    </row>
    <row r="597" spans="1:7" x14ac:dyDescent="0.2">
      <c r="A597" s="20"/>
      <c r="B597" s="20"/>
      <c r="C597" s="20"/>
      <c r="E597" s="20"/>
      <c r="G597" s="20"/>
    </row>
    <row r="598" spans="1:7" x14ac:dyDescent="0.2">
      <c r="A598" s="20"/>
      <c r="B598" s="20"/>
      <c r="C598" s="20"/>
      <c r="E598" s="20"/>
      <c r="G598" s="20"/>
    </row>
    <row r="599" spans="1:7" x14ac:dyDescent="0.2">
      <c r="A599" s="20"/>
      <c r="B599" s="20"/>
      <c r="C599" s="20"/>
      <c r="E599" s="20"/>
      <c r="G599" s="20"/>
    </row>
    <row r="600" spans="1:7" x14ac:dyDescent="0.2">
      <c r="A600" s="20"/>
      <c r="B600" s="20"/>
      <c r="C600" s="20"/>
      <c r="E600" s="20"/>
      <c r="G600" s="20"/>
    </row>
    <row r="601" spans="1:7" x14ac:dyDescent="0.2">
      <c r="A601" s="20"/>
      <c r="B601" s="20"/>
      <c r="C601" s="20"/>
      <c r="E601" s="20"/>
      <c r="G601" s="20"/>
    </row>
    <row r="602" spans="1:7" x14ac:dyDescent="0.2">
      <c r="A602" s="20"/>
      <c r="B602" s="20"/>
      <c r="C602" s="20"/>
      <c r="E602" s="20"/>
      <c r="G602" s="20"/>
    </row>
    <row r="603" spans="1:7" x14ac:dyDescent="0.2">
      <c r="A603" s="20"/>
      <c r="B603" s="20"/>
      <c r="C603" s="20"/>
      <c r="E603" s="20"/>
      <c r="G603" s="20"/>
    </row>
    <row r="604" spans="1:7" x14ac:dyDescent="0.2">
      <c r="A604" s="20"/>
      <c r="B604" s="20"/>
      <c r="C604" s="20"/>
      <c r="E604" s="20"/>
      <c r="G604" s="20"/>
    </row>
    <row r="605" spans="1:7" x14ac:dyDescent="0.2">
      <c r="A605" s="20"/>
      <c r="B605" s="20"/>
      <c r="C605" s="20"/>
      <c r="E605" s="20"/>
      <c r="G605" s="20"/>
    </row>
    <row r="606" spans="1:7" x14ac:dyDescent="0.2">
      <c r="A606" s="20"/>
      <c r="B606" s="20"/>
      <c r="C606" s="20"/>
      <c r="E606" s="20"/>
      <c r="G606" s="20"/>
    </row>
    <row r="607" spans="1:7" x14ac:dyDescent="0.2">
      <c r="A607" s="20"/>
      <c r="B607" s="20"/>
      <c r="C607" s="20"/>
      <c r="E607" s="20"/>
      <c r="G607" s="20"/>
    </row>
    <row r="608" spans="1:7" x14ac:dyDescent="0.2">
      <c r="A608" s="20"/>
      <c r="B608" s="20"/>
      <c r="C608" s="20"/>
      <c r="E608" s="20"/>
      <c r="G608" s="20"/>
    </row>
    <row r="609" spans="1:7" x14ac:dyDescent="0.2">
      <c r="A609" s="20"/>
      <c r="B609" s="20"/>
      <c r="C609" s="20"/>
      <c r="E609" s="20"/>
      <c r="G609" s="20"/>
    </row>
    <row r="610" spans="1:7" x14ac:dyDescent="0.2">
      <c r="A610" s="20"/>
      <c r="B610" s="20"/>
      <c r="C610" s="20"/>
      <c r="E610" s="20"/>
      <c r="G610" s="20"/>
    </row>
    <row r="611" spans="1:7" x14ac:dyDescent="0.2">
      <c r="A611" s="20"/>
      <c r="B611" s="20"/>
      <c r="C611" s="20"/>
      <c r="E611" s="20"/>
      <c r="G611" s="20"/>
    </row>
    <row r="612" spans="1:7" x14ac:dyDescent="0.2">
      <c r="A612" s="20"/>
      <c r="B612" s="20"/>
      <c r="C612" s="20"/>
      <c r="E612" s="20"/>
      <c r="G612" s="20"/>
    </row>
    <row r="613" spans="1:7" x14ac:dyDescent="0.2">
      <c r="A613" s="20"/>
      <c r="B613" s="20"/>
      <c r="C613" s="20"/>
      <c r="E613" s="20"/>
      <c r="G613" s="20"/>
    </row>
    <row r="614" spans="1:7" x14ac:dyDescent="0.2">
      <c r="A614" s="20"/>
      <c r="B614" s="20"/>
      <c r="C614" s="20"/>
      <c r="E614" s="20"/>
      <c r="G614" s="20"/>
    </row>
    <row r="615" spans="1:7" x14ac:dyDescent="0.2">
      <c r="A615" s="20"/>
      <c r="B615" s="20"/>
      <c r="C615" s="20"/>
      <c r="E615" s="20"/>
      <c r="G615" s="20"/>
    </row>
    <row r="616" spans="1:7" x14ac:dyDescent="0.2">
      <c r="A616" s="20"/>
      <c r="B616" s="20"/>
      <c r="C616" s="20"/>
      <c r="E616" s="20"/>
      <c r="G616" s="20"/>
    </row>
    <row r="617" spans="1:7" x14ac:dyDescent="0.2">
      <c r="A617" s="20"/>
      <c r="B617" s="20"/>
      <c r="C617" s="20"/>
      <c r="E617" s="20"/>
      <c r="G617" s="20"/>
    </row>
    <row r="618" spans="1:7" x14ac:dyDescent="0.2">
      <c r="A618" s="20"/>
      <c r="B618" s="20"/>
      <c r="C618" s="20"/>
      <c r="E618" s="20"/>
      <c r="G618" s="20"/>
    </row>
    <row r="619" spans="1:7" x14ac:dyDescent="0.2">
      <c r="A619" s="20"/>
      <c r="B619" s="20"/>
      <c r="C619" s="20"/>
      <c r="E619" s="20"/>
      <c r="G619" s="20"/>
    </row>
    <row r="620" spans="1:7" x14ac:dyDescent="0.2">
      <c r="A620" s="20"/>
      <c r="B620" s="20"/>
      <c r="C620" s="20"/>
      <c r="E620" s="20"/>
      <c r="G620" s="20"/>
    </row>
    <row r="621" spans="1:7" x14ac:dyDescent="0.2">
      <c r="A621" s="20"/>
      <c r="B621" s="20"/>
      <c r="C621" s="20"/>
      <c r="E621" s="20"/>
      <c r="G621" s="20"/>
    </row>
    <row r="622" spans="1:7" x14ac:dyDescent="0.2">
      <c r="A622" s="20"/>
      <c r="B622" s="20"/>
      <c r="C622" s="20"/>
      <c r="E622" s="20"/>
      <c r="G622" s="20"/>
    </row>
    <row r="623" spans="1:7" x14ac:dyDescent="0.2">
      <c r="A623" s="20"/>
      <c r="B623" s="20"/>
      <c r="C623" s="20"/>
      <c r="E623" s="20"/>
      <c r="G623" s="20"/>
    </row>
    <row r="624" spans="1:7" x14ac:dyDescent="0.2">
      <c r="A624" s="20"/>
      <c r="B624" s="20"/>
      <c r="C624" s="20"/>
      <c r="E624" s="20"/>
      <c r="G624" s="20"/>
    </row>
    <row r="625" spans="1:7" x14ac:dyDescent="0.2">
      <c r="A625" s="20"/>
      <c r="B625" s="20"/>
      <c r="C625" s="20"/>
      <c r="E625" s="20"/>
      <c r="G625" s="20"/>
    </row>
    <row r="626" spans="1:7" x14ac:dyDescent="0.2">
      <c r="A626" s="20"/>
      <c r="B626" s="20"/>
      <c r="C626" s="20"/>
      <c r="E626" s="20"/>
      <c r="G626" s="20"/>
    </row>
    <row r="627" spans="1:7" x14ac:dyDescent="0.2">
      <c r="A627" s="20"/>
      <c r="B627" s="20"/>
      <c r="C627" s="20"/>
      <c r="E627" s="20"/>
      <c r="G627" s="20"/>
    </row>
    <row r="628" spans="1:7" x14ac:dyDescent="0.2">
      <c r="A628" s="20"/>
      <c r="B628" s="20"/>
      <c r="C628" s="20"/>
      <c r="E628" s="20"/>
      <c r="G628" s="20"/>
    </row>
    <row r="629" spans="1:7" x14ac:dyDescent="0.2">
      <c r="A629" s="20"/>
      <c r="B629" s="20"/>
      <c r="C629" s="20"/>
      <c r="E629" s="20"/>
      <c r="G629" s="20"/>
    </row>
    <row r="630" spans="1:7" x14ac:dyDescent="0.2">
      <c r="A630" s="20"/>
      <c r="B630" s="20"/>
      <c r="C630" s="20"/>
      <c r="E630" s="20"/>
      <c r="G630" s="20"/>
    </row>
    <row r="631" spans="1:7" x14ac:dyDescent="0.2">
      <c r="A631" s="20"/>
      <c r="B631" s="20"/>
      <c r="C631" s="20"/>
      <c r="E631" s="20"/>
      <c r="G631" s="20"/>
    </row>
    <row r="632" spans="1:7" x14ac:dyDescent="0.2">
      <c r="A632" s="20"/>
      <c r="B632" s="20"/>
      <c r="C632" s="20"/>
      <c r="E632" s="20"/>
      <c r="G632" s="20"/>
    </row>
    <row r="633" spans="1:7" x14ac:dyDescent="0.2">
      <c r="A633" s="20"/>
      <c r="B633" s="20"/>
      <c r="C633" s="20"/>
      <c r="E633" s="20"/>
      <c r="G633" s="20"/>
    </row>
    <row r="634" spans="1:7" x14ac:dyDescent="0.2">
      <c r="A634" s="20"/>
      <c r="B634" s="20"/>
      <c r="C634" s="20"/>
      <c r="E634" s="20"/>
      <c r="G634" s="20"/>
    </row>
    <row r="635" spans="1:7" x14ac:dyDescent="0.2">
      <c r="A635" s="20"/>
      <c r="B635" s="20"/>
      <c r="C635" s="20"/>
      <c r="E635" s="20"/>
      <c r="G635" s="20"/>
    </row>
    <row r="636" spans="1:7" x14ac:dyDescent="0.2">
      <c r="A636" s="20"/>
      <c r="B636" s="20"/>
      <c r="C636" s="20"/>
      <c r="E636" s="20"/>
      <c r="G636" s="20"/>
    </row>
    <row r="637" spans="1:7" x14ac:dyDescent="0.2">
      <c r="A637" s="20"/>
      <c r="B637" s="20"/>
      <c r="C637" s="20"/>
      <c r="E637" s="20"/>
      <c r="G637" s="20"/>
    </row>
    <row r="638" spans="1:7" x14ac:dyDescent="0.2">
      <c r="A638" s="20"/>
      <c r="B638" s="20"/>
      <c r="C638" s="20"/>
      <c r="E638" s="20"/>
      <c r="G638" s="20"/>
    </row>
    <row r="639" spans="1:7" x14ac:dyDescent="0.2">
      <c r="A639" s="20"/>
      <c r="B639" s="20"/>
      <c r="C639" s="20"/>
      <c r="E639" s="20"/>
      <c r="G639" s="20"/>
    </row>
    <row r="640" spans="1:7" x14ac:dyDescent="0.2">
      <c r="A640" s="20"/>
      <c r="B640" s="20"/>
      <c r="C640" s="20"/>
      <c r="E640" s="20"/>
      <c r="G640" s="20"/>
    </row>
    <row r="641" spans="1:7" x14ac:dyDescent="0.2">
      <c r="A641" s="20"/>
      <c r="B641" s="20"/>
      <c r="C641" s="20"/>
      <c r="E641" s="20"/>
      <c r="G641" s="20"/>
    </row>
    <row r="642" spans="1:7" x14ac:dyDescent="0.2">
      <c r="A642" s="20"/>
      <c r="B642" s="20"/>
      <c r="C642" s="20"/>
      <c r="E642" s="20"/>
      <c r="G642" s="20"/>
    </row>
    <row r="643" spans="1:7" x14ac:dyDescent="0.2">
      <c r="A643" s="20"/>
      <c r="B643" s="20"/>
      <c r="C643" s="20"/>
      <c r="E643" s="20"/>
      <c r="G643" s="20"/>
    </row>
    <row r="644" spans="1:7" x14ac:dyDescent="0.2">
      <c r="A644" s="20"/>
      <c r="B644" s="20"/>
      <c r="C644" s="20"/>
      <c r="E644" s="20"/>
      <c r="G644" s="20"/>
    </row>
    <row r="645" spans="1:7" x14ac:dyDescent="0.2">
      <c r="A645" s="20"/>
      <c r="B645" s="20"/>
      <c r="C645" s="20"/>
      <c r="E645" s="20"/>
      <c r="G645" s="20"/>
    </row>
    <row r="646" spans="1:7" x14ac:dyDescent="0.2">
      <c r="A646" s="20"/>
      <c r="B646" s="20"/>
      <c r="C646" s="20"/>
      <c r="E646" s="20"/>
      <c r="G646" s="20"/>
    </row>
    <row r="647" spans="1:7" x14ac:dyDescent="0.2">
      <c r="A647" s="20"/>
      <c r="B647" s="20"/>
      <c r="C647" s="20"/>
      <c r="E647" s="20"/>
      <c r="G647" s="20"/>
    </row>
    <row r="648" spans="1:7" x14ac:dyDescent="0.2">
      <c r="A648" s="20"/>
      <c r="B648" s="20"/>
      <c r="C648" s="20"/>
      <c r="E648" s="20"/>
      <c r="G648" s="20"/>
    </row>
    <row r="649" spans="1:7" x14ac:dyDescent="0.2">
      <c r="A649" s="20"/>
      <c r="B649" s="20"/>
      <c r="C649" s="20"/>
      <c r="E649" s="20"/>
      <c r="G649" s="20"/>
    </row>
    <row r="650" spans="1:7" x14ac:dyDescent="0.2">
      <c r="A650" s="20"/>
      <c r="B650" s="20"/>
      <c r="C650" s="20"/>
      <c r="E650" s="20"/>
      <c r="G650" s="20"/>
    </row>
    <row r="651" spans="1:7" x14ac:dyDescent="0.2">
      <c r="A651" s="20"/>
      <c r="B651" s="20"/>
      <c r="C651" s="20"/>
      <c r="E651" s="20"/>
      <c r="G651" s="20"/>
    </row>
    <row r="652" spans="1:7" x14ac:dyDescent="0.2">
      <c r="A652" s="20"/>
      <c r="B652" s="20"/>
      <c r="C652" s="20"/>
      <c r="E652" s="20"/>
      <c r="G652" s="20"/>
    </row>
    <row r="653" spans="1:7" x14ac:dyDescent="0.2">
      <c r="A653" s="20"/>
      <c r="B653" s="20"/>
      <c r="C653" s="20"/>
      <c r="E653" s="20"/>
      <c r="G653" s="20"/>
    </row>
    <row r="654" spans="1:7" x14ac:dyDescent="0.2">
      <c r="A654" s="20"/>
      <c r="B654" s="20"/>
      <c r="C654" s="20"/>
      <c r="E654" s="20"/>
      <c r="G654" s="20"/>
    </row>
    <row r="655" spans="1:7" x14ac:dyDescent="0.2">
      <c r="A655" s="20"/>
      <c r="B655" s="20"/>
      <c r="C655" s="20"/>
      <c r="E655" s="20"/>
      <c r="G655" s="20"/>
    </row>
    <row r="656" spans="1:7" x14ac:dyDescent="0.2">
      <c r="A656" s="20"/>
      <c r="B656" s="20"/>
      <c r="C656" s="20"/>
      <c r="E656" s="20"/>
      <c r="G656" s="20"/>
    </row>
    <row r="657" spans="1:7" x14ac:dyDescent="0.2">
      <c r="A657" s="20"/>
      <c r="B657" s="20"/>
      <c r="C657" s="20"/>
      <c r="E657" s="20"/>
      <c r="G657" s="20"/>
    </row>
    <row r="658" spans="1:7" x14ac:dyDescent="0.2">
      <c r="A658" s="20"/>
      <c r="B658" s="20"/>
      <c r="C658" s="20"/>
      <c r="E658" s="20"/>
      <c r="G658" s="20"/>
    </row>
    <row r="659" spans="1:7" x14ac:dyDescent="0.2">
      <c r="A659" s="20"/>
      <c r="B659" s="20"/>
      <c r="C659" s="20"/>
      <c r="E659" s="20"/>
      <c r="G659" s="20"/>
    </row>
    <row r="660" spans="1:7" x14ac:dyDescent="0.2">
      <c r="A660" s="20"/>
      <c r="B660" s="20"/>
      <c r="C660" s="20"/>
      <c r="E660" s="20"/>
      <c r="G660" s="20"/>
    </row>
    <row r="661" spans="1:7" x14ac:dyDescent="0.2">
      <c r="A661" s="20"/>
      <c r="B661" s="20"/>
      <c r="C661" s="20"/>
      <c r="E661" s="20"/>
      <c r="G661" s="20"/>
    </row>
    <row r="662" spans="1:7" x14ac:dyDescent="0.2">
      <c r="A662" s="20"/>
      <c r="B662" s="20"/>
      <c r="C662" s="20"/>
      <c r="E662" s="20"/>
      <c r="G662" s="20"/>
    </row>
    <row r="663" spans="1:7" x14ac:dyDescent="0.2">
      <c r="A663" s="20"/>
      <c r="B663" s="20"/>
      <c r="C663" s="20"/>
      <c r="E663" s="20"/>
      <c r="G663" s="20"/>
    </row>
    <row r="664" spans="1:7" x14ac:dyDescent="0.2">
      <c r="A664" s="20"/>
      <c r="B664" s="20"/>
      <c r="C664" s="20"/>
      <c r="E664" s="20"/>
      <c r="G664" s="20"/>
    </row>
    <row r="665" spans="1:7" x14ac:dyDescent="0.2">
      <c r="A665" s="20"/>
      <c r="B665" s="20"/>
      <c r="C665" s="20"/>
      <c r="E665" s="20"/>
      <c r="G665" s="20"/>
    </row>
    <row r="666" spans="1:7" x14ac:dyDescent="0.2">
      <c r="A666" s="20"/>
      <c r="B666" s="20"/>
      <c r="C666" s="20"/>
      <c r="E666" s="20"/>
      <c r="G666" s="20"/>
    </row>
    <row r="667" spans="1:7" x14ac:dyDescent="0.2">
      <c r="A667" s="20"/>
      <c r="B667" s="20"/>
      <c r="C667" s="20"/>
      <c r="E667" s="20"/>
      <c r="G667" s="20"/>
    </row>
    <row r="668" spans="1:7" x14ac:dyDescent="0.2">
      <c r="A668" s="20"/>
      <c r="B668" s="20"/>
      <c r="C668" s="20"/>
      <c r="E668" s="20"/>
      <c r="G668" s="20"/>
    </row>
    <row r="669" spans="1:7" x14ac:dyDescent="0.2">
      <c r="A669" s="20"/>
      <c r="B669" s="20"/>
      <c r="C669" s="20"/>
      <c r="E669" s="20"/>
      <c r="G669" s="20"/>
    </row>
    <row r="670" spans="1:7" x14ac:dyDescent="0.2">
      <c r="A670" s="20"/>
      <c r="B670" s="20"/>
      <c r="C670" s="20"/>
      <c r="E670" s="20"/>
      <c r="G670" s="20"/>
    </row>
    <row r="671" spans="1:7" x14ac:dyDescent="0.2">
      <c r="A671" s="20"/>
      <c r="B671" s="20"/>
      <c r="C671" s="20"/>
      <c r="E671" s="20"/>
      <c r="G671" s="20"/>
    </row>
    <row r="672" spans="1:7" x14ac:dyDescent="0.2">
      <c r="A672" s="20"/>
      <c r="B672" s="20"/>
      <c r="C672" s="20"/>
      <c r="E672" s="20"/>
      <c r="G672" s="20"/>
    </row>
    <row r="673" spans="1:7" x14ac:dyDescent="0.2">
      <c r="A673" s="20"/>
      <c r="B673" s="20"/>
      <c r="C673" s="20"/>
      <c r="E673" s="20"/>
      <c r="G673" s="20"/>
    </row>
    <row r="674" spans="1:7" x14ac:dyDescent="0.2">
      <c r="A674" s="20"/>
      <c r="B674" s="20"/>
      <c r="C674" s="20"/>
      <c r="E674" s="20"/>
      <c r="G674" s="20"/>
    </row>
    <row r="675" spans="1:7" x14ac:dyDescent="0.2">
      <c r="A675" s="20"/>
      <c r="B675" s="20"/>
      <c r="C675" s="20"/>
      <c r="E675" s="20"/>
      <c r="G675" s="20"/>
    </row>
    <row r="676" spans="1:7" x14ac:dyDescent="0.2">
      <c r="A676" s="20"/>
      <c r="B676" s="20"/>
      <c r="C676" s="20"/>
      <c r="E676" s="20"/>
      <c r="G676" s="20"/>
    </row>
    <row r="677" spans="1:7" x14ac:dyDescent="0.2">
      <c r="A677" s="20"/>
      <c r="B677" s="20"/>
      <c r="C677" s="20"/>
      <c r="E677" s="20"/>
      <c r="G677" s="20"/>
    </row>
    <row r="678" spans="1:7" x14ac:dyDescent="0.2">
      <c r="A678" s="20"/>
      <c r="B678" s="20"/>
      <c r="C678" s="20"/>
      <c r="E678" s="20"/>
      <c r="G678" s="20"/>
    </row>
    <row r="679" spans="1:7" x14ac:dyDescent="0.2">
      <c r="A679" s="20"/>
      <c r="B679" s="20"/>
      <c r="C679" s="20"/>
      <c r="E679" s="20"/>
      <c r="G679" s="20"/>
    </row>
    <row r="680" spans="1:7" x14ac:dyDescent="0.2">
      <c r="A680" s="20"/>
      <c r="B680" s="20"/>
      <c r="C680" s="20"/>
      <c r="E680" s="20"/>
      <c r="G680" s="20"/>
    </row>
    <row r="681" spans="1:7" x14ac:dyDescent="0.2">
      <c r="A681" s="20"/>
      <c r="B681" s="20"/>
      <c r="C681" s="20"/>
      <c r="E681" s="20"/>
      <c r="G681" s="20"/>
    </row>
    <row r="682" spans="1:7" x14ac:dyDescent="0.2">
      <c r="A682" s="20"/>
      <c r="B682" s="20"/>
      <c r="C682" s="20"/>
      <c r="E682" s="20"/>
      <c r="G682" s="20"/>
    </row>
    <row r="683" spans="1:7" x14ac:dyDescent="0.2">
      <c r="A683" s="20"/>
      <c r="B683" s="20"/>
      <c r="C683" s="20"/>
      <c r="E683" s="20"/>
      <c r="G683" s="20"/>
    </row>
    <row r="684" spans="1:7" x14ac:dyDescent="0.2">
      <c r="A684" s="20"/>
      <c r="B684" s="20"/>
      <c r="C684" s="20"/>
      <c r="E684" s="20"/>
      <c r="G684" s="20"/>
    </row>
    <row r="685" spans="1:7" x14ac:dyDescent="0.2">
      <c r="A685" s="20"/>
      <c r="B685" s="20"/>
      <c r="C685" s="20"/>
      <c r="E685" s="20"/>
      <c r="G685" s="20"/>
    </row>
    <row r="686" spans="1:7" x14ac:dyDescent="0.2">
      <c r="A686" s="20"/>
      <c r="B686" s="20"/>
      <c r="C686" s="20"/>
      <c r="E686" s="20"/>
      <c r="G686" s="20"/>
    </row>
    <row r="687" spans="1:7" x14ac:dyDescent="0.2">
      <c r="A687" s="20"/>
      <c r="B687" s="20"/>
      <c r="C687" s="20"/>
      <c r="E687" s="20"/>
      <c r="G687" s="20"/>
    </row>
    <row r="688" spans="1:7" x14ac:dyDescent="0.2">
      <c r="A688" s="20"/>
      <c r="B688" s="20"/>
      <c r="C688" s="20"/>
      <c r="E688" s="20"/>
      <c r="G688" s="20"/>
    </row>
    <row r="689" spans="1:7" x14ac:dyDescent="0.2">
      <c r="A689" s="20"/>
      <c r="B689" s="20"/>
      <c r="C689" s="20"/>
      <c r="E689" s="20"/>
      <c r="G689" s="20"/>
    </row>
    <row r="690" spans="1:7" x14ac:dyDescent="0.2">
      <c r="A690" s="20"/>
      <c r="B690" s="20"/>
      <c r="C690" s="20"/>
      <c r="E690" s="20"/>
      <c r="G690" s="20"/>
    </row>
    <row r="691" spans="1:7" x14ac:dyDescent="0.2">
      <c r="A691" s="20"/>
      <c r="B691" s="20"/>
      <c r="C691" s="20"/>
      <c r="E691" s="20"/>
      <c r="G691" s="20"/>
    </row>
    <row r="692" spans="1:7" x14ac:dyDescent="0.2">
      <c r="A692" s="20"/>
      <c r="B692" s="20"/>
      <c r="C692" s="20"/>
      <c r="E692" s="20"/>
      <c r="G692" s="20"/>
    </row>
    <row r="693" spans="1:7" x14ac:dyDescent="0.2">
      <c r="A693" s="20"/>
      <c r="B693" s="20"/>
      <c r="C693" s="20"/>
      <c r="E693" s="20"/>
      <c r="G693" s="20"/>
    </row>
    <row r="694" spans="1:7" x14ac:dyDescent="0.2">
      <c r="A694" s="20"/>
      <c r="B694" s="20"/>
      <c r="C694" s="20"/>
      <c r="E694" s="20"/>
      <c r="G694" s="20"/>
    </row>
    <row r="695" spans="1:7" x14ac:dyDescent="0.2">
      <c r="A695" s="20"/>
      <c r="B695" s="20"/>
      <c r="C695" s="20"/>
      <c r="E695" s="20"/>
      <c r="G695" s="20"/>
    </row>
    <row r="696" spans="1:7" x14ac:dyDescent="0.2">
      <c r="A696" s="20"/>
      <c r="B696" s="20"/>
      <c r="C696" s="20"/>
      <c r="E696" s="20"/>
      <c r="G696" s="20"/>
    </row>
    <row r="697" spans="1:7" x14ac:dyDescent="0.2">
      <c r="A697" s="20"/>
      <c r="B697" s="20"/>
      <c r="C697" s="20"/>
      <c r="E697" s="20"/>
      <c r="G697" s="20"/>
    </row>
    <row r="698" spans="1:7" x14ac:dyDescent="0.2">
      <c r="A698" s="20"/>
      <c r="B698" s="20"/>
      <c r="C698" s="20"/>
      <c r="E698" s="20"/>
      <c r="G698" s="20"/>
    </row>
    <row r="699" spans="1:7" x14ac:dyDescent="0.2">
      <c r="A699" s="20"/>
      <c r="B699" s="20"/>
      <c r="C699" s="20"/>
      <c r="E699" s="20"/>
      <c r="G699" s="20"/>
    </row>
    <row r="700" spans="1:7" x14ac:dyDescent="0.2">
      <c r="A700" s="20"/>
      <c r="B700" s="20"/>
      <c r="C700" s="20"/>
      <c r="E700" s="20"/>
      <c r="G700" s="20"/>
    </row>
    <row r="701" spans="1:7" x14ac:dyDescent="0.2">
      <c r="A701" s="20"/>
      <c r="B701" s="20"/>
      <c r="C701" s="20"/>
      <c r="E701" s="20"/>
      <c r="G701" s="20"/>
    </row>
    <row r="702" spans="1:7" x14ac:dyDescent="0.2">
      <c r="A702" s="20"/>
      <c r="B702" s="20"/>
      <c r="C702" s="20"/>
      <c r="E702" s="20"/>
      <c r="G702" s="20"/>
    </row>
    <row r="703" spans="1:7" x14ac:dyDescent="0.2">
      <c r="A703" s="20"/>
      <c r="B703" s="20"/>
      <c r="C703" s="20"/>
      <c r="E703" s="20"/>
      <c r="G703" s="20"/>
    </row>
    <row r="704" spans="1:7" x14ac:dyDescent="0.2">
      <c r="A704" s="20"/>
      <c r="B704" s="20"/>
      <c r="C704" s="20"/>
      <c r="E704" s="20"/>
      <c r="G704" s="20"/>
    </row>
    <row r="705" spans="1:7" x14ac:dyDescent="0.2">
      <c r="A705" s="20"/>
      <c r="B705" s="20"/>
      <c r="C705" s="20"/>
      <c r="E705" s="20"/>
      <c r="G705" s="20"/>
    </row>
    <row r="706" spans="1:7" x14ac:dyDescent="0.2">
      <c r="A706" s="20"/>
      <c r="B706" s="20"/>
      <c r="C706" s="20"/>
      <c r="E706" s="20"/>
      <c r="G706" s="20"/>
    </row>
    <row r="707" spans="1:7" x14ac:dyDescent="0.2">
      <c r="A707" s="20"/>
      <c r="B707" s="20"/>
      <c r="C707" s="20"/>
      <c r="E707" s="20"/>
      <c r="G707" s="20"/>
    </row>
    <row r="708" spans="1:7" x14ac:dyDescent="0.2">
      <c r="A708" s="20"/>
      <c r="B708" s="20"/>
      <c r="C708" s="20"/>
      <c r="E708" s="20"/>
      <c r="G708" s="20"/>
    </row>
    <row r="709" spans="1:7" x14ac:dyDescent="0.2">
      <c r="A709" s="20"/>
      <c r="B709" s="20"/>
      <c r="C709" s="20"/>
      <c r="E709" s="20"/>
      <c r="G709" s="20"/>
    </row>
    <row r="710" spans="1:7" x14ac:dyDescent="0.2">
      <c r="A710" s="20"/>
      <c r="B710" s="20"/>
      <c r="C710" s="20"/>
      <c r="E710" s="20"/>
      <c r="G710" s="20"/>
    </row>
    <row r="711" spans="1:7" x14ac:dyDescent="0.2">
      <c r="A711" s="20"/>
      <c r="B711" s="20"/>
      <c r="C711" s="20"/>
      <c r="E711" s="20"/>
      <c r="G711" s="20"/>
    </row>
    <row r="712" spans="1:7" x14ac:dyDescent="0.2">
      <c r="A712" s="20"/>
      <c r="B712" s="20"/>
      <c r="C712" s="20"/>
      <c r="E712" s="20"/>
      <c r="G712" s="20"/>
    </row>
    <row r="713" spans="1:7" x14ac:dyDescent="0.2">
      <c r="A713" s="20"/>
      <c r="B713" s="20"/>
      <c r="C713" s="20"/>
      <c r="E713" s="20"/>
      <c r="G713" s="20"/>
    </row>
    <row r="714" spans="1:7" x14ac:dyDescent="0.2">
      <c r="A714" s="20"/>
      <c r="B714" s="20"/>
      <c r="C714" s="20"/>
      <c r="E714" s="20"/>
      <c r="G714" s="20"/>
    </row>
    <row r="715" spans="1:7" x14ac:dyDescent="0.2">
      <c r="A715" s="20"/>
      <c r="B715" s="20"/>
      <c r="C715" s="20"/>
      <c r="E715" s="20"/>
      <c r="G715" s="20"/>
    </row>
    <row r="716" spans="1:7" x14ac:dyDescent="0.2">
      <c r="A716" s="20"/>
      <c r="B716" s="20"/>
      <c r="C716" s="20"/>
      <c r="E716" s="20"/>
      <c r="G716" s="20"/>
    </row>
    <row r="717" spans="1:7" x14ac:dyDescent="0.2">
      <c r="A717" s="20"/>
      <c r="B717" s="20"/>
      <c r="C717" s="20"/>
      <c r="E717" s="20"/>
      <c r="G717" s="20"/>
    </row>
    <row r="718" spans="1:7" x14ac:dyDescent="0.2">
      <c r="A718" s="20"/>
      <c r="B718" s="20"/>
      <c r="C718" s="20"/>
      <c r="E718" s="20"/>
      <c r="G718" s="20"/>
    </row>
    <row r="719" spans="1:7" x14ac:dyDescent="0.2">
      <c r="A719" s="20"/>
      <c r="B719" s="20"/>
      <c r="C719" s="20"/>
      <c r="E719" s="20"/>
      <c r="G719" s="20"/>
    </row>
    <row r="720" spans="1:7" x14ac:dyDescent="0.2">
      <c r="A720" s="20"/>
      <c r="B720" s="20"/>
      <c r="C720" s="20"/>
      <c r="E720" s="20"/>
      <c r="G720" s="20"/>
    </row>
    <row r="721" spans="1:7" x14ac:dyDescent="0.2">
      <c r="A721" s="20"/>
      <c r="B721" s="20"/>
      <c r="C721" s="20"/>
      <c r="E721" s="20"/>
      <c r="G721" s="20"/>
    </row>
    <row r="722" spans="1:7" x14ac:dyDescent="0.2">
      <c r="A722" s="20"/>
      <c r="B722" s="20"/>
      <c r="C722" s="20"/>
      <c r="E722" s="20"/>
      <c r="G722" s="20"/>
    </row>
    <row r="723" spans="1:7" x14ac:dyDescent="0.2">
      <c r="A723" s="20"/>
      <c r="B723" s="20"/>
      <c r="C723" s="20"/>
      <c r="E723" s="20"/>
      <c r="G723" s="20"/>
    </row>
    <row r="724" spans="1:7" x14ac:dyDescent="0.2">
      <c r="A724" s="20"/>
      <c r="B724" s="20"/>
      <c r="C724" s="20"/>
      <c r="E724" s="20"/>
      <c r="G724" s="20"/>
    </row>
    <row r="725" spans="1:7" x14ac:dyDescent="0.2">
      <c r="A725" s="20"/>
      <c r="B725" s="20"/>
      <c r="C725" s="20"/>
      <c r="E725" s="20"/>
      <c r="G725" s="20"/>
    </row>
    <row r="726" spans="1:7" x14ac:dyDescent="0.2">
      <c r="A726" s="20"/>
      <c r="B726" s="20"/>
      <c r="C726" s="20"/>
      <c r="E726" s="20"/>
      <c r="G726" s="20"/>
    </row>
    <row r="727" spans="1:7" x14ac:dyDescent="0.2">
      <c r="A727" s="20"/>
      <c r="B727" s="20"/>
      <c r="C727" s="20"/>
      <c r="E727" s="20"/>
      <c r="G727" s="20"/>
    </row>
    <row r="728" spans="1:7" x14ac:dyDescent="0.2">
      <c r="A728" s="20"/>
      <c r="B728" s="20"/>
      <c r="C728" s="20"/>
      <c r="E728" s="20"/>
      <c r="G728" s="20"/>
    </row>
    <row r="729" spans="1:7" x14ac:dyDescent="0.2">
      <c r="A729" s="20"/>
      <c r="B729" s="20"/>
      <c r="C729" s="20"/>
      <c r="E729" s="20"/>
      <c r="G729" s="20"/>
    </row>
    <row r="730" spans="1:7" x14ac:dyDescent="0.2">
      <c r="A730" s="20"/>
      <c r="B730" s="20"/>
      <c r="C730" s="20"/>
      <c r="E730" s="20"/>
      <c r="G730" s="20"/>
    </row>
    <row r="731" spans="1:7" x14ac:dyDescent="0.2">
      <c r="A731" s="20"/>
      <c r="B731" s="20"/>
      <c r="C731" s="20"/>
      <c r="E731" s="20"/>
      <c r="G731" s="20"/>
    </row>
    <row r="732" spans="1:7" x14ac:dyDescent="0.2">
      <c r="A732" s="20"/>
      <c r="B732" s="20"/>
      <c r="C732" s="20"/>
      <c r="E732" s="20"/>
      <c r="G732" s="20"/>
    </row>
    <row r="733" spans="1:7" x14ac:dyDescent="0.2">
      <c r="A733" s="20"/>
      <c r="B733" s="20"/>
      <c r="C733" s="20"/>
      <c r="E733" s="20"/>
      <c r="G733" s="20"/>
    </row>
    <row r="734" spans="1:7" x14ac:dyDescent="0.2">
      <c r="A734" s="20"/>
      <c r="B734" s="20"/>
      <c r="C734" s="20"/>
      <c r="E734" s="20"/>
      <c r="G734" s="20"/>
    </row>
    <row r="735" spans="1:7" x14ac:dyDescent="0.2">
      <c r="A735" s="20"/>
      <c r="B735" s="20"/>
      <c r="C735" s="20"/>
      <c r="E735" s="20"/>
      <c r="G735" s="20"/>
    </row>
    <row r="736" spans="1:7" x14ac:dyDescent="0.2">
      <c r="A736" s="20"/>
      <c r="B736" s="20"/>
      <c r="C736" s="20"/>
      <c r="E736" s="20"/>
      <c r="G736" s="20"/>
    </row>
    <row r="737" spans="1:7" x14ac:dyDescent="0.2">
      <c r="A737" s="20"/>
      <c r="B737" s="20"/>
      <c r="C737" s="20"/>
      <c r="E737" s="20"/>
      <c r="G737" s="20"/>
    </row>
    <row r="738" spans="1:7" x14ac:dyDescent="0.2">
      <c r="A738" s="20"/>
      <c r="B738" s="20"/>
      <c r="C738" s="20"/>
      <c r="E738" s="20"/>
      <c r="G738" s="20"/>
    </row>
    <row r="739" spans="1:7" x14ac:dyDescent="0.2">
      <c r="A739" s="20"/>
      <c r="B739" s="20"/>
      <c r="C739" s="20"/>
      <c r="E739" s="20"/>
      <c r="G739" s="20"/>
    </row>
    <row r="740" spans="1:7" x14ac:dyDescent="0.2">
      <c r="A740" s="20"/>
      <c r="B740" s="20"/>
      <c r="C740" s="20"/>
      <c r="E740" s="20"/>
      <c r="G740" s="20"/>
    </row>
    <row r="741" spans="1:7" x14ac:dyDescent="0.2">
      <c r="A741" s="20"/>
      <c r="B741" s="20"/>
      <c r="C741" s="20"/>
      <c r="E741" s="20"/>
      <c r="G741" s="20"/>
    </row>
    <row r="742" spans="1:7" x14ac:dyDescent="0.2">
      <c r="A742" s="20"/>
      <c r="B742" s="20"/>
      <c r="C742" s="20"/>
      <c r="E742" s="20"/>
      <c r="G742" s="20"/>
    </row>
    <row r="743" spans="1:7" x14ac:dyDescent="0.2">
      <c r="A743" s="20"/>
      <c r="B743" s="20"/>
      <c r="C743" s="20"/>
      <c r="E743" s="20"/>
      <c r="G743" s="20"/>
    </row>
    <row r="744" spans="1:7" x14ac:dyDescent="0.2">
      <c r="A744" s="20"/>
      <c r="B744" s="20"/>
      <c r="C744" s="20"/>
      <c r="E744" s="20"/>
      <c r="G744" s="20"/>
    </row>
    <row r="745" spans="1:7" x14ac:dyDescent="0.2">
      <c r="A745" s="20"/>
      <c r="B745" s="20"/>
      <c r="C745" s="20"/>
      <c r="E745" s="20"/>
      <c r="G745" s="20"/>
    </row>
    <row r="746" spans="1:7" x14ac:dyDescent="0.2">
      <c r="A746" s="20"/>
      <c r="B746" s="20"/>
      <c r="C746" s="20"/>
      <c r="E746" s="20"/>
      <c r="G746" s="20"/>
    </row>
    <row r="747" spans="1:7" x14ac:dyDescent="0.2">
      <c r="A747" s="20"/>
      <c r="B747" s="20"/>
      <c r="C747" s="20"/>
      <c r="E747" s="20"/>
      <c r="G747" s="20"/>
    </row>
    <row r="748" spans="1:7" x14ac:dyDescent="0.2">
      <c r="A748" s="20"/>
      <c r="B748" s="20"/>
      <c r="C748" s="20"/>
      <c r="E748" s="20"/>
      <c r="G748" s="20"/>
    </row>
    <row r="749" spans="1:7" x14ac:dyDescent="0.2">
      <c r="A749" s="20"/>
      <c r="B749" s="20"/>
      <c r="C749" s="20"/>
      <c r="E749" s="20"/>
      <c r="G749" s="20"/>
    </row>
    <row r="750" spans="1:7" x14ac:dyDescent="0.2">
      <c r="A750" s="20"/>
      <c r="B750" s="20"/>
      <c r="C750" s="20"/>
      <c r="E750" s="20"/>
      <c r="G750" s="20"/>
    </row>
    <row r="751" spans="1:7" x14ac:dyDescent="0.2">
      <c r="A751" s="20"/>
      <c r="B751" s="20"/>
      <c r="C751" s="20"/>
      <c r="E751" s="20"/>
      <c r="G751" s="20"/>
    </row>
    <row r="752" spans="1:7" x14ac:dyDescent="0.2">
      <c r="A752" s="20"/>
      <c r="B752" s="20"/>
      <c r="C752" s="20"/>
      <c r="E752" s="20"/>
      <c r="G752" s="20"/>
    </row>
    <row r="753" spans="1:7" x14ac:dyDescent="0.2">
      <c r="A753" s="20"/>
      <c r="B753" s="20"/>
      <c r="C753" s="20"/>
      <c r="E753" s="20"/>
      <c r="G753" s="20"/>
    </row>
    <row r="754" spans="1:7" x14ac:dyDescent="0.2">
      <c r="A754" s="20"/>
      <c r="B754" s="20"/>
      <c r="C754" s="20"/>
      <c r="E754" s="20"/>
      <c r="G754" s="20"/>
    </row>
    <row r="755" spans="1:7" x14ac:dyDescent="0.2">
      <c r="A755" s="20"/>
      <c r="B755" s="20"/>
      <c r="C755" s="20"/>
      <c r="E755" s="20"/>
      <c r="G755" s="20"/>
    </row>
    <row r="756" spans="1:7" x14ac:dyDescent="0.2">
      <c r="A756" s="20"/>
      <c r="B756" s="20"/>
      <c r="C756" s="20"/>
      <c r="E756" s="20"/>
      <c r="G756" s="20"/>
    </row>
    <row r="757" spans="1:7" x14ac:dyDescent="0.2">
      <c r="A757" s="20"/>
      <c r="B757" s="20"/>
      <c r="C757" s="20"/>
      <c r="E757" s="20"/>
      <c r="G757" s="20"/>
    </row>
    <row r="758" spans="1:7" x14ac:dyDescent="0.2">
      <c r="A758" s="20"/>
      <c r="B758" s="20"/>
      <c r="C758" s="20"/>
      <c r="E758" s="20"/>
      <c r="G758" s="20"/>
    </row>
    <row r="759" spans="1:7" x14ac:dyDescent="0.2">
      <c r="A759" s="20"/>
      <c r="B759" s="20"/>
      <c r="C759" s="20"/>
      <c r="E759" s="20"/>
      <c r="G759" s="20"/>
    </row>
    <row r="760" spans="1:7" x14ac:dyDescent="0.2">
      <c r="A760" s="20"/>
      <c r="B760" s="20"/>
      <c r="C760" s="20"/>
      <c r="E760" s="20"/>
      <c r="G760" s="20"/>
    </row>
    <row r="761" spans="1:7" x14ac:dyDescent="0.2">
      <c r="A761" s="20"/>
      <c r="B761" s="20"/>
      <c r="C761" s="20"/>
      <c r="E761" s="20"/>
      <c r="G761" s="20"/>
    </row>
    <row r="762" spans="1:7" x14ac:dyDescent="0.2">
      <c r="A762" s="20"/>
      <c r="B762" s="20"/>
      <c r="C762" s="20"/>
      <c r="E762" s="20"/>
      <c r="G762" s="20"/>
    </row>
    <row r="763" spans="1:7" x14ac:dyDescent="0.2">
      <c r="A763" s="20"/>
      <c r="B763" s="20"/>
      <c r="C763" s="20"/>
      <c r="E763" s="20"/>
      <c r="G763" s="20"/>
    </row>
    <row r="764" spans="1:7" x14ac:dyDescent="0.2">
      <c r="A764" s="20"/>
      <c r="B764" s="20"/>
      <c r="C764" s="20"/>
      <c r="E764" s="20"/>
      <c r="G764" s="20"/>
    </row>
    <row r="765" spans="1:7" x14ac:dyDescent="0.2">
      <c r="A765" s="20"/>
      <c r="B765" s="20"/>
      <c r="C765" s="20"/>
      <c r="E765" s="20"/>
      <c r="G765" s="20"/>
    </row>
    <row r="766" spans="1:7" x14ac:dyDescent="0.2">
      <c r="A766" s="20"/>
      <c r="B766" s="20"/>
      <c r="C766" s="20"/>
      <c r="E766" s="20"/>
      <c r="G766" s="20"/>
    </row>
    <row r="767" spans="1:7" x14ac:dyDescent="0.2">
      <c r="A767" s="20"/>
      <c r="B767" s="20"/>
      <c r="C767" s="20"/>
      <c r="E767" s="20"/>
      <c r="G767" s="20"/>
    </row>
    <row r="768" spans="1:7" x14ac:dyDescent="0.2">
      <c r="A768" s="20"/>
      <c r="B768" s="20"/>
      <c r="C768" s="20"/>
      <c r="E768" s="20"/>
      <c r="G768" s="20"/>
    </row>
    <row r="769" spans="1:7" x14ac:dyDescent="0.2">
      <c r="A769" s="20"/>
      <c r="B769" s="20"/>
      <c r="C769" s="20"/>
      <c r="E769" s="20"/>
      <c r="G769" s="20"/>
    </row>
    <row r="770" spans="1:7" x14ac:dyDescent="0.2">
      <c r="A770" s="20"/>
      <c r="B770" s="20"/>
      <c r="C770" s="20"/>
      <c r="E770" s="20"/>
      <c r="G770" s="20"/>
    </row>
    <row r="771" spans="1:7" x14ac:dyDescent="0.2">
      <c r="A771" s="20"/>
      <c r="B771" s="20"/>
      <c r="C771" s="20"/>
      <c r="E771" s="20"/>
      <c r="G771" s="20"/>
    </row>
    <row r="772" spans="1:7" x14ac:dyDescent="0.2">
      <c r="A772" s="20"/>
      <c r="B772" s="20"/>
      <c r="C772" s="20"/>
      <c r="E772" s="20"/>
      <c r="G772" s="20"/>
    </row>
    <row r="773" spans="1:7" x14ac:dyDescent="0.2">
      <c r="A773" s="20"/>
      <c r="B773" s="20"/>
      <c r="C773" s="20"/>
      <c r="E773" s="20"/>
      <c r="G773" s="20"/>
    </row>
    <row r="774" spans="1:7" x14ac:dyDescent="0.2">
      <c r="A774" s="20"/>
      <c r="B774" s="20"/>
      <c r="C774" s="20"/>
      <c r="E774" s="20"/>
      <c r="G774" s="20"/>
    </row>
    <row r="775" spans="1:7" x14ac:dyDescent="0.2">
      <c r="A775" s="20"/>
      <c r="B775" s="20"/>
      <c r="C775" s="20"/>
      <c r="E775" s="20"/>
      <c r="G775" s="20"/>
    </row>
    <row r="776" spans="1:7" x14ac:dyDescent="0.2">
      <c r="A776" s="20"/>
      <c r="B776" s="20"/>
      <c r="C776" s="20"/>
      <c r="E776" s="20"/>
      <c r="G776" s="20"/>
    </row>
    <row r="777" spans="1:7" x14ac:dyDescent="0.2">
      <c r="A777" s="20"/>
      <c r="B777" s="20"/>
      <c r="C777" s="20"/>
      <c r="E777" s="20"/>
      <c r="G777" s="20"/>
    </row>
    <row r="778" spans="1:7" x14ac:dyDescent="0.2">
      <c r="A778" s="20"/>
      <c r="B778" s="20"/>
      <c r="C778" s="20"/>
      <c r="E778" s="20"/>
      <c r="G778" s="20"/>
    </row>
    <row r="779" spans="1:7" x14ac:dyDescent="0.2">
      <c r="A779" s="20"/>
      <c r="B779" s="20"/>
      <c r="C779" s="20"/>
      <c r="E779" s="20"/>
      <c r="G779" s="20"/>
    </row>
    <row r="780" spans="1:7" x14ac:dyDescent="0.2">
      <c r="A780" s="20"/>
      <c r="B780" s="20"/>
      <c r="C780" s="20"/>
      <c r="E780" s="20"/>
      <c r="G780" s="20"/>
    </row>
    <row r="781" spans="1:7" x14ac:dyDescent="0.2">
      <c r="A781" s="20"/>
      <c r="B781" s="20"/>
      <c r="C781" s="20"/>
      <c r="E781" s="20"/>
      <c r="G781" s="20"/>
    </row>
    <row r="782" spans="1:7" x14ac:dyDescent="0.2">
      <c r="A782" s="20"/>
      <c r="B782" s="20"/>
      <c r="C782" s="20"/>
      <c r="E782" s="20"/>
      <c r="G782" s="20"/>
    </row>
    <row r="783" spans="1:7" x14ac:dyDescent="0.2">
      <c r="A783" s="20"/>
      <c r="B783" s="20"/>
      <c r="C783" s="20"/>
      <c r="E783" s="20"/>
      <c r="G783" s="20"/>
    </row>
    <row r="784" spans="1:7" x14ac:dyDescent="0.2">
      <c r="A784" s="20"/>
      <c r="B784" s="20"/>
      <c r="C784" s="20"/>
      <c r="E784" s="20"/>
      <c r="G784" s="20"/>
    </row>
    <row r="785" spans="1:7" x14ac:dyDescent="0.2">
      <c r="A785" s="20"/>
      <c r="B785" s="20"/>
      <c r="C785" s="20"/>
      <c r="E785" s="20"/>
      <c r="G785" s="20"/>
    </row>
    <row r="786" spans="1:7" x14ac:dyDescent="0.2">
      <c r="A786" s="20"/>
      <c r="B786" s="20"/>
      <c r="C786" s="20"/>
      <c r="E786" s="20"/>
      <c r="G786" s="20"/>
    </row>
    <row r="787" spans="1:7" x14ac:dyDescent="0.2">
      <c r="A787" s="20"/>
      <c r="B787" s="20"/>
      <c r="C787" s="20"/>
      <c r="E787" s="20"/>
      <c r="G787" s="20"/>
    </row>
    <row r="788" spans="1:7" x14ac:dyDescent="0.2">
      <c r="A788" s="20"/>
      <c r="B788" s="20"/>
      <c r="C788" s="20"/>
      <c r="E788" s="20"/>
      <c r="G788" s="20"/>
    </row>
    <row r="789" spans="1:7" x14ac:dyDescent="0.2">
      <c r="A789" s="20"/>
      <c r="B789" s="20"/>
      <c r="C789" s="20"/>
      <c r="E789" s="20"/>
      <c r="G789" s="20"/>
    </row>
  </sheetData>
  <pageMargins left="0.7" right="0.7" top="0.75" bottom="0.75" header="0.3" footer="0.3"/>
  <pageSetup paperSize="9" orientation="portrait" r:id="rId1"/>
  <ignoredErrors>
    <ignoredError sqref="A10 A83 A51 A99 A113 A135 A205 A216 A227 A238 A249 A260" twoDigitTextYear="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53977"/>
  </sheetPr>
  <dimension ref="A1:MN585"/>
  <sheetViews>
    <sheetView zoomScaleNormal="100" workbookViewId="0">
      <pane ySplit="3" topLeftCell="A4" activePane="bottomLeft" state="frozen"/>
      <selection pane="bottomLeft" activeCell="A4" sqref="A4"/>
    </sheetView>
  </sheetViews>
  <sheetFormatPr defaultColWidth="9.140625" defaultRowHeight="15" x14ac:dyDescent="0.25"/>
  <cols>
    <col min="1" max="1" width="21" style="13" customWidth="1"/>
    <col min="2" max="2" width="6.7109375" style="13" customWidth="1"/>
    <col min="3" max="3" width="55.85546875" style="13" bestFit="1" customWidth="1"/>
    <col min="4" max="4" width="4.28515625" style="20" customWidth="1"/>
    <col min="5" max="5" width="17.85546875" style="20" customWidth="1"/>
    <col min="6" max="6" width="14.85546875" style="4" customWidth="1"/>
    <col min="7" max="7" width="28.85546875" style="20" customWidth="1"/>
    <col min="8" max="8" width="32.28515625" style="3" customWidth="1"/>
    <col min="9" max="9" width="13.7109375" style="3" customWidth="1"/>
    <col min="10" max="11" width="4" style="3" customWidth="1"/>
    <col min="12" max="12" width="18.5703125" style="3" customWidth="1"/>
    <col min="13" max="13" width="3.5703125" style="20" customWidth="1"/>
    <col min="14" max="14" width="9.140625" style="20"/>
    <col min="15" max="15" width="3" style="20" customWidth="1"/>
    <col min="16" max="324" width="9.140625" style="20"/>
    <col min="325" max="16384" width="9.140625" style="13"/>
  </cols>
  <sheetData>
    <row r="1" spans="1:16" ht="72" customHeight="1" x14ac:dyDescent="0.4">
      <c r="A1" s="58" t="s">
        <v>37</v>
      </c>
      <c r="B1" s="56"/>
      <c r="C1" s="56"/>
      <c r="D1" s="53"/>
      <c r="E1" s="56"/>
      <c r="F1" s="51"/>
      <c r="G1" s="56"/>
      <c r="H1" s="59" t="s">
        <v>92</v>
      </c>
      <c r="I1" s="60"/>
      <c r="J1" s="51"/>
      <c r="K1" s="51"/>
      <c r="L1" s="51"/>
      <c r="M1" s="56"/>
      <c r="N1" s="56"/>
      <c r="O1" s="56"/>
      <c r="P1" s="56"/>
    </row>
    <row r="2" spans="1:16" ht="39.75" customHeight="1" x14ac:dyDescent="0.3">
      <c r="A2" s="72" t="s">
        <v>1</v>
      </c>
      <c r="B2" s="57"/>
      <c r="C2" s="53"/>
      <c r="D2" s="53"/>
      <c r="E2" s="56"/>
      <c r="F2" s="51"/>
      <c r="G2" s="56"/>
      <c r="H2" s="36" t="s">
        <v>93</v>
      </c>
      <c r="I2" s="42">
        <f>+F272</f>
        <v>0</v>
      </c>
      <c r="J2" s="51"/>
      <c r="K2" s="51"/>
      <c r="L2" s="51"/>
      <c r="M2" s="56"/>
      <c r="N2" s="56"/>
      <c r="O2" s="56"/>
      <c r="P2" s="56"/>
    </row>
    <row r="3" spans="1:16" ht="33.75" customHeight="1" x14ac:dyDescent="0.25">
      <c r="A3" s="30" t="s">
        <v>2</v>
      </c>
      <c r="B3" s="31" t="s">
        <v>3</v>
      </c>
      <c r="C3" s="79" t="s">
        <v>109</v>
      </c>
      <c r="D3" s="53"/>
      <c r="E3" s="56"/>
      <c r="F3" s="51"/>
      <c r="G3" s="56"/>
      <c r="H3" s="36" t="s">
        <v>72</v>
      </c>
      <c r="I3" s="42">
        <f>+F273</f>
        <v>0</v>
      </c>
      <c r="J3" s="51"/>
      <c r="K3" s="51"/>
      <c r="L3" s="51"/>
      <c r="M3" s="56"/>
      <c r="N3" s="56"/>
      <c r="O3" s="56"/>
      <c r="P3" s="56"/>
    </row>
    <row r="4" spans="1:16" ht="16.149999999999999" customHeight="1" x14ac:dyDescent="0.2">
      <c r="D4" s="13"/>
      <c r="E4" s="13"/>
      <c r="F4" s="1"/>
      <c r="G4" s="13"/>
    </row>
    <row r="5" spans="1:16" ht="16.149999999999999" customHeight="1" x14ac:dyDescent="0.2">
      <c r="C5" s="21" t="s">
        <v>135</v>
      </c>
      <c r="D5" s="14" t="s">
        <v>69</v>
      </c>
      <c r="E5" s="14" t="s">
        <v>38</v>
      </c>
      <c r="F5" s="14" t="s">
        <v>91</v>
      </c>
      <c r="G5" s="14"/>
      <c r="H5" s="21" t="s">
        <v>73</v>
      </c>
      <c r="I5" s="61"/>
      <c r="K5" s="62"/>
      <c r="L5" s="61"/>
      <c r="M5" s="43"/>
      <c r="N5" s="48"/>
      <c r="P5" s="48"/>
    </row>
    <row r="6" spans="1:16" ht="16.149999999999999" customHeight="1" x14ac:dyDescent="0.2">
      <c r="A6" s="22" t="s">
        <v>4</v>
      </c>
      <c r="B6" s="13" t="s">
        <v>5</v>
      </c>
      <c r="C6" s="13" t="s">
        <v>6</v>
      </c>
      <c r="D6" s="13">
        <v>0</v>
      </c>
      <c r="E6" s="23">
        <v>4650</v>
      </c>
      <c r="F6" s="23">
        <f>+D6*E6</f>
        <v>0</v>
      </c>
      <c r="G6" s="23"/>
      <c r="H6" s="20" t="s">
        <v>74</v>
      </c>
      <c r="I6" s="63"/>
      <c r="L6" s="5"/>
      <c r="M6" s="67"/>
      <c r="N6" s="67"/>
      <c r="P6" s="49"/>
    </row>
    <row r="7" spans="1:16" ht="16.149999999999999" customHeight="1" x14ac:dyDescent="0.2">
      <c r="A7" s="22" t="s">
        <v>7</v>
      </c>
      <c r="B7" s="13" t="s">
        <v>8</v>
      </c>
      <c r="C7" s="13" t="s">
        <v>6</v>
      </c>
      <c r="D7" s="13">
        <v>0</v>
      </c>
      <c r="E7" s="23">
        <v>3190</v>
      </c>
      <c r="F7" s="23">
        <f t="shared" ref="F7:F13" si="0">+D7*E7</f>
        <v>0</v>
      </c>
      <c r="G7" s="23"/>
      <c r="H7" s="20" t="s">
        <v>74</v>
      </c>
      <c r="I7" s="63"/>
      <c r="L7" s="5"/>
      <c r="M7" s="67"/>
      <c r="N7" s="67"/>
      <c r="P7" s="49"/>
    </row>
    <row r="8" spans="1:16" ht="16.149999999999999" customHeight="1" x14ac:dyDescent="0.2">
      <c r="A8" s="22" t="s">
        <v>9</v>
      </c>
      <c r="B8" s="13" t="s">
        <v>10</v>
      </c>
      <c r="C8" s="13" t="s">
        <v>6</v>
      </c>
      <c r="D8" s="13">
        <v>0</v>
      </c>
      <c r="E8" s="23">
        <v>2240</v>
      </c>
      <c r="F8" s="23">
        <f t="shared" si="0"/>
        <v>0</v>
      </c>
      <c r="G8" s="23"/>
      <c r="H8" s="20" t="s">
        <v>74</v>
      </c>
      <c r="I8" s="63"/>
      <c r="L8" s="5"/>
      <c r="M8" s="67"/>
      <c r="N8" s="67"/>
      <c r="P8" s="49"/>
    </row>
    <row r="9" spans="1:16" ht="16.149999999999999" customHeight="1" x14ac:dyDescent="0.2">
      <c r="A9" s="22" t="s">
        <v>11</v>
      </c>
      <c r="B9" s="13" t="s">
        <v>12</v>
      </c>
      <c r="C9" s="13" t="s">
        <v>6</v>
      </c>
      <c r="D9" s="13">
        <v>0</v>
      </c>
      <c r="E9" s="23">
        <v>1735</v>
      </c>
      <c r="F9" s="23">
        <f t="shared" si="0"/>
        <v>0</v>
      </c>
      <c r="G9" s="23"/>
      <c r="H9" s="20" t="s">
        <v>74</v>
      </c>
      <c r="I9" s="63"/>
      <c r="L9" s="5"/>
      <c r="M9" s="67"/>
      <c r="N9" s="67"/>
      <c r="P9" s="49"/>
    </row>
    <row r="10" spans="1:16" ht="16.149999999999999" customHeight="1" x14ac:dyDescent="0.2">
      <c r="A10" s="22" t="s">
        <v>13</v>
      </c>
      <c r="B10" s="13" t="s">
        <v>14</v>
      </c>
      <c r="C10" s="13" t="s">
        <v>6</v>
      </c>
      <c r="D10" s="13">
        <v>0</v>
      </c>
      <c r="E10" s="23">
        <v>1455</v>
      </c>
      <c r="F10" s="23">
        <f t="shared" si="0"/>
        <v>0</v>
      </c>
      <c r="G10" s="23"/>
      <c r="H10" s="20" t="s">
        <v>74</v>
      </c>
      <c r="I10" s="63"/>
      <c r="L10" s="5"/>
      <c r="M10" s="67"/>
      <c r="N10" s="67"/>
      <c r="P10" s="49"/>
    </row>
    <row r="11" spans="1:16" ht="16.149999999999999" customHeight="1" x14ac:dyDescent="0.2">
      <c r="C11" s="13" t="s">
        <v>15</v>
      </c>
      <c r="D11" s="13">
        <v>0</v>
      </c>
      <c r="E11" s="23">
        <v>588</v>
      </c>
      <c r="F11" s="23">
        <f t="shared" si="0"/>
        <v>0</v>
      </c>
      <c r="G11" s="23"/>
      <c r="H11" s="20" t="s">
        <v>75</v>
      </c>
      <c r="I11" s="63"/>
      <c r="L11" s="5"/>
      <c r="M11" s="67"/>
      <c r="N11" s="67"/>
      <c r="P11" s="49"/>
    </row>
    <row r="12" spans="1:16" ht="16.149999999999999" customHeight="1" x14ac:dyDescent="0.2">
      <c r="C12" s="13" t="s">
        <v>16</v>
      </c>
      <c r="D12" s="13">
        <v>0</v>
      </c>
      <c r="E12" s="23">
        <v>291</v>
      </c>
      <c r="F12" s="23">
        <f t="shared" si="0"/>
        <v>0</v>
      </c>
      <c r="G12" s="23"/>
      <c r="H12" s="20" t="s">
        <v>76</v>
      </c>
      <c r="I12" s="63"/>
      <c r="L12" s="5"/>
      <c r="M12" s="67"/>
      <c r="N12" s="67"/>
      <c r="P12" s="49"/>
    </row>
    <row r="13" spans="1:16" ht="16.149999999999999" customHeight="1" x14ac:dyDescent="0.2">
      <c r="C13" s="13" t="s">
        <v>17</v>
      </c>
      <c r="D13" s="13">
        <v>0</v>
      </c>
      <c r="E13" s="23">
        <v>112</v>
      </c>
      <c r="F13" s="23">
        <f t="shared" si="0"/>
        <v>0</v>
      </c>
      <c r="G13" s="23"/>
      <c r="H13" s="20"/>
      <c r="I13" s="63"/>
      <c r="L13" s="5"/>
      <c r="M13" s="67"/>
      <c r="N13" s="67"/>
      <c r="P13" s="49"/>
    </row>
    <row r="14" spans="1:16" ht="16.149999999999999" customHeight="1" x14ac:dyDescent="0.2">
      <c r="D14" s="13"/>
      <c r="E14" s="23"/>
      <c r="F14" s="23"/>
      <c r="G14" s="23"/>
      <c r="H14" s="20"/>
      <c r="I14" s="63"/>
      <c r="L14" s="5"/>
      <c r="M14" s="67"/>
      <c r="N14" s="67"/>
      <c r="P14" s="49"/>
    </row>
    <row r="15" spans="1:16" ht="16.149999999999999" customHeight="1" x14ac:dyDescent="0.2">
      <c r="C15" s="21" t="s">
        <v>49</v>
      </c>
      <c r="D15" s="14" t="s">
        <v>69</v>
      </c>
      <c r="E15" s="14" t="s">
        <v>38</v>
      </c>
      <c r="F15" s="14" t="s">
        <v>91</v>
      </c>
      <c r="G15" s="23"/>
      <c r="H15" s="20"/>
      <c r="I15" s="63"/>
      <c r="L15" s="5"/>
      <c r="M15" s="67"/>
      <c r="N15" s="67"/>
      <c r="P15" s="49"/>
    </row>
    <row r="16" spans="1:16" ht="16.149999999999999" customHeight="1" x14ac:dyDescent="0.2">
      <c r="A16" s="22" t="s">
        <v>4</v>
      </c>
      <c r="B16" s="13" t="s">
        <v>5</v>
      </c>
      <c r="C16" s="13" t="s">
        <v>110</v>
      </c>
      <c r="D16" s="13">
        <v>0</v>
      </c>
      <c r="E16" s="23">
        <v>4929</v>
      </c>
      <c r="F16" s="23">
        <f>+D16*E16</f>
        <v>0</v>
      </c>
      <c r="G16" s="23"/>
      <c r="H16" s="3" t="s">
        <v>114</v>
      </c>
      <c r="I16" s="63"/>
      <c r="L16" s="5"/>
      <c r="M16" s="67"/>
      <c r="N16" s="67"/>
      <c r="P16" s="49"/>
    </row>
    <row r="17" spans="1:16" ht="16.149999999999999" customHeight="1" x14ac:dyDescent="0.2">
      <c r="A17" s="22" t="s">
        <v>7</v>
      </c>
      <c r="B17" s="13" t="s">
        <v>8</v>
      </c>
      <c r="C17" s="13" t="s">
        <v>110</v>
      </c>
      <c r="D17" s="13">
        <v>0</v>
      </c>
      <c r="E17" s="23">
        <v>3381</v>
      </c>
      <c r="F17" s="23">
        <f t="shared" ref="F17:F23" si="1">+D17*E17</f>
        <v>0</v>
      </c>
      <c r="G17" s="23"/>
      <c r="H17" s="3" t="s">
        <v>114</v>
      </c>
      <c r="I17" s="63"/>
      <c r="L17" s="5"/>
      <c r="M17" s="67"/>
      <c r="N17" s="67"/>
      <c r="P17" s="49"/>
    </row>
    <row r="18" spans="1:16" ht="16.149999999999999" customHeight="1" x14ac:dyDescent="0.2">
      <c r="A18" s="22" t="s">
        <v>9</v>
      </c>
      <c r="B18" s="13" t="s">
        <v>10</v>
      </c>
      <c r="C18" s="13" t="s">
        <v>110</v>
      </c>
      <c r="D18" s="13">
        <v>0</v>
      </c>
      <c r="E18" s="23">
        <v>2374</v>
      </c>
      <c r="F18" s="23">
        <f t="shared" si="1"/>
        <v>0</v>
      </c>
      <c r="G18" s="23"/>
      <c r="H18" s="3" t="s">
        <v>114</v>
      </c>
      <c r="I18" s="63"/>
      <c r="L18" s="5"/>
      <c r="M18" s="67"/>
      <c r="N18" s="67"/>
      <c r="P18" s="49"/>
    </row>
    <row r="19" spans="1:16" ht="16.149999999999999" customHeight="1" x14ac:dyDescent="0.2">
      <c r="A19" s="22" t="s">
        <v>11</v>
      </c>
      <c r="B19" s="13" t="s">
        <v>12</v>
      </c>
      <c r="C19" s="13" t="s">
        <v>110</v>
      </c>
      <c r="D19" s="13">
        <v>0</v>
      </c>
      <c r="E19" s="23">
        <v>1839</v>
      </c>
      <c r="F19" s="23">
        <f t="shared" si="1"/>
        <v>0</v>
      </c>
      <c r="G19" s="23"/>
      <c r="H19" s="3" t="s">
        <v>114</v>
      </c>
      <c r="I19" s="63"/>
      <c r="L19" s="5"/>
      <c r="M19" s="67"/>
      <c r="N19" s="67"/>
      <c r="P19" s="49"/>
    </row>
    <row r="20" spans="1:16" ht="16.149999999999999" customHeight="1" x14ac:dyDescent="0.2">
      <c r="A20" s="22" t="s">
        <v>13</v>
      </c>
      <c r="B20" s="13" t="s">
        <v>14</v>
      </c>
      <c r="C20" s="13" t="s">
        <v>110</v>
      </c>
      <c r="D20" s="13">
        <v>0</v>
      </c>
      <c r="E20" s="23">
        <v>1542</v>
      </c>
      <c r="F20" s="23">
        <f t="shared" si="1"/>
        <v>0</v>
      </c>
      <c r="G20" s="23"/>
      <c r="H20" s="3" t="s">
        <v>114</v>
      </c>
      <c r="I20" s="63"/>
      <c r="L20" s="5"/>
      <c r="M20" s="67"/>
      <c r="N20" s="67"/>
      <c r="P20" s="49"/>
    </row>
    <row r="21" spans="1:16" ht="16.149999999999999" customHeight="1" x14ac:dyDescent="0.2">
      <c r="C21" s="13" t="s">
        <v>111</v>
      </c>
      <c r="D21" s="13">
        <v>0</v>
      </c>
      <c r="E21" s="23">
        <v>623</v>
      </c>
      <c r="F21" s="23">
        <f t="shared" si="1"/>
        <v>0</v>
      </c>
      <c r="G21" s="23"/>
      <c r="H21" s="20" t="s">
        <v>75</v>
      </c>
      <c r="I21" s="63"/>
      <c r="L21" s="5"/>
      <c r="M21" s="67"/>
      <c r="N21" s="67"/>
      <c r="P21" s="49"/>
    </row>
    <row r="22" spans="1:16" ht="16.149999999999999" customHeight="1" x14ac:dyDescent="0.2">
      <c r="C22" s="13" t="s">
        <v>112</v>
      </c>
      <c r="D22" s="13">
        <v>0</v>
      </c>
      <c r="E22" s="23">
        <v>308</v>
      </c>
      <c r="F22" s="23">
        <f t="shared" si="1"/>
        <v>0</v>
      </c>
      <c r="G22" s="23"/>
      <c r="H22" s="20" t="s">
        <v>76</v>
      </c>
      <c r="I22" s="63"/>
      <c r="L22" s="5"/>
      <c r="M22" s="67"/>
      <c r="N22" s="67"/>
      <c r="P22" s="49"/>
    </row>
    <row r="23" spans="1:16" ht="16.149999999999999" customHeight="1" x14ac:dyDescent="0.2">
      <c r="C23" s="13" t="s">
        <v>113</v>
      </c>
      <c r="D23" s="13">
        <v>0</v>
      </c>
      <c r="E23" s="23">
        <v>119</v>
      </c>
      <c r="F23" s="23">
        <f t="shared" si="1"/>
        <v>0</v>
      </c>
      <c r="G23" s="23"/>
      <c r="H23" s="20"/>
      <c r="I23" s="63"/>
      <c r="L23" s="5"/>
      <c r="M23" s="67"/>
      <c r="N23" s="67"/>
      <c r="P23" s="49"/>
    </row>
    <row r="24" spans="1:16" ht="16.149999999999999" customHeight="1" x14ac:dyDescent="0.2">
      <c r="D24" s="13"/>
      <c r="E24" s="23"/>
      <c r="F24" s="23"/>
      <c r="G24" s="23"/>
      <c r="H24" s="20"/>
      <c r="I24" s="63"/>
      <c r="L24" s="5"/>
      <c r="M24" s="67"/>
      <c r="N24" s="67"/>
      <c r="P24" s="49"/>
    </row>
    <row r="25" spans="1:16" ht="16.149999999999999" customHeight="1" x14ac:dyDescent="0.2">
      <c r="C25" s="13" t="s">
        <v>18</v>
      </c>
      <c r="D25" s="13">
        <v>0</v>
      </c>
      <c r="E25" s="23">
        <v>932</v>
      </c>
      <c r="F25" s="23">
        <f t="shared" ref="F25:F34" si="2">+D25*E25</f>
        <v>0</v>
      </c>
      <c r="G25" s="23"/>
      <c r="H25" s="20" t="s">
        <v>77</v>
      </c>
      <c r="I25" s="63"/>
      <c r="L25" s="5"/>
      <c r="M25" s="67"/>
      <c r="N25" s="67"/>
      <c r="P25" s="49"/>
    </row>
    <row r="26" spans="1:16" ht="16.149999999999999" customHeight="1" x14ac:dyDescent="0.2">
      <c r="C26" s="13" t="s">
        <v>19</v>
      </c>
      <c r="D26" s="13">
        <v>0</v>
      </c>
      <c r="E26" s="23">
        <v>1747</v>
      </c>
      <c r="F26" s="23">
        <f t="shared" si="2"/>
        <v>0</v>
      </c>
      <c r="G26" s="23"/>
      <c r="H26" s="20" t="s">
        <v>77</v>
      </c>
      <c r="I26" s="63"/>
      <c r="L26" s="5"/>
      <c r="M26" s="67"/>
      <c r="N26" s="67"/>
      <c r="P26" s="49"/>
    </row>
    <row r="27" spans="1:16" ht="16.149999999999999" customHeight="1" x14ac:dyDescent="0.2">
      <c r="C27" s="13" t="s">
        <v>43</v>
      </c>
      <c r="D27" s="13">
        <v>0</v>
      </c>
      <c r="E27" s="23">
        <v>815</v>
      </c>
      <c r="F27" s="23">
        <f t="shared" si="2"/>
        <v>0</v>
      </c>
      <c r="G27" s="23"/>
      <c r="H27" s="20" t="s">
        <v>77</v>
      </c>
      <c r="I27" s="63"/>
      <c r="L27" s="5"/>
      <c r="M27" s="67"/>
      <c r="N27" s="67"/>
      <c r="P27" s="49"/>
    </row>
    <row r="28" spans="1:16" ht="16.149999999999999" customHeight="1" x14ac:dyDescent="0.2">
      <c r="C28" s="13" t="s">
        <v>20</v>
      </c>
      <c r="D28" s="13">
        <v>0</v>
      </c>
      <c r="E28" s="23">
        <v>2688</v>
      </c>
      <c r="F28" s="23">
        <f t="shared" si="2"/>
        <v>0</v>
      </c>
      <c r="G28" s="23"/>
      <c r="H28" s="20" t="s">
        <v>77</v>
      </c>
      <c r="I28" s="63"/>
      <c r="L28" s="5"/>
      <c r="M28" s="67"/>
      <c r="N28" s="67"/>
      <c r="P28" s="49"/>
    </row>
    <row r="29" spans="1:16" ht="16.149999999999999" customHeight="1" x14ac:dyDescent="0.2">
      <c r="C29" s="13" t="s">
        <v>44</v>
      </c>
      <c r="D29" s="13">
        <v>0</v>
      </c>
      <c r="E29" s="23">
        <v>1756</v>
      </c>
      <c r="F29" s="23">
        <f t="shared" si="2"/>
        <v>0</v>
      </c>
      <c r="G29" s="23"/>
      <c r="H29" s="20" t="s">
        <v>77</v>
      </c>
      <c r="I29" s="63"/>
      <c r="L29" s="5"/>
      <c r="M29" s="67"/>
      <c r="N29" s="67"/>
      <c r="P29" s="49"/>
    </row>
    <row r="30" spans="1:16" ht="16.149999999999999" customHeight="1" x14ac:dyDescent="0.2">
      <c r="C30" s="13" t="s">
        <v>45</v>
      </c>
      <c r="D30" s="13">
        <v>0</v>
      </c>
      <c r="E30" s="23">
        <v>941</v>
      </c>
      <c r="F30" s="23">
        <f t="shared" si="2"/>
        <v>0</v>
      </c>
      <c r="G30" s="23"/>
      <c r="H30" s="20" t="s">
        <v>77</v>
      </c>
      <c r="I30" s="63"/>
      <c r="L30" s="5"/>
      <c r="M30" s="67"/>
      <c r="N30" s="67"/>
      <c r="P30" s="49"/>
    </row>
    <row r="31" spans="1:16" ht="16.149999999999999" customHeight="1" x14ac:dyDescent="0.2">
      <c r="C31" s="13" t="s">
        <v>64</v>
      </c>
      <c r="D31" s="13">
        <v>0</v>
      </c>
      <c r="E31" s="23">
        <v>5172</v>
      </c>
      <c r="F31" s="23">
        <f t="shared" si="2"/>
        <v>0</v>
      </c>
      <c r="G31" s="23"/>
      <c r="H31" s="20" t="s">
        <v>77</v>
      </c>
      <c r="I31" s="63"/>
      <c r="L31" s="5"/>
      <c r="M31" s="67"/>
      <c r="N31" s="67"/>
      <c r="P31" s="49"/>
    </row>
    <row r="32" spans="1:16" ht="16.149999999999999" customHeight="1" x14ac:dyDescent="0.2">
      <c r="C32" s="13" t="s">
        <v>65</v>
      </c>
      <c r="D32" s="13">
        <v>0</v>
      </c>
      <c r="E32" s="23">
        <v>4240</v>
      </c>
      <c r="F32" s="23">
        <f t="shared" si="2"/>
        <v>0</v>
      </c>
      <c r="G32" s="23"/>
      <c r="H32" s="20" t="s">
        <v>77</v>
      </c>
      <c r="I32" s="63"/>
      <c r="L32" s="5"/>
      <c r="M32" s="67"/>
      <c r="N32" s="67"/>
      <c r="P32" s="49"/>
    </row>
    <row r="33" spans="1:16" ht="16.149999999999999" customHeight="1" x14ac:dyDescent="0.2">
      <c r="C33" s="13" t="s">
        <v>66</v>
      </c>
      <c r="D33" s="13">
        <v>0</v>
      </c>
      <c r="E33" s="23">
        <v>3425</v>
      </c>
      <c r="F33" s="23">
        <f t="shared" si="2"/>
        <v>0</v>
      </c>
      <c r="G33" s="23"/>
      <c r="H33" s="20" t="s">
        <v>77</v>
      </c>
      <c r="I33" s="63"/>
      <c r="L33" s="5"/>
      <c r="M33" s="67"/>
      <c r="N33" s="67"/>
      <c r="P33" s="49"/>
    </row>
    <row r="34" spans="1:16" ht="16.149999999999999" customHeight="1" x14ac:dyDescent="0.2">
      <c r="C34" s="13" t="s">
        <v>67</v>
      </c>
      <c r="D34" s="13">
        <v>0</v>
      </c>
      <c r="E34" s="23">
        <v>2484</v>
      </c>
      <c r="F34" s="23">
        <f t="shared" si="2"/>
        <v>0</v>
      </c>
      <c r="G34" s="23"/>
      <c r="H34" s="20" t="s">
        <v>77</v>
      </c>
      <c r="I34" s="63"/>
      <c r="L34" s="5"/>
      <c r="M34" s="67"/>
      <c r="N34" s="67"/>
      <c r="P34" s="49"/>
    </row>
    <row r="35" spans="1:16" ht="16.149999999999999" customHeight="1" x14ac:dyDescent="0.2">
      <c r="D35" s="13"/>
      <c r="E35" s="23"/>
      <c r="F35" s="13"/>
      <c r="G35" s="23"/>
      <c r="H35" s="20"/>
      <c r="I35" s="63"/>
      <c r="L35" s="5"/>
      <c r="M35" s="67"/>
      <c r="N35" s="67"/>
      <c r="P35" s="49"/>
    </row>
    <row r="36" spans="1:16" ht="16.149999999999999" customHeight="1" x14ac:dyDescent="0.2">
      <c r="C36" s="13" t="s">
        <v>21</v>
      </c>
      <c r="D36" s="13">
        <v>0</v>
      </c>
      <c r="E36" s="23">
        <v>211</v>
      </c>
      <c r="F36" s="23">
        <f t="shared" ref="F36:F39" si="3">+D36*E36</f>
        <v>0</v>
      </c>
      <c r="G36" s="23"/>
      <c r="H36" s="20" t="s">
        <v>77</v>
      </c>
      <c r="I36" s="63"/>
      <c r="L36" s="5"/>
      <c r="M36" s="67"/>
      <c r="N36" s="67"/>
      <c r="P36" s="49"/>
    </row>
    <row r="37" spans="1:16" ht="16.149999999999999" customHeight="1" x14ac:dyDescent="0.2">
      <c r="C37" s="13" t="s">
        <v>22</v>
      </c>
      <c r="D37" s="13">
        <v>0</v>
      </c>
      <c r="E37" s="23">
        <v>269</v>
      </c>
      <c r="F37" s="23">
        <f t="shared" si="3"/>
        <v>0</v>
      </c>
      <c r="G37" s="23"/>
      <c r="H37" s="20" t="s">
        <v>77</v>
      </c>
      <c r="I37" s="63"/>
      <c r="L37" s="5"/>
      <c r="M37" s="67"/>
      <c r="N37" s="67"/>
      <c r="P37" s="49"/>
    </row>
    <row r="38" spans="1:16" ht="16.149999999999999" customHeight="1" x14ac:dyDescent="0.2">
      <c r="C38" s="13" t="s">
        <v>23</v>
      </c>
      <c r="D38" s="13">
        <v>0</v>
      </c>
      <c r="E38" s="23">
        <v>526</v>
      </c>
      <c r="F38" s="23">
        <f t="shared" si="3"/>
        <v>0</v>
      </c>
      <c r="G38" s="23"/>
      <c r="H38" s="20" t="s">
        <v>77</v>
      </c>
      <c r="I38" s="63"/>
      <c r="L38" s="5"/>
      <c r="M38" s="67"/>
      <c r="N38" s="67"/>
      <c r="P38" s="49"/>
    </row>
    <row r="39" spans="1:16" ht="16.149999999999999" customHeight="1" x14ac:dyDescent="0.2">
      <c r="C39" s="13" t="s">
        <v>24</v>
      </c>
      <c r="D39" s="13">
        <v>0</v>
      </c>
      <c r="E39" s="23">
        <v>762</v>
      </c>
      <c r="F39" s="23">
        <f t="shared" si="3"/>
        <v>0</v>
      </c>
      <c r="G39" s="23"/>
      <c r="H39" s="20" t="s">
        <v>77</v>
      </c>
      <c r="I39" s="63"/>
      <c r="L39" s="5"/>
      <c r="M39" s="67"/>
      <c r="N39" s="67"/>
      <c r="P39" s="49"/>
    </row>
    <row r="40" spans="1:16" ht="16.149999999999999" customHeight="1" x14ac:dyDescent="0.2">
      <c r="A40" s="16" t="s">
        <v>25</v>
      </c>
      <c r="B40" s="16"/>
      <c r="C40" s="16"/>
      <c r="D40" s="15"/>
      <c r="E40" s="13"/>
      <c r="F40" s="37">
        <f>SUM(F6:F39)</f>
        <v>0</v>
      </c>
      <c r="G40" s="13"/>
      <c r="H40" s="20"/>
    </row>
    <row r="41" spans="1:16" ht="16.149999999999999" customHeight="1" x14ac:dyDescent="0.2">
      <c r="D41" s="13"/>
      <c r="E41" s="13"/>
      <c r="F41" s="13"/>
      <c r="G41" s="13"/>
      <c r="H41" s="20"/>
    </row>
    <row r="42" spans="1:16" ht="16.149999999999999" customHeight="1" x14ac:dyDescent="0.2">
      <c r="C42" s="13" t="s">
        <v>26</v>
      </c>
      <c r="D42" s="13">
        <v>0</v>
      </c>
      <c r="E42" s="24">
        <v>0.43</v>
      </c>
      <c r="F42" s="23">
        <f t="shared" ref="F42:F43" si="4">+D42*E42</f>
        <v>0</v>
      </c>
      <c r="G42" s="24"/>
      <c r="H42" s="20" t="s">
        <v>78</v>
      </c>
      <c r="I42" s="63"/>
      <c r="K42" s="64"/>
      <c r="L42" s="64"/>
      <c r="M42" s="68"/>
      <c r="N42" s="68"/>
      <c r="P42" s="49"/>
    </row>
    <row r="43" spans="1:16" ht="16.149999999999999" customHeight="1" x14ac:dyDescent="0.2">
      <c r="C43" s="13" t="s">
        <v>27</v>
      </c>
      <c r="D43" s="13">
        <v>0</v>
      </c>
      <c r="E43" s="23">
        <v>6277</v>
      </c>
      <c r="F43" s="23">
        <f t="shared" si="4"/>
        <v>0</v>
      </c>
      <c r="G43" s="23"/>
      <c r="H43" s="20"/>
      <c r="I43" s="63"/>
      <c r="L43" s="5"/>
      <c r="M43" s="67"/>
      <c r="N43" s="67"/>
      <c r="P43" s="49"/>
    </row>
    <row r="44" spans="1:16" ht="16.149999999999999" customHeight="1" x14ac:dyDescent="0.2">
      <c r="D44" s="13"/>
      <c r="E44" s="13"/>
      <c r="F44" s="13"/>
      <c r="G44" s="13"/>
      <c r="H44" s="20"/>
    </row>
    <row r="45" spans="1:16" ht="16.149999999999999" customHeight="1" x14ac:dyDescent="0.2">
      <c r="C45" s="21" t="s">
        <v>136</v>
      </c>
      <c r="D45" s="14" t="s">
        <v>69</v>
      </c>
      <c r="E45" s="14" t="s">
        <v>38</v>
      </c>
      <c r="F45" s="14" t="s">
        <v>91</v>
      </c>
      <c r="G45" s="14"/>
      <c r="H45" s="20"/>
      <c r="I45" s="61"/>
      <c r="K45" s="62"/>
      <c r="L45" s="61"/>
      <c r="M45" s="43"/>
      <c r="N45" s="48"/>
      <c r="P45" s="48"/>
    </row>
    <row r="46" spans="1:16" ht="16.149999999999999" customHeight="1" x14ac:dyDescent="0.2">
      <c r="A46" s="22" t="s">
        <v>4</v>
      </c>
      <c r="B46" s="13" t="s">
        <v>5</v>
      </c>
      <c r="C46" s="13" t="s">
        <v>39</v>
      </c>
      <c r="D46" s="13">
        <v>0</v>
      </c>
      <c r="E46" s="23">
        <v>1340</v>
      </c>
      <c r="F46" s="23">
        <f t="shared" ref="F46:F53" si="5">+D46*E46</f>
        <v>0</v>
      </c>
      <c r="G46" s="23"/>
      <c r="H46" s="20" t="s">
        <v>79</v>
      </c>
      <c r="I46" s="63"/>
      <c r="L46" s="5"/>
      <c r="M46" s="67"/>
      <c r="N46" s="67"/>
      <c r="P46" s="49"/>
    </row>
    <row r="47" spans="1:16" ht="16.149999999999999" customHeight="1" x14ac:dyDescent="0.2">
      <c r="A47" s="22" t="s">
        <v>7</v>
      </c>
      <c r="B47" s="13" t="s">
        <v>8</v>
      </c>
      <c r="C47" s="13" t="s">
        <v>39</v>
      </c>
      <c r="D47" s="13">
        <v>0</v>
      </c>
      <c r="E47" s="23">
        <v>1130</v>
      </c>
      <c r="F47" s="23">
        <f t="shared" si="5"/>
        <v>0</v>
      </c>
      <c r="G47" s="23"/>
      <c r="H47" s="20" t="s">
        <v>79</v>
      </c>
      <c r="I47" s="63"/>
      <c r="L47" s="5"/>
      <c r="M47" s="67"/>
      <c r="N47" s="67"/>
      <c r="P47" s="49"/>
    </row>
    <row r="48" spans="1:16" ht="16.149999999999999" customHeight="1" x14ac:dyDescent="0.2">
      <c r="A48" s="22" t="s">
        <v>9</v>
      </c>
      <c r="B48" s="13" t="s">
        <v>10</v>
      </c>
      <c r="C48" s="13" t="s">
        <v>39</v>
      </c>
      <c r="D48" s="13">
        <v>0</v>
      </c>
      <c r="E48" s="23">
        <v>885</v>
      </c>
      <c r="F48" s="23">
        <f t="shared" si="5"/>
        <v>0</v>
      </c>
      <c r="G48" s="23"/>
      <c r="H48" s="20" t="s">
        <v>79</v>
      </c>
      <c r="I48" s="63"/>
      <c r="L48" s="5"/>
      <c r="M48" s="67"/>
      <c r="N48" s="67"/>
      <c r="P48" s="49"/>
    </row>
    <row r="49" spans="1:352" ht="16.149999999999999" customHeight="1" x14ac:dyDescent="0.2">
      <c r="A49" s="22" t="s">
        <v>11</v>
      </c>
      <c r="B49" s="13" t="s">
        <v>12</v>
      </c>
      <c r="C49" s="13" t="s">
        <v>39</v>
      </c>
      <c r="D49" s="13">
        <v>0</v>
      </c>
      <c r="E49" s="23">
        <v>645</v>
      </c>
      <c r="F49" s="23">
        <f t="shared" si="5"/>
        <v>0</v>
      </c>
      <c r="G49" s="23"/>
      <c r="H49" s="20" t="s">
        <v>79</v>
      </c>
      <c r="I49" s="63"/>
      <c r="L49" s="5"/>
      <c r="M49" s="67"/>
      <c r="N49" s="67"/>
      <c r="P49" s="49"/>
    </row>
    <row r="50" spans="1:352" ht="16.149999999999999" customHeight="1" x14ac:dyDescent="0.2">
      <c r="A50" s="22" t="s">
        <v>13</v>
      </c>
      <c r="B50" s="13" t="s">
        <v>14</v>
      </c>
      <c r="C50" s="13" t="s">
        <v>39</v>
      </c>
      <c r="D50" s="13">
        <v>0</v>
      </c>
      <c r="E50" s="23">
        <v>375</v>
      </c>
      <c r="F50" s="23">
        <f t="shared" si="5"/>
        <v>0</v>
      </c>
      <c r="G50" s="23"/>
      <c r="H50" s="20" t="s">
        <v>79</v>
      </c>
      <c r="I50" s="63"/>
      <c r="L50" s="5"/>
      <c r="M50" s="67"/>
      <c r="N50" s="67"/>
      <c r="P50" s="49"/>
    </row>
    <row r="51" spans="1:352" ht="16.149999999999999" customHeight="1" x14ac:dyDescent="0.2">
      <c r="C51" s="13" t="s">
        <v>15</v>
      </c>
      <c r="D51" s="13">
        <v>0</v>
      </c>
      <c r="E51" s="23">
        <v>184</v>
      </c>
      <c r="F51" s="23">
        <f t="shared" si="5"/>
        <v>0</v>
      </c>
      <c r="G51" s="23"/>
      <c r="H51" s="20" t="s">
        <v>75</v>
      </c>
      <c r="I51" s="63"/>
      <c r="L51" s="5"/>
      <c r="M51" s="67"/>
      <c r="N51" s="67"/>
      <c r="P51" s="49"/>
    </row>
    <row r="52" spans="1:352" ht="16.149999999999999" customHeight="1" x14ac:dyDescent="0.2">
      <c r="C52" s="13" t="s">
        <v>16</v>
      </c>
      <c r="D52" s="13">
        <v>0</v>
      </c>
      <c r="E52" s="23">
        <v>92</v>
      </c>
      <c r="F52" s="23">
        <f t="shared" si="5"/>
        <v>0</v>
      </c>
      <c r="G52" s="23"/>
      <c r="H52" s="20" t="s">
        <v>76</v>
      </c>
      <c r="I52" s="63"/>
      <c r="L52" s="5"/>
      <c r="M52" s="67"/>
      <c r="N52" s="67"/>
      <c r="P52" s="49"/>
    </row>
    <row r="53" spans="1:352" ht="16.149999999999999" customHeight="1" x14ac:dyDescent="0.2">
      <c r="C53" s="13" t="s">
        <v>17</v>
      </c>
      <c r="D53" s="13">
        <v>0</v>
      </c>
      <c r="E53" s="23">
        <v>37</v>
      </c>
      <c r="F53" s="23">
        <f t="shared" si="5"/>
        <v>0</v>
      </c>
      <c r="G53" s="23"/>
      <c r="H53" s="20"/>
      <c r="I53" s="63"/>
      <c r="L53" s="5"/>
      <c r="M53" s="67"/>
      <c r="N53" s="67"/>
      <c r="P53" s="49"/>
    </row>
    <row r="54" spans="1:352" ht="16.149999999999999" customHeight="1" x14ac:dyDescent="0.2">
      <c r="A54" s="16" t="s">
        <v>25</v>
      </c>
      <c r="B54" s="16"/>
      <c r="C54" s="16"/>
      <c r="D54" s="15"/>
      <c r="E54" s="13"/>
      <c r="F54" s="37">
        <f>SUM(F46:F53)</f>
        <v>0</v>
      </c>
      <c r="G54" s="13"/>
      <c r="H54" s="20"/>
    </row>
    <row r="55" spans="1:352" ht="16.149999999999999" customHeight="1" x14ac:dyDescent="0.2">
      <c r="D55" s="13"/>
      <c r="E55" s="13"/>
      <c r="F55" s="13"/>
      <c r="G55" s="13"/>
      <c r="H55" s="20"/>
    </row>
    <row r="56" spans="1:352" ht="16.149999999999999" customHeight="1" x14ac:dyDescent="0.2">
      <c r="C56" s="21" t="s">
        <v>62</v>
      </c>
      <c r="D56" s="14" t="s">
        <v>69</v>
      </c>
      <c r="E56" s="14" t="s">
        <v>38</v>
      </c>
      <c r="F56" s="14" t="s">
        <v>91</v>
      </c>
      <c r="G56" s="14"/>
      <c r="H56" s="20"/>
      <c r="I56" s="61"/>
      <c r="K56" s="62"/>
      <c r="L56" s="61"/>
      <c r="M56" s="43"/>
      <c r="N56" s="48"/>
      <c r="P56" s="48"/>
    </row>
    <row r="57" spans="1:352" ht="16.149999999999999" customHeight="1" x14ac:dyDescent="0.2">
      <c r="C57" s="13" t="s">
        <v>51</v>
      </c>
      <c r="D57" s="13">
        <v>0</v>
      </c>
      <c r="E57" s="23">
        <v>925</v>
      </c>
      <c r="F57" s="23">
        <f t="shared" ref="F57:F61" si="6">+D57*E57</f>
        <v>0</v>
      </c>
      <c r="G57" s="23"/>
      <c r="H57" s="44" t="s">
        <v>80</v>
      </c>
      <c r="I57" s="63"/>
      <c r="L57" s="5"/>
      <c r="M57" s="67"/>
      <c r="N57" s="67"/>
      <c r="P57" s="49"/>
    </row>
    <row r="58" spans="1:352" ht="16.149999999999999" customHeight="1" x14ac:dyDescent="0.2">
      <c r="C58" s="13" t="s">
        <v>52</v>
      </c>
      <c r="D58" s="13">
        <v>0</v>
      </c>
      <c r="E58" s="23">
        <v>440</v>
      </c>
      <c r="F58" s="23">
        <f t="shared" si="6"/>
        <v>0</v>
      </c>
      <c r="G58" s="23"/>
      <c r="H58" s="44" t="s">
        <v>80</v>
      </c>
      <c r="I58" s="63"/>
      <c r="L58" s="5"/>
      <c r="M58" s="67"/>
      <c r="N58" s="67"/>
      <c r="P58" s="49"/>
    </row>
    <row r="59" spans="1:352" ht="16.149999999999999" customHeight="1" x14ac:dyDescent="0.2">
      <c r="C59" s="13" t="s">
        <v>15</v>
      </c>
      <c r="D59" s="13">
        <v>0</v>
      </c>
      <c r="E59" s="23">
        <v>218</v>
      </c>
      <c r="F59" s="23">
        <f t="shared" si="6"/>
        <v>0</v>
      </c>
      <c r="G59" s="23"/>
      <c r="H59" s="20" t="s">
        <v>75</v>
      </c>
      <c r="I59" s="63"/>
      <c r="L59" s="5"/>
      <c r="M59" s="67"/>
      <c r="N59" s="67"/>
      <c r="P59" s="49"/>
    </row>
    <row r="60" spans="1:352" ht="16.149999999999999" customHeight="1" x14ac:dyDescent="0.2">
      <c r="C60" s="13" t="s">
        <v>16</v>
      </c>
      <c r="D60" s="13">
        <v>0</v>
      </c>
      <c r="E60" s="23">
        <v>106</v>
      </c>
      <c r="F60" s="23">
        <f t="shared" si="6"/>
        <v>0</v>
      </c>
      <c r="G60" s="23"/>
      <c r="H60" s="20" t="s">
        <v>76</v>
      </c>
      <c r="I60" s="63"/>
      <c r="L60" s="5"/>
      <c r="M60" s="67"/>
      <c r="N60" s="67"/>
      <c r="P60" s="49"/>
    </row>
    <row r="61" spans="1:352" ht="16.149999999999999" customHeight="1" x14ac:dyDescent="0.2">
      <c r="C61" s="13" t="s">
        <v>17</v>
      </c>
      <c r="D61" s="13">
        <v>0</v>
      </c>
      <c r="E61" s="23">
        <v>45</v>
      </c>
      <c r="F61" s="23">
        <f t="shared" si="6"/>
        <v>0</v>
      </c>
      <c r="G61" s="23"/>
      <c r="H61" s="20"/>
      <c r="I61" s="63"/>
      <c r="L61" s="5"/>
      <c r="M61" s="67"/>
      <c r="N61" s="67"/>
      <c r="P61" s="49"/>
    </row>
    <row r="62" spans="1:352" ht="16.149999999999999" customHeight="1" x14ac:dyDescent="0.2">
      <c r="A62" s="16" t="s">
        <v>25</v>
      </c>
      <c r="B62" s="16"/>
      <c r="C62" s="16"/>
      <c r="D62" s="15"/>
      <c r="E62" s="13"/>
      <c r="F62" s="37">
        <f>SUM(F57:F61)</f>
        <v>0</v>
      </c>
      <c r="G62" s="13"/>
      <c r="H62" s="20"/>
    </row>
    <row r="63" spans="1:352" ht="16.149999999999999" customHeight="1" x14ac:dyDescent="0.2">
      <c r="A63" s="16"/>
      <c r="B63" s="16"/>
      <c r="C63" s="16"/>
      <c r="D63" s="15"/>
      <c r="E63" s="13"/>
      <c r="F63" s="37"/>
      <c r="G63" s="13"/>
      <c r="H63" s="20"/>
    </row>
    <row r="64" spans="1:352" ht="16.149999999999999" customHeight="1" x14ac:dyDescent="0.2">
      <c r="C64" s="21" t="s">
        <v>137</v>
      </c>
      <c r="D64" s="14" t="s">
        <v>69</v>
      </c>
      <c r="E64" s="14" t="s">
        <v>38</v>
      </c>
      <c r="F64" s="14" t="s">
        <v>91</v>
      </c>
      <c r="G64" s="13"/>
      <c r="H64" s="20"/>
      <c r="I64" s="20"/>
      <c r="J64" s="20"/>
      <c r="K64" s="20"/>
      <c r="L64" s="20"/>
      <c r="LM64" s="20"/>
      <c r="LN64" s="20"/>
      <c r="LO64" s="20"/>
      <c r="LP64" s="20"/>
      <c r="LQ64" s="20"/>
      <c r="LR64" s="20"/>
      <c r="LS64" s="20"/>
      <c r="LT64" s="20"/>
      <c r="LU64" s="20"/>
      <c r="LV64" s="20"/>
      <c r="LW64" s="20"/>
      <c r="LX64" s="20"/>
      <c r="LY64" s="20"/>
      <c r="LZ64" s="20"/>
      <c r="MA64" s="20"/>
      <c r="MB64" s="20"/>
      <c r="MC64" s="20"/>
      <c r="MD64" s="20"/>
      <c r="ME64" s="20"/>
      <c r="MF64" s="20"/>
      <c r="MG64" s="20"/>
      <c r="MH64" s="20"/>
      <c r="MI64" s="20"/>
      <c r="MJ64" s="20"/>
      <c r="MK64" s="20"/>
      <c r="ML64" s="20"/>
      <c r="MM64" s="20"/>
      <c r="MN64" s="20"/>
    </row>
    <row r="65" spans="1:352" ht="16.149999999999999" customHeight="1" x14ac:dyDescent="0.2">
      <c r="A65" s="22" t="s">
        <v>4</v>
      </c>
      <c r="B65" s="13" t="s">
        <v>5</v>
      </c>
      <c r="C65" s="13" t="s">
        <v>95</v>
      </c>
      <c r="D65" s="13">
        <v>0</v>
      </c>
      <c r="E65" s="23">
        <v>2355</v>
      </c>
      <c r="F65" s="23">
        <f t="shared" ref="F65:F72" si="7">+D65*E65</f>
        <v>0</v>
      </c>
      <c r="G65" s="13"/>
      <c r="H65" s="20" t="s">
        <v>98</v>
      </c>
      <c r="I65" s="20"/>
      <c r="J65" s="20"/>
      <c r="K65" s="20"/>
      <c r="L65" s="20"/>
      <c r="LM65" s="20"/>
      <c r="LN65" s="20"/>
      <c r="LO65" s="20"/>
      <c r="LP65" s="20"/>
      <c r="LQ65" s="20"/>
      <c r="LR65" s="20"/>
      <c r="LS65" s="20"/>
      <c r="LT65" s="20"/>
      <c r="LU65" s="20"/>
      <c r="LV65" s="20"/>
      <c r="LW65" s="20"/>
      <c r="LX65" s="20"/>
      <c r="LY65" s="20"/>
      <c r="LZ65" s="20"/>
      <c r="MA65" s="20"/>
      <c r="MB65" s="20"/>
      <c r="MC65" s="20"/>
      <c r="MD65" s="20"/>
      <c r="ME65" s="20"/>
      <c r="MF65" s="20"/>
      <c r="MG65" s="20"/>
      <c r="MH65" s="20"/>
      <c r="MI65" s="20"/>
      <c r="MJ65" s="20"/>
      <c r="MK65" s="20"/>
      <c r="ML65" s="20"/>
      <c r="MM65" s="20"/>
      <c r="MN65" s="20"/>
    </row>
    <row r="66" spans="1:352" ht="16.149999999999999" customHeight="1" x14ac:dyDescent="0.2">
      <c r="A66" s="22" t="s">
        <v>7</v>
      </c>
      <c r="B66" s="13" t="s">
        <v>8</v>
      </c>
      <c r="C66" s="13" t="s">
        <v>95</v>
      </c>
      <c r="D66" s="13">
        <v>0</v>
      </c>
      <c r="E66" s="23">
        <v>1910</v>
      </c>
      <c r="F66" s="23">
        <f t="shared" si="7"/>
        <v>0</v>
      </c>
      <c r="G66" s="13"/>
      <c r="H66" s="20" t="s">
        <v>98</v>
      </c>
      <c r="I66" s="20"/>
      <c r="J66" s="20"/>
      <c r="K66" s="20"/>
      <c r="L66" s="20"/>
      <c r="LM66" s="20"/>
      <c r="LN66" s="20"/>
      <c r="LO66" s="20"/>
      <c r="LP66" s="20"/>
      <c r="LQ66" s="20"/>
      <c r="LR66" s="20"/>
      <c r="LS66" s="20"/>
      <c r="LT66" s="20"/>
      <c r="LU66" s="20"/>
      <c r="LV66" s="20"/>
      <c r="LW66" s="20"/>
      <c r="LX66" s="20"/>
      <c r="LY66" s="20"/>
      <c r="LZ66" s="20"/>
      <c r="MA66" s="20"/>
      <c r="MB66" s="20"/>
      <c r="MC66" s="20"/>
      <c r="MD66" s="20"/>
      <c r="ME66" s="20"/>
      <c r="MF66" s="20"/>
      <c r="MG66" s="20"/>
      <c r="MH66" s="20"/>
      <c r="MI66" s="20"/>
      <c r="MJ66" s="20"/>
      <c r="MK66" s="20"/>
      <c r="ML66" s="20"/>
      <c r="MM66" s="20"/>
      <c r="MN66" s="20"/>
    </row>
    <row r="67" spans="1:352" ht="16.149999999999999" customHeight="1" x14ac:dyDescent="0.2">
      <c r="A67" s="22" t="s">
        <v>9</v>
      </c>
      <c r="B67" s="13" t="s">
        <v>10</v>
      </c>
      <c r="C67" s="13" t="s">
        <v>95</v>
      </c>
      <c r="D67" s="13">
        <v>0</v>
      </c>
      <c r="E67" s="23">
        <v>1425</v>
      </c>
      <c r="F67" s="23">
        <f t="shared" si="7"/>
        <v>0</v>
      </c>
      <c r="G67" s="13"/>
      <c r="H67" s="20" t="s">
        <v>98</v>
      </c>
      <c r="I67" s="20"/>
      <c r="J67" s="20"/>
      <c r="K67" s="20"/>
      <c r="L67" s="20"/>
      <c r="LM67" s="20"/>
      <c r="LN67" s="20"/>
      <c r="LO67" s="20"/>
      <c r="LP67" s="20"/>
      <c r="LQ67" s="20"/>
      <c r="LR67" s="20"/>
      <c r="LS67" s="20"/>
      <c r="LT67" s="20"/>
      <c r="LU67" s="20"/>
      <c r="LV67" s="20"/>
      <c r="LW67" s="20"/>
      <c r="LX67" s="20"/>
      <c r="LY67" s="20"/>
      <c r="LZ67" s="20"/>
      <c r="MA67" s="20"/>
      <c r="MB67" s="20"/>
      <c r="MC67" s="20"/>
      <c r="MD67" s="20"/>
      <c r="ME67" s="20"/>
      <c r="MF67" s="20"/>
      <c r="MG67" s="20"/>
      <c r="MH67" s="20"/>
      <c r="MI67" s="20"/>
      <c r="MJ67" s="20"/>
      <c r="MK67" s="20"/>
      <c r="ML67" s="20"/>
      <c r="MM67" s="20"/>
      <c r="MN67" s="20"/>
    </row>
    <row r="68" spans="1:352" ht="16.149999999999999" customHeight="1" x14ac:dyDescent="0.2">
      <c r="A68" s="22" t="s">
        <v>11</v>
      </c>
      <c r="B68" s="13" t="s">
        <v>12</v>
      </c>
      <c r="C68" s="13" t="s">
        <v>95</v>
      </c>
      <c r="D68" s="13">
        <v>0</v>
      </c>
      <c r="E68" s="23">
        <v>985</v>
      </c>
      <c r="F68" s="23">
        <f t="shared" si="7"/>
        <v>0</v>
      </c>
      <c r="G68" s="13"/>
      <c r="H68" s="20" t="s">
        <v>98</v>
      </c>
      <c r="I68" s="20"/>
      <c r="J68" s="20"/>
      <c r="K68" s="20"/>
      <c r="L68" s="20"/>
      <c r="LM68" s="20"/>
      <c r="LN68" s="20"/>
      <c r="LO68" s="20"/>
      <c r="LP68" s="20"/>
      <c r="LQ68" s="20"/>
      <c r="LR68" s="20"/>
      <c r="LS68" s="20"/>
      <c r="LT68" s="20"/>
      <c r="LU68" s="20"/>
      <c r="LV68" s="20"/>
      <c r="LW68" s="20"/>
      <c r="LX68" s="20"/>
      <c r="LY68" s="20"/>
      <c r="LZ68" s="20"/>
      <c r="MA68" s="20"/>
      <c r="MB68" s="20"/>
      <c r="MC68" s="20"/>
      <c r="MD68" s="20"/>
      <c r="ME68" s="20"/>
      <c r="MF68" s="20"/>
      <c r="MG68" s="20"/>
      <c r="MH68" s="20"/>
      <c r="MI68" s="20"/>
      <c r="MJ68" s="20"/>
      <c r="MK68" s="20"/>
      <c r="ML68" s="20"/>
      <c r="MM68" s="20"/>
      <c r="MN68" s="20"/>
    </row>
    <row r="69" spans="1:352" ht="16.149999999999999" customHeight="1" x14ac:dyDescent="0.2">
      <c r="A69" s="22" t="s">
        <v>13</v>
      </c>
      <c r="B69" s="13" t="s">
        <v>14</v>
      </c>
      <c r="C69" s="13" t="s">
        <v>95</v>
      </c>
      <c r="D69" s="13">
        <v>0</v>
      </c>
      <c r="E69" s="23">
        <v>550</v>
      </c>
      <c r="F69" s="23">
        <f t="shared" si="7"/>
        <v>0</v>
      </c>
      <c r="G69" s="13"/>
      <c r="H69" s="20" t="s">
        <v>98</v>
      </c>
      <c r="I69" s="20"/>
      <c r="J69" s="20"/>
      <c r="K69" s="20"/>
      <c r="L69" s="20"/>
      <c r="LM69" s="20"/>
      <c r="LN69" s="20"/>
      <c r="LO69" s="20"/>
      <c r="LP69" s="20"/>
      <c r="LQ69" s="20"/>
      <c r="LR69" s="20"/>
      <c r="LS69" s="20"/>
      <c r="LT69" s="20"/>
      <c r="LU69" s="20"/>
      <c r="LV69" s="20"/>
      <c r="LW69" s="20"/>
      <c r="LX69" s="20"/>
      <c r="LY69" s="20"/>
      <c r="LZ69" s="20"/>
      <c r="MA69" s="20"/>
      <c r="MB69" s="20"/>
      <c r="MC69" s="20"/>
      <c r="MD69" s="20"/>
      <c r="ME69" s="20"/>
      <c r="MF69" s="20"/>
      <c r="MG69" s="20"/>
      <c r="MH69" s="20"/>
      <c r="MI69" s="20"/>
      <c r="MJ69" s="20"/>
      <c r="MK69" s="20"/>
      <c r="ML69" s="20"/>
      <c r="MM69" s="20"/>
      <c r="MN69" s="20"/>
    </row>
    <row r="70" spans="1:352" ht="16.149999999999999" customHeight="1" x14ac:dyDescent="0.2">
      <c r="C70" s="13" t="s">
        <v>15</v>
      </c>
      <c r="D70" s="13">
        <v>0</v>
      </c>
      <c r="E70" s="23">
        <v>272</v>
      </c>
      <c r="F70" s="23">
        <f t="shared" si="7"/>
        <v>0</v>
      </c>
      <c r="G70" s="13"/>
      <c r="H70" s="20" t="s">
        <v>75</v>
      </c>
      <c r="I70" s="20"/>
      <c r="J70" s="20"/>
      <c r="K70" s="20"/>
      <c r="L70" s="20"/>
      <c r="LM70" s="20"/>
      <c r="LN70" s="20"/>
      <c r="LO70" s="20"/>
      <c r="LP70" s="20"/>
      <c r="LQ70" s="20"/>
      <c r="LR70" s="20"/>
      <c r="LS70" s="20"/>
      <c r="LT70" s="20"/>
      <c r="LU70" s="20"/>
      <c r="LV70" s="20"/>
      <c r="LW70" s="20"/>
      <c r="LX70" s="20"/>
      <c r="LY70" s="20"/>
      <c r="LZ70" s="20"/>
      <c r="MA70" s="20"/>
      <c r="MB70" s="20"/>
      <c r="MC70" s="20"/>
      <c r="MD70" s="20"/>
      <c r="ME70" s="20"/>
      <c r="MF70" s="20"/>
      <c r="MG70" s="20"/>
      <c r="MH70" s="20"/>
      <c r="MI70" s="20"/>
      <c r="MJ70" s="20"/>
      <c r="MK70" s="20"/>
      <c r="ML70" s="20"/>
      <c r="MM70" s="20"/>
      <c r="MN70" s="20"/>
    </row>
    <row r="71" spans="1:352" ht="16.149999999999999" customHeight="1" x14ac:dyDescent="0.2">
      <c r="C71" s="13" t="s">
        <v>16</v>
      </c>
      <c r="D71" s="13">
        <v>0</v>
      </c>
      <c r="E71" s="23">
        <v>132</v>
      </c>
      <c r="F71" s="23">
        <f t="shared" si="7"/>
        <v>0</v>
      </c>
      <c r="G71" s="13"/>
      <c r="H71" s="20" t="s">
        <v>76</v>
      </c>
      <c r="I71" s="20"/>
      <c r="J71" s="20"/>
      <c r="K71" s="20"/>
      <c r="L71" s="20"/>
      <c r="LM71" s="20"/>
      <c r="LN71" s="20"/>
      <c r="LO71" s="20"/>
      <c r="LP71" s="20"/>
      <c r="LQ71" s="20"/>
      <c r="LR71" s="20"/>
      <c r="LS71" s="20"/>
      <c r="LT71" s="20"/>
      <c r="LU71" s="20"/>
      <c r="LV71" s="20"/>
      <c r="LW71" s="20"/>
      <c r="LX71" s="20"/>
      <c r="LY71" s="20"/>
      <c r="LZ71" s="20"/>
      <c r="MA71" s="20"/>
      <c r="MB71" s="20"/>
      <c r="MC71" s="20"/>
      <c r="MD71" s="20"/>
      <c r="ME71" s="20"/>
      <c r="MF71" s="20"/>
      <c r="MG71" s="20"/>
      <c r="MH71" s="20"/>
      <c r="MI71" s="20"/>
      <c r="MJ71" s="20"/>
      <c r="MK71" s="20"/>
      <c r="ML71" s="20"/>
      <c r="MM71" s="20"/>
      <c r="MN71" s="20"/>
    </row>
    <row r="72" spans="1:352" ht="16.149999999999999" customHeight="1" x14ac:dyDescent="0.2">
      <c r="C72" s="13" t="s">
        <v>17</v>
      </c>
      <c r="D72" s="13">
        <v>0</v>
      </c>
      <c r="E72" s="23">
        <v>55</v>
      </c>
      <c r="F72" s="23">
        <f t="shared" si="7"/>
        <v>0</v>
      </c>
      <c r="G72" s="13"/>
      <c r="H72" s="20"/>
      <c r="I72" s="20"/>
      <c r="J72" s="20"/>
      <c r="K72" s="20"/>
      <c r="L72" s="20"/>
      <c r="LM72" s="20"/>
      <c r="LN72" s="20"/>
      <c r="LO72" s="20"/>
      <c r="LP72" s="20"/>
      <c r="LQ72" s="20"/>
      <c r="LR72" s="20"/>
      <c r="LS72" s="20"/>
      <c r="LT72" s="20"/>
      <c r="LU72" s="20"/>
      <c r="LV72" s="20"/>
      <c r="LW72" s="20"/>
      <c r="LX72" s="20"/>
      <c r="LY72" s="20"/>
      <c r="LZ72" s="20"/>
      <c r="MA72" s="20"/>
      <c r="MB72" s="20"/>
      <c r="MC72" s="20"/>
      <c r="MD72" s="20"/>
      <c r="ME72" s="20"/>
      <c r="MF72" s="20"/>
      <c r="MG72" s="20"/>
      <c r="MH72" s="20"/>
      <c r="MI72" s="20"/>
      <c r="MJ72" s="20"/>
      <c r="MK72" s="20"/>
      <c r="ML72" s="20"/>
      <c r="MM72" s="20"/>
      <c r="MN72" s="20"/>
    </row>
    <row r="73" spans="1:352" ht="16.149999999999999" customHeight="1" x14ac:dyDescent="0.2">
      <c r="A73" s="15" t="s">
        <v>25</v>
      </c>
      <c r="B73" s="15"/>
      <c r="C73" s="15"/>
      <c r="D73" s="15"/>
      <c r="E73" s="15"/>
      <c r="F73" s="37">
        <f>SUM(F65:F72)</f>
        <v>0</v>
      </c>
      <c r="G73" s="13"/>
      <c r="H73" s="20"/>
      <c r="I73" s="20"/>
      <c r="J73" s="20"/>
      <c r="K73" s="20"/>
      <c r="L73" s="20"/>
      <c r="LM73" s="20"/>
      <c r="LN73" s="20"/>
      <c r="LO73" s="20"/>
      <c r="LP73" s="20"/>
      <c r="LQ73" s="20"/>
      <c r="LR73" s="20"/>
      <c r="LS73" s="20"/>
      <c r="LT73" s="20"/>
      <c r="LU73" s="20"/>
      <c r="LV73" s="20"/>
      <c r="LW73" s="20"/>
      <c r="LX73" s="20"/>
      <c r="LY73" s="20"/>
      <c r="LZ73" s="20"/>
      <c r="MA73" s="20"/>
      <c r="MB73" s="20"/>
      <c r="MC73" s="20"/>
      <c r="MD73" s="20"/>
      <c r="ME73" s="20"/>
      <c r="MF73" s="20"/>
      <c r="MG73" s="20"/>
      <c r="MH73" s="20"/>
      <c r="MI73" s="20"/>
      <c r="MJ73" s="20"/>
      <c r="MK73" s="20"/>
      <c r="ML73" s="20"/>
      <c r="MM73" s="20"/>
      <c r="MN73" s="20"/>
    </row>
    <row r="74" spans="1:352" ht="16.149999999999999" customHeight="1" x14ac:dyDescent="0.2">
      <c r="D74" s="13"/>
      <c r="E74" s="13"/>
      <c r="F74" s="13"/>
      <c r="G74" s="13"/>
      <c r="H74" s="20"/>
      <c r="I74" s="20"/>
      <c r="J74" s="20"/>
      <c r="K74" s="20"/>
      <c r="L74" s="20"/>
      <c r="LM74" s="20"/>
      <c r="LN74" s="20"/>
      <c r="LO74" s="20"/>
      <c r="LP74" s="20"/>
      <c r="LQ74" s="20"/>
      <c r="LR74" s="20"/>
      <c r="LS74" s="20"/>
      <c r="LT74" s="20"/>
      <c r="LU74" s="20"/>
      <c r="LV74" s="20"/>
      <c r="LW74" s="20"/>
      <c r="LX74" s="20"/>
      <c r="LY74" s="20"/>
      <c r="LZ74" s="20"/>
      <c r="MA74" s="20"/>
      <c r="MB74" s="20"/>
      <c r="MC74" s="20"/>
      <c r="MD74" s="20"/>
      <c r="ME74" s="20"/>
      <c r="MF74" s="20"/>
      <c r="MG74" s="20"/>
      <c r="MH74" s="20"/>
      <c r="MI74" s="20"/>
      <c r="MJ74" s="20"/>
      <c r="MK74" s="20"/>
      <c r="ML74" s="20"/>
      <c r="MM74" s="20"/>
      <c r="MN74" s="20"/>
    </row>
    <row r="75" spans="1:352" ht="16.149999999999999" customHeight="1" x14ac:dyDescent="0.2">
      <c r="C75" s="13" t="s">
        <v>96</v>
      </c>
      <c r="D75" s="13"/>
      <c r="E75" s="24">
        <v>0.43</v>
      </c>
      <c r="F75" s="23">
        <f>+D75*E75</f>
        <v>0</v>
      </c>
      <c r="G75" s="13"/>
      <c r="H75" s="44" t="s">
        <v>97</v>
      </c>
      <c r="I75" s="20"/>
      <c r="J75" s="20"/>
      <c r="K75" s="20"/>
      <c r="L75" s="20"/>
      <c r="LM75" s="20"/>
      <c r="LN75" s="20"/>
      <c r="LO75" s="20"/>
      <c r="LP75" s="20"/>
      <c r="LQ75" s="20"/>
      <c r="LR75" s="20"/>
      <c r="LS75" s="20"/>
      <c r="LT75" s="20"/>
      <c r="LU75" s="20"/>
      <c r="LV75" s="20"/>
      <c r="LW75" s="20"/>
      <c r="LX75" s="20"/>
      <c r="LY75" s="20"/>
      <c r="LZ75" s="20"/>
      <c r="MA75" s="20"/>
      <c r="MB75" s="20"/>
      <c r="MC75" s="20"/>
      <c r="MD75" s="20"/>
      <c r="ME75" s="20"/>
      <c r="MF75" s="20"/>
      <c r="MG75" s="20"/>
      <c r="MH75" s="20"/>
      <c r="MI75" s="20"/>
      <c r="MJ75" s="20"/>
      <c r="MK75" s="20"/>
      <c r="ML75" s="20"/>
      <c r="MM75" s="20"/>
      <c r="MN75" s="20"/>
    </row>
    <row r="76" spans="1:352" ht="16.149999999999999" customHeight="1" x14ac:dyDescent="0.2">
      <c r="A76" s="16"/>
      <c r="B76" s="16"/>
      <c r="C76" s="16"/>
      <c r="D76" s="15"/>
      <c r="E76" s="13"/>
      <c r="F76" s="37"/>
      <c r="G76" s="13"/>
      <c r="H76" s="20"/>
    </row>
    <row r="77" spans="1:352" ht="16.149999999999999" customHeight="1" x14ac:dyDescent="0.2">
      <c r="C77" s="21" t="s">
        <v>138</v>
      </c>
      <c r="D77" s="14" t="s">
        <v>69</v>
      </c>
      <c r="E77" s="14" t="s">
        <v>38</v>
      </c>
      <c r="F77" s="14" t="s">
        <v>91</v>
      </c>
      <c r="G77" s="14"/>
      <c r="H77" s="20"/>
      <c r="I77" s="61"/>
      <c r="K77" s="62"/>
      <c r="L77" s="61"/>
      <c r="M77" s="43"/>
      <c r="N77" s="48"/>
      <c r="P77" s="48"/>
    </row>
    <row r="78" spans="1:352" ht="16.149999999999999" customHeight="1" x14ac:dyDescent="0.2">
      <c r="A78" s="22" t="s">
        <v>4</v>
      </c>
      <c r="B78" s="13" t="s">
        <v>5</v>
      </c>
      <c r="C78" s="13" t="s">
        <v>28</v>
      </c>
      <c r="D78" s="13">
        <v>0</v>
      </c>
      <c r="E78" s="23">
        <v>1400</v>
      </c>
      <c r="F78" s="23">
        <f t="shared" ref="F78:F85" si="8">+D78*E78</f>
        <v>0</v>
      </c>
      <c r="G78" s="23"/>
      <c r="H78" s="20" t="s">
        <v>81</v>
      </c>
      <c r="I78" s="63"/>
      <c r="L78" s="5"/>
      <c r="M78" s="67"/>
      <c r="N78" s="67"/>
      <c r="P78" s="49"/>
    </row>
    <row r="79" spans="1:352" ht="16.149999999999999" customHeight="1" x14ac:dyDescent="0.2">
      <c r="A79" s="22" t="s">
        <v>7</v>
      </c>
      <c r="B79" s="13" t="s">
        <v>8</v>
      </c>
      <c r="C79" s="13" t="s">
        <v>28</v>
      </c>
      <c r="D79" s="13">
        <v>0</v>
      </c>
      <c r="E79" s="23">
        <v>1110</v>
      </c>
      <c r="F79" s="23">
        <f t="shared" si="8"/>
        <v>0</v>
      </c>
      <c r="G79" s="23"/>
      <c r="H79" s="20" t="s">
        <v>81</v>
      </c>
      <c r="I79" s="63"/>
      <c r="L79" s="5"/>
      <c r="M79" s="67"/>
      <c r="N79" s="67"/>
      <c r="P79" s="49"/>
    </row>
    <row r="80" spans="1:352" ht="16.149999999999999" customHeight="1" x14ac:dyDescent="0.2">
      <c r="A80" s="22" t="s">
        <v>9</v>
      </c>
      <c r="B80" s="13" t="s">
        <v>10</v>
      </c>
      <c r="C80" s="13" t="s">
        <v>28</v>
      </c>
      <c r="D80" s="13">
        <v>0</v>
      </c>
      <c r="E80" s="23">
        <v>845</v>
      </c>
      <c r="F80" s="23">
        <f t="shared" si="8"/>
        <v>0</v>
      </c>
      <c r="G80" s="23"/>
      <c r="H80" s="20" t="s">
        <v>81</v>
      </c>
      <c r="I80" s="63"/>
      <c r="L80" s="5"/>
      <c r="M80" s="67"/>
      <c r="N80" s="67"/>
      <c r="P80" s="49"/>
    </row>
    <row r="81" spans="1:16" ht="16.149999999999999" customHeight="1" x14ac:dyDescent="0.2">
      <c r="A81" s="22" t="s">
        <v>11</v>
      </c>
      <c r="B81" s="13" t="s">
        <v>12</v>
      </c>
      <c r="C81" s="13" t="s">
        <v>28</v>
      </c>
      <c r="D81" s="13">
        <v>0</v>
      </c>
      <c r="E81" s="23">
        <v>580</v>
      </c>
      <c r="F81" s="23">
        <f t="shared" si="8"/>
        <v>0</v>
      </c>
      <c r="G81" s="23"/>
      <c r="H81" s="20" t="s">
        <v>81</v>
      </c>
      <c r="I81" s="63"/>
      <c r="L81" s="5"/>
      <c r="M81" s="67"/>
      <c r="N81" s="67"/>
      <c r="P81" s="49"/>
    </row>
    <row r="82" spans="1:16" ht="16.149999999999999" customHeight="1" x14ac:dyDescent="0.2">
      <c r="A82" s="22" t="s">
        <v>13</v>
      </c>
      <c r="B82" s="13" t="s">
        <v>14</v>
      </c>
      <c r="C82" s="13" t="s">
        <v>28</v>
      </c>
      <c r="D82" s="13">
        <v>0</v>
      </c>
      <c r="E82" s="23">
        <v>290</v>
      </c>
      <c r="F82" s="23">
        <f t="shared" si="8"/>
        <v>0</v>
      </c>
      <c r="G82" s="23"/>
      <c r="H82" s="20" t="s">
        <v>81</v>
      </c>
      <c r="I82" s="63"/>
      <c r="L82" s="5"/>
      <c r="M82" s="67"/>
      <c r="N82" s="67"/>
      <c r="P82" s="49"/>
    </row>
    <row r="83" spans="1:16" ht="16.149999999999999" customHeight="1" x14ac:dyDescent="0.2">
      <c r="C83" s="13" t="s">
        <v>15</v>
      </c>
      <c r="D83" s="13">
        <v>0</v>
      </c>
      <c r="E83" s="23">
        <v>146</v>
      </c>
      <c r="F83" s="23">
        <f t="shared" si="8"/>
        <v>0</v>
      </c>
      <c r="G83" s="23"/>
      <c r="H83" s="20" t="s">
        <v>75</v>
      </c>
      <c r="I83" s="63"/>
      <c r="L83" s="5"/>
      <c r="M83" s="67"/>
      <c r="N83" s="67"/>
      <c r="P83" s="49"/>
    </row>
    <row r="84" spans="1:16" ht="16.149999999999999" customHeight="1" x14ac:dyDescent="0.2">
      <c r="C84" s="13" t="s">
        <v>16</v>
      </c>
      <c r="D84" s="13">
        <v>0</v>
      </c>
      <c r="E84" s="23">
        <v>76</v>
      </c>
      <c r="F84" s="23">
        <f t="shared" si="8"/>
        <v>0</v>
      </c>
      <c r="G84" s="23"/>
      <c r="H84" s="20" t="s">
        <v>76</v>
      </c>
      <c r="I84" s="63"/>
      <c r="L84" s="5"/>
      <c r="M84" s="67"/>
      <c r="N84" s="67"/>
      <c r="P84" s="49"/>
    </row>
    <row r="85" spans="1:16" ht="16.149999999999999" customHeight="1" x14ac:dyDescent="0.2">
      <c r="C85" s="13" t="s">
        <v>17</v>
      </c>
      <c r="D85" s="13">
        <v>0</v>
      </c>
      <c r="E85" s="23">
        <v>30</v>
      </c>
      <c r="F85" s="23">
        <f t="shared" si="8"/>
        <v>0</v>
      </c>
      <c r="G85" s="23"/>
      <c r="H85" s="20"/>
      <c r="I85" s="63"/>
      <c r="L85" s="5"/>
      <c r="M85" s="67"/>
      <c r="N85" s="67"/>
      <c r="P85" s="49"/>
    </row>
    <row r="86" spans="1:16" ht="16.149999999999999" customHeight="1" x14ac:dyDescent="0.2">
      <c r="A86" s="16" t="s">
        <v>25</v>
      </c>
      <c r="B86" s="16"/>
      <c r="C86" s="16"/>
      <c r="D86" s="15"/>
      <c r="E86" s="13"/>
      <c r="F86" s="37">
        <f>SUM(F78:F85)</f>
        <v>0</v>
      </c>
      <c r="G86" s="13"/>
      <c r="H86" s="20"/>
    </row>
    <row r="87" spans="1:16" ht="16.149999999999999" customHeight="1" x14ac:dyDescent="0.2">
      <c r="D87" s="13"/>
      <c r="E87" s="13"/>
      <c r="F87" s="13"/>
      <c r="G87" s="13"/>
      <c r="H87" s="20"/>
    </row>
    <row r="88" spans="1:16" ht="16.149999999999999" customHeight="1" x14ac:dyDescent="0.2">
      <c r="C88" s="13" t="s">
        <v>29</v>
      </c>
      <c r="D88" s="13"/>
      <c r="E88" s="24">
        <v>0.43</v>
      </c>
      <c r="F88" s="23">
        <f>+D88*E88</f>
        <v>0</v>
      </c>
      <c r="G88" s="24"/>
      <c r="H88" s="44" t="s">
        <v>82</v>
      </c>
      <c r="I88" s="63"/>
      <c r="K88" s="64"/>
      <c r="L88" s="64"/>
      <c r="M88" s="68"/>
      <c r="N88" s="68"/>
      <c r="P88" s="49"/>
    </row>
    <row r="89" spans="1:16" ht="16.149999999999999" customHeight="1" x14ac:dyDescent="0.2">
      <c r="D89" s="13"/>
      <c r="E89" s="24"/>
      <c r="F89" s="23"/>
      <c r="G89" s="24"/>
      <c r="H89" s="44"/>
      <c r="I89" s="63"/>
      <c r="K89" s="64"/>
      <c r="L89" s="64"/>
      <c r="M89" s="68"/>
      <c r="N89" s="68"/>
      <c r="P89" s="49"/>
    </row>
    <row r="90" spans="1:16" ht="16.149999999999999" customHeight="1" x14ac:dyDescent="0.2">
      <c r="C90" s="21" t="s">
        <v>115</v>
      </c>
      <c r="D90" s="14" t="s">
        <v>69</v>
      </c>
      <c r="E90" s="14" t="s">
        <v>38</v>
      </c>
      <c r="F90" s="14" t="s">
        <v>91</v>
      </c>
      <c r="G90" s="24"/>
      <c r="H90" s="44"/>
      <c r="I90" s="63"/>
      <c r="K90" s="64"/>
      <c r="L90" s="64"/>
      <c r="M90" s="68"/>
      <c r="N90" s="68"/>
      <c r="P90" s="49"/>
    </row>
    <row r="91" spans="1:16" ht="16.149999999999999" customHeight="1" x14ac:dyDescent="0.2">
      <c r="A91" s="22"/>
      <c r="C91" s="13" t="s">
        <v>115</v>
      </c>
      <c r="D91" s="13">
        <v>0</v>
      </c>
      <c r="E91" s="23">
        <v>2300</v>
      </c>
      <c r="F91" s="23">
        <f>+D91*E91</f>
        <v>0</v>
      </c>
      <c r="G91" s="24"/>
      <c r="H91" s="44"/>
      <c r="I91" s="63"/>
      <c r="K91" s="64"/>
      <c r="L91" s="64"/>
      <c r="M91" s="68"/>
      <c r="N91" s="68"/>
      <c r="P91" s="49"/>
    </row>
    <row r="92" spans="1:16" ht="16.149999999999999" customHeight="1" x14ac:dyDescent="0.2">
      <c r="C92" s="13" t="s">
        <v>15</v>
      </c>
      <c r="D92" s="13">
        <v>0</v>
      </c>
      <c r="E92" s="23">
        <v>1150</v>
      </c>
      <c r="F92" s="23">
        <f t="shared" ref="F92:F94" si="9">+D92*E92</f>
        <v>0</v>
      </c>
      <c r="G92" s="24"/>
      <c r="H92" s="44"/>
      <c r="I92" s="63"/>
      <c r="K92" s="64"/>
      <c r="L92" s="64"/>
      <c r="M92" s="68"/>
      <c r="N92" s="68"/>
      <c r="P92" s="49"/>
    </row>
    <row r="93" spans="1:16" ht="16.149999999999999" customHeight="1" x14ac:dyDescent="0.2">
      <c r="C93" s="13" t="s">
        <v>16</v>
      </c>
      <c r="D93" s="13">
        <v>0</v>
      </c>
      <c r="E93" s="23">
        <v>575</v>
      </c>
      <c r="F93" s="23">
        <f t="shared" si="9"/>
        <v>0</v>
      </c>
      <c r="G93" s="24"/>
      <c r="H93" s="44"/>
      <c r="I93" s="63"/>
      <c r="K93" s="64"/>
      <c r="L93" s="64"/>
      <c r="M93" s="68"/>
      <c r="N93" s="68"/>
      <c r="P93" s="49"/>
    </row>
    <row r="94" spans="1:16" ht="16.149999999999999" customHeight="1" x14ac:dyDescent="0.2">
      <c r="C94" s="13" t="s">
        <v>17</v>
      </c>
      <c r="D94" s="13">
        <v>0</v>
      </c>
      <c r="E94" s="23">
        <v>230</v>
      </c>
      <c r="F94" s="23">
        <f t="shared" si="9"/>
        <v>0</v>
      </c>
      <c r="G94" s="24"/>
      <c r="H94" s="44"/>
      <c r="I94" s="63"/>
      <c r="K94" s="64"/>
      <c r="L94" s="64"/>
      <c r="M94" s="68"/>
      <c r="N94" s="68"/>
      <c r="P94" s="49"/>
    </row>
    <row r="95" spans="1:16" ht="16.149999999999999" customHeight="1" x14ac:dyDescent="0.2">
      <c r="A95" s="16" t="s">
        <v>25</v>
      </c>
      <c r="B95" s="16"/>
      <c r="C95" s="16"/>
      <c r="D95" s="15"/>
      <c r="E95" s="77"/>
      <c r="F95" s="37">
        <f>SUM(F91:F94)</f>
        <v>0</v>
      </c>
      <c r="G95" s="24"/>
      <c r="H95" s="44"/>
      <c r="I95" s="63"/>
      <c r="K95" s="64"/>
      <c r="L95" s="64"/>
      <c r="M95" s="68"/>
      <c r="N95" s="68"/>
      <c r="P95" s="49"/>
    </row>
    <row r="96" spans="1:16" ht="16.149999999999999" customHeight="1" x14ac:dyDescent="0.2">
      <c r="D96" s="13"/>
      <c r="E96" s="24"/>
      <c r="F96" s="23"/>
      <c r="G96" s="24"/>
      <c r="H96" s="44"/>
      <c r="I96" s="63"/>
      <c r="K96" s="64"/>
      <c r="L96" s="64"/>
      <c r="M96" s="68"/>
      <c r="N96" s="68"/>
      <c r="P96" s="49"/>
    </row>
    <row r="97" spans="1:16" ht="16.149999999999999" customHeight="1" x14ac:dyDescent="0.2">
      <c r="C97" s="21" t="s">
        <v>53</v>
      </c>
      <c r="D97" s="14" t="s">
        <v>69</v>
      </c>
      <c r="E97" s="14" t="s">
        <v>38</v>
      </c>
      <c r="F97" s="14" t="s">
        <v>91</v>
      </c>
      <c r="G97" s="14"/>
      <c r="H97" s="20"/>
      <c r="I97" s="61"/>
      <c r="K97" s="62"/>
      <c r="L97" s="61"/>
      <c r="M97" s="43"/>
      <c r="N97" s="48"/>
      <c r="P97" s="48"/>
    </row>
    <row r="98" spans="1:16" ht="16.149999999999999" customHeight="1" x14ac:dyDescent="0.2">
      <c r="A98" s="22" t="s">
        <v>4</v>
      </c>
      <c r="B98" s="13" t="s">
        <v>5</v>
      </c>
      <c r="C98" s="13" t="s">
        <v>30</v>
      </c>
      <c r="D98" s="13">
        <v>0</v>
      </c>
      <c r="E98" s="23">
        <v>3250</v>
      </c>
      <c r="F98" s="23">
        <f t="shared" ref="F98:F105" si="10">+D98*E98</f>
        <v>0</v>
      </c>
      <c r="G98" s="23"/>
      <c r="H98" s="20"/>
      <c r="I98" s="63"/>
      <c r="L98" s="5"/>
      <c r="M98" s="67"/>
      <c r="N98" s="67"/>
      <c r="P98" s="49"/>
    </row>
    <row r="99" spans="1:16" ht="16.149999999999999" customHeight="1" x14ac:dyDescent="0.2">
      <c r="A99" s="22" t="s">
        <v>7</v>
      </c>
      <c r="B99" s="13" t="s">
        <v>8</v>
      </c>
      <c r="C99" s="13" t="s">
        <v>30</v>
      </c>
      <c r="D99" s="13">
        <v>0</v>
      </c>
      <c r="E99" s="23">
        <v>2350</v>
      </c>
      <c r="F99" s="23">
        <f t="shared" si="10"/>
        <v>0</v>
      </c>
      <c r="G99" s="23"/>
      <c r="H99" s="20"/>
      <c r="I99" s="63"/>
      <c r="L99" s="5"/>
      <c r="M99" s="67"/>
      <c r="N99" s="67"/>
      <c r="P99" s="49"/>
    </row>
    <row r="100" spans="1:16" ht="16.149999999999999" customHeight="1" x14ac:dyDescent="0.2">
      <c r="A100" s="22" t="s">
        <v>9</v>
      </c>
      <c r="B100" s="13" t="s">
        <v>10</v>
      </c>
      <c r="C100" s="13" t="s">
        <v>30</v>
      </c>
      <c r="D100" s="13">
        <v>0</v>
      </c>
      <c r="E100" s="23">
        <v>1570</v>
      </c>
      <c r="F100" s="23">
        <f t="shared" si="10"/>
        <v>0</v>
      </c>
      <c r="G100" s="23"/>
      <c r="H100" s="20"/>
      <c r="I100" s="63"/>
      <c r="L100" s="5"/>
      <c r="M100" s="67"/>
      <c r="N100" s="67"/>
      <c r="P100" s="49"/>
    </row>
    <row r="101" spans="1:16" ht="16.149999999999999" customHeight="1" x14ac:dyDescent="0.2">
      <c r="A101" s="22" t="s">
        <v>11</v>
      </c>
      <c r="B101" s="13" t="s">
        <v>12</v>
      </c>
      <c r="C101" s="13" t="s">
        <v>30</v>
      </c>
      <c r="D101" s="13">
        <v>0</v>
      </c>
      <c r="E101" s="23">
        <v>980</v>
      </c>
      <c r="F101" s="23">
        <f t="shared" si="10"/>
        <v>0</v>
      </c>
      <c r="G101" s="23"/>
      <c r="H101" s="20"/>
      <c r="I101" s="63"/>
      <c r="L101" s="5"/>
      <c r="M101" s="67"/>
      <c r="N101" s="67"/>
      <c r="P101" s="49"/>
    </row>
    <row r="102" spans="1:16" ht="16.149999999999999" customHeight="1" x14ac:dyDescent="0.2">
      <c r="A102" s="22" t="s">
        <v>13</v>
      </c>
      <c r="B102" s="13" t="s">
        <v>14</v>
      </c>
      <c r="C102" s="13" t="s">
        <v>30</v>
      </c>
      <c r="D102" s="13">
        <v>0</v>
      </c>
      <c r="E102" s="23">
        <v>730</v>
      </c>
      <c r="F102" s="23">
        <f t="shared" si="10"/>
        <v>0</v>
      </c>
      <c r="G102" s="23"/>
      <c r="H102" s="20"/>
      <c r="I102" s="63"/>
      <c r="L102" s="5"/>
      <c r="M102" s="67"/>
      <c r="N102" s="67"/>
      <c r="P102" s="49"/>
    </row>
    <row r="103" spans="1:16" ht="16.149999999999999" customHeight="1" x14ac:dyDescent="0.2">
      <c r="C103" s="13" t="s">
        <v>15</v>
      </c>
      <c r="D103" s="13">
        <v>0</v>
      </c>
      <c r="E103" s="23">
        <v>336</v>
      </c>
      <c r="F103" s="23">
        <f t="shared" si="10"/>
        <v>0</v>
      </c>
      <c r="G103" s="23"/>
      <c r="H103" s="20" t="s">
        <v>75</v>
      </c>
      <c r="I103" s="63"/>
      <c r="L103" s="5"/>
      <c r="M103" s="67"/>
      <c r="N103" s="67"/>
      <c r="P103" s="49"/>
    </row>
    <row r="104" spans="1:16" ht="16.149999999999999" customHeight="1" x14ac:dyDescent="0.2">
      <c r="C104" s="13" t="s">
        <v>16</v>
      </c>
      <c r="D104" s="13">
        <v>0</v>
      </c>
      <c r="E104" s="23">
        <v>168</v>
      </c>
      <c r="F104" s="23">
        <f t="shared" si="10"/>
        <v>0</v>
      </c>
      <c r="G104" s="23"/>
      <c r="H104" s="20" t="s">
        <v>76</v>
      </c>
      <c r="I104" s="63"/>
      <c r="L104" s="5"/>
      <c r="M104" s="67"/>
      <c r="N104" s="67"/>
      <c r="P104" s="49"/>
    </row>
    <row r="105" spans="1:16" ht="16.149999999999999" customHeight="1" x14ac:dyDescent="0.2">
      <c r="C105" s="13" t="s">
        <v>17</v>
      </c>
      <c r="D105" s="13">
        <v>0</v>
      </c>
      <c r="E105" s="23">
        <v>67</v>
      </c>
      <c r="F105" s="23">
        <f t="shared" si="10"/>
        <v>0</v>
      </c>
      <c r="G105" s="23"/>
      <c r="H105" s="20"/>
      <c r="I105" s="63"/>
      <c r="L105" s="5"/>
      <c r="M105" s="67"/>
      <c r="N105" s="67"/>
      <c r="P105" s="49"/>
    </row>
    <row r="106" spans="1:16" ht="16.149999999999999" customHeight="1" x14ac:dyDescent="0.2">
      <c r="A106" s="16" t="s">
        <v>25</v>
      </c>
      <c r="B106" s="16"/>
      <c r="C106" s="16"/>
      <c r="D106" s="15"/>
      <c r="E106" s="13"/>
      <c r="F106" s="37">
        <f>SUM(F98:F105)</f>
        <v>0</v>
      </c>
      <c r="G106" s="13"/>
      <c r="H106" s="20"/>
    </row>
    <row r="107" spans="1:16" ht="16.149999999999999" customHeight="1" x14ac:dyDescent="0.2">
      <c r="D107" s="13"/>
      <c r="E107" s="13"/>
      <c r="F107" s="13"/>
      <c r="G107" s="13"/>
      <c r="H107" s="20"/>
    </row>
    <row r="108" spans="1:16" ht="16.149999999999999" customHeight="1" x14ac:dyDescent="0.2">
      <c r="C108" s="13" t="s">
        <v>40</v>
      </c>
      <c r="D108" s="13">
        <v>0</v>
      </c>
      <c r="E108" s="24">
        <v>0.87</v>
      </c>
      <c r="F108" s="23">
        <f t="shared" ref="F108:F109" si="11">+D108*E108</f>
        <v>0</v>
      </c>
      <c r="G108" s="24"/>
      <c r="H108" s="20" t="s">
        <v>94</v>
      </c>
      <c r="I108" s="63"/>
      <c r="K108" s="64"/>
      <c r="L108" s="64"/>
      <c r="M108" s="68"/>
      <c r="N108" s="68"/>
      <c r="P108" s="49"/>
    </row>
    <row r="109" spans="1:16" ht="16.149999999999999" customHeight="1" x14ac:dyDescent="0.2">
      <c r="C109" s="13" t="s">
        <v>46</v>
      </c>
      <c r="D109" s="13">
        <v>0</v>
      </c>
      <c r="E109" s="24">
        <v>0.43</v>
      </c>
      <c r="F109" s="23">
        <f t="shared" si="11"/>
        <v>0</v>
      </c>
      <c r="G109" s="24"/>
      <c r="H109" s="20" t="s">
        <v>84</v>
      </c>
      <c r="I109" s="63"/>
      <c r="K109" s="64"/>
      <c r="L109" s="64"/>
      <c r="M109" s="68"/>
      <c r="N109" s="68"/>
      <c r="P109" s="49"/>
    </row>
    <row r="110" spans="1:16" ht="16.149999999999999" customHeight="1" x14ac:dyDescent="0.2">
      <c r="D110" s="13"/>
      <c r="E110" s="13"/>
      <c r="F110" s="13"/>
      <c r="G110" s="13"/>
      <c r="H110" s="20"/>
    </row>
    <row r="111" spans="1:16" ht="16.149999999999999" customHeight="1" x14ac:dyDescent="0.2">
      <c r="C111" s="21" t="s">
        <v>139</v>
      </c>
      <c r="D111" s="14" t="s">
        <v>69</v>
      </c>
      <c r="E111" s="14" t="s">
        <v>38</v>
      </c>
      <c r="F111" s="14" t="s">
        <v>91</v>
      </c>
      <c r="G111" s="14"/>
      <c r="H111" s="20"/>
      <c r="I111" s="61"/>
      <c r="K111" s="62"/>
      <c r="L111" s="61"/>
      <c r="M111" s="43"/>
      <c r="N111" s="48"/>
      <c r="P111" s="48"/>
    </row>
    <row r="112" spans="1:16" ht="16.149999999999999" customHeight="1" x14ac:dyDescent="0.2">
      <c r="A112" s="22" t="s">
        <v>4</v>
      </c>
      <c r="B112" s="13" t="s">
        <v>5</v>
      </c>
      <c r="C112" s="13" t="s">
        <v>31</v>
      </c>
      <c r="D112" s="13">
        <v>0</v>
      </c>
      <c r="E112" s="23">
        <v>2715</v>
      </c>
      <c r="F112" s="23">
        <f t="shared" ref="F112:F119" si="12">+D112*E112</f>
        <v>0</v>
      </c>
      <c r="G112" s="23"/>
      <c r="H112" s="20"/>
      <c r="I112" s="63"/>
      <c r="L112" s="5"/>
      <c r="M112" s="67"/>
      <c r="N112" s="67"/>
      <c r="P112" s="49"/>
    </row>
    <row r="113" spans="1:16" ht="16.149999999999999" customHeight="1" x14ac:dyDescent="0.2">
      <c r="A113" s="22" t="s">
        <v>7</v>
      </c>
      <c r="B113" s="13" t="s">
        <v>8</v>
      </c>
      <c r="C113" s="13" t="s">
        <v>31</v>
      </c>
      <c r="D113" s="13">
        <v>0</v>
      </c>
      <c r="E113" s="23">
        <v>1875</v>
      </c>
      <c r="F113" s="23">
        <f t="shared" si="12"/>
        <v>0</v>
      </c>
      <c r="G113" s="23"/>
      <c r="H113" s="20"/>
      <c r="I113" s="63"/>
      <c r="L113" s="5"/>
      <c r="M113" s="67"/>
      <c r="N113" s="67"/>
      <c r="P113" s="49"/>
    </row>
    <row r="114" spans="1:16" ht="16.149999999999999" customHeight="1" x14ac:dyDescent="0.2">
      <c r="A114" s="22" t="s">
        <v>9</v>
      </c>
      <c r="B114" s="13" t="s">
        <v>10</v>
      </c>
      <c r="C114" s="13" t="s">
        <v>31</v>
      </c>
      <c r="D114" s="13">
        <v>0</v>
      </c>
      <c r="E114" s="23">
        <v>1225</v>
      </c>
      <c r="F114" s="23">
        <f t="shared" si="12"/>
        <v>0</v>
      </c>
      <c r="G114" s="23"/>
      <c r="H114" s="20"/>
      <c r="I114" s="63"/>
      <c r="L114" s="5"/>
      <c r="M114" s="67"/>
      <c r="N114" s="67"/>
      <c r="P114" s="49"/>
    </row>
    <row r="115" spans="1:16" ht="16.149999999999999" customHeight="1" x14ac:dyDescent="0.2">
      <c r="A115" s="22" t="s">
        <v>11</v>
      </c>
      <c r="B115" s="13" t="s">
        <v>12</v>
      </c>
      <c r="C115" s="13" t="s">
        <v>31</v>
      </c>
      <c r="D115" s="13">
        <v>0</v>
      </c>
      <c r="E115" s="23">
        <v>785</v>
      </c>
      <c r="F115" s="23">
        <f t="shared" si="12"/>
        <v>0</v>
      </c>
      <c r="G115" s="23"/>
      <c r="H115" s="20"/>
      <c r="I115" s="63"/>
      <c r="L115" s="5"/>
      <c r="M115" s="67"/>
      <c r="N115" s="67"/>
      <c r="P115" s="49"/>
    </row>
    <row r="116" spans="1:16" ht="16.149999999999999" customHeight="1" x14ac:dyDescent="0.2">
      <c r="A116" s="22" t="s">
        <v>13</v>
      </c>
      <c r="B116" s="13" t="s">
        <v>14</v>
      </c>
      <c r="C116" s="13" t="s">
        <v>31</v>
      </c>
      <c r="D116" s="13">
        <v>0</v>
      </c>
      <c r="E116" s="23">
        <v>495</v>
      </c>
      <c r="F116" s="23">
        <f t="shared" si="12"/>
        <v>0</v>
      </c>
      <c r="G116" s="23"/>
      <c r="H116" s="20"/>
      <c r="I116" s="63"/>
      <c r="L116" s="5"/>
      <c r="M116" s="67"/>
      <c r="N116" s="67"/>
      <c r="P116" s="49"/>
    </row>
    <row r="117" spans="1:16" ht="16.149999999999999" customHeight="1" x14ac:dyDescent="0.2">
      <c r="C117" s="13" t="s">
        <v>15</v>
      </c>
      <c r="D117" s="13">
        <v>0</v>
      </c>
      <c r="E117" s="23">
        <v>246</v>
      </c>
      <c r="F117" s="23">
        <f t="shared" si="12"/>
        <v>0</v>
      </c>
      <c r="G117" s="23"/>
      <c r="H117" s="20"/>
      <c r="I117" s="63"/>
      <c r="L117" s="5"/>
      <c r="M117" s="67"/>
      <c r="N117" s="67"/>
      <c r="P117" s="49"/>
    </row>
    <row r="118" spans="1:16" ht="16.149999999999999" customHeight="1" x14ac:dyDescent="0.2">
      <c r="C118" s="13" t="s">
        <v>16</v>
      </c>
      <c r="D118" s="13">
        <v>0</v>
      </c>
      <c r="E118" s="23">
        <v>123</v>
      </c>
      <c r="F118" s="23">
        <f t="shared" si="12"/>
        <v>0</v>
      </c>
      <c r="G118" s="23"/>
      <c r="H118" s="20"/>
      <c r="I118" s="63"/>
      <c r="L118" s="5"/>
      <c r="M118" s="67"/>
      <c r="N118" s="67"/>
      <c r="P118" s="49"/>
    </row>
    <row r="119" spans="1:16" ht="16.149999999999999" customHeight="1" x14ac:dyDescent="0.2">
      <c r="C119" s="13" t="s">
        <v>17</v>
      </c>
      <c r="D119" s="13">
        <v>0</v>
      </c>
      <c r="E119" s="23">
        <v>49</v>
      </c>
      <c r="F119" s="23">
        <f t="shared" si="12"/>
        <v>0</v>
      </c>
      <c r="G119" s="23"/>
      <c r="H119" s="20"/>
      <c r="I119" s="63"/>
      <c r="L119" s="5"/>
      <c r="M119" s="67"/>
      <c r="N119" s="67"/>
      <c r="P119" s="49"/>
    </row>
    <row r="120" spans="1:16" ht="16.149999999999999" customHeight="1" x14ac:dyDescent="0.2">
      <c r="A120" s="16" t="s">
        <v>25</v>
      </c>
      <c r="B120" s="16"/>
      <c r="C120" s="16"/>
      <c r="D120" s="15"/>
      <c r="E120" s="13"/>
      <c r="F120" s="37">
        <f>SUM(F112:F119)</f>
        <v>0</v>
      </c>
      <c r="G120" s="13"/>
      <c r="H120" s="20"/>
    </row>
    <row r="121" spans="1:16" ht="16.149999999999999" customHeight="1" x14ac:dyDescent="0.2">
      <c r="A121" s="16"/>
      <c r="B121" s="16"/>
      <c r="C121" s="16"/>
      <c r="D121" s="15"/>
      <c r="E121" s="13"/>
      <c r="F121" s="37"/>
      <c r="G121" s="13"/>
      <c r="H121" s="20"/>
    </row>
    <row r="122" spans="1:16" ht="16.149999999999999" customHeight="1" x14ac:dyDescent="0.2">
      <c r="C122" s="21" t="s">
        <v>54</v>
      </c>
      <c r="D122" s="14" t="s">
        <v>69</v>
      </c>
      <c r="E122" s="14" t="s">
        <v>38</v>
      </c>
      <c r="F122" s="14" t="s">
        <v>91</v>
      </c>
      <c r="G122" s="13"/>
      <c r="H122" s="20"/>
    </row>
    <row r="123" spans="1:16" ht="16.149999999999999" customHeight="1" x14ac:dyDescent="0.2">
      <c r="A123" s="22" t="s">
        <v>4</v>
      </c>
      <c r="B123" s="13" t="s">
        <v>5</v>
      </c>
      <c r="C123" s="13" t="s">
        <v>117</v>
      </c>
      <c r="D123" s="13">
        <v>0</v>
      </c>
      <c r="E123" s="23">
        <v>2987</v>
      </c>
      <c r="F123" s="23">
        <f t="shared" ref="F123:F130" si="13">+D123*E123</f>
        <v>0</v>
      </c>
      <c r="G123" s="13"/>
      <c r="H123" s="3" t="s">
        <v>118</v>
      </c>
    </row>
    <row r="124" spans="1:16" ht="16.149999999999999" customHeight="1" x14ac:dyDescent="0.2">
      <c r="A124" s="22" t="s">
        <v>7</v>
      </c>
      <c r="B124" s="13" t="s">
        <v>8</v>
      </c>
      <c r="C124" s="13" t="s">
        <v>117</v>
      </c>
      <c r="D124" s="13">
        <v>0</v>
      </c>
      <c r="E124" s="23">
        <v>2063</v>
      </c>
      <c r="F124" s="23">
        <f t="shared" si="13"/>
        <v>0</v>
      </c>
      <c r="G124" s="13"/>
      <c r="H124" s="3" t="s">
        <v>118</v>
      </c>
    </row>
    <row r="125" spans="1:16" ht="16.149999999999999" customHeight="1" x14ac:dyDescent="0.2">
      <c r="A125" s="22" t="s">
        <v>9</v>
      </c>
      <c r="B125" s="13" t="s">
        <v>10</v>
      </c>
      <c r="C125" s="13" t="s">
        <v>117</v>
      </c>
      <c r="D125" s="13">
        <v>0</v>
      </c>
      <c r="E125" s="23">
        <v>1348</v>
      </c>
      <c r="F125" s="23">
        <f t="shared" si="13"/>
        <v>0</v>
      </c>
      <c r="G125" s="13"/>
      <c r="H125" s="3" t="s">
        <v>118</v>
      </c>
    </row>
    <row r="126" spans="1:16" ht="16.149999999999999" customHeight="1" x14ac:dyDescent="0.2">
      <c r="A126" s="22" t="s">
        <v>11</v>
      </c>
      <c r="B126" s="13" t="s">
        <v>12</v>
      </c>
      <c r="C126" s="13" t="s">
        <v>117</v>
      </c>
      <c r="D126" s="13">
        <v>0</v>
      </c>
      <c r="E126" s="23">
        <v>864</v>
      </c>
      <c r="F126" s="23">
        <f t="shared" si="13"/>
        <v>0</v>
      </c>
      <c r="G126" s="13"/>
      <c r="H126" s="3" t="s">
        <v>118</v>
      </c>
    </row>
    <row r="127" spans="1:16" ht="16.149999999999999" customHeight="1" x14ac:dyDescent="0.2">
      <c r="A127" s="22" t="s">
        <v>13</v>
      </c>
      <c r="B127" s="13" t="s">
        <v>14</v>
      </c>
      <c r="C127" s="13" t="s">
        <v>117</v>
      </c>
      <c r="D127" s="13">
        <v>0</v>
      </c>
      <c r="E127" s="23">
        <v>545</v>
      </c>
      <c r="F127" s="23">
        <f t="shared" si="13"/>
        <v>0</v>
      </c>
      <c r="G127" s="13"/>
      <c r="H127" s="3" t="s">
        <v>118</v>
      </c>
    </row>
    <row r="128" spans="1:16" ht="16.149999999999999" customHeight="1" x14ac:dyDescent="0.2">
      <c r="C128" s="13" t="s">
        <v>111</v>
      </c>
      <c r="D128" s="13">
        <v>0</v>
      </c>
      <c r="E128" s="23">
        <v>271</v>
      </c>
      <c r="F128" s="23">
        <f t="shared" si="13"/>
        <v>0</v>
      </c>
      <c r="G128" s="13"/>
      <c r="H128" s="20" t="s">
        <v>75</v>
      </c>
    </row>
    <row r="129" spans="1:324" ht="16.149999999999999" customHeight="1" x14ac:dyDescent="0.2">
      <c r="C129" s="13" t="s">
        <v>112</v>
      </c>
      <c r="D129" s="13">
        <v>0</v>
      </c>
      <c r="E129" s="23">
        <v>135</v>
      </c>
      <c r="F129" s="23">
        <f t="shared" si="13"/>
        <v>0</v>
      </c>
      <c r="G129" s="13"/>
      <c r="H129" s="20" t="s">
        <v>76</v>
      </c>
    </row>
    <row r="130" spans="1:324" ht="16.149999999999999" customHeight="1" x14ac:dyDescent="0.2">
      <c r="C130" s="13" t="s">
        <v>113</v>
      </c>
      <c r="D130" s="13">
        <v>0</v>
      </c>
      <c r="E130" s="23">
        <v>54</v>
      </c>
      <c r="F130" s="23">
        <f t="shared" si="13"/>
        <v>0</v>
      </c>
      <c r="G130" s="13"/>
      <c r="H130" s="20"/>
    </row>
    <row r="131" spans="1:324" ht="16.149999999999999" customHeight="1" x14ac:dyDescent="0.2">
      <c r="A131" s="16" t="s">
        <v>25</v>
      </c>
      <c r="B131" s="16"/>
      <c r="C131" s="16"/>
      <c r="D131" s="15"/>
      <c r="E131" s="13"/>
      <c r="F131" s="37">
        <f>SUM(F123:F130)</f>
        <v>0</v>
      </c>
      <c r="G131" s="13"/>
      <c r="H131" s="20"/>
    </row>
    <row r="132" spans="1:324" ht="16.149999999999999" customHeight="1" x14ac:dyDescent="0.2">
      <c r="D132" s="13"/>
      <c r="E132" s="13"/>
      <c r="F132" s="13"/>
      <c r="G132" s="13"/>
      <c r="H132" s="20"/>
    </row>
    <row r="133" spans="1:324" ht="16.149999999999999" customHeight="1" x14ac:dyDescent="0.2">
      <c r="C133" s="21" t="s">
        <v>140</v>
      </c>
      <c r="D133" s="14" t="s">
        <v>69</v>
      </c>
      <c r="E133" s="14" t="s">
        <v>38</v>
      </c>
      <c r="F133" s="14" t="s">
        <v>91</v>
      </c>
      <c r="G133" s="14"/>
      <c r="H133" s="20"/>
      <c r="I133" s="61"/>
      <c r="K133" s="62"/>
      <c r="L133" s="61"/>
      <c r="M133" s="43"/>
      <c r="N133" s="48"/>
      <c r="P133" s="48"/>
    </row>
    <row r="134" spans="1:324" ht="16.149999999999999" customHeight="1" x14ac:dyDescent="0.2">
      <c r="A134" s="13" t="s">
        <v>4</v>
      </c>
      <c r="B134" s="13" t="s">
        <v>5</v>
      </c>
      <c r="C134" s="13" t="s">
        <v>32</v>
      </c>
      <c r="D134" s="13">
        <v>0</v>
      </c>
      <c r="E134" s="23">
        <v>1315</v>
      </c>
      <c r="F134" s="23">
        <f t="shared" ref="F134:F141" si="14">+D134*E134</f>
        <v>0</v>
      </c>
      <c r="G134" s="23"/>
      <c r="H134" s="20" t="s">
        <v>85</v>
      </c>
      <c r="I134" s="63"/>
      <c r="L134" s="5"/>
      <c r="M134" s="67"/>
      <c r="N134" s="67"/>
      <c r="P134" s="49"/>
    </row>
    <row r="135" spans="1:324" ht="16.149999999999999" customHeight="1" x14ac:dyDescent="0.2">
      <c r="A135" s="13" t="s">
        <v>7</v>
      </c>
      <c r="B135" s="13" t="s">
        <v>8</v>
      </c>
      <c r="C135" s="13" t="s">
        <v>32</v>
      </c>
      <c r="D135" s="13">
        <v>0</v>
      </c>
      <c r="E135" s="23">
        <v>1055</v>
      </c>
      <c r="F135" s="23">
        <f t="shared" si="14"/>
        <v>0</v>
      </c>
      <c r="G135" s="23"/>
      <c r="H135" s="20" t="s">
        <v>85</v>
      </c>
      <c r="I135" s="63"/>
      <c r="L135" s="5"/>
      <c r="M135" s="67"/>
      <c r="N135" s="67"/>
      <c r="P135" s="49"/>
    </row>
    <row r="136" spans="1:324" ht="16.149999999999999" customHeight="1" x14ac:dyDescent="0.2">
      <c r="A136" s="13" t="s">
        <v>9</v>
      </c>
      <c r="B136" s="13" t="s">
        <v>10</v>
      </c>
      <c r="C136" s="13" t="s">
        <v>32</v>
      </c>
      <c r="D136" s="13">
        <v>0</v>
      </c>
      <c r="E136" s="23">
        <v>810</v>
      </c>
      <c r="F136" s="23">
        <f t="shared" si="14"/>
        <v>0</v>
      </c>
      <c r="G136" s="23"/>
      <c r="H136" s="20" t="s">
        <v>85</v>
      </c>
      <c r="I136" s="63"/>
      <c r="L136" s="5"/>
      <c r="M136" s="67"/>
      <c r="N136" s="67"/>
      <c r="P136" s="49"/>
    </row>
    <row r="137" spans="1:324" ht="16.149999999999999" customHeight="1" x14ac:dyDescent="0.2">
      <c r="A137" s="22" t="s">
        <v>11</v>
      </c>
      <c r="B137" s="13" t="s">
        <v>12</v>
      </c>
      <c r="C137" s="13" t="s">
        <v>32</v>
      </c>
      <c r="D137" s="13">
        <v>0</v>
      </c>
      <c r="E137" s="23">
        <v>530</v>
      </c>
      <c r="F137" s="23">
        <f t="shared" si="14"/>
        <v>0</v>
      </c>
      <c r="G137" s="23"/>
      <c r="H137" s="20" t="s">
        <v>85</v>
      </c>
      <c r="I137" s="63"/>
      <c r="L137" s="5"/>
      <c r="M137" s="67"/>
      <c r="N137" s="67"/>
      <c r="P137" s="49"/>
    </row>
    <row r="138" spans="1:324" ht="16.149999999999999" customHeight="1" x14ac:dyDescent="0.2">
      <c r="A138" s="22" t="s">
        <v>13</v>
      </c>
      <c r="B138" s="13" t="s">
        <v>14</v>
      </c>
      <c r="C138" s="13" t="s">
        <v>32</v>
      </c>
      <c r="D138" s="13">
        <v>0</v>
      </c>
      <c r="E138" s="23">
        <v>270</v>
      </c>
      <c r="F138" s="23">
        <f t="shared" si="14"/>
        <v>0</v>
      </c>
      <c r="G138" s="23"/>
      <c r="H138" s="20" t="s">
        <v>85</v>
      </c>
      <c r="I138" s="63"/>
      <c r="L138" s="5"/>
      <c r="M138" s="67"/>
      <c r="N138" s="67"/>
      <c r="P138" s="49"/>
    </row>
    <row r="139" spans="1:324" ht="16.149999999999999" customHeight="1" x14ac:dyDescent="0.2">
      <c r="C139" s="13" t="s">
        <v>15</v>
      </c>
      <c r="D139" s="13">
        <v>0</v>
      </c>
      <c r="E139" s="23">
        <v>134</v>
      </c>
      <c r="F139" s="23">
        <f t="shared" si="14"/>
        <v>0</v>
      </c>
      <c r="G139" s="23"/>
      <c r="H139" s="20" t="s">
        <v>75</v>
      </c>
      <c r="I139" s="63"/>
      <c r="L139" s="5"/>
      <c r="M139" s="67"/>
      <c r="N139" s="67"/>
      <c r="P139" s="49"/>
    </row>
    <row r="140" spans="1:324" ht="16.149999999999999" customHeight="1" x14ac:dyDescent="0.2">
      <c r="C140" s="13" t="s">
        <v>16</v>
      </c>
      <c r="D140" s="13">
        <v>0</v>
      </c>
      <c r="E140" s="23">
        <v>67</v>
      </c>
      <c r="F140" s="23">
        <f t="shared" si="14"/>
        <v>0</v>
      </c>
      <c r="G140" s="23"/>
      <c r="H140" s="20" t="s">
        <v>76</v>
      </c>
      <c r="I140" s="63"/>
      <c r="L140" s="5"/>
      <c r="M140" s="67"/>
      <c r="N140" s="67"/>
      <c r="P140" s="49"/>
    </row>
    <row r="141" spans="1:324" ht="16.149999999999999" customHeight="1" x14ac:dyDescent="0.2">
      <c r="C141" s="13" t="s">
        <v>17</v>
      </c>
      <c r="D141" s="13">
        <v>0</v>
      </c>
      <c r="E141" s="23">
        <v>30</v>
      </c>
      <c r="F141" s="23">
        <f t="shared" si="14"/>
        <v>0</v>
      </c>
      <c r="G141" s="23"/>
      <c r="H141" s="20"/>
      <c r="I141" s="63"/>
      <c r="L141" s="5"/>
      <c r="M141" s="67"/>
      <c r="N141" s="67"/>
      <c r="P141" s="49"/>
    </row>
    <row r="142" spans="1:324" s="54" customFormat="1" ht="16.149999999999999" customHeight="1" x14ac:dyDescent="0.25">
      <c r="A142" s="16" t="s">
        <v>25</v>
      </c>
      <c r="B142" s="16"/>
      <c r="C142" s="16"/>
      <c r="D142" s="52"/>
      <c r="F142" s="37">
        <f>SUM(F134:F141)</f>
        <v>0</v>
      </c>
      <c r="G142" s="13"/>
      <c r="H142" s="55"/>
      <c r="I142" s="4"/>
      <c r="J142" s="4"/>
      <c r="K142" s="4"/>
      <c r="L142" s="4"/>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c r="BI142" s="55"/>
      <c r="BJ142" s="55"/>
      <c r="BK142" s="55"/>
      <c r="BL142" s="55"/>
      <c r="BM142" s="55"/>
      <c r="BN142" s="55"/>
      <c r="BO142" s="55"/>
      <c r="BP142" s="55"/>
      <c r="BQ142" s="55"/>
      <c r="BR142" s="55"/>
      <c r="BS142" s="55"/>
      <c r="BT142" s="55"/>
      <c r="BU142" s="55"/>
      <c r="BV142" s="55"/>
      <c r="BW142" s="55"/>
      <c r="BX142" s="55"/>
      <c r="BY142" s="55"/>
      <c r="BZ142" s="55"/>
      <c r="CA142" s="55"/>
      <c r="CB142" s="55"/>
      <c r="CC142" s="55"/>
      <c r="CD142" s="55"/>
      <c r="CE142" s="55"/>
      <c r="CF142" s="55"/>
      <c r="CG142" s="55"/>
      <c r="CH142" s="55"/>
      <c r="CI142" s="55"/>
      <c r="CJ142" s="55"/>
      <c r="CK142" s="55"/>
      <c r="CL142" s="55"/>
      <c r="CM142" s="55"/>
      <c r="CN142" s="55"/>
      <c r="CO142" s="55"/>
      <c r="CP142" s="55"/>
      <c r="CQ142" s="55"/>
      <c r="CR142" s="55"/>
      <c r="CS142" s="55"/>
      <c r="CT142" s="55"/>
      <c r="CU142" s="55"/>
      <c r="CV142" s="55"/>
      <c r="CW142" s="55"/>
      <c r="CX142" s="55"/>
      <c r="CY142" s="55"/>
      <c r="CZ142" s="55"/>
      <c r="DA142" s="55"/>
      <c r="DB142" s="55"/>
      <c r="DC142" s="55"/>
      <c r="DD142" s="55"/>
      <c r="DE142" s="55"/>
      <c r="DF142" s="55"/>
      <c r="DG142" s="55"/>
      <c r="DH142" s="55"/>
      <c r="DI142" s="55"/>
      <c r="DJ142" s="55"/>
      <c r="DK142" s="55"/>
      <c r="DL142" s="55"/>
      <c r="DM142" s="55"/>
      <c r="DN142" s="55"/>
      <c r="DO142" s="55"/>
      <c r="DP142" s="55"/>
      <c r="DQ142" s="55"/>
      <c r="DR142" s="55"/>
      <c r="DS142" s="55"/>
      <c r="DT142" s="55"/>
      <c r="DU142" s="55"/>
      <c r="DV142" s="55"/>
      <c r="DW142" s="55"/>
      <c r="DX142" s="55"/>
      <c r="DY142" s="55"/>
      <c r="DZ142" s="55"/>
      <c r="EA142" s="55"/>
      <c r="EB142" s="55"/>
      <c r="EC142" s="55"/>
      <c r="ED142" s="55"/>
      <c r="EE142" s="55"/>
      <c r="EF142" s="55"/>
      <c r="EG142" s="55"/>
      <c r="EH142" s="55"/>
      <c r="EI142" s="55"/>
      <c r="EJ142" s="55"/>
      <c r="EK142" s="55"/>
      <c r="EL142" s="55"/>
      <c r="EM142" s="55"/>
      <c r="EN142" s="55"/>
      <c r="EO142" s="55"/>
      <c r="EP142" s="55"/>
      <c r="EQ142" s="55"/>
      <c r="ER142" s="55"/>
      <c r="ES142" s="55"/>
      <c r="ET142" s="55"/>
      <c r="EU142" s="55"/>
      <c r="EV142" s="55"/>
      <c r="EW142" s="55"/>
      <c r="EX142" s="55"/>
      <c r="EY142" s="55"/>
      <c r="EZ142" s="55"/>
      <c r="FA142" s="55"/>
      <c r="FB142" s="55"/>
      <c r="FC142" s="55"/>
      <c r="FD142" s="55"/>
      <c r="FE142" s="55"/>
      <c r="FF142" s="55"/>
      <c r="FG142" s="55"/>
      <c r="FH142" s="55"/>
      <c r="FI142" s="55"/>
      <c r="FJ142" s="55"/>
      <c r="FK142" s="55"/>
      <c r="FL142" s="55"/>
      <c r="FM142" s="55"/>
      <c r="FN142" s="55"/>
      <c r="FO142" s="55"/>
      <c r="FP142" s="55"/>
      <c r="FQ142" s="55"/>
      <c r="FR142" s="55"/>
      <c r="FS142" s="55"/>
      <c r="FT142" s="55"/>
      <c r="FU142" s="55"/>
      <c r="FV142" s="55"/>
      <c r="FW142" s="55"/>
      <c r="FX142" s="55"/>
      <c r="FY142" s="55"/>
      <c r="FZ142" s="55"/>
      <c r="GA142" s="55"/>
      <c r="GB142" s="55"/>
      <c r="GC142" s="55"/>
      <c r="GD142" s="55"/>
      <c r="GE142" s="55"/>
      <c r="GF142" s="55"/>
      <c r="GG142" s="55"/>
      <c r="GH142" s="55"/>
      <c r="GI142" s="55"/>
      <c r="GJ142" s="55"/>
      <c r="GK142" s="55"/>
      <c r="GL142" s="55"/>
      <c r="GM142" s="55"/>
      <c r="GN142" s="55"/>
      <c r="GO142" s="55"/>
      <c r="GP142" s="55"/>
      <c r="GQ142" s="55"/>
      <c r="GR142" s="55"/>
      <c r="GS142" s="55"/>
      <c r="GT142" s="55"/>
      <c r="GU142" s="55"/>
      <c r="GV142" s="55"/>
      <c r="GW142" s="55"/>
      <c r="GX142" s="55"/>
      <c r="GY142" s="55"/>
      <c r="GZ142" s="55"/>
      <c r="HA142" s="55"/>
      <c r="HB142" s="55"/>
      <c r="HC142" s="55"/>
      <c r="HD142" s="55"/>
      <c r="HE142" s="55"/>
      <c r="HF142" s="55"/>
      <c r="HG142" s="55"/>
      <c r="HH142" s="55"/>
      <c r="HI142" s="55"/>
      <c r="HJ142" s="55"/>
      <c r="HK142" s="55"/>
      <c r="HL142" s="55"/>
      <c r="HM142" s="55"/>
      <c r="HN142" s="55"/>
      <c r="HO142" s="55"/>
      <c r="HP142" s="55"/>
      <c r="HQ142" s="55"/>
      <c r="HR142" s="55"/>
      <c r="HS142" s="55"/>
      <c r="HT142" s="55"/>
      <c r="HU142" s="55"/>
      <c r="HV142" s="55"/>
      <c r="HW142" s="55"/>
      <c r="HX142" s="55"/>
      <c r="HY142" s="55"/>
      <c r="HZ142" s="55"/>
      <c r="IA142" s="55"/>
      <c r="IB142" s="55"/>
      <c r="IC142" s="55"/>
      <c r="ID142" s="55"/>
      <c r="IE142" s="55"/>
      <c r="IF142" s="55"/>
      <c r="IG142" s="55"/>
      <c r="IH142" s="55"/>
      <c r="II142" s="55"/>
      <c r="IJ142" s="55"/>
      <c r="IK142" s="55"/>
      <c r="IL142" s="55"/>
      <c r="IM142" s="55"/>
      <c r="IN142" s="55"/>
      <c r="IO142" s="55"/>
      <c r="IP142" s="55"/>
      <c r="IQ142" s="55"/>
      <c r="IR142" s="55"/>
      <c r="IS142" s="55"/>
      <c r="IT142" s="55"/>
      <c r="IU142" s="55"/>
      <c r="IV142" s="55"/>
      <c r="IW142" s="55"/>
      <c r="IX142" s="55"/>
      <c r="IY142" s="55"/>
      <c r="IZ142" s="55"/>
      <c r="JA142" s="55"/>
      <c r="JB142" s="55"/>
      <c r="JC142" s="55"/>
      <c r="JD142" s="55"/>
      <c r="JE142" s="55"/>
      <c r="JF142" s="55"/>
      <c r="JG142" s="55"/>
      <c r="JH142" s="55"/>
      <c r="JI142" s="55"/>
      <c r="JJ142" s="55"/>
      <c r="JK142" s="55"/>
      <c r="JL142" s="55"/>
      <c r="JM142" s="55"/>
      <c r="JN142" s="55"/>
      <c r="JO142" s="55"/>
      <c r="JP142" s="55"/>
      <c r="JQ142" s="55"/>
      <c r="JR142" s="55"/>
      <c r="JS142" s="55"/>
      <c r="JT142" s="55"/>
      <c r="JU142" s="55"/>
      <c r="JV142" s="55"/>
      <c r="JW142" s="55"/>
      <c r="JX142" s="55"/>
      <c r="JY142" s="55"/>
      <c r="JZ142" s="55"/>
      <c r="KA142" s="55"/>
      <c r="KB142" s="55"/>
      <c r="KC142" s="55"/>
      <c r="KD142" s="55"/>
      <c r="KE142" s="55"/>
      <c r="KF142" s="55"/>
      <c r="KG142" s="55"/>
      <c r="KH142" s="55"/>
      <c r="KI142" s="55"/>
      <c r="KJ142" s="55"/>
      <c r="KK142" s="55"/>
      <c r="KL142" s="55"/>
      <c r="KM142" s="55"/>
      <c r="KN142" s="55"/>
      <c r="KO142" s="55"/>
      <c r="KP142" s="55"/>
      <c r="KQ142" s="55"/>
      <c r="KR142" s="55"/>
      <c r="KS142" s="55"/>
      <c r="KT142" s="55"/>
      <c r="KU142" s="55"/>
      <c r="KV142" s="55"/>
      <c r="KW142" s="55"/>
      <c r="KX142" s="55"/>
      <c r="KY142" s="55"/>
      <c r="KZ142" s="55"/>
      <c r="LA142" s="55"/>
      <c r="LB142" s="55"/>
      <c r="LC142" s="55"/>
      <c r="LD142" s="55"/>
      <c r="LE142" s="55"/>
      <c r="LF142" s="55"/>
      <c r="LG142" s="55"/>
      <c r="LH142" s="55"/>
      <c r="LI142" s="55"/>
      <c r="LJ142" s="55"/>
      <c r="LK142" s="55"/>
      <c r="LL142" s="55"/>
    </row>
    <row r="143" spans="1:324" ht="16.149999999999999" customHeight="1" x14ac:dyDescent="0.2">
      <c r="D143" s="13"/>
      <c r="E143" s="13"/>
      <c r="F143" s="13"/>
      <c r="G143" s="13"/>
      <c r="H143" s="20"/>
    </row>
    <row r="144" spans="1:324" ht="16.149999999999999" customHeight="1" x14ac:dyDescent="0.2">
      <c r="C144" s="13" t="s">
        <v>33</v>
      </c>
      <c r="D144" s="13">
        <v>0</v>
      </c>
      <c r="E144" s="24">
        <v>0.43</v>
      </c>
      <c r="F144" s="23">
        <f>+D144*E144</f>
        <v>0</v>
      </c>
      <c r="G144" s="24"/>
      <c r="H144" s="44" t="s">
        <v>82</v>
      </c>
      <c r="I144" s="63"/>
      <c r="K144" s="64"/>
      <c r="L144" s="64"/>
      <c r="M144" s="68"/>
      <c r="N144" s="68"/>
      <c r="P144" s="49"/>
    </row>
    <row r="145" spans="1:324" ht="16.149999999999999" customHeight="1" x14ac:dyDescent="0.2">
      <c r="D145" s="13"/>
      <c r="E145" s="24"/>
      <c r="F145" s="23"/>
      <c r="G145" s="24"/>
      <c r="H145" s="44"/>
      <c r="I145" s="63"/>
      <c r="K145" s="64"/>
      <c r="L145" s="64"/>
      <c r="M145" s="68"/>
      <c r="N145" s="68"/>
      <c r="P145" s="49"/>
    </row>
    <row r="146" spans="1:324" ht="16.149999999999999" customHeight="1" x14ac:dyDescent="0.2">
      <c r="C146" s="21" t="s">
        <v>119</v>
      </c>
      <c r="D146" s="14" t="s">
        <v>69</v>
      </c>
      <c r="E146" s="14" t="s">
        <v>38</v>
      </c>
      <c r="F146" s="14" t="s">
        <v>91</v>
      </c>
      <c r="G146" s="80"/>
      <c r="H146" s="43"/>
      <c r="I146" s="46"/>
      <c r="J146" s="20"/>
      <c r="K146" s="20"/>
      <c r="L146" s="20"/>
      <c r="GM146" s="13"/>
      <c r="GN146" s="13"/>
      <c r="GO146" s="13"/>
      <c r="GP146" s="13"/>
      <c r="GQ146" s="13"/>
      <c r="GR146" s="13"/>
      <c r="GS146" s="13"/>
      <c r="GT146" s="13"/>
      <c r="GU146" s="13"/>
      <c r="GV146" s="13"/>
      <c r="GW146" s="13"/>
      <c r="GX146" s="13"/>
      <c r="GY146" s="13"/>
      <c r="GZ146" s="13"/>
      <c r="HA146" s="13"/>
      <c r="HB146" s="13"/>
      <c r="HC146" s="13"/>
      <c r="HD146" s="13"/>
      <c r="HE146" s="13"/>
      <c r="HF146" s="13"/>
      <c r="HG146" s="13"/>
      <c r="HH146" s="13"/>
      <c r="HI146" s="13"/>
      <c r="HJ146" s="13"/>
      <c r="HK146" s="13"/>
      <c r="HL146" s="13"/>
      <c r="HM146" s="13"/>
      <c r="HN146" s="13"/>
      <c r="HO146" s="13"/>
      <c r="HP146" s="13"/>
      <c r="HQ146" s="13"/>
      <c r="HR146" s="13"/>
      <c r="HS146" s="13"/>
      <c r="HT146" s="13"/>
      <c r="HU146" s="13"/>
      <c r="HV146" s="13"/>
      <c r="HW146" s="13"/>
      <c r="HX146" s="13"/>
      <c r="HY146" s="13"/>
      <c r="HZ146" s="13"/>
      <c r="IA146" s="13"/>
      <c r="IB146" s="13"/>
      <c r="IC146" s="13"/>
      <c r="ID146" s="13"/>
      <c r="IE146" s="13"/>
      <c r="IF146" s="13"/>
      <c r="IG146" s="13"/>
      <c r="IH146" s="13"/>
      <c r="II146" s="13"/>
      <c r="IJ146" s="13"/>
      <c r="IK146" s="13"/>
      <c r="IL146" s="13"/>
      <c r="IM146" s="13"/>
      <c r="IN146" s="13"/>
      <c r="IO146" s="13"/>
      <c r="IP146" s="13"/>
      <c r="IQ146" s="13"/>
      <c r="IR146" s="13"/>
      <c r="IS146" s="13"/>
      <c r="IT146" s="13"/>
      <c r="IU146" s="13"/>
      <c r="IV146" s="13"/>
      <c r="IW146" s="13"/>
      <c r="IX146" s="13"/>
      <c r="IY146" s="13"/>
      <c r="IZ146" s="13"/>
      <c r="JA146" s="13"/>
      <c r="JB146" s="13"/>
      <c r="JC146" s="13"/>
      <c r="JD146" s="13"/>
      <c r="JE146" s="13"/>
      <c r="JF146" s="13"/>
      <c r="JG146" s="13"/>
      <c r="JH146" s="13"/>
      <c r="JI146" s="13"/>
      <c r="JJ146" s="13"/>
      <c r="JK146" s="13"/>
      <c r="JL146" s="13"/>
      <c r="JM146" s="13"/>
      <c r="JN146" s="13"/>
      <c r="JO146" s="13"/>
      <c r="JP146" s="13"/>
      <c r="JQ146" s="13"/>
      <c r="JR146" s="13"/>
      <c r="JS146" s="13"/>
      <c r="JT146" s="13"/>
      <c r="JU146" s="13"/>
      <c r="JV146" s="13"/>
      <c r="JW146" s="13"/>
      <c r="JX146" s="13"/>
      <c r="JY146" s="13"/>
      <c r="JZ146" s="13"/>
      <c r="KA146" s="13"/>
      <c r="KB146" s="13"/>
      <c r="KC146" s="13"/>
      <c r="KD146" s="13"/>
      <c r="KE146" s="13"/>
      <c r="KF146" s="13"/>
      <c r="KG146" s="13"/>
      <c r="KH146" s="13"/>
      <c r="KI146" s="13"/>
      <c r="KJ146" s="13"/>
      <c r="KK146" s="13"/>
      <c r="KL146" s="13"/>
      <c r="KM146" s="13"/>
      <c r="KN146" s="13"/>
      <c r="KO146" s="13"/>
      <c r="KP146" s="13"/>
      <c r="KQ146" s="13"/>
      <c r="KR146" s="13"/>
      <c r="KS146" s="13"/>
      <c r="KT146" s="13"/>
      <c r="KU146" s="13"/>
      <c r="KV146" s="13"/>
      <c r="KW146" s="13"/>
      <c r="KX146" s="13"/>
      <c r="KY146" s="13"/>
      <c r="KZ146" s="13"/>
      <c r="LA146" s="13"/>
      <c r="LB146" s="13"/>
      <c r="LC146" s="13"/>
      <c r="LD146" s="13"/>
      <c r="LE146" s="13"/>
      <c r="LF146" s="13"/>
      <c r="LG146" s="13"/>
      <c r="LH146" s="13"/>
      <c r="LI146" s="13"/>
      <c r="LJ146" s="13"/>
      <c r="LK146" s="13"/>
      <c r="LL146" s="13"/>
    </row>
    <row r="147" spans="1:324" ht="16.149999999999999" customHeight="1" x14ac:dyDescent="0.2">
      <c r="A147" s="22" t="s">
        <v>4</v>
      </c>
      <c r="B147" s="13" t="s">
        <v>5</v>
      </c>
      <c r="C147" s="13" t="s">
        <v>120</v>
      </c>
      <c r="D147" s="13">
        <v>0</v>
      </c>
      <c r="E147" s="23">
        <v>3985</v>
      </c>
      <c r="F147" s="23">
        <f>+D147*E147</f>
        <v>0</v>
      </c>
      <c r="G147" s="80"/>
      <c r="H147" s="20" t="s">
        <v>121</v>
      </c>
      <c r="I147" s="46"/>
      <c r="J147" s="20"/>
      <c r="K147" s="20"/>
      <c r="L147" s="20"/>
      <c r="GM147" s="13"/>
      <c r="GN147" s="13"/>
      <c r="GO147" s="13"/>
      <c r="GP147" s="13"/>
      <c r="GQ147" s="13"/>
      <c r="GR147" s="13"/>
      <c r="GS147" s="13"/>
      <c r="GT147" s="13"/>
      <c r="GU147" s="13"/>
      <c r="GV147" s="13"/>
      <c r="GW147" s="13"/>
      <c r="GX147" s="13"/>
      <c r="GY147" s="13"/>
      <c r="GZ147" s="13"/>
      <c r="HA147" s="13"/>
      <c r="HB147" s="13"/>
      <c r="HC147" s="13"/>
      <c r="HD147" s="13"/>
      <c r="HE147" s="13"/>
      <c r="HF147" s="13"/>
      <c r="HG147" s="13"/>
      <c r="HH147" s="13"/>
      <c r="HI147" s="13"/>
      <c r="HJ147" s="13"/>
      <c r="HK147" s="13"/>
      <c r="HL147" s="13"/>
      <c r="HM147" s="13"/>
      <c r="HN147" s="13"/>
      <c r="HO147" s="13"/>
      <c r="HP147" s="13"/>
      <c r="HQ147" s="13"/>
      <c r="HR147" s="13"/>
      <c r="HS147" s="13"/>
      <c r="HT147" s="13"/>
      <c r="HU147" s="13"/>
      <c r="HV147" s="13"/>
      <c r="HW147" s="13"/>
      <c r="HX147" s="13"/>
      <c r="HY147" s="13"/>
      <c r="HZ147" s="13"/>
      <c r="IA147" s="13"/>
      <c r="IB147" s="13"/>
      <c r="IC147" s="13"/>
      <c r="ID147" s="13"/>
      <c r="IE147" s="13"/>
      <c r="IF147" s="13"/>
      <c r="IG147" s="13"/>
      <c r="IH147" s="13"/>
      <c r="II147" s="13"/>
      <c r="IJ147" s="13"/>
      <c r="IK147" s="13"/>
      <c r="IL147" s="13"/>
      <c r="IM147" s="13"/>
      <c r="IN147" s="13"/>
      <c r="IO147" s="13"/>
      <c r="IP147" s="13"/>
      <c r="IQ147" s="13"/>
      <c r="IR147" s="13"/>
      <c r="IS147" s="13"/>
      <c r="IT147" s="13"/>
      <c r="IU147" s="13"/>
      <c r="IV147" s="13"/>
      <c r="IW147" s="13"/>
      <c r="IX147" s="13"/>
      <c r="IY147" s="13"/>
      <c r="IZ147" s="13"/>
      <c r="JA147" s="13"/>
      <c r="JB147" s="13"/>
      <c r="JC147" s="13"/>
      <c r="JD147" s="13"/>
      <c r="JE147" s="13"/>
      <c r="JF147" s="13"/>
      <c r="JG147" s="13"/>
      <c r="JH147" s="13"/>
      <c r="JI147" s="13"/>
      <c r="JJ147" s="13"/>
      <c r="JK147" s="13"/>
      <c r="JL147" s="13"/>
      <c r="JM147" s="13"/>
      <c r="JN147" s="13"/>
      <c r="JO147" s="13"/>
      <c r="JP147" s="13"/>
      <c r="JQ147" s="13"/>
      <c r="JR147" s="13"/>
      <c r="JS147" s="13"/>
      <c r="JT147" s="13"/>
      <c r="JU147" s="13"/>
      <c r="JV147" s="13"/>
      <c r="JW147" s="13"/>
      <c r="JX147" s="13"/>
      <c r="JY147" s="13"/>
      <c r="JZ147" s="13"/>
      <c r="KA147" s="13"/>
      <c r="KB147" s="13"/>
      <c r="KC147" s="13"/>
      <c r="KD147" s="13"/>
      <c r="KE147" s="13"/>
      <c r="KF147" s="13"/>
      <c r="KG147" s="13"/>
      <c r="KH147" s="13"/>
      <c r="KI147" s="13"/>
      <c r="KJ147" s="13"/>
      <c r="KK147" s="13"/>
      <c r="KL147" s="13"/>
      <c r="KM147" s="13"/>
      <c r="KN147" s="13"/>
      <c r="KO147" s="13"/>
      <c r="KP147" s="13"/>
      <c r="KQ147" s="13"/>
      <c r="KR147" s="13"/>
      <c r="KS147" s="13"/>
      <c r="KT147" s="13"/>
      <c r="KU147" s="13"/>
      <c r="KV147" s="13"/>
      <c r="KW147" s="13"/>
      <c r="KX147" s="13"/>
      <c r="KY147" s="13"/>
      <c r="KZ147" s="13"/>
      <c r="LA147" s="13"/>
      <c r="LB147" s="13"/>
      <c r="LC147" s="13"/>
      <c r="LD147" s="13"/>
      <c r="LE147" s="13"/>
      <c r="LF147" s="13"/>
      <c r="LG147" s="13"/>
      <c r="LH147" s="13"/>
      <c r="LI147" s="13"/>
      <c r="LJ147" s="13"/>
      <c r="LK147" s="13"/>
      <c r="LL147" s="13"/>
    </row>
    <row r="148" spans="1:324" ht="16.149999999999999" customHeight="1" x14ac:dyDescent="0.2">
      <c r="A148" s="22" t="s">
        <v>7</v>
      </c>
      <c r="B148" s="13" t="s">
        <v>8</v>
      </c>
      <c r="C148" s="13" t="s">
        <v>120</v>
      </c>
      <c r="D148" s="13">
        <v>0</v>
      </c>
      <c r="E148" s="23">
        <v>2762</v>
      </c>
      <c r="F148" s="23">
        <f t="shared" ref="F148:F154" si="15">+D148*E148</f>
        <v>0</v>
      </c>
      <c r="G148" s="80"/>
      <c r="H148" s="20" t="s">
        <v>121</v>
      </c>
      <c r="I148" s="46"/>
      <c r="J148" s="20"/>
      <c r="K148" s="20"/>
      <c r="L148" s="20"/>
      <c r="GM148" s="13"/>
      <c r="GN148" s="13"/>
      <c r="GO148" s="13"/>
      <c r="GP148" s="13"/>
      <c r="GQ148" s="13"/>
      <c r="GR148" s="13"/>
      <c r="GS148" s="13"/>
      <c r="GT148" s="13"/>
      <c r="GU148" s="13"/>
      <c r="GV148" s="13"/>
      <c r="GW148" s="13"/>
      <c r="GX148" s="13"/>
      <c r="GY148" s="13"/>
      <c r="GZ148" s="13"/>
      <c r="HA148" s="13"/>
      <c r="HB148" s="13"/>
      <c r="HC148" s="13"/>
      <c r="HD148" s="13"/>
      <c r="HE148" s="13"/>
      <c r="HF148" s="13"/>
      <c r="HG148" s="13"/>
      <c r="HH148" s="13"/>
      <c r="HI148" s="13"/>
      <c r="HJ148" s="13"/>
      <c r="HK148" s="13"/>
      <c r="HL148" s="13"/>
      <c r="HM148" s="13"/>
      <c r="HN148" s="13"/>
      <c r="HO148" s="13"/>
      <c r="HP148" s="13"/>
      <c r="HQ148" s="13"/>
      <c r="HR148" s="13"/>
      <c r="HS148" s="13"/>
      <c r="HT148" s="13"/>
      <c r="HU148" s="13"/>
      <c r="HV148" s="13"/>
      <c r="HW148" s="13"/>
      <c r="HX148" s="13"/>
      <c r="HY148" s="13"/>
      <c r="HZ148" s="13"/>
      <c r="IA148" s="13"/>
      <c r="IB148" s="13"/>
      <c r="IC148" s="13"/>
      <c r="ID148" s="13"/>
      <c r="IE148" s="13"/>
      <c r="IF148" s="13"/>
      <c r="IG148" s="13"/>
      <c r="IH148" s="13"/>
      <c r="II148" s="13"/>
      <c r="IJ148" s="13"/>
      <c r="IK148" s="13"/>
      <c r="IL148" s="13"/>
      <c r="IM148" s="13"/>
      <c r="IN148" s="13"/>
      <c r="IO148" s="13"/>
      <c r="IP148" s="13"/>
      <c r="IQ148" s="13"/>
      <c r="IR148" s="13"/>
      <c r="IS148" s="13"/>
      <c r="IT148" s="13"/>
      <c r="IU148" s="13"/>
      <c r="IV148" s="13"/>
      <c r="IW148" s="13"/>
      <c r="IX148" s="13"/>
      <c r="IY148" s="13"/>
      <c r="IZ148" s="13"/>
      <c r="JA148" s="13"/>
      <c r="JB148" s="13"/>
      <c r="JC148" s="13"/>
      <c r="JD148" s="13"/>
      <c r="JE148" s="13"/>
      <c r="JF148" s="13"/>
      <c r="JG148" s="13"/>
      <c r="JH148" s="13"/>
      <c r="JI148" s="13"/>
      <c r="JJ148" s="13"/>
      <c r="JK148" s="13"/>
      <c r="JL148" s="13"/>
      <c r="JM148" s="13"/>
      <c r="JN148" s="13"/>
      <c r="JO148" s="13"/>
      <c r="JP148" s="13"/>
      <c r="JQ148" s="13"/>
      <c r="JR148" s="13"/>
      <c r="JS148" s="13"/>
      <c r="JT148" s="13"/>
      <c r="JU148" s="13"/>
      <c r="JV148" s="13"/>
      <c r="JW148" s="13"/>
      <c r="JX148" s="13"/>
      <c r="JY148" s="13"/>
      <c r="JZ148" s="13"/>
      <c r="KA148" s="13"/>
      <c r="KB148" s="13"/>
      <c r="KC148" s="13"/>
      <c r="KD148" s="13"/>
      <c r="KE148" s="13"/>
      <c r="KF148" s="13"/>
      <c r="KG148" s="13"/>
      <c r="KH148" s="13"/>
      <c r="KI148" s="13"/>
      <c r="KJ148" s="13"/>
      <c r="KK148" s="13"/>
      <c r="KL148" s="13"/>
      <c r="KM148" s="13"/>
      <c r="KN148" s="13"/>
      <c r="KO148" s="13"/>
      <c r="KP148" s="13"/>
      <c r="KQ148" s="13"/>
      <c r="KR148" s="13"/>
      <c r="KS148" s="13"/>
      <c r="KT148" s="13"/>
      <c r="KU148" s="13"/>
      <c r="KV148" s="13"/>
      <c r="KW148" s="13"/>
      <c r="KX148" s="13"/>
      <c r="KY148" s="13"/>
      <c r="KZ148" s="13"/>
      <c r="LA148" s="13"/>
      <c r="LB148" s="13"/>
      <c r="LC148" s="13"/>
      <c r="LD148" s="13"/>
      <c r="LE148" s="13"/>
      <c r="LF148" s="13"/>
      <c r="LG148" s="13"/>
      <c r="LH148" s="13"/>
      <c r="LI148" s="13"/>
      <c r="LJ148" s="13"/>
      <c r="LK148" s="13"/>
      <c r="LL148" s="13"/>
    </row>
    <row r="149" spans="1:324" ht="16.149999999999999" customHeight="1" x14ac:dyDescent="0.2">
      <c r="A149" s="22" t="s">
        <v>9</v>
      </c>
      <c r="B149" s="13" t="s">
        <v>10</v>
      </c>
      <c r="C149" s="13" t="s">
        <v>120</v>
      </c>
      <c r="D149" s="13">
        <v>0</v>
      </c>
      <c r="E149" s="23">
        <v>1992</v>
      </c>
      <c r="F149" s="23">
        <f t="shared" si="15"/>
        <v>0</v>
      </c>
      <c r="G149" s="80"/>
      <c r="H149" s="20" t="s">
        <v>121</v>
      </c>
      <c r="I149" s="46"/>
      <c r="J149" s="20"/>
      <c r="K149" s="20"/>
      <c r="L149" s="20"/>
      <c r="GM149" s="13"/>
      <c r="GN149" s="13"/>
      <c r="GO149" s="13"/>
      <c r="GP149" s="13"/>
      <c r="GQ149" s="13"/>
      <c r="GR149" s="13"/>
      <c r="GS149" s="13"/>
      <c r="GT149" s="13"/>
      <c r="GU149" s="13"/>
      <c r="GV149" s="13"/>
      <c r="GW149" s="13"/>
      <c r="GX149" s="13"/>
      <c r="GY149" s="13"/>
      <c r="GZ149" s="13"/>
      <c r="HA149" s="13"/>
      <c r="HB149" s="13"/>
      <c r="HC149" s="13"/>
      <c r="HD149" s="13"/>
      <c r="HE149" s="13"/>
      <c r="HF149" s="13"/>
      <c r="HG149" s="13"/>
      <c r="HH149" s="13"/>
      <c r="HI149" s="13"/>
      <c r="HJ149" s="13"/>
      <c r="HK149" s="13"/>
      <c r="HL149" s="13"/>
      <c r="HM149" s="13"/>
      <c r="HN149" s="13"/>
      <c r="HO149" s="13"/>
      <c r="HP149" s="13"/>
      <c r="HQ149" s="13"/>
      <c r="HR149" s="13"/>
      <c r="HS149" s="13"/>
      <c r="HT149" s="13"/>
      <c r="HU149" s="13"/>
      <c r="HV149" s="13"/>
      <c r="HW149" s="13"/>
      <c r="HX149" s="13"/>
      <c r="HY149" s="13"/>
      <c r="HZ149" s="13"/>
      <c r="IA149" s="13"/>
      <c r="IB149" s="13"/>
      <c r="IC149" s="13"/>
      <c r="ID149" s="13"/>
      <c r="IE149" s="13"/>
      <c r="IF149" s="13"/>
      <c r="IG149" s="13"/>
      <c r="IH149" s="13"/>
      <c r="II149" s="13"/>
      <c r="IJ149" s="13"/>
      <c r="IK149" s="13"/>
      <c r="IL149" s="13"/>
      <c r="IM149" s="13"/>
      <c r="IN149" s="13"/>
      <c r="IO149" s="13"/>
      <c r="IP149" s="13"/>
      <c r="IQ149" s="13"/>
      <c r="IR149" s="13"/>
      <c r="IS149" s="13"/>
      <c r="IT149" s="13"/>
      <c r="IU149" s="13"/>
      <c r="IV149" s="13"/>
      <c r="IW149" s="13"/>
      <c r="IX149" s="13"/>
      <c r="IY149" s="13"/>
      <c r="IZ149" s="13"/>
      <c r="JA149" s="13"/>
      <c r="JB149" s="13"/>
      <c r="JC149" s="13"/>
      <c r="JD149" s="13"/>
      <c r="JE149" s="13"/>
      <c r="JF149" s="13"/>
      <c r="JG149" s="13"/>
      <c r="JH149" s="13"/>
      <c r="JI149" s="13"/>
      <c r="JJ149" s="13"/>
      <c r="JK149" s="13"/>
      <c r="JL149" s="13"/>
      <c r="JM149" s="13"/>
      <c r="JN149" s="13"/>
      <c r="JO149" s="13"/>
      <c r="JP149" s="13"/>
      <c r="JQ149" s="13"/>
      <c r="JR149" s="13"/>
      <c r="JS149" s="13"/>
      <c r="JT149" s="13"/>
      <c r="JU149" s="13"/>
      <c r="JV149" s="13"/>
      <c r="JW149" s="13"/>
      <c r="JX149" s="13"/>
      <c r="JY149" s="13"/>
      <c r="JZ149" s="13"/>
      <c r="KA149" s="13"/>
      <c r="KB149" s="13"/>
      <c r="KC149" s="13"/>
      <c r="KD149" s="13"/>
      <c r="KE149" s="13"/>
      <c r="KF149" s="13"/>
      <c r="KG149" s="13"/>
      <c r="KH149" s="13"/>
      <c r="KI149" s="13"/>
      <c r="KJ149" s="13"/>
      <c r="KK149" s="13"/>
      <c r="KL149" s="13"/>
      <c r="KM149" s="13"/>
      <c r="KN149" s="13"/>
      <c r="KO149" s="13"/>
      <c r="KP149" s="13"/>
      <c r="KQ149" s="13"/>
      <c r="KR149" s="13"/>
      <c r="KS149" s="13"/>
      <c r="KT149" s="13"/>
      <c r="KU149" s="13"/>
      <c r="KV149" s="13"/>
      <c r="KW149" s="13"/>
      <c r="KX149" s="13"/>
      <c r="KY149" s="13"/>
      <c r="KZ149" s="13"/>
      <c r="LA149" s="13"/>
      <c r="LB149" s="13"/>
      <c r="LC149" s="13"/>
      <c r="LD149" s="13"/>
      <c r="LE149" s="13"/>
      <c r="LF149" s="13"/>
      <c r="LG149" s="13"/>
      <c r="LH149" s="13"/>
      <c r="LI149" s="13"/>
      <c r="LJ149" s="13"/>
      <c r="LK149" s="13"/>
      <c r="LL149" s="13"/>
    </row>
    <row r="150" spans="1:324" ht="16.149999999999999" customHeight="1" x14ac:dyDescent="0.2">
      <c r="A150" s="22" t="s">
        <v>11</v>
      </c>
      <c r="B150" s="13" t="s">
        <v>12</v>
      </c>
      <c r="C150" s="13" t="s">
        <v>120</v>
      </c>
      <c r="D150" s="13">
        <v>0</v>
      </c>
      <c r="E150" s="23">
        <v>1423</v>
      </c>
      <c r="F150" s="23">
        <f t="shared" si="15"/>
        <v>0</v>
      </c>
      <c r="G150" s="80"/>
      <c r="H150" s="20" t="s">
        <v>121</v>
      </c>
      <c r="I150" s="46"/>
      <c r="J150" s="20"/>
      <c r="K150" s="20"/>
      <c r="L150" s="20"/>
      <c r="GM150" s="13"/>
      <c r="GN150" s="13"/>
      <c r="GO150" s="13"/>
      <c r="GP150" s="13"/>
      <c r="GQ150" s="13"/>
      <c r="GR150" s="13"/>
      <c r="GS150" s="13"/>
      <c r="GT150" s="13"/>
      <c r="GU150" s="13"/>
      <c r="GV150" s="13"/>
      <c r="GW150" s="13"/>
      <c r="GX150" s="13"/>
      <c r="GY150" s="13"/>
      <c r="GZ150" s="13"/>
      <c r="HA150" s="13"/>
      <c r="HB150" s="13"/>
      <c r="HC150" s="13"/>
      <c r="HD150" s="13"/>
      <c r="HE150" s="13"/>
      <c r="HF150" s="13"/>
      <c r="HG150" s="13"/>
      <c r="HH150" s="13"/>
      <c r="HI150" s="13"/>
      <c r="HJ150" s="13"/>
      <c r="HK150" s="13"/>
      <c r="HL150" s="13"/>
      <c r="HM150" s="13"/>
      <c r="HN150" s="13"/>
      <c r="HO150" s="13"/>
      <c r="HP150" s="13"/>
      <c r="HQ150" s="13"/>
      <c r="HR150" s="13"/>
      <c r="HS150" s="13"/>
      <c r="HT150" s="13"/>
      <c r="HU150" s="13"/>
      <c r="HV150" s="13"/>
      <c r="HW150" s="13"/>
      <c r="HX150" s="13"/>
      <c r="HY150" s="13"/>
      <c r="HZ150" s="13"/>
      <c r="IA150" s="13"/>
      <c r="IB150" s="13"/>
      <c r="IC150" s="13"/>
      <c r="ID150" s="13"/>
      <c r="IE150" s="13"/>
      <c r="IF150" s="13"/>
      <c r="IG150" s="13"/>
      <c r="IH150" s="13"/>
      <c r="II150" s="13"/>
      <c r="IJ150" s="13"/>
      <c r="IK150" s="13"/>
      <c r="IL150" s="13"/>
      <c r="IM150" s="13"/>
      <c r="IN150" s="13"/>
      <c r="IO150" s="13"/>
      <c r="IP150" s="13"/>
      <c r="IQ150" s="13"/>
      <c r="IR150" s="13"/>
      <c r="IS150" s="13"/>
      <c r="IT150" s="13"/>
      <c r="IU150" s="13"/>
      <c r="IV150" s="13"/>
      <c r="IW150" s="13"/>
      <c r="IX150" s="13"/>
      <c r="IY150" s="13"/>
      <c r="IZ150" s="13"/>
      <c r="JA150" s="13"/>
      <c r="JB150" s="13"/>
      <c r="JC150" s="13"/>
      <c r="JD150" s="13"/>
      <c r="JE150" s="13"/>
      <c r="JF150" s="13"/>
      <c r="JG150" s="13"/>
      <c r="JH150" s="13"/>
      <c r="JI150" s="13"/>
      <c r="JJ150" s="13"/>
      <c r="JK150" s="13"/>
      <c r="JL150" s="13"/>
      <c r="JM150" s="13"/>
      <c r="JN150" s="13"/>
      <c r="JO150" s="13"/>
      <c r="JP150" s="13"/>
      <c r="JQ150" s="13"/>
      <c r="JR150" s="13"/>
      <c r="JS150" s="13"/>
      <c r="JT150" s="13"/>
      <c r="JU150" s="13"/>
      <c r="JV150" s="13"/>
      <c r="JW150" s="13"/>
      <c r="JX150" s="13"/>
      <c r="JY150" s="13"/>
      <c r="JZ150" s="13"/>
      <c r="KA150" s="13"/>
      <c r="KB150" s="13"/>
      <c r="KC150" s="13"/>
      <c r="KD150" s="13"/>
      <c r="KE150" s="13"/>
      <c r="KF150" s="13"/>
      <c r="KG150" s="13"/>
      <c r="KH150" s="13"/>
      <c r="KI150" s="13"/>
      <c r="KJ150" s="13"/>
      <c r="KK150" s="13"/>
      <c r="KL150" s="13"/>
      <c r="KM150" s="13"/>
      <c r="KN150" s="13"/>
      <c r="KO150" s="13"/>
      <c r="KP150" s="13"/>
      <c r="KQ150" s="13"/>
      <c r="KR150" s="13"/>
      <c r="KS150" s="13"/>
      <c r="KT150" s="13"/>
      <c r="KU150" s="13"/>
      <c r="KV150" s="13"/>
      <c r="KW150" s="13"/>
      <c r="KX150" s="13"/>
      <c r="KY150" s="13"/>
      <c r="KZ150" s="13"/>
      <c r="LA150" s="13"/>
      <c r="LB150" s="13"/>
      <c r="LC150" s="13"/>
      <c r="LD150" s="13"/>
      <c r="LE150" s="13"/>
      <c r="LF150" s="13"/>
      <c r="LG150" s="13"/>
      <c r="LH150" s="13"/>
      <c r="LI150" s="13"/>
      <c r="LJ150" s="13"/>
      <c r="LK150" s="13"/>
      <c r="LL150" s="13"/>
    </row>
    <row r="151" spans="1:324" ht="16.149999999999999" customHeight="1" x14ac:dyDescent="0.2">
      <c r="A151" s="22" t="s">
        <v>13</v>
      </c>
      <c r="B151" s="13" t="s">
        <v>14</v>
      </c>
      <c r="C151" s="13" t="s">
        <v>120</v>
      </c>
      <c r="D151" s="13">
        <v>0</v>
      </c>
      <c r="E151" s="23">
        <v>1138</v>
      </c>
      <c r="F151" s="23">
        <f t="shared" si="15"/>
        <v>0</v>
      </c>
      <c r="G151" s="80"/>
      <c r="H151" s="20" t="s">
        <v>121</v>
      </c>
      <c r="I151" s="46"/>
      <c r="J151" s="20"/>
      <c r="K151" s="20"/>
      <c r="L151" s="20"/>
      <c r="GM151" s="13"/>
      <c r="GN151" s="13"/>
      <c r="GO151" s="13"/>
      <c r="GP151" s="13"/>
      <c r="GQ151" s="13"/>
      <c r="GR151" s="13"/>
      <c r="GS151" s="13"/>
      <c r="GT151" s="13"/>
      <c r="GU151" s="13"/>
      <c r="GV151" s="13"/>
      <c r="GW151" s="13"/>
      <c r="GX151" s="13"/>
      <c r="GY151" s="13"/>
      <c r="GZ151" s="13"/>
      <c r="HA151" s="13"/>
      <c r="HB151" s="13"/>
      <c r="HC151" s="13"/>
      <c r="HD151" s="13"/>
      <c r="HE151" s="13"/>
      <c r="HF151" s="13"/>
      <c r="HG151" s="13"/>
      <c r="HH151" s="13"/>
      <c r="HI151" s="13"/>
      <c r="HJ151" s="13"/>
      <c r="HK151" s="13"/>
      <c r="HL151" s="13"/>
      <c r="HM151" s="13"/>
      <c r="HN151" s="13"/>
      <c r="HO151" s="13"/>
      <c r="HP151" s="13"/>
      <c r="HQ151" s="13"/>
      <c r="HR151" s="13"/>
      <c r="HS151" s="13"/>
      <c r="HT151" s="13"/>
      <c r="HU151" s="13"/>
      <c r="HV151" s="13"/>
      <c r="HW151" s="13"/>
      <c r="HX151" s="13"/>
      <c r="HY151" s="13"/>
      <c r="HZ151" s="13"/>
      <c r="IA151" s="13"/>
      <c r="IB151" s="13"/>
      <c r="IC151" s="13"/>
      <c r="ID151" s="13"/>
      <c r="IE151" s="13"/>
      <c r="IF151" s="13"/>
      <c r="IG151" s="13"/>
      <c r="IH151" s="13"/>
      <c r="II151" s="13"/>
      <c r="IJ151" s="13"/>
      <c r="IK151" s="13"/>
      <c r="IL151" s="13"/>
      <c r="IM151" s="13"/>
      <c r="IN151" s="13"/>
      <c r="IO151" s="13"/>
      <c r="IP151" s="13"/>
      <c r="IQ151" s="13"/>
      <c r="IR151" s="13"/>
      <c r="IS151" s="13"/>
      <c r="IT151" s="13"/>
      <c r="IU151" s="13"/>
      <c r="IV151" s="13"/>
      <c r="IW151" s="13"/>
      <c r="IX151" s="13"/>
      <c r="IY151" s="13"/>
      <c r="IZ151" s="13"/>
      <c r="JA151" s="13"/>
      <c r="JB151" s="13"/>
      <c r="JC151" s="13"/>
      <c r="JD151" s="13"/>
      <c r="JE151" s="13"/>
      <c r="JF151" s="13"/>
      <c r="JG151" s="13"/>
      <c r="JH151" s="13"/>
      <c r="JI151" s="13"/>
      <c r="JJ151" s="13"/>
      <c r="JK151" s="13"/>
      <c r="JL151" s="13"/>
      <c r="JM151" s="13"/>
      <c r="JN151" s="13"/>
      <c r="JO151" s="13"/>
      <c r="JP151" s="13"/>
      <c r="JQ151" s="13"/>
      <c r="JR151" s="13"/>
      <c r="JS151" s="13"/>
      <c r="JT151" s="13"/>
      <c r="JU151" s="13"/>
      <c r="JV151" s="13"/>
      <c r="JW151" s="13"/>
      <c r="JX151" s="13"/>
      <c r="JY151" s="13"/>
      <c r="JZ151" s="13"/>
      <c r="KA151" s="13"/>
      <c r="KB151" s="13"/>
      <c r="KC151" s="13"/>
      <c r="KD151" s="13"/>
      <c r="KE151" s="13"/>
      <c r="KF151" s="13"/>
      <c r="KG151" s="13"/>
      <c r="KH151" s="13"/>
      <c r="KI151" s="13"/>
      <c r="KJ151" s="13"/>
      <c r="KK151" s="13"/>
      <c r="KL151" s="13"/>
      <c r="KM151" s="13"/>
      <c r="KN151" s="13"/>
      <c r="KO151" s="13"/>
      <c r="KP151" s="13"/>
      <c r="KQ151" s="13"/>
      <c r="KR151" s="13"/>
      <c r="KS151" s="13"/>
      <c r="KT151" s="13"/>
      <c r="KU151" s="13"/>
      <c r="KV151" s="13"/>
      <c r="KW151" s="13"/>
      <c r="KX151" s="13"/>
      <c r="KY151" s="13"/>
      <c r="KZ151" s="13"/>
      <c r="LA151" s="13"/>
      <c r="LB151" s="13"/>
      <c r="LC151" s="13"/>
      <c r="LD151" s="13"/>
      <c r="LE151" s="13"/>
      <c r="LF151" s="13"/>
      <c r="LG151" s="13"/>
      <c r="LH151" s="13"/>
      <c r="LI151" s="13"/>
      <c r="LJ151" s="13"/>
      <c r="LK151" s="13"/>
      <c r="LL151" s="13"/>
    </row>
    <row r="152" spans="1:324" ht="16.149999999999999" customHeight="1" x14ac:dyDescent="0.2">
      <c r="C152" s="13" t="s">
        <v>15</v>
      </c>
      <c r="D152" s="13">
        <v>0</v>
      </c>
      <c r="E152" s="23">
        <v>569</v>
      </c>
      <c r="F152" s="23">
        <f t="shared" si="15"/>
        <v>0</v>
      </c>
      <c r="G152" s="80"/>
      <c r="H152" s="20" t="s">
        <v>75</v>
      </c>
      <c r="I152" s="46"/>
      <c r="J152" s="20"/>
      <c r="K152" s="20"/>
      <c r="L152" s="20"/>
      <c r="GM152" s="13"/>
      <c r="GN152" s="13"/>
      <c r="GO152" s="13"/>
      <c r="GP152" s="13"/>
      <c r="GQ152" s="13"/>
      <c r="GR152" s="13"/>
      <c r="GS152" s="13"/>
      <c r="GT152" s="13"/>
      <c r="GU152" s="13"/>
      <c r="GV152" s="13"/>
      <c r="GW152" s="13"/>
      <c r="GX152" s="13"/>
      <c r="GY152" s="13"/>
      <c r="GZ152" s="13"/>
      <c r="HA152" s="13"/>
      <c r="HB152" s="13"/>
      <c r="HC152" s="13"/>
      <c r="HD152" s="13"/>
      <c r="HE152" s="13"/>
      <c r="HF152" s="13"/>
      <c r="HG152" s="13"/>
      <c r="HH152" s="13"/>
      <c r="HI152" s="13"/>
      <c r="HJ152" s="13"/>
      <c r="HK152" s="13"/>
      <c r="HL152" s="13"/>
      <c r="HM152" s="13"/>
      <c r="HN152" s="13"/>
      <c r="HO152" s="13"/>
      <c r="HP152" s="13"/>
      <c r="HQ152" s="13"/>
      <c r="HR152" s="13"/>
      <c r="HS152" s="13"/>
      <c r="HT152" s="13"/>
      <c r="HU152" s="13"/>
      <c r="HV152" s="13"/>
      <c r="HW152" s="13"/>
      <c r="HX152" s="13"/>
      <c r="HY152" s="13"/>
      <c r="HZ152" s="13"/>
      <c r="IA152" s="13"/>
      <c r="IB152" s="13"/>
      <c r="IC152" s="13"/>
      <c r="ID152" s="13"/>
      <c r="IE152" s="13"/>
      <c r="IF152" s="13"/>
      <c r="IG152" s="13"/>
      <c r="IH152" s="13"/>
      <c r="II152" s="13"/>
      <c r="IJ152" s="13"/>
      <c r="IK152" s="13"/>
      <c r="IL152" s="13"/>
      <c r="IM152" s="13"/>
      <c r="IN152" s="13"/>
      <c r="IO152" s="13"/>
      <c r="IP152" s="13"/>
      <c r="IQ152" s="13"/>
      <c r="IR152" s="13"/>
      <c r="IS152" s="13"/>
      <c r="IT152" s="13"/>
      <c r="IU152" s="13"/>
      <c r="IV152" s="13"/>
      <c r="IW152" s="13"/>
      <c r="IX152" s="13"/>
      <c r="IY152" s="13"/>
      <c r="IZ152" s="13"/>
      <c r="JA152" s="13"/>
      <c r="JB152" s="13"/>
      <c r="JC152" s="13"/>
      <c r="JD152" s="13"/>
      <c r="JE152" s="13"/>
      <c r="JF152" s="13"/>
      <c r="JG152" s="13"/>
      <c r="JH152" s="13"/>
      <c r="JI152" s="13"/>
      <c r="JJ152" s="13"/>
      <c r="JK152" s="13"/>
      <c r="JL152" s="13"/>
      <c r="JM152" s="13"/>
      <c r="JN152" s="13"/>
      <c r="JO152" s="13"/>
      <c r="JP152" s="13"/>
      <c r="JQ152" s="13"/>
      <c r="JR152" s="13"/>
      <c r="JS152" s="13"/>
      <c r="JT152" s="13"/>
      <c r="JU152" s="13"/>
      <c r="JV152" s="13"/>
      <c r="JW152" s="13"/>
      <c r="JX152" s="13"/>
      <c r="JY152" s="13"/>
      <c r="JZ152" s="13"/>
      <c r="KA152" s="13"/>
      <c r="KB152" s="13"/>
      <c r="KC152" s="13"/>
      <c r="KD152" s="13"/>
      <c r="KE152" s="13"/>
      <c r="KF152" s="13"/>
      <c r="KG152" s="13"/>
      <c r="KH152" s="13"/>
      <c r="KI152" s="13"/>
      <c r="KJ152" s="13"/>
      <c r="KK152" s="13"/>
      <c r="KL152" s="13"/>
      <c r="KM152" s="13"/>
      <c r="KN152" s="13"/>
      <c r="KO152" s="13"/>
      <c r="KP152" s="13"/>
      <c r="KQ152" s="13"/>
      <c r="KR152" s="13"/>
      <c r="KS152" s="13"/>
      <c r="KT152" s="13"/>
      <c r="KU152" s="13"/>
      <c r="KV152" s="13"/>
      <c r="KW152" s="13"/>
      <c r="KX152" s="13"/>
      <c r="KY152" s="13"/>
      <c r="KZ152" s="13"/>
      <c r="LA152" s="13"/>
      <c r="LB152" s="13"/>
      <c r="LC152" s="13"/>
      <c r="LD152" s="13"/>
      <c r="LE152" s="13"/>
      <c r="LF152" s="13"/>
      <c r="LG152" s="13"/>
      <c r="LH152" s="13"/>
      <c r="LI152" s="13"/>
      <c r="LJ152" s="13"/>
      <c r="LK152" s="13"/>
      <c r="LL152" s="13"/>
    </row>
    <row r="153" spans="1:324" ht="16.149999999999999" customHeight="1" x14ac:dyDescent="0.2">
      <c r="C153" s="13" t="s">
        <v>16</v>
      </c>
      <c r="D153" s="13">
        <v>0</v>
      </c>
      <c r="E153" s="23">
        <v>285</v>
      </c>
      <c r="F153" s="23">
        <f t="shared" si="15"/>
        <v>0</v>
      </c>
      <c r="G153" s="80"/>
      <c r="H153" s="20" t="s">
        <v>76</v>
      </c>
      <c r="I153" s="46"/>
      <c r="J153" s="20"/>
      <c r="K153" s="20"/>
      <c r="L153" s="20"/>
      <c r="GM153" s="13"/>
      <c r="GN153" s="13"/>
      <c r="GO153" s="13"/>
      <c r="GP153" s="13"/>
      <c r="GQ153" s="13"/>
      <c r="GR153" s="13"/>
      <c r="GS153" s="13"/>
      <c r="GT153" s="13"/>
      <c r="GU153" s="13"/>
      <c r="GV153" s="13"/>
      <c r="GW153" s="13"/>
      <c r="GX153" s="13"/>
      <c r="GY153" s="13"/>
      <c r="GZ153" s="13"/>
      <c r="HA153" s="13"/>
      <c r="HB153" s="13"/>
      <c r="HC153" s="13"/>
      <c r="HD153" s="13"/>
      <c r="HE153" s="13"/>
      <c r="HF153" s="13"/>
      <c r="HG153" s="13"/>
      <c r="HH153" s="13"/>
      <c r="HI153" s="13"/>
      <c r="HJ153" s="13"/>
      <c r="HK153" s="13"/>
      <c r="HL153" s="13"/>
      <c r="HM153" s="13"/>
      <c r="HN153" s="13"/>
      <c r="HO153" s="13"/>
      <c r="HP153" s="13"/>
      <c r="HQ153" s="13"/>
      <c r="HR153" s="13"/>
      <c r="HS153" s="13"/>
      <c r="HT153" s="13"/>
      <c r="HU153" s="13"/>
      <c r="HV153" s="13"/>
      <c r="HW153" s="13"/>
      <c r="HX153" s="13"/>
      <c r="HY153" s="13"/>
      <c r="HZ153" s="13"/>
      <c r="IA153" s="13"/>
      <c r="IB153" s="13"/>
      <c r="IC153" s="13"/>
      <c r="ID153" s="13"/>
      <c r="IE153" s="13"/>
      <c r="IF153" s="13"/>
      <c r="IG153" s="13"/>
      <c r="IH153" s="13"/>
      <c r="II153" s="13"/>
      <c r="IJ153" s="13"/>
      <c r="IK153" s="13"/>
      <c r="IL153" s="13"/>
      <c r="IM153" s="13"/>
      <c r="IN153" s="13"/>
      <c r="IO153" s="13"/>
      <c r="IP153" s="13"/>
      <c r="IQ153" s="13"/>
      <c r="IR153" s="13"/>
      <c r="IS153" s="13"/>
      <c r="IT153" s="13"/>
      <c r="IU153" s="13"/>
      <c r="IV153" s="13"/>
      <c r="IW153" s="13"/>
      <c r="IX153" s="13"/>
      <c r="IY153" s="13"/>
      <c r="IZ153" s="13"/>
      <c r="JA153" s="13"/>
      <c r="JB153" s="13"/>
      <c r="JC153" s="13"/>
      <c r="JD153" s="13"/>
      <c r="JE153" s="13"/>
      <c r="JF153" s="13"/>
      <c r="JG153" s="13"/>
      <c r="JH153" s="13"/>
      <c r="JI153" s="13"/>
      <c r="JJ153" s="13"/>
      <c r="JK153" s="13"/>
      <c r="JL153" s="13"/>
      <c r="JM153" s="13"/>
      <c r="JN153" s="13"/>
      <c r="JO153" s="13"/>
      <c r="JP153" s="13"/>
      <c r="JQ153" s="13"/>
      <c r="JR153" s="13"/>
      <c r="JS153" s="13"/>
      <c r="JT153" s="13"/>
      <c r="JU153" s="13"/>
      <c r="JV153" s="13"/>
      <c r="JW153" s="13"/>
      <c r="JX153" s="13"/>
      <c r="JY153" s="13"/>
      <c r="JZ153" s="13"/>
      <c r="KA153" s="13"/>
      <c r="KB153" s="13"/>
      <c r="KC153" s="13"/>
      <c r="KD153" s="13"/>
      <c r="KE153" s="13"/>
      <c r="KF153" s="13"/>
      <c r="KG153" s="13"/>
      <c r="KH153" s="13"/>
      <c r="KI153" s="13"/>
      <c r="KJ153" s="13"/>
      <c r="KK153" s="13"/>
      <c r="KL153" s="13"/>
      <c r="KM153" s="13"/>
      <c r="KN153" s="13"/>
      <c r="KO153" s="13"/>
      <c r="KP153" s="13"/>
      <c r="KQ153" s="13"/>
      <c r="KR153" s="13"/>
      <c r="KS153" s="13"/>
      <c r="KT153" s="13"/>
      <c r="KU153" s="13"/>
      <c r="KV153" s="13"/>
      <c r="KW153" s="13"/>
      <c r="KX153" s="13"/>
      <c r="KY153" s="13"/>
      <c r="KZ153" s="13"/>
      <c r="LA153" s="13"/>
      <c r="LB153" s="13"/>
      <c r="LC153" s="13"/>
      <c r="LD153" s="13"/>
      <c r="LE153" s="13"/>
      <c r="LF153" s="13"/>
      <c r="LG153" s="13"/>
      <c r="LH153" s="13"/>
      <c r="LI153" s="13"/>
      <c r="LJ153" s="13"/>
      <c r="LK153" s="13"/>
      <c r="LL153" s="13"/>
    </row>
    <row r="154" spans="1:324" ht="16.149999999999999" customHeight="1" x14ac:dyDescent="0.2">
      <c r="C154" s="13" t="s">
        <v>17</v>
      </c>
      <c r="D154" s="13">
        <v>0</v>
      </c>
      <c r="E154" s="23">
        <v>115</v>
      </c>
      <c r="F154" s="23">
        <f t="shared" si="15"/>
        <v>0</v>
      </c>
      <c r="G154" s="80"/>
      <c r="H154" s="20"/>
      <c r="I154" s="46"/>
      <c r="J154" s="20"/>
      <c r="K154" s="20"/>
      <c r="L154" s="20"/>
      <c r="GM154" s="13"/>
      <c r="GN154" s="13"/>
      <c r="GO154" s="13"/>
      <c r="GP154" s="13"/>
      <c r="GQ154" s="13"/>
      <c r="GR154" s="13"/>
      <c r="GS154" s="13"/>
      <c r="GT154" s="13"/>
      <c r="GU154" s="13"/>
      <c r="GV154" s="13"/>
      <c r="GW154" s="13"/>
      <c r="GX154" s="13"/>
      <c r="GY154" s="13"/>
      <c r="GZ154" s="13"/>
      <c r="HA154" s="13"/>
      <c r="HB154" s="13"/>
      <c r="HC154" s="13"/>
      <c r="HD154" s="13"/>
      <c r="HE154" s="13"/>
      <c r="HF154" s="13"/>
      <c r="HG154" s="13"/>
      <c r="HH154" s="13"/>
      <c r="HI154" s="13"/>
      <c r="HJ154" s="13"/>
      <c r="HK154" s="13"/>
      <c r="HL154" s="13"/>
      <c r="HM154" s="13"/>
      <c r="HN154" s="13"/>
      <c r="HO154" s="13"/>
      <c r="HP154" s="13"/>
      <c r="HQ154" s="13"/>
      <c r="HR154" s="13"/>
      <c r="HS154" s="13"/>
      <c r="HT154" s="13"/>
      <c r="HU154" s="13"/>
      <c r="HV154" s="13"/>
      <c r="HW154" s="13"/>
      <c r="HX154" s="13"/>
      <c r="HY154" s="13"/>
      <c r="HZ154" s="13"/>
      <c r="IA154" s="13"/>
      <c r="IB154" s="13"/>
      <c r="IC154" s="13"/>
      <c r="ID154" s="13"/>
      <c r="IE154" s="13"/>
      <c r="IF154" s="13"/>
      <c r="IG154" s="13"/>
      <c r="IH154" s="13"/>
      <c r="II154" s="13"/>
      <c r="IJ154" s="13"/>
      <c r="IK154" s="13"/>
      <c r="IL154" s="13"/>
      <c r="IM154" s="13"/>
      <c r="IN154" s="13"/>
      <c r="IO154" s="13"/>
      <c r="IP154" s="13"/>
      <c r="IQ154" s="13"/>
      <c r="IR154" s="13"/>
      <c r="IS154" s="13"/>
      <c r="IT154" s="13"/>
      <c r="IU154" s="13"/>
      <c r="IV154" s="13"/>
      <c r="IW154" s="13"/>
      <c r="IX154" s="13"/>
      <c r="IY154" s="13"/>
      <c r="IZ154" s="13"/>
      <c r="JA154" s="13"/>
      <c r="JB154" s="13"/>
      <c r="JC154" s="13"/>
      <c r="JD154" s="13"/>
      <c r="JE154" s="13"/>
      <c r="JF154" s="13"/>
      <c r="JG154" s="13"/>
      <c r="JH154" s="13"/>
      <c r="JI154" s="13"/>
      <c r="JJ154" s="13"/>
      <c r="JK154" s="13"/>
      <c r="JL154" s="13"/>
      <c r="JM154" s="13"/>
      <c r="JN154" s="13"/>
      <c r="JO154" s="13"/>
      <c r="JP154" s="13"/>
      <c r="JQ154" s="13"/>
      <c r="JR154" s="13"/>
      <c r="JS154" s="13"/>
      <c r="JT154" s="13"/>
      <c r="JU154" s="13"/>
      <c r="JV154" s="13"/>
      <c r="JW154" s="13"/>
      <c r="JX154" s="13"/>
      <c r="JY154" s="13"/>
      <c r="JZ154" s="13"/>
      <c r="KA154" s="13"/>
      <c r="KB154" s="13"/>
      <c r="KC154" s="13"/>
      <c r="KD154" s="13"/>
      <c r="KE154" s="13"/>
      <c r="KF154" s="13"/>
      <c r="KG154" s="13"/>
      <c r="KH154" s="13"/>
      <c r="KI154" s="13"/>
      <c r="KJ154" s="13"/>
      <c r="KK154" s="13"/>
      <c r="KL154" s="13"/>
      <c r="KM154" s="13"/>
      <c r="KN154" s="13"/>
      <c r="KO154" s="13"/>
      <c r="KP154" s="13"/>
      <c r="KQ154" s="13"/>
      <c r="KR154" s="13"/>
      <c r="KS154" s="13"/>
      <c r="KT154" s="13"/>
      <c r="KU154" s="13"/>
      <c r="KV154" s="13"/>
      <c r="KW154" s="13"/>
      <c r="KX154" s="13"/>
      <c r="KY154" s="13"/>
      <c r="KZ154" s="13"/>
      <c r="LA154" s="13"/>
      <c r="LB154" s="13"/>
      <c r="LC154" s="13"/>
      <c r="LD154" s="13"/>
      <c r="LE154" s="13"/>
      <c r="LF154" s="13"/>
      <c r="LG154" s="13"/>
      <c r="LH154" s="13"/>
      <c r="LI154" s="13"/>
      <c r="LJ154" s="13"/>
      <c r="LK154" s="13"/>
      <c r="LL154" s="13"/>
    </row>
    <row r="155" spans="1:324" ht="16.149999999999999" customHeight="1" x14ac:dyDescent="0.2">
      <c r="A155" s="16" t="s">
        <v>25</v>
      </c>
      <c r="B155" s="16"/>
      <c r="C155" s="16"/>
      <c r="D155" s="15"/>
      <c r="E155" s="77"/>
      <c r="F155" s="37">
        <f>SUM(F147:F154)</f>
        <v>0</v>
      </c>
      <c r="G155" s="80"/>
      <c r="H155" s="20"/>
      <c r="I155" s="46"/>
      <c r="J155" s="20"/>
      <c r="K155" s="20"/>
      <c r="L155" s="20"/>
      <c r="GM155" s="13"/>
      <c r="GN155" s="13"/>
      <c r="GO155" s="13"/>
      <c r="GP155" s="13"/>
      <c r="GQ155" s="13"/>
      <c r="GR155" s="13"/>
      <c r="GS155" s="13"/>
      <c r="GT155" s="13"/>
      <c r="GU155" s="13"/>
      <c r="GV155" s="13"/>
      <c r="GW155" s="13"/>
      <c r="GX155" s="13"/>
      <c r="GY155" s="13"/>
      <c r="GZ155" s="13"/>
      <c r="HA155" s="13"/>
      <c r="HB155" s="13"/>
      <c r="HC155" s="13"/>
      <c r="HD155" s="13"/>
      <c r="HE155" s="13"/>
      <c r="HF155" s="13"/>
      <c r="HG155" s="13"/>
      <c r="HH155" s="13"/>
      <c r="HI155" s="13"/>
      <c r="HJ155" s="13"/>
      <c r="HK155" s="13"/>
      <c r="HL155" s="13"/>
      <c r="HM155" s="13"/>
      <c r="HN155" s="13"/>
      <c r="HO155" s="13"/>
      <c r="HP155" s="13"/>
      <c r="HQ155" s="13"/>
      <c r="HR155" s="13"/>
      <c r="HS155" s="13"/>
      <c r="HT155" s="13"/>
      <c r="HU155" s="13"/>
      <c r="HV155" s="13"/>
      <c r="HW155" s="13"/>
      <c r="HX155" s="13"/>
      <c r="HY155" s="13"/>
      <c r="HZ155" s="13"/>
      <c r="IA155" s="13"/>
      <c r="IB155" s="13"/>
      <c r="IC155" s="13"/>
      <c r="ID155" s="13"/>
      <c r="IE155" s="13"/>
      <c r="IF155" s="13"/>
      <c r="IG155" s="13"/>
      <c r="IH155" s="13"/>
      <c r="II155" s="13"/>
      <c r="IJ155" s="13"/>
      <c r="IK155" s="13"/>
      <c r="IL155" s="13"/>
      <c r="IM155" s="13"/>
      <c r="IN155" s="13"/>
      <c r="IO155" s="13"/>
      <c r="IP155" s="13"/>
      <c r="IQ155" s="13"/>
      <c r="IR155" s="13"/>
      <c r="IS155" s="13"/>
      <c r="IT155" s="13"/>
      <c r="IU155" s="13"/>
      <c r="IV155" s="13"/>
      <c r="IW155" s="13"/>
      <c r="IX155" s="13"/>
      <c r="IY155" s="13"/>
      <c r="IZ155" s="13"/>
      <c r="JA155" s="13"/>
      <c r="JB155" s="13"/>
      <c r="JC155" s="13"/>
      <c r="JD155" s="13"/>
      <c r="JE155" s="13"/>
      <c r="JF155" s="13"/>
      <c r="JG155" s="13"/>
      <c r="JH155" s="13"/>
      <c r="JI155" s="13"/>
      <c r="JJ155" s="13"/>
      <c r="JK155" s="13"/>
      <c r="JL155" s="13"/>
      <c r="JM155" s="13"/>
      <c r="JN155" s="13"/>
      <c r="JO155" s="13"/>
      <c r="JP155" s="13"/>
      <c r="JQ155" s="13"/>
      <c r="JR155" s="13"/>
      <c r="JS155" s="13"/>
      <c r="JT155" s="13"/>
      <c r="JU155" s="13"/>
      <c r="JV155" s="13"/>
      <c r="JW155" s="13"/>
      <c r="JX155" s="13"/>
      <c r="JY155" s="13"/>
      <c r="JZ155" s="13"/>
      <c r="KA155" s="13"/>
      <c r="KB155" s="13"/>
      <c r="KC155" s="13"/>
      <c r="KD155" s="13"/>
      <c r="KE155" s="13"/>
      <c r="KF155" s="13"/>
      <c r="KG155" s="13"/>
      <c r="KH155" s="13"/>
      <c r="KI155" s="13"/>
      <c r="KJ155" s="13"/>
      <c r="KK155" s="13"/>
      <c r="KL155" s="13"/>
      <c r="KM155" s="13"/>
      <c r="KN155" s="13"/>
      <c r="KO155" s="13"/>
      <c r="KP155" s="13"/>
      <c r="KQ155" s="13"/>
      <c r="KR155" s="13"/>
      <c r="KS155" s="13"/>
      <c r="KT155" s="13"/>
      <c r="KU155" s="13"/>
      <c r="KV155" s="13"/>
      <c r="KW155" s="13"/>
      <c r="KX155" s="13"/>
      <c r="KY155" s="13"/>
      <c r="KZ155" s="13"/>
      <c r="LA155" s="13"/>
      <c r="LB155" s="13"/>
      <c r="LC155" s="13"/>
      <c r="LD155" s="13"/>
      <c r="LE155" s="13"/>
      <c r="LF155" s="13"/>
      <c r="LG155" s="13"/>
      <c r="LH155" s="13"/>
      <c r="LI155" s="13"/>
      <c r="LJ155" s="13"/>
      <c r="LK155" s="13"/>
      <c r="LL155" s="13"/>
    </row>
    <row r="156" spans="1:324" ht="16.149999999999999" customHeight="1" x14ac:dyDescent="0.2">
      <c r="D156" s="23"/>
      <c r="E156" s="23"/>
      <c r="F156" s="13"/>
      <c r="G156" s="46"/>
      <c r="H156" s="20"/>
      <c r="I156" s="46"/>
      <c r="J156" s="20"/>
      <c r="K156" s="20"/>
      <c r="L156" s="20"/>
      <c r="GM156" s="13"/>
      <c r="GN156" s="13"/>
      <c r="GO156" s="13"/>
      <c r="GP156" s="13"/>
      <c r="GQ156" s="13"/>
      <c r="GR156" s="13"/>
      <c r="GS156" s="13"/>
      <c r="GT156" s="13"/>
      <c r="GU156" s="13"/>
      <c r="GV156" s="13"/>
      <c r="GW156" s="13"/>
      <c r="GX156" s="13"/>
      <c r="GY156" s="13"/>
      <c r="GZ156" s="13"/>
      <c r="HA156" s="13"/>
      <c r="HB156" s="13"/>
      <c r="HC156" s="13"/>
      <c r="HD156" s="13"/>
      <c r="HE156" s="13"/>
      <c r="HF156" s="13"/>
      <c r="HG156" s="13"/>
      <c r="HH156" s="13"/>
      <c r="HI156" s="13"/>
      <c r="HJ156" s="13"/>
      <c r="HK156" s="13"/>
      <c r="HL156" s="13"/>
      <c r="HM156" s="13"/>
      <c r="HN156" s="13"/>
      <c r="HO156" s="13"/>
      <c r="HP156" s="13"/>
      <c r="HQ156" s="13"/>
      <c r="HR156" s="13"/>
      <c r="HS156" s="13"/>
      <c r="HT156" s="13"/>
      <c r="HU156" s="13"/>
      <c r="HV156" s="13"/>
      <c r="HW156" s="13"/>
      <c r="HX156" s="13"/>
      <c r="HY156" s="13"/>
      <c r="HZ156" s="13"/>
      <c r="IA156" s="13"/>
      <c r="IB156" s="13"/>
      <c r="IC156" s="13"/>
      <c r="ID156" s="13"/>
      <c r="IE156" s="13"/>
      <c r="IF156" s="13"/>
      <c r="IG156" s="13"/>
      <c r="IH156" s="13"/>
      <c r="II156" s="13"/>
      <c r="IJ156" s="13"/>
      <c r="IK156" s="13"/>
      <c r="IL156" s="13"/>
      <c r="IM156" s="13"/>
      <c r="IN156" s="13"/>
      <c r="IO156" s="13"/>
      <c r="IP156" s="13"/>
      <c r="IQ156" s="13"/>
      <c r="IR156" s="13"/>
      <c r="IS156" s="13"/>
      <c r="IT156" s="13"/>
      <c r="IU156" s="13"/>
      <c r="IV156" s="13"/>
      <c r="IW156" s="13"/>
      <c r="IX156" s="13"/>
      <c r="IY156" s="13"/>
      <c r="IZ156" s="13"/>
      <c r="JA156" s="13"/>
      <c r="JB156" s="13"/>
      <c r="JC156" s="13"/>
      <c r="JD156" s="13"/>
      <c r="JE156" s="13"/>
      <c r="JF156" s="13"/>
      <c r="JG156" s="13"/>
      <c r="JH156" s="13"/>
      <c r="JI156" s="13"/>
      <c r="JJ156" s="13"/>
      <c r="JK156" s="13"/>
      <c r="JL156" s="13"/>
      <c r="JM156" s="13"/>
      <c r="JN156" s="13"/>
      <c r="JO156" s="13"/>
      <c r="JP156" s="13"/>
      <c r="JQ156" s="13"/>
      <c r="JR156" s="13"/>
      <c r="JS156" s="13"/>
      <c r="JT156" s="13"/>
      <c r="JU156" s="13"/>
      <c r="JV156" s="13"/>
      <c r="JW156" s="13"/>
      <c r="JX156" s="13"/>
      <c r="JY156" s="13"/>
      <c r="JZ156" s="13"/>
      <c r="KA156" s="13"/>
      <c r="KB156" s="13"/>
      <c r="KC156" s="13"/>
      <c r="KD156" s="13"/>
      <c r="KE156" s="13"/>
      <c r="KF156" s="13"/>
      <c r="KG156" s="13"/>
      <c r="KH156" s="13"/>
      <c r="KI156" s="13"/>
      <c r="KJ156" s="13"/>
      <c r="KK156" s="13"/>
      <c r="KL156" s="13"/>
      <c r="KM156" s="13"/>
      <c r="KN156" s="13"/>
      <c r="KO156" s="13"/>
      <c r="KP156" s="13"/>
      <c r="KQ156" s="13"/>
      <c r="KR156" s="13"/>
      <c r="KS156" s="13"/>
      <c r="KT156" s="13"/>
      <c r="KU156" s="13"/>
      <c r="KV156" s="13"/>
      <c r="KW156" s="13"/>
      <c r="KX156" s="13"/>
      <c r="KY156" s="13"/>
      <c r="KZ156" s="13"/>
      <c r="LA156" s="13"/>
      <c r="LB156" s="13"/>
      <c r="LC156" s="13"/>
      <c r="LD156" s="13"/>
      <c r="LE156" s="13"/>
      <c r="LF156" s="13"/>
      <c r="LG156" s="13"/>
      <c r="LH156" s="13"/>
      <c r="LI156" s="13"/>
      <c r="LJ156" s="13"/>
      <c r="LK156" s="13"/>
      <c r="LL156" s="13"/>
    </row>
    <row r="157" spans="1:324" ht="16.149999999999999" customHeight="1" x14ac:dyDescent="0.2">
      <c r="C157" s="21" t="s">
        <v>122</v>
      </c>
      <c r="D157" s="14" t="s">
        <v>69</v>
      </c>
      <c r="E157" s="14" t="s">
        <v>38</v>
      </c>
      <c r="F157" s="14" t="s">
        <v>91</v>
      </c>
      <c r="G157" s="46"/>
      <c r="H157" s="20"/>
      <c r="I157" s="46"/>
      <c r="J157" s="20"/>
      <c r="K157" s="20"/>
      <c r="L157" s="20"/>
      <c r="GM157" s="13"/>
      <c r="GN157" s="13"/>
      <c r="GO157" s="13"/>
      <c r="GP157" s="13"/>
      <c r="GQ157" s="13"/>
      <c r="GR157" s="13"/>
      <c r="GS157" s="13"/>
      <c r="GT157" s="13"/>
      <c r="GU157" s="13"/>
      <c r="GV157" s="13"/>
      <c r="GW157" s="13"/>
      <c r="GX157" s="13"/>
      <c r="GY157" s="13"/>
      <c r="GZ157" s="13"/>
      <c r="HA157" s="13"/>
      <c r="HB157" s="13"/>
      <c r="HC157" s="13"/>
      <c r="HD157" s="13"/>
      <c r="HE157" s="13"/>
      <c r="HF157" s="13"/>
      <c r="HG157" s="13"/>
      <c r="HH157" s="13"/>
      <c r="HI157" s="13"/>
      <c r="HJ157" s="13"/>
      <c r="HK157" s="13"/>
      <c r="HL157" s="13"/>
      <c r="HM157" s="13"/>
      <c r="HN157" s="13"/>
      <c r="HO157" s="13"/>
      <c r="HP157" s="13"/>
      <c r="HQ157" s="13"/>
      <c r="HR157" s="13"/>
      <c r="HS157" s="13"/>
      <c r="HT157" s="13"/>
      <c r="HU157" s="13"/>
      <c r="HV157" s="13"/>
      <c r="HW157" s="13"/>
      <c r="HX157" s="13"/>
      <c r="HY157" s="13"/>
      <c r="HZ157" s="13"/>
      <c r="IA157" s="13"/>
      <c r="IB157" s="13"/>
      <c r="IC157" s="13"/>
      <c r="ID157" s="13"/>
      <c r="IE157" s="13"/>
      <c r="IF157" s="13"/>
      <c r="IG157" s="13"/>
      <c r="IH157" s="13"/>
      <c r="II157" s="13"/>
      <c r="IJ157" s="13"/>
      <c r="IK157" s="13"/>
      <c r="IL157" s="13"/>
      <c r="IM157" s="13"/>
      <c r="IN157" s="13"/>
      <c r="IO157" s="13"/>
      <c r="IP157" s="13"/>
      <c r="IQ157" s="13"/>
      <c r="IR157" s="13"/>
      <c r="IS157" s="13"/>
      <c r="IT157" s="13"/>
      <c r="IU157" s="13"/>
      <c r="IV157" s="13"/>
      <c r="IW157" s="13"/>
      <c r="IX157" s="13"/>
      <c r="IY157" s="13"/>
      <c r="IZ157" s="13"/>
      <c r="JA157" s="13"/>
      <c r="JB157" s="13"/>
      <c r="JC157" s="13"/>
      <c r="JD157" s="13"/>
      <c r="JE157" s="13"/>
      <c r="JF157" s="13"/>
      <c r="JG157" s="13"/>
      <c r="JH157" s="13"/>
      <c r="JI157" s="13"/>
      <c r="JJ157" s="13"/>
      <c r="JK157" s="13"/>
      <c r="JL157" s="13"/>
      <c r="JM157" s="13"/>
      <c r="JN157" s="13"/>
      <c r="JO157" s="13"/>
      <c r="JP157" s="13"/>
      <c r="JQ157" s="13"/>
      <c r="JR157" s="13"/>
      <c r="JS157" s="13"/>
      <c r="JT157" s="13"/>
      <c r="JU157" s="13"/>
      <c r="JV157" s="13"/>
      <c r="JW157" s="13"/>
      <c r="JX157" s="13"/>
      <c r="JY157" s="13"/>
      <c r="JZ157" s="13"/>
      <c r="KA157" s="13"/>
      <c r="KB157" s="13"/>
      <c r="KC157" s="13"/>
      <c r="KD157" s="13"/>
      <c r="KE157" s="13"/>
      <c r="KF157" s="13"/>
      <c r="KG157" s="13"/>
      <c r="KH157" s="13"/>
      <c r="KI157" s="13"/>
      <c r="KJ157" s="13"/>
      <c r="KK157" s="13"/>
      <c r="KL157" s="13"/>
      <c r="KM157" s="13"/>
      <c r="KN157" s="13"/>
      <c r="KO157" s="13"/>
      <c r="KP157" s="13"/>
      <c r="KQ157" s="13"/>
      <c r="KR157" s="13"/>
      <c r="KS157" s="13"/>
      <c r="KT157" s="13"/>
      <c r="KU157" s="13"/>
      <c r="KV157" s="13"/>
      <c r="KW157" s="13"/>
      <c r="KX157" s="13"/>
      <c r="KY157" s="13"/>
      <c r="KZ157" s="13"/>
      <c r="LA157" s="13"/>
      <c r="LB157" s="13"/>
      <c r="LC157" s="13"/>
      <c r="LD157" s="13"/>
      <c r="LE157" s="13"/>
      <c r="LF157" s="13"/>
      <c r="LG157" s="13"/>
      <c r="LH157" s="13"/>
      <c r="LI157" s="13"/>
      <c r="LJ157" s="13"/>
      <c r="LK157" s="13"/>
      <c r="LL157" s="13"/>
    </row>
    <row r="158" spans="1:324" ht="16.149999999999999" customHeight="1" x14ac:dyDescent="0.2">
      <c r="A158" s="22" t="s">
        <v>4</v>
      </c>
      <c r="B158" s="13" t="s">
        <v>5</v>
      </c>
      <c r="C158" s="13" t="s">
        <v>123</v>
      </c>
      <c r="D158" s="13">
        <v>0</v>
      </c>
      <c r="E158" s="23">
        <v>1992</v>
      </c>
      <c r="F158" s="23">
        <f>+D158*E158</f>
        <v>0</v>
      </c>
      <c r="G158" s="46"/>
      <c r="H158" s="20" t="s">
        <v>134</v>
      </c>
      <c r="I158" s="46"/>
      <c r="J158" s="20"/>
      <c r="K158" s="20"/>
      <c r="L158" s="20"/>
      <c r="GM158" s="13"/>
      <c r="GN158" s="13"/>
      <c r="GO158" s="13"/>
      <c r="GP158" s="13"/>
      <c r="GQ158" s="13"/>
      <c r="GR158" s="13"/>
      <c r="GS158" s="13"/>
      <c r="GT158" s="13"/>
      <c r="GU158" s="13"/>
      <c r="GV158" s="13"/>
      <c r="GW158" s="13"/>
      <c r="GX158" s="13"/>
      <c r="GY158" s="13"/>
      <c r="GZ158" s="13"/>
      <c r="HA158" s="13"/>
      <c r="HB158" s="13"/>
      <c r="HC158" s="13"/>
      <c r="HD158" s="13"/>
      <c r="HE158" s="13"/>
      <c r="HF158" s="13"/>
      <c r="HG158" s="13"/>
      <c r="HH158" s="13"/>
      <c r="HI158" s="13"/>
      <c r="HJ158" s="13"/>
      <c r="HK158" s="13"/>
      <c r="HL158" s="13"/>
      <c r="HM158" s="13"/>
      <c r="HN158" s="13"/>
      <c r="HO158" s="13"/>
      <c r="HP158" s="13"/>
      <c r="HQ158" s="13"/>
      <c r="HR158" s="13"/>
      <c r="HS158" s="13"/>
      <c r="HT158" s="13"/>
      <c r="HU158" s="13"/>
      <c r="HV158" s="13"/>
      <c r="HW158" s="13"/>
      <c r="HX158" s="13"/>
      <c r="HY158" s="13"/>
      <c r="HZ158" s="13"/>
      <c r="IA158" s="13"/>
      <c r="IB158" s="13"/>
      <c r="IC158" s="13"/>
      <c r="ID158" s="13"/>
      <c r="IE158" s="13"/>
      <c r="IF158" s="13"/>
      <c r="IG158" s="13"/>
      <c r="IH158" s="13"/>
      <c r="II158" s="13"/>
      <c r="IJ158" s="13"/>
      <c r="IK158" s="13"/>
      <c r="IL158" s="13"/>
      <c r="IM158" s="13"/>
      <c r="IN158" s="13"/>
      <c r="IO158" s="13"/>
      <c r="IP158" s="13"/>
      <c r="IQ158" s="13"/>
      <c r="IR158" s="13"/>
      <c r="IS158" s="13"/>
      <c r="IT158" s="13"/>
      <c r="IU158" s="13"/>
      <c r="IV158" s="13"/>
      <c r="IW158" s="13"/>
      <c r="IX158" s="13"/>
      <c r="IY158" s="13"/>
      <c r="IZ158" s="13"/>
      <c r="JA158" s="13"/>
      <c r="JB158" s="13"/>
      <c r="JC158" s="13"/>
      <c r="JD158" s="13"/>
      <c r="JE158" s="13"/>
      <c r="JF158" s="13"/>
      <c r="JG158" s="13"/>
      <c r="JH158" s="13"/>
      <c r="JI158" s="13"/>
      <c r="JJ158" s="13"/>
      <c r="JK158" s="13"/>
      <c r="JL158" s="13"/>
      <c r="JM158" s="13"/>
      <c r="JN158" s="13"/>
      <c r="JO158" s="13"/>
      <c r="JP158" s="13"/>
      <c r="JQ158" s="13"/>
      <c r="JR158" s="13"/>
      <c r="JS158" s="13"/>
      <c r="JT158" s="13"/>
      <c r="JU158" s="13"/>
      <c r="JV158" s="13"/>
      <c r="JW158" s="13"/>
      <c r="JX158" s="13"/>
      <c r="JY158" s="13"/>
      <c r="JZ158" s="13"/>
      <c r="KA158" s="13"/>
      <c r="KB158" s="13"/>
      <c r="KC158" s="13"/>
      <c r="KD158" s="13"/>
      <c r="KE158" s="13"/>
      <c r="KF158" s="13"/>
      <c r="KG158" s="13"/>
      <c r="KH158" s="13"/>
      <c r="KI158" s="13"/>
      <c r="KJ158" s="13"/>
      <c r="KK158" s="13"/>
      <c r="KL158" s="13"/>
      <c r="KM158" s="13"/>
      <c r="KN158" s="13"/>
      <c r="KO158" s="13"/>
      <c r="KP158" s="13"/>
      <c r="KQ158" s="13"/>
      <c r="KR158" s="13"/>
      <c r="KS158" s="13"/>
      <c r="KT158" s="13"/>
      <c r="KU158" s="13"/>
      <c r="KV158" s="13"/>
      <c r="KW158" s="13"/>
      <c r="KX158" s="13"/>
      <c r="KY158" s="13"/>
      <c r="KZ158" s="13"/>
      <c r="LA158" s="13"/>
      <c r="LB158" s="13"/>
      <c r="LC158" s="13"/>
      <c r="LD158" s="13"/>
      <c r="LE158" s="13"/>
      <c r="LF158" s="13"/>
      <c r="LG158" s="13"/>
      <c r="LH158" s="13"/>
      <c r="LI158" s="13"/>
      <c r="LJ158" s="13"/>
      <c r="LK158" s="13"/>
      <c r="LL158" s="13"/>
    </row>
    <row r="159" spans="1:324" ht="16.149999999999999" customHeight="1" x14ac:dyDescent="0.2">
      <c r="A159" s="22" t="s">
        <v>7</v>
      </c>
      <c r="B159" s="13" t="s">
        <v>8</v>
      </c>
      <c r="C159" s="13" t="s">
        <v>123</v>
      </c>
      <c r="D159" s="13">
        <v>0</v>
      </c>
      <c r="E159" s="23">
        <v>1423</v>
      </c>
      <c r="F159" s="23">
        <f t="shared" ref="F159:F165" si="16">+D159*E159</f>
        <v>0</v>
      </c>
      <c r="G159" s="46"/>
      <c r="H159" s="20" t="s">
        <v>134</v>
      </c>
      <c r="I159" s="46"/>
      <c r="J159" s="20"/>
      <c r="K159" s="20"/>
      <c r="L159" s="20"/>
      <c r="GM159" s="13"/>
      <c r="GN159" s="13"/>
      <c r="GO159" s="13"/>
      <c r="GP159" s="13"/>
      <c r="GQ159" s="13"/>
      <c r="GR159" s="13"/>
      <c r="GS159" s="13"/>
      <c r="GT159" s="13"/>
      <c r="GU159" s="13"/>
      <c r="GV159" s="13"/>
      <c r="GW159" s="13"/>
      <c r="GX159" s="13"/>
      <c r="GY159" s="13"/>
      <c r="GZ159" s="13"/>
      <c r="HA159" s="13"/>
      <c r="HB159" s="13"/>
      <c r="HC159" s="13"/>
      <c r="HD159" s="13"/>
      <c r="HE159" s="13"/>
      <c r="HF159" s="13"/>
      <c r="HG159" s="13"/>
      <c r="HH159" s="13"/>
      <c r="HI159" s="13"/>
      <c r="HJ159" s="13"/>
      <c r="HK159" s="13"/>
      <c r="HL159" s="13"/>
      <c r="HM159" s="13"/>
      <c r="HN159" s="13"/>
      <c r="HO159" s="13"/>
      <c r="HP159" s="13"/>
      <c r="HQ159" s="13"/>
      <c r="HR159" s="13"/>
      <c r="HS159" s="13"/>
      <c r="HT159" s="13"/>
      <c r="HU159" s="13"/>
      <c r="HV159" s="13"/>
      <c r="HW159" s="13"/>
      <c r="HX159" s="13"/>
      <c r="HY159" s="13"/>
      <c r="HZ159" s="13"/>
      <c r="IA159" s="13"/>
      <c r="IB159" s="13"/>
      <c r="IC159" s="13"/>
      <c r="ID159" s="13"/>
      <c r="IE159" s="13"/>
      <c r="IF159" s="13"/>
      <c r="IG159" s="13"/>
      <c r="IH159" s="13"/>
      <c r="II159" s="13"/>
      <c r="IJ159" s="13"/>
      <c r="IK159" s="13"/>
      <c r="IL159" s="13"/>
      <c r="IM159" s="13"/>
      <c r="IN159" s="13"/>
      <c r="IO159" s="13"/>
      <c r="IP159" s="13"/>
      <c r="IQ159" s="13"/>
      <c r="IR159" s="13"/>
      <c r="IS159" s="13"/>
      <c r="IT159" s="13"/>
      <c r="IU159" s="13"/>
      <c r="IV159" s="13"/>
      <c r="IW159" s="13"/>
      <c r="IX159" s="13"/>
      <c r="IY159" s="13"/>
      <c r="IZ159" s="13"/>
      <c r="JA159" s="13"/>
      <c r="JB159" s="13"/>
      <c r="JC159" s="13"/>
      <c r="JD159" s="13"/>
      <c r="JE159" s="13"/>
      <c r="JF159" s="13"/>
      <c r="JG159" s="13"/>
      <c r="JH159" s="13"/>
      <c r="JI159" s="13"/>
      <c r="JJ159" s="13"/>
      <c r="JK159" s="13"/>
      <c r="JL159" s="13"/>
      <c r="JM159" s="13"/>
      <c r="JN159" s="13"/>
      <c r="JO159" s="13"/>
      <c r="JP159" s="13"/>
      <c r="JQ159" s="13"/>
      <c r="JR159" s="13"/>
      <c r="JS159" s="13"/>
      <c r="JT159" s="13"/>
      <c r="JU159" s="13"/>
      <c r="JV159" s="13"/>
      <c r="JW159" s="13"/>
      <c r="JX159" s="13"/>
      <c r="JY159" s="13"/>
      <c r="JZ159" s="13"/>
      <c r="KA159" s="13"/>
      <c r="KB159" s="13"/>
      <c r="KC159" s="13"/>
      <c r="KD159" s="13"/>
      <c r="KE159" s="13"/>
      <c r="KF159" s="13"/>
      <c r="KG159" s="13"/>
      <c r="KH159" s="13"/>
      <c r="KI159" s="13"/>
      <c r="KJ159" s="13"/>
      <c r="KK159" s="13"/>
      <c r="KL159" s="13"/>
      <c r="KM159" s="13"/>
      <c r="KN159" s="13"/>
      <c r="KO159" s="13"/>
      <c r="KP159" s="13"/>
      <c r="KQ159" s="13"/>
      <c r="KR159" s="13"/>
      <c r="KS159" s="13"/>
      <c r="KT159" s="13"/>
      <c r="KU159" s="13"/>
      <c r="KV159" s="13"/>
      <c r="KW159" s="13"/>
      <c r="KX159" s="13"/>
      <c r="KY159" s="13"/>
      <c r="KZ159" s="13"/>
      <c r="LA159" s="13"/>
      <c r="LB159" s="13"/>
      <c r="LC159" s="13"/>
      <c r="LD159" s="13"/>
      <c r="LE159" s="13"/>
      <c r="LF159" s="13"/>
      <c r="LG159" s="13"/>
      <c r="LH159" s="13"/>
      <c r="LI159" s="13"/>
      <c r="LJ159" s="13"/>
      <c r="LK159" s="13"/>
      <c r="LL159" s="13"/>
    </row>
    <row r="160" spans="1:324" ht="16.149999999999999" customHeight="1" x14ac:dyDescent="0.2">
      <c r="A160" s="22" t="s">
        <v>9</v>
      </c>
      <c r="B160" s="13" t="s">
        <v>10</v>
      </c>
      <c r="C160" s="13" t="s">
        <v>123</v>
      </c>
      <c r="D160" s="13">
        <v>0</v>
      </c>
      <c r="E160" s="23">
        <v>1138</v>
      </c>
      <c r="F160" s="23">
        <f t="shared" si="16"/>
        <v>0</v>
      </c>
      <c r="G160" s="46"/>
      <c r="H160" s="20" t="s">
        <v>134</v>
      </c>
      <c r="I160" s="46"/>
      <c r="J160" s="20"/>
      <c r="K160" s="20"/>
      <c r="L160" s="20"/>
      <c r="GM160" s="13"/>
      <c r="GN160" s="13"/>
      <c r="GO160" s="13"/>
      <c r="GP160" s="13"/>
      <c r="GQ160" s="13"/>
      <c r="GR160" s="13"/>
      <c r="GS160" s="13"/>
      <c r="GT160" s="13"/>
      <c r="GU160" s="13"/>
      <c r="GV160" s="13"/>
      <c r="GW160" s="13"/>
      <c r="GX160" s="13"/>
      <c r="GY160" s="13"/>
      <c r="GZ160" s="13"/>
      <c r="HA160" s="13"/>
      <c r="HB160" s="13"/>
      <c r="HC160" s="13"/>
      <c r="HD160" s="13"/>
      <c r="HE160" s="13"/>
      <c r="HF160" s="13"/>
      <c r="HG160" s="13"/>
      <c r="HH160" s="13"/>
      <c r="HI160" s="13"/>
      <c r="HJ160" s="13"/>
      <c r="HK160" s="13"/>
      <c r="HL160" s="13"/>
      <c r="HM160" s="13"/>
      <c r="HN160" s="13"/>
      <c r="HO160" s="13"/>
      <c r="HP160" s="13"/>
      <c r="HQ160" s="13"/>
      <c r="HR160" s="13"/>
      <c r="HS160" s="13"/>
      <c r="HT160" s="13"/>
      <c r="HU160" s="13"/>
      <c r="HV160" s="13"/>
      <c r="HW160" s="13"/>
      <c r="HX160" s="13"/>
      <c r="HY160" s="13"/>
      <c r="HZ160" s="13"/>
      <c r="IA160" s="13"/>
      <c r="IB160" s="13"/>
      <c r="IC160" s="13"/>
      <c r="ID160" s="13"/>
      <c r="IE160" s="13"/>
      <c r="IF160" s="13"/>
      <c r="IG160" s="13"/>
      <c r="IH160" s="13"/>
      <c r="II160" s="13"/>
      <c r="IJ160" s="13"/>
      <c r="IK160" s="13"/>
      <c r="IL160" s="13"/>
      <c r="IM160" s="13"/>
      <c r="IN160" s="13"/>
      <c r="IO160" s="13"/>
      <c r="IP160" s="13"/>
      <c r="IQ160" s="13"/>
      <c r="IR160" s="13"/>
      <c r="IS160" s="13"/>
      <c r="IT160" s="13"/>
      <c r="IU160" s="13"/>
      <c r="IV160" s="13"/>
      <c r="IW160" s="13"/>
      <c r="IX160" s="13"/>
      <c r="IY160" s="13"/>
      <c r="IZ160" s="13"/>
      <c r="JA160" s="13"/>
      <c r="JB160" s="13"/>
      <c r="JC160" s="13"/>
      <c r="JD160" s="13"/>
      <c r="JE160" s="13"/>
      <c r="JF160" s="13"/>
      <c r="JG160" s="13"/>
      <c r="JH160" s="13"/>
      <c r="JI160" s="13"/>
      <c r="JJ160" s="13"/>
      <c r="JK160" s="13"/>
      <c r="JL160" s="13"/>
      <c r="JM160" s="13"/>
      <c r="JN160" s="13"/>
      <c r="JO160" s="13"/>
      <c r="JP160" s="13"/>
      <c r="JQ160" s="13"/>
      <c r="JR160" s="13"/>
      <c r="JS160" s="13"/>
      <c r="JT160" s="13"/>
      <c r="JU160" s="13"/>
      <c r="JV160" s="13"/>
      <c r="JW160" s="13"/>
      <c r="JX160" s="13"/>
      <c r="JY160" s="13"/>
      <c r="JZ160" s="13"/>
      <c r="KA160" s="13"/>
      <c r="KB160" s="13"/>
      <c r="KC160" s="13"/>
      <c r="KD160" s="13"/>
      <c r="KE160" s="13"/>
      <c r="KF160" s="13"/>
      <c r="KG160" s="13"/>
      <c r="KH160" s="13"/>
      <c r="KI160" s="13"/>
      <c r="KJ160" s="13"/>
      <c r="KK160" s="13"/>
      <c r="KL160" s="13"/>
      <c r="KM160" s="13"/>
      <c r="KN160" s="13"/>
      <c r="KO160" s="13"/>
      <c r="KP160" s="13"/>
      <c r="KQ160" s="13"/>
      <c r="KR160" s="13"/>
      <c r="KS160" s="13"/>
      <c r="KT160" s="13"/>
      <c r="KU160" s="13"/>
      <c r="KV160" s="13"/>
      <c r="KW160" s="13"/>
      <c r="KX160" s="13"/>
      <c r="KY160" s="13"/>
      <c r="KZ160" s="13"/>
      <c r="LA160" s="13"/>
      <c r="LB160" s="13"/>
      <c r="LC160" s="13"/>
      <c r="LD160" s="13"/>
      <c r="LE160" s="13"/>
      <c r="LF160" s="13"/>
      <c r="LG160" s="13"/>
      <c r="LH160" s="13"/>
      <c r="LI160" s="13"/>
      <c r="LJ160" s="13"/>
      <c r="LK160" s="13"/>
      <c r="LL160" s="13"/>
    </row>
    <row r="161" spans="1:324" ht="16.149999999999999" customHeight="1" x14ac:dyDescent="0.2">
      <c r="A161" s="22" t="s">
        <v>11</v>
      </c>
      <c r="B161" s="13" t="s">
        <v>12</v>
      </c>
      <c r="C161" s="13" t="s">
        <v>123</v>
      </c>
      <c r="D161" s="13">
        <v>0</v>
      </c>
      <c r="E161" s="23">
        <v>854</v>
      </c>
      <c r="F161" s="23">
        <f t="shared" si="16"/>
        <v>0</v>
      </c>
      <c r="G161" s="46"/>
      <c r="H161" s="20" t="s">
        <v>134</v>
      </c>
      <c r="I161" s="46"/>
      <c r="J161" s="20"/>
      <c r="K161" s="20"/>
      <c r="L161" s="20"/>
      <c r="GM161" s="13"/>
      <c r="GN161" s="13"/>
      <c r="GO161" s="13"/>
      <c r="GP161" s="13"/>
      <c r="GQ161" s="13"/>
      <c r="GR161" s="13"/>
      <c r="GS161" s="13"/>
      <c r="GT161" s="13"/>
      <c r="GU161" s="13"/>
      <c r="GV161" s="13"/>
      <c r="GW161" s="13"/>
      <c r="GX161" s="13"/>
      <c r="GY161" s="13"/>
      <c r="GZ161" s="13"/>
      <c r="HA161" s="13"/>
      <c r="HB161" s="13"/>
      <c r="HC161" s="13"/>
      <c r="HD161" s="13"/>
      <c r="HE161" s="13"/>
      <c r="HF161" s="13"/>
      <c r="HG161" s="13"/>
      <c r="HH161" s="13"/>
      <c r="HI161" s="13"/>
      <c r="HJ161" s="13"/>
      <c r="HK161" s="13"/>
      <c r="HL161" s="13"/>
      <c r="HM161" s="13"/>
      <c r="HN161" s="13"/>
      <c r="HO161" s="13"/>
      <c r="HP161" s="13"/>
      <c r="HQ161" s="13"/>
      <c r="HR161" s="13"/>
      <c r="HS161" s="13"/>
      <c r="HT161" s="13"/>
      <c r="HU161" s="13"/>
      <c r="HV161" s="13"/>
      <c r="HW161" s="13"/>
      <c r="HX161" s="13"/>
      <c r="HY161" s="13"/>
      <c r="HZ161" s="13"/>
      <c r="IA161" s="13"/>
      <c r="IB161" s="13"/>
      <c r="IC161" s="13"/>
      <c r="ID161" s="13"/>
      <c r="IE161" s="13"/>
      <c r="IF161" s="13"/>
      <c r="IG161" s="13"/>
      <c r="IH161" s="13"/>
      <c r="II161" s="13"/>
      <c r="IJ161" s="13"/>
      <c r="IK161" s="13"/>
      <c r="IL161" s="13"/>
      <c r="IM161" s="13"/>
      <c r="IN161" s="13"/>
      <c r="IO161" s="13"/>
      <c r="IP161" s="13"/>
      <c r="IQ161" s="13"/>
      <c r="IR161" s="13"/>
      <c r="IS161" s="13"/>
      <c r="IT161" s="13"/>
      <c r="IU161" s="13"/>
      <c r="IV161" s="13"/>
      <c r="IW161" s="13"/>
      <c r="IX161" s="13"/>
      <c r="IY161" s="13"/>
      <c r="IZ161" s="13"/>
      <c r="JA161" s="13"/>
      <c r="JB161" s="13"/>
      <c r="JC161" s="13"/>
      <c r="JD161" s="13"/>
      <c r="JE161" s="13"/>
      <c r="JF161" s="13"/>
      <c r="JG161" s="13"/>
      <c r="JH161" s="13"/>
      <c r="JI161" s="13"/>
      <c r="JJ161" s="13"/>
      <c r="JK161" s="13"/>
      <c r="JL161" s="13"/>
      <c r="JM161" s="13"/>
      <c r="JN161" s="13"/>
      <c r="JO161" s="13"/>
      <c r="JP161" s="13"/>
      <c r="JQ161" s="13"/>
      <c r="JR161" s="13"/>
      <c r="JS161" s="13"/>
      <c r="JT161" s="13"/>
      <c r="JU161" s="13"/>
      <c r="JV161" s="13"/>
      <c r="JW161" s="13"/>
      <c r="JX161" s="13"/>
      <c r="JY161" s="13"/>
      <c r="JZ161" s="13"/>
      <c r="KA161" s="13"/>
      <c r="KB161" s="13"/>
      <c r="KC161" s="13"/>
      <c r="KD161" s="13"/>
      <c r="KE161" s="13"/>
      <c r="KF161" s="13"/>
      <c r="KG161" s="13"/>
      <c r="KH161" s="13"/>
      <c r="KI161" s="13"/>
      <c r="KJ161" s="13"/>
      <c r="KK161" s="13"/>
      <c r="KL161" s="13"/>
      <c r="KM161" s="13"/>
      <c r="KN161" s="13"/>
      <c r="KO161" s="13"/>
      <c r="KP161" s="13"/>
      <c r="KQ161" s="13"/>
      <c r="KR161" s="13"/>
      <c r="KS161" s="13"/>
      <c r="KT161" s="13"/>
      <c r="KU161" s="13"/>
      <c r="KV161" s="13"/>
      <c r="KW161" s="13"/>
      <c r="KX161" s="13"/>
      <c r="KY161" s="13"/>
      <c r="KZ161" s="13"/>
      <c r="LA161" s="13"/>
      <c r="LB161" s="13"/>
      <c r="LC161" s="13"/>
      <c r="LD161" s="13"/>
      <c r="LE161" s="13"/>
      <c r="LF161" s="13"/>
      <c r="LG161" s="13"/>
      <c r="LH161" s="13"/>
      <c r="LI161" s="13"/>
      <c r="LJ161" s="13"/>
      <c r="LK161" s="13"/>
      <c r="LL161" s="13"/>
    </row>
    <row r="162" spans="1:324" ht="16.149999999999999" customHeight="1" x14ac:dyDescent="0.2">
      <c r="A162" s="22" t="s">
        <v>13</v>
      </c>
      <c r="B162" s="13" t="s">
        <v>14</v>
      </c>
      <c r="C162" s="13" t="s">
        <v>123</v>
      </c>
      <c r="D162" s="13">
        <v>0</v>
      </c>
      <c r="E162" s="23">
        <v>708</v>
      </c>
      <c r="F162" s="23">
        <f t="shared" si="16"/>
        <v>0</v>
      </c>
      <c r="G162" s="46"/>
      <c r="H162" s="20" t="s">
        <v>134</v>
      </c>
      <c r="I162" s="46"/>
      <c r="J162" s="20"/>
      <c r="K162" s="20"/>
      <c r="L162" s="20"/>
      <c r="GM162" s="13"/>
      <c r="GN162" s="13"/>
      <c r="GO162" s="13"/>
      <c r="GP162" s="13"/>
      <c r="GQ162" s="13"/>
      <c r="GR162" s="13"/>
      <c r="GS162" s="13"/>
      <c r="GT162" s="13"/>
      <c r="GU162" s="13"/>
      <c r="GV162" s="13"/>
      <c r="GW162" s="13"/>
      <c r="GX162" s="13"/>
      <c r="GY162" s="13"/>
      <c r="GZ162" s="13"/>
      <c r="HA162" s="13"/>
      <c r="HB162" s="13"/>
      <c r="HC162" s="13"/>
      <c r="HD162" s="13"/>
      <c r="HE162" s="13"/>
      <c r="HF162" s="13"/>
      <c r="HG162" s="13"/>
      <c r="HH162" s="13"/>
      <c r="HI162" s="13"/>
      <c r="HJ162" s="13"/>
      <c r="HK162" s="13"/>
      <c r="HL162" s="13"/>
      <c r="HM162" s="13"/>
      <c r="HN162" s="13"/>
      <c r="HO162" s="13"/>
      <c r="HP162" s="13"/>
      <c r="HQ162" s="13"/>
      <c r="HR162" s="13"/>
      <c r="HS162" s="13"/>
      <c r="HT162" s="13"/>
      <c r="HU162" s="13"/>
      <c r="HV162" s="13"/>
      <c r="HW162" s="13"/>
      <c r="HX162" s="13"/>
      <c r="HY162" s="13"/>
      <c r="HZ162" s="13"/>
      <c r="IA162" s="13"/>
      <c r="IB162" s="13"/>
      <c r="IC162" s="13"/>
      <c r="ID162" s="13"/>
      <c r="IE162" s="13"/>
      <c r="IF162" s="13"/>
      <c r="IG162" s="13"/>
      <c r="IH162" s="13"/>
      <c r="II162" s="13"/>
      <c r="IJ162" s="13"/>
      <c r="IK162" s="13"/>
      <c r="IL162" s="13"/>
      <c r="IM162" s="13"/>
      <c r="IN162" s="13"/>
      <c r="IO162" s="13"/>
      <c r="IP162" s="13"/>
      <c r="IQ162" s="13"/>
      <c r="IR162" s="13"/>
      <c r="IS162" s="13"/>
      <c r="IT162" s="13"/>
      <c r="IU162" s="13"/>
      <c r="IV162" s="13"/>
      <c r="IW162" s="13"/>
      <c r="IX162" s="13"/>
      <c r="IY162" s="13"/>
      <c r="IZ162" s="13"/>
      <c r="JA162" s="13"/>
      <c r="JB162" s="13"/>
      <c r="JC162" s="13"/>
      <c r="JD162" s="13"/>
      <c r="JE162" s="13"/>
      <c r="JF162" s="13"/>
      <c r="JG162" s="13"/>
      <c r="JH162" s="13"/>
      <c r="JI162" s="13"/>
      <c r="JJ162" s="13"/>
      <c r="JK162" s="13"/>
      <c r="JL162" s="13"/>
      <c r="JM162" s="13"/>
      <c r="JN162" s="13"/>
      <c r="JO162" s="13"/>
      <c r="JP162" s="13"/>
      <c r="JQ162" s="13"/>
      <c r="JR162" s="13"/>
      <c r="JS162" s="13"/>
      <c r="JT162" s="13"/>
      <c r="JU162" s="13"/>
      <c r="JV162" s="13"/>
      <c r="JW162" s="13"/>
      <c r="JX162" s="13"/>
      <c r="JY162" s="13"/>
      <c r="JZ162" s="13"/>
      <c r="KA162" s="13"/>
      <c r="KB162" s="13"/>
      <c r="KC162" s="13"/>
      <c r="KD162" s="13"/>
      <c r="KE162" s="13"/>
      <c r="KF162" s="13"/>
      <c r="KG162" s="13"/>
      <c r="KH162" s="13"/>
      <c r="KI162" s="13"/>
      <c r="KJ162" s="13"/>
      <c r="KK162" s="13"/>
      <c r="KL162" s="13"/>
      <c r="KM162" s="13"/>
      <c r="KN162" s="13"/>
      <c r="KO162" s="13"/>
      <c r="KP162" s="13"/>
      <c r="KQ162" s="13"/>
      <c r="KR162" s="13"/>
      <c r="KS162" s="13"/>
      <c r="KT162" s="13"/>
      <c r="KU162" s="13"/>
      <c r="KV162" s="13"/>
      <c r="KW162" s="13"/>
      <c r="KX162" s="13"/>
      <c r="KY162" s="13"/>
      <c r="KZ162" s="13"/>
      <c r="LA162" s="13"/>
      <c r="LB162" s="13"/>
      <c r="LC162" s="13"/>
      <c r="LD162" s="13"/>
      <c r="LE162" s="13"/>
      <c r="LF162" s="13"/>
      <c r="LG162" s="13"/>
      <c r="LH162" s="13"/>
      <c r="LI162" s="13"/>
      <c r="LJ162" s="13"/>
      <c r="LK162" s="13"/>
      <c r="LL162" s="13"/>
    </row>
    <row r="163" spans="1:324" ht="16.149999999999999" customHeight="1" x14ac:dyDescent="0.2">
      <c r="C163" s="13" t="s">
        <v>15</v>
      </c>
      <c r="D163" s="13">
        <v>0</v>
      </c>
      <c r="E163" s="23">
        <v>354</v>
      </c>
      <c r="F163" s="23">
        <f t="shared" si="16"/>
        <v>0</v>
      </c>
      <c r="G163" s="46"/>
      <c r="H163" s="20" t="s">
        <v>75</v>
      </c>
      <c r="I163" s="46"/>
      <c r="J163" s="20"/>
      <c r="K163" s="20"/>
      <c r="L163" s="20"/>
      <c r="GM163" s="13"/>
      <c r="GN163" s="13"/>
      <c r="GO163" s="13"/>
      <c r="GP163" s="13"/>
      <c r="GQ163" s="13"/>
      <c r="GR163" s="13"/>
      <c r="GS163" s="13"/>
      <c r="GT163" s="13"/>
      <c r="GU163" s="13"/>
      <c r="GV163" s="13"/>
      <c r="GW163" s="13"/>
      <c r="GX163" s="13"/>
      <c r="GY163" s="13"/>
      <c r="GZ163" s="13"/>
      <c r="HA163" s="13"/>
      <c r="HB163" s="13"/>
      <c r="HC163" s="13"/>
      <c r="HD163" s="13"/>
      <c r="HE163" s="13"/>
      <c r="HF163" s="13"/>
      <c r="HG163" s="13"/>
      <c r="HH163" s="13"/>
      <c r="HI163" s="13"/>
      <c r="HJ163" s="13"/>
      <c r="HK163" s="13"/>
      <c r="HL163" s="13"/>
      <c r="HM163" s="13"/>
      <c r="HN163" s="13"/>
      <c r="HO163" s="13"/>
      <c r="HP163" s="13"/>
      <c r="HQ163" s="13"/>
      <c r="HR163" s="13"/>
      <c r="HS163" s="13"/>
      <c r="HT163" s="13"/>
      <c r="HU163" s="13"/>
      <c r="HV163" s="13"/>
      <c r="HW163" s="13"/>
      <c r="HX163" s="13"/>
      <c r="HY163" s="13"/>
      <c r="HZ163" s="13"/>
      <c r="IA163" s="13"/>
      <c r="IB163" s="13"/>
      <c r="IC163" s="13"/>
      <c r="ID163" s="13"/>
      <c r="IE163" s="13"/>
      <c r="IF163" s="13"/>
      <c r="IG163" s="13"/>
      <c r="IH163" s="13"/>
      <c r="II163" s="13"/>
      <c r="IJ163" s="13"/>
      <c r="IK163" s="13"/>
      <c r="IL163" s="13"/>
      <c r="IM163" s="13"/>
      <c r="IN163" s="13"/>
      <c r="IO163" s="13"/>
      <c r="IP163" s="13"/>
      <c r="IQ163" s="13"/>
      <c r="IR163" s="13"/>
      <c r="IS163" s="13"/>
      <c r="IT163" s="13"/>
      <c r="IU163" s="13"/>
      <c r="IV163" s="13"/>
      <c r="IW163" s="13"/>
      <c r="IX163" s="13"/>
      <c r="IY163" s="13"/>
      <c r="IZ163" s="13"/>
      <c r="JA163" s="13"/>
      <c r="JB163" s="13"/>
      <c r="JC163" s="13"/>
      <c r="JD163" s="13"/>
      <c r="JE163" s="13"/>
      <c r="JF163" s="13"/>
      <c r="JG163" s="13"/>
      <c r="JH163" s="13"/>
      <c r="JI163" s="13"/>
      <c r="JJ163" s="13"/>
      <c r="JK163" s="13"/>
      <c r="JL163" s="13"/>
      <c r="JM163" s="13"/>
      <c r="JN163" s="13"/>
      <c r="JO163" s="13"/>
      <c r="JP163" s="13"/>
      <c r="JQ163" s="13"/>
      <c r="JR163" s="13"/>
      <c r="JS163" s="13"/>
      <c r="JT163" s="13"/>
      <c r="JU163" s="13"/>
      <c r="JV163" s="13"/>
      <c r="JW163" s="13"/>
      <c r="JX163" s="13"/>
      <c r="JY163" s="13"/>
      <c r="JZ163" s="13"/>
      <c r="KA163" s="13"/>
      <c r="KB163" s="13"/>
      <c r="KC163" s="13"/>
      <c r="KD163" s="13"/>
      <c r="KE163" s="13"/>
      <c r="KF163" s="13"/>
      <c r="KG163" s="13"/>
      <c r="KH163" s="13"/>
      <c r="KI163" s="13"/>
      <c r="KJ163" s="13"/>
      <c r="KK163" s="13"/>
      <c r="KL163" s="13"/>
      <c r="KM163" s="13"/>
      <c r="KN163" s="13"/>
      <c r="KO163" s="13"/>
      <c r="KP163" s="13"/>
      <c r="KQ163" s="13"/>
      <c r="KR163" s="13"/>
      <c r="KS163" s="13"/>
      <c r="KT163" s="13"/>
      <c r="KU163" s="13"/>
      <c r="KV163" s="13"/>
      <c r="KW163" s="13"/>
      <c r="KX163" s="13"/>
      <c r="KY163" s="13"/>
      <c r="KZ163" s="13"/>
      <c r="LA163" s="13"/>
      <c r="LB163" s="13"/>
      <c r="LC163" s="13"/>
      <c r="LD163" s="13"/>
      <c r="LE163" s="13"/>
      <c r="LF163" s="13"/>
      <c r="LG163" s="13"/>
      <c r="LH163" s="13"/>
      <c r="LI163" s="13"/>
      <c r="LJ163" s="13"/>
      <c r="LK163" s="13"/>
      <c r="LL163" s="13"/>
    </row>
    <row r="164" spans="1:324" ht="16.149999999999999" customHeight="1" x14ac:dyDescent="0.2">
      <c r="C164" s="13" t="s">
        <v>16</v>
      </c>
      <c r="D164" s="13">
        <v>0</v>
      </c>
      <c r="E164" s="23">
        <v>177</v>
      </c>
      <c r="F164" s="23">
        <f t="shared" si="16"/>
        <v>0</v>
      </c>
      <c r="G164" s="46"/>
      <c r="H164" s="20" t="s">
        <v>76</v>
      </c>
      <c r="I164" s="46"/>
      <c r="J164" s="20"/>
      <c r="K164" s="20"/>
      <c r="L164" s="20"/>
      <c r="GM164" s="13"/>
      <c r="GN164" s="13"/>
      <c r="GO164" s="13"/>
      <c r="GP164" s="13"/>
      <c r="GQ164" s="13"/>
      <c r="GR164" s="13"/>
      <c r="GS164" s="13"/>
      <c r="GT164" s="13"/>
      <c r="GU164" s="13"/>
      <c r="GV164" s="13"/>
      <c r="GW164" s="13"/>
      <c r="GX164" s="13"/>
      <c r="GY164" s="13"/>
      <c r="GZ164" s="13"/>
      <c r="HA164" s="13"/>
      <c r="HB164" s="13"/>
      <c r="HC164" s="13"/>
      <c r="HD164" s="13"/>
      <c r="HE164" s="13"/>
      <c r="HF164" s="13"/>
      <c r="HG164" s="13"/>
      <c r="HH164" s="13"/>
      <c r="HI164" s="13"/>
      <c r="HJ164" s="13"/>
      <c r="HK164" s="13"/>
      <c r="HL164" s="13"/>
      <c r="HM164" s="13"/>
      <c r="HN164" s="13"/>
      <c r="HO164" s="13"/>
      <c r="HP164" s="13"/>
      <c r="HQ164" s="13"/>
      <c r="HR164" s="13"/>
      <c r="HS164" s="13"/>
      <c r="HT164" s="13"/>
      <c r="HU164" s="13"/>
      <c r="HV164" s="13"/>
      <c r="HW164" s="13"/>
      <c r="HX164" s="13"/>
      <c r="HY164" s="13"/>
      <c r="HZ164" s="13"/>
      <c r="IA164" s="13"/>
      <c r="IB164" s="13"/>
      <c r="IC164" s="13"/>
      <c r="ID164" s="13"/>
      <c r="IE164" s="13"/>
      <c r="IF164" s="13"/>
      <c r="IG164" s="13"/>
      <c r="IH164" s="13"/>
      <c r="II164" s="13"/>
      <c r="IJ164" s="13"/>
      <c r="IK164" s="13"/>
      <c r="IL164" s="13"/>
      <c r="IM164" s="13"/>
      <c r="IN164" s="13"/>
      <c r="IO164" s="13"/>
      <c r="IP164" s="13"/>
      <c r="IQ164" s="13"/>
      <c r="IR164" s="13"/>
      <c r="IS164" s="13"/>
      <c r="IT164" s="13"/>
      <c r="IU164" s="13"/>
      <c r="IV164" s="13"/>
      <c r="IW164" s="13"/>
      <c r="IX164" s="13"/>
      <c r="IY164" s="13"/>
      <c r="IZ164" s="13"/>
      <c r="JA164" s="13"/>
      <c r="JB164" s="13"/>
      <c r="JC164" s="13"/>
      <c r="JD164" s="13"/>
      <c r="JE164" s="13"/>
      <c r="JF164" s="13"/>
      <c r="JG164" s="13"/>
      <c r="JH164" s="13"/>
      <c r="JI164" s="13"/>
      <c r="JJ164" s="13"/>
      <c r="JK164" s="13"/>
      <c r="JL164" s="13"/>
      <c r="JM164" s="13"/>
      <c r="JN164" s="13"/>
      <c r="JO164" s="13"/>
      <c r="JP164" s="13"/>
      <c r="JQ164" s="13"/>
      <c r="JR164" s="13"/>
      <c r="JS164" s="13"/>
      <c r="JT164" s="13"/>
      <c r="JU164" s="13"/>
      <c r="JV164" s="13"/>
      <c r="JW164" s="13"/>
      <c r="JX164" s="13"/>
      <c r="JY164" s="13"/>
      <c r="JZ164" s="13"/>
      <c r="KA164" s="13"/>
      <c r="KB164" s="13"/>
      <c r="KC164" s="13"/>
      <c r="KD164" s="13"/>
      <c r="KE164" s="13"/>
      <c r="KF164" s="13"/>
      <c r="KG164" s="13"/>
      <c r="KH164" s="13"/>
      <c r="KI164" s="13"/>
      <c r="KJ164" s="13"/>
      <c r="KK164" s="13"/>
      <c r="KL164" s="13"/>
      <c r="KM164" s="13"/>
      <c r="KN164" s="13"/>
      <c r="KO164" s="13"/>
      <c r="KP164" s="13"/>
      <c r="KQ164" s="13"/>
      <c r="KR164" s="13"/>
      <c r="KS164" s="13"/>
      <c r="KT164" s="13"/>
      <c r="KU164" s="13"/>
      <c r="KV164" s="13"/>
      <c r="KW164" s="13"/>
      <c r="KX164" s="13"/>
      <c r="KY164" s="13"/>
      <c r="KZ164" s="13"/>
      <c r="LA164" s="13"/>
      <c r="LB164" s="13"/>
      <c r="LC164" s="13"/>
      <c r="LD164" s="13"/>
      <c r="LE164" s="13"/>
      <c r="LF164" s="13"/>
      <c r="LG164" s="13"/>
      <c r="LH164" s="13"/>
      <c r="LI164" s="13"/>
      <c r="LJ164" s="13"/>
      <c r="LK164" s="13"/>
      <c r="LL164" s="13"/>
    </row>
    <row r="165" spans="1:324" ht="16.149999999999999" customHeight="1" x14ac:dyDescent="0.2">
      <c r="C165" s="13" t="s">
        <v>17</v>
      </c>
      <c r="D165" s="13">
        <v>0</v>
      </c>
      <c r="E165" s="23">
        <v>71</v>
      </c>
      <c r="F165" s="23">
        <f t="shared" si="16"/>
        <v>0</v>
      </c>
      <c r="G165" s="46"/>
      <c r="H165" s="20"/>
      <c r="I165" s="46"/>
      <c r="J165" s="20"/>
      <c r="K165" s="20"/>
      <c r="L165" s="20"/>
      <c r="GM165" s="13"/>
      <c r="GN165" s="13"/>
      <c r="GO165" s="13"/>
      <c r="GP165" s="13"/>
      <c r="GQ165" s="13"/>
      <c r="GR165" s="13"/>
      <c r="GS165" s="13"/>
      <c r="GT165" s="13"/>
      <c r="GU165" s="13"/>
      <c r="GV165" s="13"/>
      <c r="GW165" s="13"/>
      <c r="GX165" s="13"/>
      <c r="GY165" s="13"/>
      <c r="GZ165" s="13"/>
      <c r="HA165" s="13"/>
      <c r="HB165" s="13"/>
      <c r="HC165" s="13"/>
      <c r="HD165" s="13"/>
      <c r="HE165" s="13"/>
      <c r="HF165" s="13"/>
      <c r="HG165" s="13"/>
      <c r="HH165" s="13"/>
      <c r="HI165" s="13"/>
      <c r="HJ165" s="13"/>
      <c r="HK165" s="13"/>
      <c r="HL165" s="13"/>
      <c r="HM165" s="13"/>
      <c r="HN165" s="13"/>
      <c r="HO165" s="13"/>
      <c r="HP165" s="13"/>
      <c r="HQ165" s="13"/>
      <c r="HR165" s="13"/>
      <c r="HS165" s="13"/>
      <c r="HT165" s="13"/>
      <c r="HU165" s="13"/>
      <c r="HV165" s="13"/>
      <c r="HW165" s="13"/>
      <c r="HX165" s="13"/>
      <c r="HY165" s="13"/>
      <c r="HZ165" s="13"/>
      <c r="IA165" s="13"/>
      <c r="IB165" s="13"/>
      <c r="IC165" s="13"/>
      <c r="ID165" s="13"/>
      <c r="IE165" s="13"/>
      <c r="IF165" s="13"/>
      <c r="IG165" s="13"/>
      <c r="IH165" s="13"/>
      <c r="II165" s="13"/>
      <c r="IJ165" s="13"/>
      <c r="IK165" s="13"/>
      <c r="IL165" s="13"/>
      <c r="IM165" s="13"/>
      <c r="IN165" s="13"/>
      <c r="IO165" s="13"/>
      <c r="IP165" s="13"/>
      <c r="IQ165" s="13"/>
      <c r="IR165" s="13"/>
      <c r="IS165" s="13"/>
      <c r="IT165" s="13"/>
      <c r="IU165" s="13"/>
      <c r="IV165" s="13"/>
      <c r="IW165" s="13"/>
      <c r="IX165" s="13"/>
      <c r="IY165" s="13"/>
      <c r="IZ165" s="13"/>
      <c r="JA165" s="13"/>
      <c r="JB165" s="13"/>
      <c r="JC165" s="13"/>
      <c r="JD165" s="13"/>
      <c r="JE165" s="13"/>
      <c r="JF165" s="13"/>
      <c r="JG165" s="13"/>
      <c r="JH165" s="13"/>
      <c r="JI165" s="13"/>
      <c r="JJ165" s="13"/>
      <c r="JK165" s="13"/>
      <c r="JL165" s="13"/>
      <c r="JM165" s="13"/>
      <c r="JN165" s="13"/>
      <c r="JO165" s="13"/>
      <c r="JP165" s="13"/>
      <c r="JQ165" s="13"/>
      <c r="JR165" s="13"/>
      <c r="JS165" s="13"/>
      <c r="JT165" s="13"/>
      <c r="JU165" s="13"/>
      <c r="JV165" s="13"/>
      <c r="JW165" s="13"/>
      <c r="JX165" s="13"/>
      <c r="JY165" s="13"/>
      <c r="JZ165" s="13"/>
      <c r="KA165" s="13"/>
      <c r="KB165" s="13"/>
      <c r="KC165" s="13"/>
      <c r="KD165" s="13"/>
      <c r="KE165" s="13"/>
      <c r="KF165" s="13"/>
      <c r="KG165" s="13"/>
      <c r="KH165" s="13"/>
      <c r="KI165" s="13"/>
      <c r="KJ165" s="13"/>
      <c r="KK165" s="13"/>
      <c r="KL165" s="13"/>
      <c r="KM165" s="13"/>
      <c r="KN165" s="13"/>
      <c r="KO165" s="13"/>
      <c r="KP165" s="13"/>
      <c r="KQ165" s="13"/>
      <c r="KR165" s="13"/>
      <c r="KS165" s="13"/>
      <c r="KT165" s="13"/>
      <c r="KU165" s="13"/>
      <c r="KV165" s="13"/>
      <c r="KW165" s="13"/>
      <c r="KX165" s="13"/>
      <c r="KY165" s="13"/>
      <c r="KZ165" s="13"/>
      <c r="LA165" s="13"/>
      <c r="LB165" s="13"/>
      <c r="LC165" s="13"/>
      <c r="LD165" s="13"/>
      <c r="LE165" s="13"/>
      <c r="LF165" s="13"/>
      <c r="LG165" s="13"/>
      <c r="LH165" s="13"/>
      <c r="LI165" s="13"/>
      <c r="LJ165" s="13"/>
      <c r="LK165" s="13"/>
      <c r="LL165" s="13"/>
    </row>
    <row r="166" spans="1:324" ht="16.149999999999999" customHeight="1" x14ac:dyDescent="0.2">
      <c r="A166" s="16" t="s">
        <v>25</v>
      </c>
      <c r="B166" s="16"/>
      <c r="C166" s="16"/>
      <c r="D166" s="15"/>
      <c r="E166" s="77"/>
      <c r="F166" s="37">
        <f>SUM(F158:F165)</f>
        <v>0</v>
      </c>
      <c r="G166" s="46"/>
      <c r="H166" s="20"/>
      <c r="I166" s="46"/>
      <c r="J166" s="20"/>
      <c r="K166" s="20"/>
      <c r="L166" s="20"/>
      <c r="GM166" s="13"/>
      <c r="GN166" s="13"/>
      <c r="GO166" s="13"/>
      <c r="GP166" s="13"/>
      <c r="GQ166" s="13"/>
      <c r="GR166" s="13"/>
      <c r="GS166" s="13"/>
      <c r="GT166" s="13"/>
      <c r="GU166" s="13"/>
      <c r="GV166" s="13"/>
      <c r="GW166" s="13"/>
      <c r="GX166" s="13"/>
      <c r="GY166" s="13"/>
      <c r="GZ166" s="13"/>
      <c r="HA166" s="13"/>
      <c r="HB166" s="13"/>
      <c r="HC166" s="13"/>
      <c r="HD166" s="13"/>
      <c r="HE166" s="13"/>
      <c r="HF166" s="13"/>
      <c r="HG166" s="13"/>
      <c r="HH166" s="13"/>
      <c r="HI166" s="13"/>
      <c r="HJ166" s="13"/>
      <c r="HK166" s="13"/>
      <c r="HL166" s="13"/>
      <c r="HM166" s="13"/>
      <c r="HN166" s="13"/>
      <c r="HO166" s="13"/>
      <c r="HP166" s="13"/>
      <c r="HQ166" s="13"/>
      <c r="HR166" s="13"/>
      <c r="HS166" s="13"/>
      <c r="HT166" s="13"/>
      <c r="HU166" s="13"/>
      <c r="HV166" s="13"/>
      <c r="HW166" s="13"/>
      <c r="HX166" s="13"/>
      <c r="HY166" s="13"/>
      <c r="HZ166" s="13"/>
      <c r="IA166" s="13"/>
      <c r="IB166" s="13"/>
      <c r="IC166" s="13"/>
      <c r="ID166" s="13"/>
      <c r="IE166" s="13"/>
      <c r="IF166" s="13"/>
      <c r="IG166" s="13"/>
      <c r="IH166" s="13"/>
      <c r="II166" s="13"/>
      <c r="IJ166" s="13"/>
      <c r="IK166" s="13"/>
      <c r="IL166" s="13"/>
      <c r="IM166" s="13"/>
      <c r="IN166" s="13"/>
      <c r="IO166" s="13"/>
      <c r="IP166" s="13"/>
      <c r="IQ166" s="13"/>
      <c r="IR166" s="13"/>
      <c r="IS166" s="13"/>
      <c r="IT166" s="13"/>
      <c r="IU166" s="13"/>
      <c r="IV166" s="13"/>
      <c r="IW166" s="13"/>
      <c r="IX166" s="13"/>
      <c r="IY166" s="13"/>
      <c r="IZ166" s="13"/>
      <c r="JA166" s="13"/>
      <c r="JB166" s="13"/>
      <c r="JC166" s="13"/>
      <c r="JD166" s="13"/>
      <c r="JE166" s="13"/>
      <c r="JF166" s="13"/>
      <c r="JG166" s="13"/>
      <c r="JH166" s="13"/>
      <c r="JI166" s="13"/>
      <c r="JJ166" s="13"/>
      <c r="JK166" s="13"/>
      <c r="JL166" s="13"/>
      <c r="JM166" s="13"/>
      <c r="JN166" s="13"/>
      <c r="JO166" s="13"/>
      <c r="JP166" s="13"/>
      <c r="JQ166" s="13"/>
      <c r="JR166" s="13"/>
      <c r="JS166" s="13"/>
      <c r="JT166" s="13"/>
      <c r="JU166" s="13"/>
      <c r="JV166" s="13"/>
      <c r="JW166" s="13"/>
      <c r="JX166" s="13"/>
      <c r="JY166" s="13"/>
      <c r="JZ166" s="13"/>
      <c r="KA166" s="13"/>
      <c r="KB166" s="13"/>
      <c r="KC166" s="13"/>
      <c r="KD166" s="13"/>
      <c r="KE166" s="13"/>
      <c r="KF166" s="13"/>
      <c r="KG166" s="13"/>
      <c r="KH166" s="13"/>
      <c r="KI166" s="13"/>
      <c r="KJ166" s="13"/>
      <c r="KK166" s="13"/>
      <c r="KL166" s="13"/>
      <c r="KM166" s="13"/>
      <c r="KN166" s="13"/>
      <c r="KO166" s="13"/>
      <c r="KP166" s="13"/>
      <c r="KQ166" s="13"/>
      <c r="KR166" s="13"/>
      <c r="KS166" s="13"/>
      <c r="KT166" s="13"/>
      <c r="KU166" s="13"/>
      <c r="KV166" s="13"/>
      <c r="KW166" s="13"/>
      <c r="KX166" s="13"/>
      <c r="KY166" s="13"/>
      <c r="KZ166" s="13"/>
      <c r="LA166" s="13"/>
      <c r="LB166" s="13"/>
      <c r="LC166" s="13"/>
      <c r="LD166" s="13"/>
      <c r="LE166" s="13"/>
      <c r="LF166" s="13"/>
      <c r="LG166" s="13"/>
      <c r="LH166" s="13"/>
      <c r="LI166" s="13"/>
      <c r="LJ166" s="13"/>
      <c r="LK166" s="13"/>
      <c r="LL166" s="13"/>
    </row>
    <row r="167" spans="1:324" ht="16.149999999999999" customHeight="1" x14ac:dyDescent="0.2">
      <c r="D167" s="23"/>
      <c r="E167" s="23"/>
      <c r="F167" s="13"/>
      <c r="G167" s="46"/>
      <c r="H167" s="20"/>
      <c r="I167" s="46"/>
      <c r="J167" s="20"/>
      <c r="K167" s="20"/>
      <c r="L167" s="20"/>
      <c r="GM167" s="13"/>
      <c r="GN167" s="13"/>
      <c r="GO167" s="13"/>
      <c r="GP167" s="13"/>
      <c r="GQ167" s="13"/>
      <c r="GR167" s="13"/>
      <c r="GS167" s="13"/>
      <c r="GT167" s="13"/>
      <c r="GU167" s="13"/>
      <c r="GV167" s="13"/>
      <c r="GW167" s="13"/>
      <c r="GX167" s="13"/>
      <c r="GY167" s="13"/>
      <c r="GZ167" s="13"/>
      <c r="HA167" s="13"/>
      <c r="HB167" s="13"/>
      <c r="HC167" s="13"/>
      <c r="HD167" s="13"/>
      <c r="HE167" s="13"/>
      <c r="HF167" s="13"/>
      <c r="HG167" s="13"/>
      <c r="HH167" s="13"/>
      <c r="HI167" s="13"/>
      <c r="HJ167" s="13"/>
      <c r="HK167" s="13"/>
      <c r="HL167" s="13"/>
      <c r="HM167" s="13"/>
      <c r="HN167" s="13"/>
      <c r="HO167" s="13"/>
      <c r="HP167" s="13"/>
      <c r="HQ167" s="13"/>
      <c r="HR167" s="13"/>
      <c r="HS167" s="13"/>
      <c r="HT167" s="13"/>
      <c r="HU167" s="13"/>
      <c r="HV167" s="13"/>
      <c r="HW167" s="13"/>
      <c r="HX167" s="13"/>
      <c r="HY167" s="13"/>
      <c r="HZ167" s="13"/>
      <c r="IA167" s="13"/>
      <c r="IB167" s="13"/>
      <c r="IC167" s="13"/>
      <c r="ID167" s="13"/>
      <c r="IE167" s="13"/>
      <c r="IF167" s="13"/>
      <c r="IG167" s="13"/>
      <c r="IH167" s="13"/>
      <c r="II167" s="13"/>
      <c r="IJ167" s="13"/>
      <c r="IK167" s="13"/>
      <c r="IL167" s="13"/>
      <c r="IM167" s="13"/>
      <c r="IN167" s="13"/>
      <c r="IO167" s="13"/>
      <c r="IP167" s="13"/>
      <c r="IQ167" s="13"/>
      <c r="IR167" s="13"/>
      <c r="IS167" s="13"/>
      <c r="IT167" s="13"/>
      <c r="IU167" s="13"/>
      <c r="IV167" s="13"/>
      <c r="IW167" s="13"/>
      <c r="IX167" s="13"/>
      <c r="IY167" s="13"/>
      <c r="IZ167" s="13"/>
      <c r="JA167" s="13"/>
      <c r="JB167" s="13"/>
      <c r="JC167" s="13"/>
      <c r="JD167" s="13"/>
      <c r="JE167" s="13"/>
      <c r="JF167" s="13"/>
      <c r="JG167" s="13"/>
      <c r="JH167" s="13"/>
      <c r="JI167" s="13"/>
      <c r="JJ167" s="13"/>
      <c r="JK167" s="13"/>
      <c r="JL167" s="13"/>
      <c r="JM167" s="13"/>
      <c r="JN167" s="13"/>
      <c r="JO167" s="13"/>
      <c r="JP167" s="13"/>
      <c r="JQ167" s="13"/>
      <c r="JR167" s="13"/>
      <c r="JS167" s="13"/>
      <c r="JT167" s="13"/>
      <c r="JU167" s="13"/>
      <c r="JV167" s="13"/>
      <c r="JW167" s="13"/>
      <c r="JX167" s="13"/>
      <c r="JY167" s="13"/>
      <c r="JZ167" s="13"/>
      <c r="KA167" s="13"/>
      <c r="KB167" s="13"/>
      <c r="KC167" s="13"/>
      <c r="KD167" s="13"/>
      <c r="KE167" s="13"/>
      <c r="KF167" s="13"/>
      <c r="KG167" s="13"/>
      <c r="KH167" s="13"/>
      <c r="KI167" s="13"/>
      <c r="KJ167" s="13"/>
      <c r="KK167" s="13"/>
      <c r="KL167" s="13"/>
      <c r="KM167" s="13"/>
      <c r="KN167" s="13"/>
      <c r="KO167" s="13"/>
      <c r="KP167" s="13"/>
      <c r="KQ167" s="13"/>
      <c r="KR167" s="13"/>
      <c r="KS167" s="13"/>
      <c r="KT167" s="13"/>
      <c r="KU167" s="13"/>
      <c r="KV167" s="13"/>
      <c r="KW167" s="13"/>
      <c r="KX167" s="13"/>
      <c r="KY167" s="13"/>
      <c r="KZ167" s="13"/>
      <c r="LA167" s="13"/>
      <c r="LB167" s="13"/>
      <c r="LC167" s="13"/>
      <c r="LD167" s="13"/>
      <c r="LE167" s="13"/>
      <c r="LF167" s="13"/>
      <c r="LG167" s="13"/>
      <c r="LH167" s="13"/>
      <c r="LI167" s="13"/>
      <c r="LJ167" s="13"/>
      <c r="LK167" s="13"/>
      <c r="LL167" s="13"/>
    </row>
    <row r="168" spans="1:324" ht="16.149999999999999" customHeight="1" x14ac:dyDescent="0.2">
      <c r="C168" s="21" t="s">
        <v>125</v>
      </c>
      <c r="D168" s="14" t="s">
        <v>69</v>
      </c>
      <c r="E168" s="14" t="s">
        <v>38</v>
      </c>
      <c r="F168" s="14" t="s">
        <v>91</v>
      </c>
      <c r="G168" s="46"/>
      <c r="H168" s="20"/>
      <c r="I168" s="46"/>
      <c r="J168" s="20"/>
      <c r="K168" s="20"/>
      <c r="L168" s="20"/>
      <c r="GM168" s="13"/>
      <c r="GN168" s="13"/>
      <c r="GO168" s="13"/>
      <c r="GP168" s="13"/>
      <c r="GQ168" s="13"/>
      <c r="GR168" s="13"/>
      <c r="GS168" s="13"/>
      <c r="GT168" s="13"/>
      <c r="GU168" s="13"/>
      <c r="GV168" s="13"/>
      <c r="GW168" s="13"/>
      <c r="GX168" s="13"/>
      <c r="GY168" s="13"/>
      <c r="GZ168" s="13"/>
      <c r="HA168" s="13"/>
      <c r="HB168" s="13"/>
      <c r="HC168" s="13"/>
      <c r="HD168" s="13"/>
      <c r="HE168" s="13"/>
      <c r="HF168" s="13"/>
      <c r="HG168" s="13"/>
      <c r="HH168" s="13"/>
      <c r="HI168" s="13"/>
      <c r="HJ168" s="13"/>
      <c r="HK168" s="13"/>
      <c r="HL168" s="13"/>
      <c r="HM168" s="13"/>
      <c r="HN168" s="13"/>
      <c r="HO168" s="13"/>
      <c r="HP168" s="13"/>
      <c r="HQ168" s="13"/>
      <c r="HR168" s="13"/>
      <c r="HS168" s="13"/>
      <c r="HT168" s="13"/>
      <c r="HU168" s="13"/>
      <c r="HV168" s="13"/>
      <c r="HW168" s="13"/>
      <c r="HX168" s="13"/>
      <c r="HY168" s="13"/>
      <c r="HZ168" s="13"/>
      <c r="IA168" s="13"/>
      <c r="IB168" s="13"/>
      <c r="IC168" s="13"/>
      <c r="ID168" s="13"/>
      <c r="IE168" s="13"/>
      <c r="IF168" s="13"/>
      <c r="IG168" s="13"/>
      <c r="IH168" s="13"/>
      <c r="II168" s="13"/>
      <c r="IJ168" s="13"/>
      <c r="IK168" s="13"/>
      <c r="IL168" s="13"/>
      <c r="IM168" s="13"/>
      <c r="IN168" s="13"/>
      <c r="IO168" s="13"/>
      <c r="IP168" s="13"/>
      <c r="IQ168" s="13"/>
      <c r="IR168" s="13"/>
      <c r="IS168" s="13"/>
      <c r="IT168" s="13"/>
      <c r="IU168" s="13"/>
      <c r="IV168" s="13"/>
      <c r="IW168" s="13"/>
      <c r="IX168" s="13"/>
      <c r="IY168" s="13"/>
      <c r="IZ168" s="13"/>
      <c r="JA168" s="13"/>
      <c r="JB168" s="13"/>
      <c r="JC168" s="13"/>
      <c r="JD168" s="13"/>
      <c r="JE168" s="13"/>
      <c r="JF168" s="13"/>
      <c r="JG168" s="13"/>
      <c r="JH168" s="13"/>
      <c r="JI168" s="13"/>
      <c r="JJ168" s="13"/>
      <c r="JK168" s="13"/>
      <c r="JL168" s="13"/>
      <c r="JM168" s="13"/>
      <c r="JN168" s="13"/>
      <c r="JO168" s="13"/>
      <c r="JP168" s="13"/>
      <c r="JQ168" s="13"/>
      <c r="JR168" s="13"/>
      <c r="JS168" s="13"/>
      <c r="JT168" s="13"/>
      <c r="JU168" s="13"/>
      <c r="JV168" s="13"/>
      <c r="JW168" s="13"/>
      <c r="JX168" s="13"/>
      <c r="JY168" s="13"/>
      <c r="JZ168" s="13"/>
      <c r="KA168" s="13"/>
      <c r="KB168" s="13"/>
      <c r="KC168" s="13"/>
      <c r="KD168" s="13"/>
      <c r="KE168" s="13"/>
      <c r="KF168" s="13"/>
      <c r="KG168" s="13"/>
      <c r="KH168" s="13"/>
      <c r="KI168" s="13"/>
      <c r="KJ168" s="13"/>
      <c r="KK168" s="13"/>
      <c r="KL168" s="13"/>
      <c r="KM168" s="13"/>
      <c r="KN168" s="13"/>
      <c r="KO168" s="13"/>
      <c r="KP168" s="13"/>
      <c r="KQ168" s="13"/>
      <c r="KR168" s="13"/>
      <c r="KS168" s="13"/>
      <c r="KT168" s="13"/>
      <c r="KU168" s="13"/>
      <c r="KV168" s="13"/>
      <c r="KW168" s="13"/>
      <c r="KX168" s="13"/>
      <c r="KY168" s="13"/>
      <c r="KZ168" s="13"/>
      <c r="LA168" s="13"/>
      <c r="LB168" s="13"/>
      <c r="LC168" s="13"/>
      <c r="LD168" s="13"/>
      <c r="LE168" s="13"/>
      <c r="LF168" s="13"/>
      <c r="LG168" s="13"/>
      <c r="LH168" s="13"/>
      <c r="LI168" s="13"/>
      <c r="LJ168" s="13"/>
      <c r="LK168" s="13"/>
      <c r="LL168" s="13"/>
    </row>
    <row r="169" spans="1:324" ht="16.149999999999999" customHeight="1" x14ac:dyDescent="0.2">
      <c r="A169" s="22" t="s">
        <v>4</v>
      </c>
      <c r="B169" s="13" t="s">
        <v>5</v>
      </c>
      <c r="C169" s="13" t="s">
        <v>126</v>
      </c>
      <c r="D169" s="13">
        <v>0</v>
      </c>
      <c r="E169" s="23">
        <v>1285</v>
      </c>
      <c r="F169" s="23">
        <f>+D169*E169</f>
        <v>0</v>
      </c>
      <c r="G169" s="46"/>
      <c r="H169" s="20" t="s">
        <v>134</v>
      </c>
      <c r="I169" s="46"/>
      <c r="J169" s="20"/>
      <c r="K169" s="20"/>
      <c r="L169" s="20"/>
      <c r="GM169" s="13"/>
      <c r="GN169" s="13"/>
      <c r="GO169" s="13"/>
      <c r="GP169" s="13"/>
      <c r="GQ169" s="13"/>
      <c r="GR169" s="13"/>
      <c r="GS169" s="13"/>
      <c r="GT169" s="13"/>
      <c r="GU169" s="13"/>
      <c r="GV169" s="13"/>
      <c r="GW169" s="13"/>
      <c r="GX169" s="13"/>
      <c r="GY169" s="13"/>
      <c r="GZ169" s="13"/>
      <c r="HA169" s="13"/>
      <c r="HB169" s="13"/>
      <c r="HC169" s="13"/>
      <c r="HD169" s="13"/>
      <c r="HE169" s="13"/>
      <c r="HF169" s="13"/>
      <c r="HG169" s="13"/>
      <c r="HH169" s="13"/>
      <c r="HI169" s="13"/>
      <c r="HJ169" s="13"/>
      <c r="HK169" s="13"/>
      <c r="HL169" s="13"/>
      <c r="HM169" s="13"/>
      <c r="HN169" s="13"/>
      <c r="HO169" s="13"/>
      <c r="HP169" s="13"/>
      <c r="HQ169" s="13"/>
      <c r="HR169" s="13"/>
      <c r="HS169" s="13"/>
      <c r="HT169" s="13"/>
      <c r="HU169" s="13"/>
      <c r="HV169" s="13"/>
      <c r="HW169" s="13"/>
      <c r="HX169" s="13"/>
      <c r="HY169" s="13"/>
      <c r="HZ169" s="13"/>
      <c r="IA169" s="13"/>
      <c r="IB169" s="13"/>
      <c r="IC169" s="13"/>
      <c r="ID169" s="13"/>
      <c r="IE169" s="13"/>
      <c r="IF169" s="13"/>
      <c r="IG169" s="13"/>
      <c r="IH169" s="13"/>
      <c r="II169" s="13"/>
      <c r="IJ169" s="13"/>
      <c r="IK169" s="13"/>
      <c r="IL169" s="13"/>
      <c r="IM169" s="13"/>
      <c r="IN169" s="13"/>
      <c r="IO169" s="13"/>
      <c r="IP169" s="13"/>
      <c r="IQ169" s="13"/>
      <c r="IR169" s="13"/>
      <c r="IS169" s="13"/>
      <c r="IT169" s="13"/>
      <c r="IU169" s="13"/>
      <c r="IV169" s="13"/>
      <c r="IW169" s="13"/>
      <c r="IX169" s="13"/>
      <c r="IY169" s="13"/>
      <c r="IZ169" s="13"/>
      <c r="JA169" s="13"/>
      <c r="JB169" s="13"/>
      <c r="JC169" s="13"/>
      <c r="JD169" s="13"/>
      <c r="JE169" s="13"/>
      <c r="JF169" s="13"/>
      <c r="JG169" s="13"/>
      <c r="JH169" s="13"/>
      <c r="JI169" s="13"/>
      <c r="JJ169" s="13"/>
      <c r="JK169" s="13"/>
      <c r="JL169" s="13"/>
      <c r="JM169" s="13"/>
      <c r="JN169" s="13"/>
      <c r="JO169" s="13"/>
      <c r="JP169" s="13"/>
      <c r="JQ169" s="13"/>
      <c r="JR169" s="13"/>
      <c r="JS169" s="13"/>
      <c r="JT169" s="13"/>
      <c r="JU169" s="13"/>
      <c r="JV169" s="13"/>
      <c r="JW169" s="13"/>
      <c r="JX169" s="13"/>
      <c r="JY169" s="13"/>
      <c r="JZ169" s="13"/>
      <c r="KA169" s="13"/>
      <c r="KB169" s="13"/>
      <c r="KC169" s="13"/>
      <c r="KD169" s="13"/>
      <c r="KE169" s="13"/>
      <c r="KF169" s="13"/>
      <c r="KG169" s="13"/>
      <c r="KH169" s="13"/>
      <c r="KI169" s="13"/>
      <c r="KJ169" s="13"/>
      <c r="KK169" s="13"/>
      <c r="KL169" s="13"/>
      <c r="KM169" s="13"/>
      <c r="KN169" s="13"/>
      <c r="KO169" s="13"/>
      <c r="KP169" s="13"/>
      <c r="KQ169" s="13"/>
      <c r="KR169" s="13"/>
      <c r="KS169" s="13"/>
      <c r="KT169" s="13"/>
      <c r="KU169" s="13"/>
      <c r="KV169" s="13"/>
      <c r="KW169" s="13"/>
      <c r="KX169" s="13"/>
      <c r="KY169" s="13"/>
      <c r="KZ169" s="13"/>
      <c r="LA169" s="13"/>
      <c r="LB169" s="13"/>
      <c r="LC169" s="13"/>
      <c r="LD169" s="13"/>
      <c r="LE169" s="13"/>
      <c r="LF169" s="13"/>
      <c r="LG169" s="13"/>
      <c r="LH169" s="13"/>
      <c r="LI169" s="13"/>
      <c r="LJ169" s="13"/>
      <c r="LK169" s="13"/>
      <c r="LL169" s="13"/>
    </row>
    <row r="170" spans="1:324" ht="16.149999999999999" customHeight="1" x14ac:dyDescent="0.2">
      <c r="A170" s="22" t="s">
        <v>7</v>
      </c>
      <c r="B170" s="13" t="s">
        <v>8</v>
      </c>
      <c r="C170" s="13" t="s">
        <v>126</v>
      </c>
      <c r="D170" s="13">
        <v>0</v>
      </c>
      <c r="E170" s="23">
        <v>1115</v>
      </c>
      <c r="F170" s="23">
        <f t="shared" ref="F170:F176" si="17">+D170*E170</f>
        <v>0</v>
      </c>
      <c r="G170" s="46"/>
      <c r="H170" s="20" t="s">
        <v>134</v>
      </c>
      <c r="I170" s="46"/>
      <c r="J170" s="20"/>
      <c r="K170" s="20"/>
      <c r="L170" s="20"/>
      <c r="GM170" s="13"/>
      <c r="GN170" s="13"/>
      <c r="GO170" s="13"/>
      <c r="GP170" s="13"/>
      <c r="GQ170" s="13"/>
      <c r="GR170" s="13"/>
      <c r="GS170" s="13"/>
      <c r="GT170" s="13"/>
      <c r="GU170" s="13"/>
      <c r="GV170" s="13"/>
      <c r="GW170" s="13"/>
      <c r="GX170" s="13"/>
      <c r="GY170" s="13"/>
      <c r="GZ170" s="13"/>
      <c r="HA170" s="13"/>
      <c r="HB170" s="13"/>
      <c r="HC170" s="13"/>
      <c r="HD170" s="13"/>
      <c r="HE170" s="13"/>
      <c r="HF170" s="13"/>
      <c r="HG170" s="13"/>
      <c r="HH170" s="13"/>
      <c r="HI170" s="13"/>
      <c r="HJ170" s="13"/>
      <c r="HK170" s="13"/>
      <c r="HL170" s="13"/>
      <c r="HM170" s="13"/>
      <c r="HN170" s="13"/>
      <c r="HO170" s="13"/>
      <c r="HP170" s="13"/>
      <c r="HQ170" s="13"/>
      <c r="HR170" s="13"/>
      <c r="HS170" s="13"/>
      <c r="HT170" s="13"/>
      <c r="HU170" s="13"/>
      <c r="HV170" s="13"/>
      <c r="HW170" s="13"/>
      <c r="HX170" s="13"/>
      <c r="HY170" s="13"/>
      <c r="HZ170" s="13"/>
      <c r="IA170" s="13"/>
      <c r="IB170" s="13"/>
      <c r="IC170" s="13"/>
      <c r="ID170" s="13"/>
      <c r="IE170" s="13"/>
      <c r="IF170" s="13"/>
      <c r="IG170" s="13"/>
      <c r="IH170" s="13"/>
      <c r="II170" s="13"/>
      <c r="IJ170" s="13"/>
      <c r="IK170" s="13"/>
      <c r="IL170" s="13"/>
      <c r="IM170" s="13"/>
      <c r="IN170" s="13"/>
      <c r="IO170" s="13"/>
      <c r="IP170" s="13"/>
      <c r="IQ170" s="13"/>
      <c r="IR170" s="13"/>
      <c r="IS170" s="13"/>
      <c r="IT170" s="13"/>
      <c r="IU170" s="13"/>
      <c r="IV170" s="13"/>
      <c r="IW170" s="13"/>
      <c r="IX170" s="13"/>
      <c r="IY170" s="13"/>
      <c r="IZ170" s="13"/>
      <c r="JA170" s="13"/>
      <c r="JB170" s="13"/>
      <c r="JC170" s="13"/>
      <c r="JD170" s="13"/>
      <c r="JE170" s="13"/>
      <c r="JF170" s="13"/>
      <c r="JG170" s="13"/>
      <c r="JH170" s="13"/>
      <c r="JI170" s="13"/>
      <c r="JJ170" s="13"/>
      <c r="JK170" s="13"/>
      <c r="JL170" s="13"/>
      <c r="JM170" s="13"/>
      <c r="JN170" s="13"/>
      <c r="JO170" s="13"/>
      <c r="JP170" s="13"/>
      <c r="JQ170" s="13"/>
      <c r="JR170" s="13"/>
      <c r="JS170" s="13"/>
      <c r="JT170" s="13"/>
      <c r="JU170" s="13"/>
      <c r="JV170" s="13"/>
      <c r="JW170" s="13"/>
      <c r="JX170" s="13"/>
      <c r="JY170" s="13"/>
      <c r="JZ170" s="13"/>
      <c r="KA170" s="13"/>
      <c r="KB170" s="13"/>
      <c r="KC170" s="13"/>
      <c r="KD170" s="13"/>
      <c r="KE170" s="13"/>
      <c r="KF170" s="13"/>
      <c r="KG170" s="13"/>
      <c r="KH170" s="13"/>
      <c r="KI170" s="13"/>
      <c r="KJ170" s="13"/>
      <c r="KK170" s="13"/>
      <c r="KL170" s="13"/>
      <c r="KM170" s="13"/>
      <c r="KN170" s="13"/>
      <c r="KO170" s="13"/>
      <c r="KP170" s="13"/>
      <c r="KQ170" s="13"/>
      <c r="KR170" s="13"/>
      <c r="KS170" s="13"/>
      <c r="KT170" s="13"/>
      <c r="KU170" s="13"/>
      <c r="KV170" s="13"/>
      <c r="KW170" s="13"/>
      <c r="KX170" s="13"/>
      <c r="KY170" s="13"/>
      <c r="KZ170" s="13"/>
      <c r="LA170" s="13"/>
      <c r="LB170" s="13"/>
      <c r="LC170" s="13"/>
      <c r="LD170" s="13"/>
      <c r="LE170" s="13"/>
      <c r="LF170" s="13"/>
      <c r="LG170" s="13"/>
      <c r="LH170" s="13"/>
      <c r="LI170" s="13"/>
      <c r="LJ170" s="13"/>
      <c r="LK170" s="13"/>
      <c r="LL170" s="13"/>
    </row>
    <row r="171" spans="1:324" ht="16.149999999999999" customHeight="1" x14ac:dyDescent="0.2">
      <c r="A171" s="22" t="s">
        <v>9</v>
      </c>
      <c r="B171" s="13" t="s">
        <v>10</v>
      </c>
      <c r="C171" s="13" t="s">
        <v>126</v>
      </c>
      <c r="D171" s="13">
        <v>0</v>
      </c>
      <c r="E171" s="23">
        <v>823</v>
      </c>
      <c r="F171" s="23">
        <f t="shared" si="17"/>
        <v>0</v>
      </c>
      <c r="G171" s="46"/>
      <c r="H171" s="20" t="s">
        <v>134</v>
      </c>
      <c r="I171" s="46"/>
      <c r="J171" s="20"/>
      <c r="K171" s="20"/>
      <c r="L171" s="20"/>
      <c r="GM171" s="13"/>
      <c r="GN171" s="13"/>
      <c r="GO171" s="13"/>
      <c r="GP171" s="13"/>
      <c r="GQ171" s="13"/>
      <c r="GR171" s="13"/>
      <c r="GS171" s="13"/>
      <c r="GT171" s="13"/>
      <c r="GU171" s="13"/>
      <c r="GV171" s="13"/>
      <c r="GW171" s="13"/>
      <c r="GX171" s="13"/>
      <c r="GY171" s="13"/>
      <c r="GZ171" s="13"/>
      <c r="HA171" s="13"/>
      <c r="HB171" s="13"/>
      <c r="HC171" s="13"/>
      <c r="HD171" s="13"/>
      <c r="HE171" s="13"/>
      <c r="HF171" s="13"/>
      <c r="HG171" s="13"/>
      <c r="HH171" s="13"/>
      <c r="HI171" s="13"/>
      <c r="HJ171" s="13"/>
      <c r="HK171" s="13"/>
      <c r="HL171" s="13"/>
      <c r="HM171" s="13"/>
      <c r="HN171" s="13"/>
      <c r="HO171" s="13"/>
      <c r="HP171" s="13"/>
      <c r="HQ171" s="13"/>
      <c r="HR171" s="13"/>
      <c r="HS171" s="13"/>
      <c r="HT171" s="13"/>
      <c r="HU171" s="13"/>
      <c r="HV171" s="13"/>
      <c r="HW171" s="13"/>
      <c r="HX171" s="13"/>
      <c r="HY171" s="13"/>
      <c r="HZ171" s="13"/>
      <c r="IA171" s="13"/>
      <c r="IB171" s="13"/>
      <c r="IC171" s="13"/>
      <c r="ID171" s="13"/>
      <c r="IE171" s="13"/>
      <c r="IF171" s="13"/>
      <c r="IG171" s="13"/>
      <c r="IH171" s="13"/>
      <c r="II171" s="13"/>
      <c r="IJ171" s="13"/>
      <c r="IK171" s="13"/>
      <c r="IL171" s="13"/>
      <c r="IM171" s="13"/>
      <c r="IN171" s="13"/>
      <c r="IO171" s="13"/>
      <c r="IP171" s="13"/>
      <c r="IQ171" s="13"/>
      <c r="IR171" s="13"/>
      <c r="IS171" s="13"/>
      <c r="IT171" s="13"/>
      <c r="IU171" s="13"/>
      <c r="IV171" s="13"/>
      <c r="IW171" s="13"/>
      <c r="IX171" s="13"/>
      <c r="IY171" s="13"/>
      <c r="IZ171" s="13"/>
      <c r="JA171" s="13"/>
      <c r="JB171" s="13"/>
      <c r="JC171" s="13"/>
      <c r="JD171" s="13"/>
      <c r="JE171" s="13"/>
      <c r="JF171" s="13"/>
      <c r="JG171" s="13"/>
      <c r="JH171" s="13"/>
      <c r="JI171" s="13"/>
      <c r="JJ171" s="13"/>
      <c r="JK171" s="13"/>
      <c r="JL171" s="13"/>
      <c r="JM171" s="13"/>
      <c r="JN171" s="13"/>
      <c r="JO171" s="13"/>
      <c r="JP171" s="13"/>
      <c r="JQ171" s="13"/>
      <c r="JR171" s="13"/>
      <c r="JS171" s="13"/>
      <c r="JT171" s="13"/>
      <c r="JU171" s="13"/>
      <c r="JV171" s="13"/>
      <c r="JW171" s="13"/>
      <c r="JX171" s="13"/>
      <c r="JY171" s="13"/>
      <c r="JZ171" s="13"/>
      <c r="KA171" s="13"/>
      <c r="KB171" s="13"/>
      <c r="KC171" s="13"/>
      <c r="KD171" s="13"/>
      <c r="KE171" s="13"/>
      <c r="KF171" s="13"/>
      <c r="KG171" s="13"/>
      <c r="KH171" s="13"/>
      <c r="KI171" s="13"/>
      <c r="KJ171" s="13"/>
      <c r="KK171" s="13"/>
      <c r="KL171" s="13"/>
      <c r="KM171" s="13"/>
      <c r="KN171" s="13"/>
      <c r="KO171" s="13"/>
      <c r="KP171" s="13"/>
      <c r="KQ171" s="13"/>
      <c r="KR171" s="13"/>
      <c r="KS171" s="13"/>
      <c r="KT171" s="13"/>
      <c r="KU171" s="13"/>
      <c r="KV171" s="13"/>
      <c r="KW171" s="13"/>
      <c r="KX171" s="13"/>
      <c r="KY171" s="13"/>
      <c r="KZ171" s="13"/>
      <c r="LA171" s="13"/>
      <c r="LB171" s="13"/>
      <c r="LC171" s="13"/>
      <c r="LD171" s="13"/>
      <c r="LE171" s="13"/>
      <c r="LF171" s="13"/>
      <c r="LG171" s="13"/>
      <c r="LH171" s="13"/>
      <c r="LI171" s="13"/>
      <c r="LJ171" s="13"/>
      <c r="LK171" s="13"/>
      <c r="LL171" s="13"/>
    </row>
    <row r="172" spans="1:324" ht="16.149999999999999" customHeight="1" x14ac:dyDescent="0.2">
      <c r="A172" s="22" t="s">
        <v>11</v>
      </c>
      <c r="B172" s="13" t="s">
        <v>12</v>
      </c>
      <c r="C172" s="13" t="s">
        <v>126</v>
      </c>
      <c r="D172" s="13">
        <v>0</v>
      </c>
      <c r="E172" s="23">
        <v>712</v>
      </c>
      <c r="F172" s="23">
        <f t="shared" si="17"/>
        <v>0</v>
      </c>
      <c r="G172" s="46"/>
      <c r="H172" s="20" t="s">
        <v>134</v>
      </c>
      <c r="I172" s="46"/>
      <c r="J172" s="20"/>
      <c r="K172" s="20"/>
      <c r="L172" s="20"/>
      <c r="GM172" s="13"/>
      <c r="GN172" s="13"/>
      <c r="GO172" s="13"/>
      <c r="GP172" s="13"/>
      <c r="GQ172" s="13"/>
      <c r="GR172" s="13"/>
      <c r="GS172" s="13"/>
      <c r="GT172" s="13"/>
      <c r="GU172" s="13"/>
      <c r="GV172" s="13"/>
      <c r="GW172" s="13"/>
      <c r="GX172" s="13"/>
      <c r="GY172" s="13"/>
      <c r="GZ172" s="13"/>
      <c r="HA172" s="13"/>
      <c r="HB172" s="13"/>
      <c r="HC172" s="13"/>
      <c r="HD172" s="13"/>
      <c r="HE172" s="13"/>
      <c r="HF172" s="13"/>
      <c r="HG172" s="13"/>
      <c r="HH172" s="13"/>
      <c r="HI172" s="13"/>
      <c r="HJ172" s="13"/>
      <c r="HK172" s="13"/>
      <c r="HL172" s="13"/>
      <c r="HM172" s="13"/>
      <c r="HN172" s="13"/>
      <c r="HO172" s="13"/>
      <c r="HP172" s="13"/>
      <c r="HQ172" s="13"/>
      <c r="HR172" s="13"/>
      <c r="HS172" s="13"/>
      <c r="HT172" s="13"/>
      <c r="HU172" s="13"/>
      <c r="HV172" s="13"/>
      <c r="HW172" s="13"/>
      <c r="HX172" s="13"/>
      <c r="HY172" s="13"/>
      <c r="HZ172" s="13"/>
      <c r="IA172" s="13"/>
      <c r="IB172" s="13"/>
      <c r="IC172" s="13"/>
      <c r="ID172" s="13"/>
      <c r="IE172" s="13"/>
      <c r="IF172" s="13"/>
      <c r="IG172" s="13"/>
      <c r="IH172" s="13"/>
      <c r="II172" s="13"/>
      <c r="IJ172" s="13"/>
      <c r="IK172" s="13"/>
      <c r="IL172" s="13"/>
      <c r="IM172" s="13"/>
      <c r="IN172" s="13"/>
      <c r="IO172" s="13"/>
      <c r="IP172" s="13"/>
      <c r="IQ172" s="13"/>
      <c r="IR172" s="13"/>
      <c r="IS172" s="13"/>
      <c r="IT172" s="13"/>
      <c r="IU172" s="13"/>
      <c r="IV172" s="13"/>
      <c r="IW172" s="13"/>
      <c r="IX172" s="13"/>
      <c r="IY172" s="13"/>
      <c r="IZ172" s="13"/>
      <c r="JA172" s="13"/>
      <c r="JB172" s="13"/>
      <c r="JC172" s="13"/>
      <c r="JD172" s="13"/>
      <c r="JE172" s="13"/>
      <c r="JF172" s="13"/>
      <c r="JG172" s="13"/>
      <c r="JH172" s="13"/>
      <c r="JI172" s="13"/>
      <c r="JJ172" s="13"/>
      <c r="JK172" s="13"/>
      <c r="JL172" s="13"/>
      <c r="JM172" s="13"/>
      <c r="JN172" s="13"/>
      <c r="JO172" s="13"/>
      <c r="JP172" s="13"/>
      <c r="JQ172" s="13"/>
      <c r="JR172" s="13"/>
      <c r="JS172" s="13"/>
      <c r="JT172" s="13"/>
      <c r="JU172" s="13"/>
      <c r="JV172" s="13"/>
      <c r="JW172" s="13"/>
      <c r="JX172" s="13"/>
      <c r="JY172" s="13"/>
      <c r="JZ172" s="13"/>
      <c r="KA172" s="13"/>
      <c r="KB172" s="13"/>
      <c r="KC172" s="13"/>
      <c r="KD172" s="13"/>
      <c r="KE172" s="13"/>
      <c r="KF172" s="13"/>
      <c r="KG172" s="13"/>
      <c r="KH172" s="13"/>
      <c r="KI172" s="13"/>
      <c r="KJ172" s="13"/>
      <c r="KK172" s="13"/>
      <c r="KL172" s="13"/>
      <c r="KM172" s="13"/>
      <c r="KN172" s="13"/>
      <c r="KO172" s="13"/>
      <c r="KP172" s="13"/>
      <c r="KQ172" s="13"/>
      <c r="KR172" s="13"/>
      <c r="KS172" s="13"/>
      <c r="KT172" s="13"/>
      <c r="KU172" s="13"/>
      <c r="KV172" s="13"/>
      <c r="KW172" s="13"/>
      <c r="KX172" s="13"/>
      <c r="KY172" s="13"/>
      <c r="KZ172" s="13"/>
      <c r="LA172" s="13"/>
      <c r="LB172" s="13"/>
      <c r="LC172" s="13"/>
      <c r="LD172" s="13"/>
      <c r="LE172" s="13"/>
      <c r="LF172" s="13"/>
      <c r="LG172" s="13"/>
      <c r="LH172" s="13"/>
      <c r="LI172" s="13"/>
      <c r="LJ172" s="13"/>
      <c r="LK172" s="13"/>
      <c r="LL172" s="13"/>
    </row>
    <row r="173" spans="1:324" ht="16.149999999999999" customHeight="1" x14ac:dyDescent="0.2">
      <c r="A173" s="22" t="s">
        <v>13</v>
      </c>
      <c r="B173" s="13" t="s">
        <v>14</v>
      </c>
      <c r="C173" s="13" t="s">
        <v>126</v>
      </c>
      <c r="D173" s="13">
        <v>0</v>
      </c>
      <c r="E173" s="23">
        <v>583</v>
      </c>
      <c r="F173" s="23">
        <f t="shared" si="17"/>
        <v>0</v>
      </c>
      <c r="G173" s="46"/>
      <c r="H173" s="20" t="s">
        <v>134</v>
      </c>
      <c r="I173" s="46"/>
      <c r="J173" s="20"/>
      <c r="K173" s="20"/>
      <c r="L173" s="20"/>
      <c r="GM173" s="13"/>
      <c r="GN173" s="13"/>
      <c r="GO173" s="13"/>
      <c r="GP173" s="13"/>
      <c r="GQ173" s="13"/>
      <c r="GR173" s="13"/>
      <c r="GS173" s="13"/>
      <c r="GT173" s="13"/>
      <c r="GU173" s="13"/>
      <c r="GV173" s="13"/>
      <c r="GW173" s="13"/>
      <c r="GX173" s="13"/>
      <c r="GY173" s="13"/>
      <c r="GZ173" s="13"/>
      <c r="HA173" s="13"/>
      <c r="HB173" s="13"/>
      <c r="HC173" s="13"/>
      <c r="HD173" s="13"/>
      <c r="HE173" s="13"/>
      <c r="HF173" s="13"/>
      <c r="HG173" s="13"/>
      <c r="HH173" s="13"/>
      <c r="HI173" s="13"/>
      <c r="HJ173" s="13"/>
      <c r="HK173" s="13"/>
      <c r="HL173" s="13"/>
      <c r="HM173" s="13"/>
      <c r="HN173" s="13"/>
      <c r="HO173" s="13"/>
      <c r="HP173" s="13"/>
      <c r="HQ173" s="13"/>
      <c r="HR173" s="13"/>
      <c r="HS173" s="13"/>
      <c r="HT173" s="13"/>
      <c r="HU173" s="13"/>
      <c r="HV173" s="13"/>
      <c r="HW173" s="13"/>
      <c r="HX173" s="13"/>
      <c r="HY173" s="13"/>
      <c r="HZ173" s="13"/>
      <c r="IA173" s="13"/>
      <c r="IB173" s="13"/>
      <c r="IC173" s="13"/>
      <c r="ID173" s="13"/>
      <c r="IE173" s="13"/>
      <c r="IF173" s="13"/>
      <c r="IG173" s="13"/>
      <c r="IH173" s="13"/>
      <c r="II173" s="13"/>
      <c r="IJ173" s="13"/>
      <c r="IK173" s="13"/>
      <c r="IL173" s="13"/>
      <c r="IM173" s="13"/>
      <c r="IN173" s="13"/>
      <c r="IO173" s="13"/>
      <c r="IP173" s="13"/>
      <c r="IQ173" s="13"/>
      <c r="IR173" s="13"/>
      <c r="IS173" s="13"/>
      <c r="IT173" s="13"/>
      <c r="IU173" s="13"/>
      <c r="IV173" s="13"/>
      <c r="IW173" s="13"/>
      <c r="IX173" s="13"/>
      <c r="IY173" s="13"/>
      <c r="IZ173" s="13"/>
      <c r="JA173" s="13"/>
      <c r="JB173" s="13"/>
      <c r="JC173" s="13"/>
      <c r="JD173" s="13"/>
      <c r="JE173" s="13"/>
      <c r="JF173" s="13"/>
      <c r="JG173" s="13"/>
      <c r="JH173" s="13"/>
      <c r="JI173" s="13"/>
      <c r="JJ173" s="13"/>
      <c r="JK173" s="13"/>
      <c r="JL173" s="13"/>
      <c r="JM173" s="13"/>
      <c r="JN173" s="13"/>
      <c r="JO173" s="13"/>
      <c r="JP173" s="13"/>
      <c r="JQ173" s="13"/>
      <c r="JR173" s="13"/>
      <c r="JS173" s="13"/>
      <c r="JT173" s="13"/>
      <c r="JU173" s="13"/>
      <c r="JV173" s="13"/>
      <c r="JW173" s="13"/>
      <c r="JX173" s="13"/>
      <c r="JY173" s="13"/>
      <c r="JZ173" s="13"/>
      <c r="KA173" s="13"/>
      <c r="KB173" s="13"/>
      <c r="KC173" s="13"/>
      <c r="KD173" s="13"/>
      <c r="KE173" s="13"/>
      <c r="KF173" s="13"/>
      <c r="KG173" s="13"/>
      <c r="KH173" s="13"/>
      <c r="KI173" s="13"/>
      <c r="KJ173" s="13"/>
      <c r="KK173" s="13"/>
      <c r="KL173" s="13"/>
      <c r="KM173" s="13"/>
      <c r="KN173" s="13"/>
      <c r="KO173" s="13"/>
      <c r="KP173" s="13"/>
      <c r="KQ173" s="13"/>
      <c r="KR173" s="13"/>
      <c r="KS173" s="13"/>
      <c r="KT173" s="13"/>
      <c r="KU173" s="13"/>
      <c r="KV173" s="13"/>
      <c r="KW173" s="13"/>
      <c r="KX173" s="13"/>
      <c r="KY173" s="13"/>
      <c r="KZ173" s="13"/>
      <c r="LA173" s="13"/>
      <c r="LB173" s="13"/>
      <c r="LC173" s="13"/>
      <c r="LD173" s="13"/>
      <c r="LE173" s="13"/>
      <c r="LF173" s="13"/>
      <c r="LG173" s="13"/>
      <c r="LH173" s="13"/>
      <c r="LI173" s="13"/>
      <c r="LJ173" s="13"/>
      <c r="LK173" s="13"/>
      <c r="LL173" s="13"/>
    </row>
    <row r="174" spans="1:324" ht="16.149999999999999" customHeight="1" x14ac:dyDescent="0.2">
      <c r="C174" s="13" t="s">
        <v>15</v>
      </c>
      <c r="D174" s="13">
        <v>0</v>
      </c>
      <c r="E174" s="23">
        <v>269</v>
      </c>
      <c r="F174" s="23">
        <f t="shared" si="17"/>
        <v>0</v>
      </c>
      <c r="G174" s="46"/>
      <c r="H174" s="20" t="s">
        <v>75</v>
      </c>
      <c r="I174" s="46"/>
      <c r="J174" s="20"/>
      <c r="K174" s="20"/>
      <c r="L174" s="20"/>
      <c r="GM174" s="13"/>
      <c r="GN174" s="13"/>
      <c r="GO174" s="13"/>
      <c r="GP174" s="13"/>
      <c r="GQ174" s="13"/>
      <c r="GR174" s="13"/>
      <c r="GS174" s="13"/>
      <c r="GT174" s="13"/>
      <c r="GU174" s="13"/>
      <c r="GV174" s="13"/>
      <c r="GW174" s="13"/>
      <c r="GX174" s="13"/>
      <c r="GY174" s="13"/>
      <c r="GZ174" s="13"/>
      <c r="HA174" s="13"/>
      <c r="HB174" s="13"/>
      <c r="HC174" s="13"/>
      <c r="HD174" s="13"/>
      <c r="HE174" s="13"/>
      <c r="HF174" s="13"/>
      <c r="HG174" s="13"/>
      <c r="HH174" s="13"/>
      <c r="HI174" s="13"/>
      <c r="HJ174" s="13"/>
      <c r="HK174" s="13"/>
      <c r="HL174" s="13"/>
      <c r="HM174" s="13"/>
      <c r="HN174" s="13"/>
      <c r="HO174" s="13"/>
      <c r="HP174" s="13"/>
      <c r="HQ174" s="13"/>
      <c r="HR174" s="13"/>
      <c r="HS174" s="13"/>
      <c r="HT174" s="13"/>
      <c r="HU174" s="13"/>
      <c r="HV174" s="13"/>
      <c r="HW174" s="13"/>
      <c r="HX174" s="13"/>
      <c r="HY174" s="13"/>
      <c r="HZ174" s="13"/>
      <c r="IA174" s="13"/>
      <c r="IB174" s="13"/>
      <c r="IC174" s="13"/>
      <c r="ID174" s="13"/>
      <c r="IE174" s="13"/>
      <c r="IF174" s="13"/>
      <c r="IG174" s="13"/>
      <c r="IH174" s="13"/>
      <c r="II174" s="13"/>
      <c r="IJ174" s="13"/>
      <c r="IK174" s="13"/>
      <c r="IL174" s="13"/>
      <c r="IM174" s="13"/>
      <c r="IN174" s="13"/>
      <c r="IO174" s="13"/>
      <c r="IP174" s="13"/>
      <c r="IQ174" s="13"/>
      <c r="IR174" s="13"/>
      <c r="IS174" s="13"/>
      <c r="IT174" s="13"/>
      <c r="IU174" s="13"/>
      <c r="IV174" s="13"/>
      <c r="IW174" s="13"/>
      <c r="IX174" s="13"/>
      <c r="IY174" s="13"/>
      <c r="IZ174" s="13"/>
      <c r="JA174" s="13"/>
      <c r="JB174" s="13"/>
      <c r="JC174" s="13"/>
      <c r="JD174" s="13"/>
      <c r="JE174" s="13"/>
      <c r="JF174" s="13"/>
      <c r="JG174" s="13"/>
      <c r="JH174" s="13"/>
      <c r="JI174" s="13"/>
      <c r="JJ174" s="13"/>
      <c r="JK174" s="13"/>
      <c r="JL174" s="13"/>
      <c r="JM174" s="13"/>
      <c r="JN174" s="13"/>
      <c r="JO174" s="13"/>
      <c r="JP174" s="13"/>
      <c r="JQ174" s="13"/>
      <c r="JR174" s="13"/>
      <c r="JS174" s="13"/>
      <c r="JT174" s="13"/>
      <c r="JU174" s="13"/>
      <c r="JV174" s="13"/>
      <c r="JW174" s="13"/>
      <c r="JX174" s="13"/>
      <c r="JY174" s="13"/>
      <c r="JZ174" s="13"/>
      <c r="KA174" s="13"/>
      <c r="KB174" s="13"/>
      <c r="KC174" s="13"/>
      <c r="KD174" s="13"/>
      <c r="KE174" s="13"/>
      <c r="KF174" s="13"/>
      <c r="KG174" s="13"/>
      <c r="KH174" s="13"/>
      <c r="KI174" s="13"/>
      <c r="KJ174" s="13"/>
      <c r="KK174" s="13"/>
      <c r="KL174" s="13"/>
      <c r="KM174" s="13"/>
      <c r="KN174" s="13"/>
      <c r="KO174" s="13"/>
      <c r="KP174" s="13"/>
      <c r="KQ174" s="13"/>
      <c r="KR174" s="13"/>
      <c r="KS174" s="13"/>
      <c r="KT174" s="13"/>
      <c r="KU174" s="13"/>
      <c r="KV174" s="13"/>
      <c r="KW174" s="13"/>
      <c r="KX174" s="13"/>
      <c r="KY174" s="13"/>
      <c r="KZ174" s="13"/>
      <c r="LA174" s="13"/>
      <c r="LB174" s="13"/>
      <c r="LC174" s="13"/>
      <c r="LD174" s="13"/>
      <c r="LE174" s="13"/>
      <c r="LF174" s="13"/>
      <c r="LG174" s="13"/>
      <c r="LH174" s="13"/>
      <c r="LI174" s="13"/>
      <c r="LJ174" s="13"/>
      <c r="LK174" s="13"/>
      <c r="LL174" s="13"/>
    </row>
    <row r="175" spans="1:324" ht="16.149999999999999" customHeight="1" x14ac:dyDescent="0.2">
      <c r="C175" s="13" t="s">
        <v>16</v>
      </c>
      <c r="D175" s="13">
        <v>0</v>
      </c>
      <c r="E175" s="23">
        <v>135</v>
      </c>
      <c r="F175" s="23">
        <f t="shared" si="17"/>
        <v>0</v>
      </c>
      <c r="G175" s="46"/>
      <c r="H175" s="20" t="s">
        <v>76</v>
      </c>
      <c r="I175" s="46"/>
      <c r="J175" s="20"/>
      <c r="K175" s="20"/>
      <c r="L175" s="20"/>
      <c r="GM175" s="13"/>
      <c r="GN175" s="13"/>
      <c r="GO175" s="13"/>
      <c r="GP175" s="13"/>
      <c r="GQ175" s="13"/>
      <c r="GR175" s="13"/>
      <c r="GS175" s="13"/>
      <c r="GT175" s="13"/>
      <c r="GU175" s="13"/>
      <c r="GV175" s="13"/>
      <c r="GW175" s="13"/>
      <c r="GX175" s="13"/>
      <c r="GY175" s="13"/>
      <c r="GZ175" s="13"/>
      <c r="HA175" s="13"/>
      <c r="HB175" s="13"/>
      <c r="HC175" s="13"/>
      <c r="HD175" s="13"/>
      <c r="HE175" s="13"/>
      <c r="HF175" s="13"/>
      <c r="HG175" s="13"/>
      <c r="HH175" s="13"/>
      <c r="HI175" s="13"/>
      <c r="HJ175" s="13"/>
      <c r="HK175" s="13"/>
      <c r="HL175" s="13"/>
      <c r="HM175" s="13"/>
      <c r="HN175" s="13"/>
      <c r="HO175" s="13"/>
      <c r="HP175" s="13"/>
      <c r="HQ175" s="13"/>
      <c r="HR175" s="13"/>
      <c r="HS175" s="13"/>
      <c r="HT175" s="13"/>
      <c r="HU175" s="13"/>
      <c r="HV175" s="13"/>
      <c r="HW175" s="13"/>
      <c r="HX175" s="13"/>
      <c r="HY175" s="13"/>
      <c r="HZ175" s="13"/>
      <c r="IA175" s="13"/>
      <c r="IB175" s="13"/>
      <c r="IC175" s="13"/>
      <c r="ID175" s="13"/>
      <c r="IE175" s="13"/>
      <c r="IF175" s="13"/>
      <c r="IG175" s="13"/>
      <c r="IH175" s="13"/>
      <c r="II175" s="13"/>
      <c r="IJ175" s="13"/>
      <c r="IK175" s="13"/>
      <c r="IL175" s="13"/>
      <c r="IM175" s="13"/>
      <c r="IN175" s="13"/>
      <c r="IO175" s="13"/>
      <c r="IP175" s="13"/>
      <c r="IQ175" s="13"/>
      <c r="IR175" s="13"/>
      <c r="IS175" s="13"/>
      <c r="IT175" s="13"/>
      <c r="IU175" s="13"/>
      <c r="IV175" s="13"/>
      <c r="IW175" s="13"/>
      <c r="IX175" s="13"/>
      <c r="IY175" s="13"/>
      <c r="IZ175" s="13"/>
      <c r="JA175" s="13"/>
      <c r="JB175" s="13"/>
      <c r="JC175" s="13"/>
      <c r="JD175" s="13"/>
      <c r="JE175" s="13"/>
      <c r="JF175" s="13"/>
      <c r="JG175" s="13"/>
      <c r="JH175" s="13"/>
      <c r="JI175" s="13"/>
      <c r="JJ175" s="13"/>
      <c r="JK175" s="13"/>
      <c r="JL175" s="13"/>
      <c r="JM175" s="13"/>
      <c r="JN175" s="13"/>
      <c r="JO175" s="13"/>
      <c r="JP175" s="13"/>
      <c r="JQ175" s="13"/>
      <c r="JR175" s="13"/>
      <c r="JS175" s="13"/>
      <c r="JT175" s="13"/>
      <c r="JU175" s="13"/>
      <c r="JV175" s="13"/>
      <c r="JW175" s="13"/>
      <c r="JX175" s="13"/>
      <c r="JY175" s="13"/>
      <c r="JZ175" s="13"/>
      <c r="KA175" s="13"/>
      <c r="KB175" s="13"/>
      <c r="KC175" s="13"/>
      <c r="KD175" s="13"/>
      <c r="KE175" s="13"/>
      <c r="KF175" s="13"/>
      <c r="KG175" s="13"/>
      <c r="KH175" s="13"/>
      <c r="KI175" s="13"/>
      <c r="KJ175" s="13"/>
      <c r="KK175" s="13"/>
      <c r="KL175" s="13"/>
      <c r="KM175" s="13"/>
      <c r="KN175" s="13"/>
      <c r="KO175" s="13"/>
      <c r="KP175" s="13"/>
      <c r="KQ175" s="13"/>
      <c r="KR175" s="13"/>
      <c r="KS175" s="13"/>
      <c r="KT175" s="13"/>
      <c r="KU175" s="13"/>
      <c r="KV175" s="13"/>
      <c r="KW175" s="13"/>
      <c r="KX175" s="13"/>
      <c r="KY175" s="13"/>
      <c r="KZ175" s="13"/>
      <c r="LA175" s="13"/>
      <c r="LB175" s="13"/>
      <c r="LC175" s="13"/>
      <c r="LD175" s="13"/>
      <c r="LE175" s="13"/>
      <c r="LF175" s="13"/>
      <c r="LG175" s="13"/>
      <c r="LH175" s="13"/>
      <c r="LI175" s="13"/>
      <c r="LJ175" s="13"/>
      <c r="LK175" s="13"/>
      <c r="LL175" s="13"/>
    </row>
    <row r="176" spans="1:324" ht="16.149999999999999" customHeight="1" x14ac:dyDescent="0.2">
      <c r="C176" s="13" t="s">
        <v>17</v>
      </c>
      <c r="D176" s="13">
        <v>0</v>
      </c>
      <c r="E176" s="23">
        <v>54</v>
      </c>
      <c r="F176" s="23">
        <f t="shared" si="17"/>
        <v>0</v>
      </c>
      <c r="G176" s="46"/>
      <c r="H176" s="20"/>
      <c r="I176" s="46"/>
      <c r="J176" s="20"/>
      <c r="K176" s="20"/>
      <c r="L176" s="20"/>
      <c r="GM176" s="13"/>
      <c r="GN176" s="13"/>
      <c r="GO176" s="13"/>
      <c r="GP176" s="13"/>
      <c r="GQ176" s="13"/>
      <c r="GR176" s="13"/>
      <c r="GS176" s="13"/>
      <c r="GT176" s="13"/>
      <c r="GU176" s="13"/>
      <c r="GV176" s="13"/>
      <c r="GW176" s="13"/>
      <c r="GX176" s="13"/>
      <c r="GY176" s="13"/>
      <c r="GZ176" s="13"/>
      <c r="HA176" s="13"/>
      <c r="HB176" s="13"/>
      <c r="HC176" s="13"/>
      <c r="HD176" s="13"/>
      <c r="HE176" s="13"/>
      <c r="HF176" s="13"/>
      <c r="HG176" s="13"/>
      <c r="HH176" s="13"/>
      <c r="HI176" s="13"/>
      <c r="HJ176" s="13"/>
      <c r="HK176" s="13"/>
      <c r="HL176" s="13"/>
      <c r="HM176" s="13"/>
      <c r="HN176" s="13"/>
      <c r="HO176" s="13"/>
      <c r="HP176" s="13"/>
      <c r="HQ176" s="13"/>
      <c r="HR176" s="13"/>
      <c r="HS176" s="13"/>
      <c r="HT176" s="13"/>
      <c r="HU176" s="13"/>
      <c r="HV176" s="13"/>
      <c r="HW176" s="13"/>
      <c r="HX176" s="13"/>
      <c r="HY176" s="13"/>
      <c r="HZ176" s="13"/>
      <c r="IA176" s="13"/>
      <c r="IB176" s="13"/>
      <c r="IC176" s="13"/>
      <c r="ID176" s="13"/>
      <c r="IE176" s="13"/>
      <c r="IF176" s="13"/>
      <c r="IG176" s="13"/>
      <c r="IH176" s="13"/>
      <c r="II176" s="13"/>
      <c r="IJ176" s="13"/>
      <c r="IK176" s="13"/>
      <c r="IL176" s="13"/>
      <c r="IM176" s="13"/>
      <c r="IN176" s="13"/>
      <c r="IO176" s="13"/>
      <c r="IP176" s="13"/>
      <c r="IQ176" s="13"/>
      <c r="IR176" s="13"/>
      <c r="IS176" s="13"/>
      <c r="IT176" s="13"/>
      <c r="IU176" s="13"/>
      <c r="IV176" s="13"/>
      <c r="IW176" s="13"/>
      <c r="IX176" s="13"/>
      <c r="IY176" s="13"/>
      <c r="IZ176" s="13"/>
      <c r="JA176" s="13"/>
      <c r="JB176" s="13"/>
      <c r="JC176" s="13"/>
      <c r="JD176" s="13"/>
      <c r="JE176" s="13"/>
      <c r="JF176" s="13"/>
      <c r="JG176" s="13"/>
      <c r="JH176" s="13"/>
      <c r="JI176" s="13"/>
      <c r="JJ176" s="13"/>
      <c r="JK176" s="13"/>
      <c r="JL176" s="13"/>
      <c r="JM176" s="13"/>
      <c r="JN176" s="13"/>
      <c r="JO176" s="13"/>
      <c r="JP176" s="13"/>
      <c r="JQ176" s="13"/>
      <c r="JR176" s="13"/>
      <c r="JS176" s="13"/>
      <c r="JT176" s="13"/>
      <c r="JU176" s="13"/>
      <c r="JV176" s="13"/>
      <c r="JW176" s="13"/>
      <c r="JX176" s="13"/>
      <c r="JY176" s="13"/>
      <c r="JZ176" s="13"/>
      <c r="KA176" s="13"/>
      <c r="KB176" s="13"/>
      <c r="KC176" s="13"/>
      <c r="KD176" s="13"/>
      <c r="KE176" s="13"/>
      <c r="KF176" s="13"/>
      <c r="KG176" s="13"/>
      <c r="KH176" s="13"/>
      <c r="KI176" s="13"/>
      <c r="KJ176" s="13"/>
      <c r="KK176" s="13"/>
      <c r="KL176" s="13"/>
      <c r="KM176" s="13"/>
      <c r="KN176" s="13"/>
      <c r="KO176" s="13"/>
      <c r="KP176" s="13"/>
      <c r="KQ176" s="13"/>
      <c r="KR176" s="13"/>
      <c r="KS176" s="13"/>
      <c r="KT176" s="13"/>
      <c r="KU176" s="13"/>
      <c r="KV176" s="13"/>
      <c r="KW176" s="13"/>
      <c r="KX176" s="13"/>
      <c r="KY176" s="13"/>
      <c r="KZ176" s="13"/>
      <c r="LA176" s="13"/>
      <c r="LB176" s="13"/>
      <c r="LC176" s="13"/>
      <c r="LD176" s="13"/>
      <c r="LE176" s="13"/>
      <c r="LF176" s="13"/>
      <c r="LG176" s="13"/>
      <c r="LH176" s="13"/>
      <c r="LI176" s="13"/>
      <c r="LJ176" s="13"/>
      <c r="LK176" s="13"/>
      <c r="LL176" s="13"/>
    </row>
    <row r="177" spans="1:324" ht="16.149999999999999" customHeight="1" x14ac:dyDescent="0.2">
      <c r="A177" s="16" t="s">
        <v>25</v>
      </c>
      <c r="B177" s="16"/>
      <c r="C177" s="16"/>
      <c r="D177" s="15"/>
      <c r="E177" s="77"/>
      <c r="F177" s="37">
        <f>SUM(F169:F176)</f>
        <v>0</v>
      </c>
      <c r="G177" s="46"/>
      <c r="H177" s="45"/>
      <c r="I177" s="46"/>
      <c r="J177" s="20"/>
      <c r="K177" s="20"/>
      <c r="L177" s="20"/>
      <c r="GM177" s="13"/>
      <c r="GN177" s="13"/>
      <c r="GO177" s="13"/>
      <c r="GP177" s="13"/>
      <c r="GQ177" s="13"/>
      <c r="GR177" s="13"/>
      <c r="GS177" s="13"/>
      <c r="GT177" s="13"/>
      <c r="GU177" s="13"/>
      <c r="GV177" s="13"/>
      <c r="GW177" s="13"/>
      <c r="GX177" s="13"/>
      <c r="GY177" s="13"/>
      <c r="GZ177" s="13"/>
      <c r="HA177" s="13"/>
      <c r="HB177" s="13"/>
      <c r="HC177" s="13"/>
      <c r="HD177" s="13"/>
      <c r="HE177" s="13"/>
      <c r="HF177" s="13"/>
      <c r="HG177" s="13"/>
      <c r="HH177" s="13"/>
      <c r="HI177" s="13"/>
      <c r="HJ177" s="13"/>
      <c r="HK177" s="13"/>
      <c r="HL177" s="13"/>
      <c r="HM177" s="13"/>
      <c r="HN177" s="13"/>
      <c r="HO177" s="13"/>
      <c r="HP177" s="13"/>
      <c r="HQ177" s="13"/>
      <c r="HR177" s="13"/>
      <c r="HS177" s="13"/>
      <c r="HT177" s="13"/>
      <c r="HU177" s="13"/>
      <c r="HV177" s="13"/>
      <c r="HW177" s="13"/>
      <c r="HX177" s="13"/>
      <c r="HY177" s="13"/>
      <c r="HZ177" s="13"/>
      <c r="IA177" s="13"/>
      <c r="IB177" s="13"/>
      <c r="IC177" s="13"/>
      <c r="ID177" s="13"/>
      <c r="IE177" s="13"/>
      <c r="IF177" s="13"/>
      <c r="IG177" s="13"/>
      <c r="IH177" s="13"/>
      <c r="II177" s="13"/>
      <c r="IJ177" s="13"/>
      <c r="IK177" s="13"/>
      <c r="IL177" s="13"/>
      <c r="IM177" s="13"/>
      <c r="IN177" s="13"/>
      <c r="IO177" s="13"/>
      <c r="IP177" s="13"/>
      <c r="IQ177" s="13"/>
      <c r="IR177" s="13"/>
      <c r="IS177" s="13"/>
      <c r="IT177" s="13"/>
      <c r="IU177" s="13"/>
      <c r="IV177" s="13"/>
      <c r="IW177" s="13"/>
      <c r="IX177" s="13"/>
      <c r="IY177" s="13"/>
      <c r="IZ177" s="13"/>
      <c r="JA177" s="13"/>
      <c r="JB177" s="13"/>
      <c r="JC177" s="13"/>
      <c r="JD177" s="13"/>
      <c r="JE177" s="13"/>
      <c r="JF177" s="13"/>
      <c r="JG177" s="13"/>
      <c r="JH177" s="13"/>
      <c r="JI177" s="13"/>
      <c r="JJ177" s="13"/>
      <c r="JK177" s="13"/>
      <c r="JL177" s="13"/>
      <c r="JM177" s="13"/>
      <c r="JN177" s="13"/>
      <c r="JO177" s="13"/>
      <c r="JP177" s="13"/>
      <c r="JQ177" s="13"/>
      <c r="JR177" s="13"/>
      <c r="JS177" s="13"/>
      <c r="JT177" s="13"/>
      <c r="JU177" s="13"/>
      <c r="JV177" s="13"/>
      <c r="JW177" s="13"/>
      <c r="JX177" s="13"/>
      <c r="JY177" s="13"/>
      <c r="JZ177" s="13"/>
      <c r="KA177" s="13"/>
      <c r="KB177" s="13"/>
      <c r="KC177" s="13"/>
      <c r="KD177" s="13"/>
      <c r="KE177" s="13"/>
      <c r="KF177" s="13"/>
      <c r="KG177" s="13"/>
      <c r="KH177" s="13"/>
      <c r="KI177" s="13"/>
      <c r="KJ177" s="13"/>
      <c r="KK177" s="13"/>
      <c r="KL177" s="13"/>
      <c r="KM177" s="13"/>
      <c r="KN177" s="13"/>
      <c r="KO177" s="13"/>
      <c r="KP177" s="13"/>
      <c r="KQ177" s="13"/>
      <c r="KR177" s="13"/>
      <c r="KS177" s="13"/>
      <c r="KT177" s="13"/>
      <c r="KU177" s="13"/>
      <c r="KV177" s="13"/>
      <c r="KW177" s="13"/>
      <c r="KX177" s="13"/>
      <c r="KY177" s="13"/>
      <c r="KZ177" s="13"/>
      <c r="LA177" s="13"/>
      <c r="LB177" s="13"/>
      <c r="LC177" s="13"/>
      <c r="LD177" s="13"/>
      <c r="LE177" s="13"/>
      <c r="LF177" s="13"/>
      <c r="LG177" s="13"/>
      <c r="LH177" s="13"/>
      <c r="LI177" s="13"/>
      <c r="LJ177" s="13"/>
      <c r="LK177" s="13"/>
      <c r="LL177" s="13"/>
    </row>
    <row r="178" spans="1:324" ht="16.149999999999999" customHeight="1" x14ac:dyDescent="0.2">
      <c r="D178" s="23"/>
      <c r="E178" s="23"/>
      <c r="F178" s="13"/>
      <c r="G178" s="46"/>
      <c r="H178" s="20"/>
      <c r="I178" s="46"/>
      <c r="J178" s="20"/>
      <c r="K178" s="20"/>
      <c r="L178" s="20"/>
      <c r="GM178" s="13"/>
      <c r="GN178" s="13"/>
      <c r="GO178" s="13"/>
      <c r="GP178" s="13"/>
      <c r="GQ178" s="13"/>
      <c r="GR178" s="13"/>
      <c r="GS178" s="13"/>
      <c r="GT178" s="13"/>
      <c r="GU178" s="13"/>
      <c r="GV178" s="13"/>
      <c r="GW178" s="13"/>
      <c r="GX178" s="13"/>
      <c r="GY178" s="13"/>
      <c r="GZ178" s="13"/>
      <c r="HA178" s="13"/>
      <c r="HB178" s="13"/>
      <c r="HC178" s="13"/>
      <c r="HD178" s="13"/>
      <c r="HE178" s="13"/>
      <c r="HF178" s="13"/>
      <c r="HG178" s="13"/>
      <c r="HH178" s="13"/>
      <c r="HI178" s="13"/>
      <c r="HJ178" s="13"/>
      <c r="HK178" s="13"/>
      <c r="HL178" s="13"/>
      <c r="HM178" s="13"/>
      <c r="HN178" s="13"/>
      <c r="HO178" s="13"/>
      <c r="HP178" s="13"/>
      <c r="HQ178" s="13"/>
      <c r="HR178" s="13"/>
      <c r="HS178" s="13"/>
      <c r="HT178" s="13"/>
      <c r="HU178" s="13"/>
      <c r="HV178" s="13"/>
      <c r="HW178" s="13"/>
      <c r="HX178" s="13"/>
      <c r="HY178" s="13"/>
      <c r="HZ178" s="13"/>
      <c r="IA178" s="13"/>
      <c r="IB178" s="13"/>
      <c r="IC178" s="13"/>
      <c r="ID178" s="13"/>
      <c r="IE178" s="13"/>
      <c r="IF178" s="13"/>
      <c r="IG178" s="13"/>
      <c r="IH178" s="13"/>
      <c r="II178" s="13"/>
      <c r="IJ178" s="13"/>
      <c r="IK178" s="13"/>
      <c r="IL178" s="13"/>
      <c r="IM178" s="13"/>
      <c r="IN178" s="13"/>
      <c r="IO178" s="13"/>
      <c r="IP178" s="13"/>
      <c r="IQ178" s="13"/>
      <c r="IR178" s="13"/>
      <c r="IS178" s="13"/>
      <c r="IT178" s="13"/>
      <c r="IU178" s="13"/>
      <c r="IV178" s="13"/>
      <c r="IW178" s="13"/>
      <c r="IX178" s="13"/>
      <c r="IY178" s="13"/>
      <c r="IZ178" s="13"/>
      <c r="JA178" s="13"/>
      <c r="JB178" s="13"/>
      <c r="JC178" s="13"/>
      <c r="JD178" s="13"/>
      <c r="JE178" s="13"/>
      <c r="JF178" s="13"/>
      <c r="JG178" s="13"/>
      <c r="JH178" s="13"/>
      <c r="JI178" s="13"/>
      <c r="JJ178" s="13"/>
      <c r="JK178" s="13"/>
      <c r="JL178" s="13"/>
      <c r="JM178" s="13"/>
      <c r="JN178" s="13"/>
      <c r="JO178" s="13"/>
      <c r="JP178" s="13"/>
      <c r="JQ178" s="13"/>
      <c r="JR178" s="13"/>
      <c r="JS178" s="13"/>
      <c r="JT178" s="13"/>
      <c r="JU178" s="13"/>
      <c r="JV178" s="13"/>
      <c r="JW178" s="13"/>
      <c r="JX178" s="13"/>
      <c r="JY178" s="13"/>
      <c r="JZ178" s="13"/>
      <c r="KA178" s="13"/>
      <c r="KB178" s="13"/>
      <c r="KC178" s="13"/>
      <c r="KD178" s="13"/>
      <c r="KE178" s="13"/>
      <c r="KF178" s="13"/>
      <c r="KG178" s="13"/>
      <c r="KH178" s="13"/>
      <c r="KI178" s="13"/>
      <c r="KJ178" s="13"/>
      <c r="KK178" s="13"/>
      <c r="KL178" s="13"/>
      <c r="KM178" s="13"/>
      <c r="KN178" s="13"/>
      <c r="KO178" s="13"/>
      <c r="KP178" s="13"/>
      <c r="KQ178" s="13"/>
      <c r="KR178" s="13"/>
      <c r="KS178" s="13"/>
      <c r="KT178" s="13"/>
      <c r="KU178" s="13"/>
      <c r="KV178" s="13"/>
      <c r="KW178" s="13"/>
      <c r="KX178" s="13"/>
      <c r="KY178" s="13"/>
      <c r="KZ178" s="13"/>
      <c r="LA178" s="13"/>
      <c r="LB178" s="13"/>
      <c r="LC178" s="13"/>
      <c r="LD178" s="13"/>
      <c r="LE178" s="13"/>
      <c r="LF178" s="13"/>
      <c r="LG178" s="13"/>
      <c r="LH178" s="13"/>
      <c r="LI178" s="13"/>
      <c r="LJ178" s="13"/>
      <c r="LK178" s="13"/>
      <c r="LL178" s="13"/>
    </row>
    <row r="179" spans="1:324" ht="16.149999999999999" customHeight="1" x14ac:dyDescent="0.2">
      <c r="C179" s="21" t="s">
        <v>99</v>
      </c>
      <c r="D179" s="14" t="s">
        <v>69</v>
      </c>
      <c r="E179" s="14" t="s">
        <v>38</v>
      </c>
      <c r="F179" s="14" t="s">
        <v>91</v>
      </c>
      <c r="G179" s="80"/>
      <c r="H179" s="20"/>
      <c r="I179" s="46"/>
      <c r="J179" s="20"/>
      <c r="K179" s="20"/>
      <c r="L179" s="20"/>
      <c r="GM179" s="13"/>
      <c r="GN179" s="13"/>
      <c r="GO179" s="13"/>
      <c r="GP179" s="13"/>
      <c r="GQ179" s="13"/>
      <c r="GR179" s="13"/>
      <c r="GS179" s="13"/>
      <c r="GT179" s="13"/>
      <c r="GU179" s="13"/>
      <c r="GV179" s="13"/>
      <c r="GW179" s="13"/>
      <c r="GX179" s="13"/>
      <c r="GY179" s="13"/>
      <c r="GZ179" s="13"/>
      <c r="HA179" s="13"/>
      <c r="HB179" s="13"/>
      <c r="HC179" s="13"/>
      <c r="HD179" s="13"/>
      <c r="HE179" s="13"/>
      <c r="HF179" s="13"/>
      <c r="HG179" s="13"/>
      <c r="HH179" s="13"/>
      <c r="HI179" s="13"/>
      <c r="HJ179" s="13"/>
      <c r="HK179" s="13"/>
      <c r="HL179" s="13"/>
      <c r="HM179" s="13"/>
      <c r="HN179" s="13"/>
      <c r="HO179" s="13"/>
      <c r="HP179" s="13"/>
      <c r="HQ179" s="13"/>
      <c r="HR179" s="13"/>
      <c r="HS179" s="13"/>
      <c r="HT179" s="13"/>
      <c r="HU179" s="13"/>
      <c r="HV179" s="13"/>
      <c r="HW179" s="13"/>
      <c r="HX179" s="13"/>
      <c r="HY179" s="13"/>
      <c r="HZ179" s="13"/>
      <c r="IA179" s="13"/>
      <c r="IB179" s="13"/>
      <c r="IC179" s="13"/>
      <c r="ID179" s="13"/>
      <c r="IE179" s="13"/>
      <c r="IF179" s="13"/>
      <c r="IG179" s="13"/>
      <c r="IH179" s="13"/>
      <c r="II179" s="13"/>
      <c r="IJ179" s="13"/>
      <c r="IK179" s="13"/>
      <c r="IL179" s="13"/>
      <c r="IM179" s="13"/>
      <c r="IN179" s="13"/>
      <c r="IO179" s="13"/>
      <c r="IP179" s="13"/>
      <c r="IQ179" s="13"/>
      <c r="IR179" s="13"/>
      <c r="IS179" s="13"/>
      <c r="IT179" s="13"/>
      <c r="IU179" s="13"/>
      <c r="IV179" s="13"/>
      <c r="IW179" s="13"/>
      <c r="IX179" s="13"/>
      <c r="IY179" s="13"/>
      <c r="IZ179" s="13"/>
      <c r="JA179" s="13"/>
      <c r="JB179" s="13"/>
      <c r="JC179" s="13"/>
      <c r="JD179" s="13"/>
      <c r="JE179" s="13"/>
      <c r="JF179" s="13"/>
      <c r="JG179" s="13"/>
      <c r="JH179" s="13"/>
      <c r="JI179" s="13"/>
      <c r="JJ179" s="13"/>
      <c r="JK179" s="13"/>
      <c r="JL179" s="13"/>
      <c r="JM179" s="13"/>
      <c r="JN179" s="13"/>
      <c r="JO179" s="13"/>
      <c r="JP179" s="13"/>
      <c r="JQ179" s="13"/>
      <c r="JR179" s="13"/>
      <c r="JS179" s="13"/>
      <c r="JT179" s="13"/>
      <c r="JU179" s="13"/>
      <c r="JV179" s="13"/>
      <c r="JW179" s="13"/>
      <c r="JX179" s="13"/>
      <c r="JY179" s="13"/>
      <c r="JZ179" s="13"/>
      <c r="KA179" s="13"/>
      <c r="KB179" s="13"/>
      <c r="KC179" s="13"/>
      <c r="KD179" s="13"/>
      <c r="KE179" s="13"/>
      <c r="KF179" s="13"/>
      <c r="KG179" s="13"/>
      <c r="KH179" s="13"/>
      <c r="KI179" s="13"/>
      <c r="KJ179" s="13"/>
      <c r="KK179" s="13"/>
      <c r="KL179" s="13"/>
      <c r="KM179" s="13"/>
      <c r="KN179" s="13"/>
      <c r="KO179" s="13"/>
      <c r="KP179" s="13"/>
      <c r="KQ179" s="13"/>
      <c r="KR179" s="13"/>
      <c r="KS179" s="13"/>
      <c r="KT179" s="13"/>
      <c r="KU179" s="13"/>
      <c r="KV179" s="13"/>
      <c r="KW179" s="13"/>
      <c r="KX179" s="13"/>
      <c r="KY179" s="13"/>
      <c r="KZ179" s="13"/>
      <c r="LA179" s="13"/>
      <c r="LB179" s="13"/>
      <c r="LC179" s="13"/>
      <c r="LD179" s="13"/>
      <c r="LE179" s="13"/>
      <c r="LF179" s="13"/>
      <c r="LG179" s="13"/>
      <c r="LH179" s="13"/>
      <c r="LI179" s="13"/>
      <c r="LJ179" s="13"/>
      <c r="LK179" s="13"/>
      <c r="LL179" s="13"/>
    </row>
    <row r="180" spans="1:324" ht="16.149999999999999" customHeight="1" x14ac:dyDescent="0.2">
      <c r="A180" s="22"/>
      <c r="C180" s="13" t="s">
        <v>100</v>
      </c>
      <c r="D180" s="13">
        <v>0</v>
      </c>
      <c r="E180" s="23">
        <v>0</v>
      </c>
      <c r="F180" s="23">
        <f>+D180*E180</f>
        <v>0</v>
      </c>
      <c r="G180" s="80"/>
      <c r="H180" s="20"/>
      <c r="I180" s="46"/>
      <c r="J180" s="20"/>
      <c r="K180" s="20"/>
      <c r="L180" s="20"/>
      <c r="GM180" s="13"/>
      <c r="GN180" s="13"/>
      <c r="GO180" s="13"/>
      <c r="GP180" s="13"/>
      <c r="GQ180" s="13"/>
      <c r="GR180" s="13"/>
      <c r="GS180" s="13"/>
      <c r="GT180" s="13"/>
      <c r="GU180" s="13"/>
      <c r="GV180" s="13"/>
      <c r="GW180" s="13"/>
      <c r="GX180" s="13"/>
      <c r="GY180" s="13"/>
      <c r="GZ180" s="13"/>
      <c r="HA180" s="13"/>
      <c r="HB180" s="13"/>
      <c r="HC180" s="13"/>
      <c r="HD180" s="13"/>
      <c r="HE180" s="13"/>
      <c r="HF180" s="13"/>
      <c r="HG180" s="13"/>
      <c r="HH180" s="13"/>
      <c r="HI180" s="13"/>
      <c r="HJ180" s="13"/>
      <c r="HK180" s="13"/>
      <c r="HL180" s="13"/>
      <c r="HM180" s="13"/>
      <c r="HN180" s="13"/>
      <c r="HO180" s="13"/>
      <c r="HP180" s="13"/>
      <c r="HQ180" s="13"/>
      <c r="HR180" s="13"/>
      <c r="HS180" s="13"/>
      <c r="HT180" s="13"/>
      <c r="HU180" s="13"/>
      <c r="HV180" s="13"/>
      <c r="HW180" s="13"/>
      <c r="HX180" s="13"/>
      <c r="HY180" s="13"/>
      <c r="HZ180" s="13"/>
      <c r="IA180" s="13"/>
      <c r="IB180" s="13"/>
      <c r="IC180" s="13"/>
      <c r="ID180" s="13"/>
      <c r="IE180" s="13"/>
      <c r="IF180" s="13"/>
      <c r="IG180" s="13"/>
      <c r="IH180" s="13"/>
      <c r="II180" s="13"/>
      <c r="IJ180" s="13"/>
      <c r="IK180" s="13"/>
      <c r="IL180" s="13"/>
      <c r="IM180" s="13"/>
      <c r="IN180" s="13"/>
      <c r="IO180" s="13"/>
      <c r="IP180" s="13"/>
      <c r="IQ180" s="13"/>
      <c r="IR180" s="13"/>
      <c r="IS180" s="13"/>
      <c r="IT180" s="13"/>
      <c r="IU180" s="13"/>
      <c r="IV180" s="13"/>
      <c r="IW180" s="13"/>
      <c r="IX180" s="13"/>
      <c r="IY180" s="13"/>
      <c r="IZ180" s="13"/>
      <c r="JA180" s="13"/>
      <c r="JB180" s="13"/>
      <c r="JC180" s="13"/>
      <c r="JD180" s="13"/>
      <c r="JE180" s="13"/>
      <c r="JF180" s="13"/>
      <c r="JG180" s="13"/>
      <c r="JH180" s="13"/>
      <c r="JI180" s="13"/>
      <c r="JJ180" s="13"/>
      <c r="JK180" s="13"/>
      <c r="JL180" s="13"/>
      <c r="JM180" s="13"/>
      <c r="JN180" s="13"/>
      <c r="JO180" s="13"/>
      <c r="JP180" s="13"/>
      <c r="JQ180" s="13"/>
      <c r="JR180" s="13"/>
      <c r="JS180" s="13"/>
      <c r="JT180" s="13"/>
      <c r="JU180" s="13"/>
      <c r="JV180" s="13"/>
      <c r="JW180" s="13"/>
      <c r="JX180" s="13"/>
      <c r="JY180" s="13"/>
      <c r="JZ180" s="13"/>
      <c r="KA180" s="13"/>
      <c r="KB180" s="13"/>
      <c r="KC180" s="13"/>
      <c r="KD180" s="13"/>
      <c r="KE180" s="13"/>
      <c r="KF180" s="13"/>
      <c r="KG180" s="13"/>
      <c r="KH180" s="13"/>
      <c r="KI180" s="13"/>
      <c r="KJ180" s="13"/>
      <c r="KK180" s="13"/>
      <c r="KL180" s="13"/>
      <c r="KM180" s="13"/>
      <c r="KN180" s="13"/>
      <c r="KO180" s="13"/>
      <c r="KP180" s="13"/>
      <c r="KQ180" s="13"/>
      <c r="KR180" s="13"/>
      <c r="KS180" s="13"/>
      <c r="KT180" s="13"/>
      <c r="KU180" s="13"/>
      <c r="KV180" s="13"/>
      <c r="KW180" s="13"/>
      <c r="KX180" s="13"/>
      <c r="KY180" s="13"/>
      <c r="KZ180" s="13"/>
      <c r="LA180" s="13"/>
      <c r="LB180" s="13"/>
      <c r="LC180" s="13"/>
      <c r="LD180" s="13"/>
      <c r="LE180" s="13"/>
      <c r="LF180" s="13"/>
      <c r="LG180" s="13"/>
      <c r="LH180" s="13"/>
      <c r="LI180" s="13"/>
      <c r="LJ180" s="13"/>
      <c r="LK180" s="13"/>
      <c r="LL180" s="13"/>
    </row>
    <row r="181" spans="1:324" ht="16.149999999999999" customHeight="1" x14ac:dyDescent="0.2">
      <c r="A181" s="22"/>
      <c r="D181" s="13"/>
      <c r="E181" s="23"/>
      <c r="F181" s="23"/>
      <c r="G181" s="80"/>
      <c r="H181" s="20"/>
      <c r="I181" s="46"/>
      <c r="J181" s="20"/>
      <c r="K181" s="20"/>
      <c r="L181" s="20"/>
      <c r="GM181" s="13"/>
      <c r="GN181" s="13"/>
      <c r="GO181" s="13"/>
      <c r="GP181" s="13"/>
      <c r="GQ181" s="13"/>
      <c r="GR181" s="13"/>
      <c r="GS181" s="13"/>
      <c r="GT181" s="13"/>
      <c r="GU181" s="13"/>
      <c r="GV181" s="13"/>
      <c r="GW181" s="13"/>
      <c r="GX181" s="13"/>
      <c r="GY181" s="13"/>
      <c r="GZ181" s="13"/>
      <c r="HA181" s="13"/>
      <c r="HB181" s="13"/>
      <c r="HC181" s="13"/>
      <c r="HD181" s="13"/>
      <c r="HE181" s="13"/>
      <c r="HF181" s="13"/>
      <c r="HG181" s="13"/>
      <c r="HH181" s="13"/>
      <c r="HI181" s="13"/>
      <c r="HJ181" s="13"/>
      <c r="HK181" s="13"/>
      <c r="HL181" s="13"/>
      <c r="HM181" s="13"/>
      <c r="HN181" s="13"/>
      <c r="HO181" s="13"/>
      <c r="HP181" s="13"/>
      <c r="HQ181" s="13"/>
      <c r="HR181" s="13"/>
      <c r="HS181" s="13"/>
      <c r="HT181" s="13"/>
      <c r="HU181" s="13"/>
      <c r="HV181" s="13"/>
      <c r="HW181" s="13"/>
      <c r="HX181" s="13"/>
      <c r="HY181" s="13"/>
      <c r="HZ181" s="13"/>
      <c r="IA181" s="13"/>
      <c r="IB181" s="13"/>
      <c r="IC181" s="13"/>
      <c r="ID181" s="13"/>
      <c r="IE181" s="13"/>
      <c r="IF181" s="13"/>
      <c r="IG181" s="13"/>
      <c r="IH181" s="13"/>
      <c r="II181" s="13"/>
      <c r="IJ181" s="13"/>
      <c r="IK181" s="13"/>
      <c r="IL181" s="13"/>
      <c r="IM181" s="13"/>
      <c r="IN181" s="13"/>
      <c r="IO181" s="13"/>
      <c r="IP181" s="13"/>
      <c r="IQ181" s="13"/>
      <c r="IR181" s="13"/>
      <c r="IS181" s="13"/>
      <c r="IT181" s="13"/>
      <c r="IU181" s="13"/>
      <c r="IV181" s="13"/>
      <c r="IW181" s="13"/>
      <c r="IX181" s="13"/>
      <c r="IY181" s="13"/>
      <c r="IZ181" s="13"/>
      <c r="JA181" s="13"/>
      <c r="JB181" s="13"/>
      <c r="JC181" s="13"/>
      <c r="JD181" s="13"/>
      <c r="JE181" s="13"/>
      <c r="JF181" s="13"/>
      <c r="JG181" s="13"/>
      <c r="JH181" s="13"/>
      <c r="JI181" s="13"/>
      <c r="JJ181" s="13"/>
      <c r="JK181" s="13"/>
      <c r="JL181" s="13"/>
      <c r="JM181" s="13"/>
      <c r="JN181" s="13"/>
      <c r="JO181" s="13"/>
      <c r="JP181" s="13"/>
      <c r="JQ181" s="13"/>
      <c r="JR181" s="13"/>
      <c r="JS181" s="13"/>
      <c r="JT181" s="13"/>
      <c r="JU181" s="13"/>
      <c r="JV181" s="13"/>
      <c r="JW181" s="13"/>
      <c r="JX181" s="13"/>
      <c r="JY181" s="13"/>
      <c r="JZ181" s="13"/>
      <c r="KA181" s="13"/>
      <c r="KB181" s="13"/>
      <c r="KC181" s="13"/>
      <c r="KD181" s="13"/>
      <c r="KE181" s="13"/>
      <c r="KF181" s="13"/>
      <c r="KG181" s="13"/>
      <c r="KH181" s="13"/>
      <c r="KI181" s="13"/>
      <c r="KJ181" s="13"/>
      <c r="KK181" s="13"/>
      <c r="KL181" s="13"/>
      <c r="KM181" s="13"/>
      <c r="KN181" s="13"/>
      <c r="KO181" s="13"/>
      <c r="KP181" s="13"/>
      <c r="KQ181" s="13"/>
      <c r="KR181" s="13"/>
      <c r="KS181" s="13"/>
      <c r="KT181" s="13"/>
      <c r="KU181" s="13"/>
      <c r="KV181" s="13"/>
      <c r="KW181" s="13"/>
      <c r="KX181" s="13"/>
      <c r="KY181" s="13"/>
      <c r="KZ181" s="13"/>
      <c r="LA181" s="13"/>
      <c r="LB181" s="13"/>
      <c r="LC181" s="13"/>
      <c r="LD181" s="13"/>
      <c r="LE181" s="13"/>
      <c r="LF181" s="13"/>
      <c r="LG181" s="13"/>
      <c r="LH181" s="13"/>
      <c r="LI181" s="13"/>
      <c r="LJ181" s="13"/>
      <c r="LK181" s="13"/>
      <c r="LL181" s="13"/>
    </row>
    <row r="182" spans="1:324" ht="16.149999999999999" customHeight="1" x14ac:dyDescent="0.2">
      <c r="A182" s="22"/>
      <c r="C182" s="13" t="s">
        <v>101</v>
      </c>
      <c r="D182" s="13">
        <v>0</v>
      </c>
      <c r="E182" s="23">
        <v>519</v>
      </c>
      <c r="F182" s="23">
        <f t="shared" ref="F182:F185" si="18">+D182*E182</f>
        <v>0</v>
      </c>
      <c r="G182" s="80"/>
      <c r="H182" s="20" t="s">
        <v>102</v>
      </c>
      <c r="I182" s="46"/>
      <c r="J182" s="20"/>
      <c r="K182" s="20"/>
      <c r="L182" s="20"/>
      <c r="GM182" s="13"/>
      <c r="GN182" s="13"/>
      <c r="GO182" s="13"/>
      <c r="GP182" s="13"/>
      <c r="GQ182" s="13"/>
      <c r="GR182" s="13"/>
      <c r="GS182" s="13"/>
      <c r="GT182" s="13"/>
      <c r="GU182" s="13"/>
      <c r="GV182" s="13"/>
      <c r="GW182" s="13"/>
      <c r="GX182" s="13"/>
      <c r="GY182" s="13"/>
      <c r="GZ182" s="13"/>
      <c r="HA182" s="13"/>
      <c r="HB182" s="13"/>
      <c r="HC182" s="13"/>
      <c r="HD182" s="13"/>
      <c r="HE182" s="13"/>
      <c r="HF182" s="13"/>
      <c r="HG182" s="13"/>
      <c r="HH182" s="13"/>
      <c r="HI182" s="13"/>
      <c r="HJ182" s="13"/>
      <c r="HK182" s="13"/>
      <c r="HL182" s="13"/>
      <c r="HM182" s="13"/>
      <c r="HN182" s="13"/>
      <c r="HO182" s="13"/>
      <c r="HP182" s="13"/>
      <c r="HQ182" s="13"/>
      <c r="HR182" s="13"/>
      <c r="HS182" s="13"/>
      <c r="HT182" s="13"/>
      <c r="HU182" s="13"/>
      <c r="HV182" s="13"/>
      <c r="HW182" s="13"/>
      <c r="HX182" s="13"/>
      <c r="HY182" s="13"/>
      <c r="HZ182" s="13"/>
      <c r="IA182" s="13"/>
      <c r="IB182" s="13"/>
      <c r="IC182" s="13"/>
      <c r="ID182" s="13"/>
      <c r="IE182" s="13"/>
      <c r="IF182" s="13"/>
      <c r="IG182" s="13"/>
      <c r="IH182" s="13"/>
      <c r="II182" s="13"/>
      <c r="IJ182" s="13"/>
      <c r="IK182" s="13"/>
      <c r="IL182" s="13"/>
      <c r="IM182" s="13"/>
      <c r="IN182" s="13"/>
      <c r="IO182" s="13"/>
      <c r="IP182" s="13"/>
      <c r="IQ182" s="13"/>
      <c r="IR182" s="13"/>
      <c r="IS182" s="13"/>
      <c r="IT182" s="13"/>
      <c r="IU182" s="13"/>
      <c r="IV182" s="13"/>
      <c r="IW182" s="13"/>
      <c r="IX182" s="13"/>
      <c r="IY182" s="13"/>
      <c r="IZ182" s="13"/>
      <c r="JA182" s="13"/>
      <c r="JB182" s="13"/>
      <c r="JC182" s="13"/>
      <c r="JD182" s="13"/>
      <c r="JE182" s="13"/>
      <c r="JF182" s="13"/>
      <c r="JG182" s="13"/>
      <c r="JH182" s="13"/>
      <c r="JI182" s="13"/>
      <c r="JJ182" s="13"/>
      <c r="JK182" s="13"/>
      <c r="JL182" s="13"/>
      <c r="JM182" s="13"/>
      <c r="JN182" s="13"/>
      <c r="JO182" s="13"/>
      <c r="JP182" s="13"/>
      <c r="JQ182" s="13"/>
      <c r="JR182" s="13"/>
      <c r="JS182" s="13"/>
      <c r="JT182" s="13"/>
      <c r="JU182" s="13"/>
      <c r="JV182" s="13"/>
      <c r="JW182" s="13"/>
      <c r="JX182" s="13"/>
      <c r="JY182" s="13"/>
      <c r="JZ182" s="13"/>
      <c r="KA182" s="13"/>
      <c r="KB182" s="13"/>
      <c r="KC182" s="13"/>
      <c r="KD182" s="13"/>
      <c r="KE182" s="13"/>
      <c r="KF182" s="13"/>
      <c r="KG182" s="13"/>
      <c r="KH182" s="13"/>
      <c r="KI182" s="13"/>
      <c r="KJ182" s="13"/>
      <c r="KK182" s="13"/>
      <c r="KL182" s="13"/>
      <c r="KM182" s="13"/>
      <c r="KN182" s="13"/>
      <c r="KO182" s="13"/>
      <c r="KP182" s="13"/>
      <c r="KQ182" s="13"/>
      <c r="KR182" s="13"/>
      <c r="KS182" s="13"/>
      <c r="KT182" s="13"/>
      <c r="KU182" s="13"/>
      <c r="KV182" s="13"/>
      <c r="KW182" s="13"/>
      <c r="KX182" s="13"/>
      <c r="KY182" s="13"/>
      <c r="KZ182" s="13"/>
      <c r="LA182" s="13"/>
      <c r="LB182" s="13"/>
      <c r="LC182" s="13"/>
      <c r="LD182" s="13"/>
      <c r="LE182" s="13"/>
      <c r="LF182" s="13"/>
      <c r="LG182" s="13"/>
      <c r="LH182" s="13"/>
      <c r="LI182" s="13"/>
      <c r="LJ182" s="13"/>
      <c r="LK182" s="13"/>
      <c r="LL182" s="13"/>
    </row>
    <row r="183" spans="1:324" ht="16.149999999999999" customHeight="1" x14ac:dyDescent="0.2">
      <c r="C183" s="13" t="s">
        <v>15</v>
      </c>
      <c r="D183" s="13">
        <v>0</v>
      </c>
      <c r="E183" s="23">
        <v>177</v>
      </c>
      <c r="F183" s="23">
        <f t="shared" si="18"/>
        <v>0</v>
      </c>
      <c r="G183" s="80"/>
      <c r="H183" s="20" t="s">
        <v>75</v>
      </c>
      <c r="I183" s="46"/>
      <c r="J183" s="20"/>
      <c r="K183" s="20"/>
      <c r="L183" s="20"/>
      <c r="GM183" s="13"/>
      <c r="GN183" s="13"/>
      <c r="GO183" s="13"/>
      <c r="GP183" s="13"/>
      <c r="GQ183" s="13"/>
      <c r="GR183" s="13"/>
      <c r="GS183" s="13"/>
      <c r="GT183" s="13"/>
      <c r="GU183" s="13"/>
      <c r="GV183" s="13"/>
      <c r="GW183" s="13"/>
      <c r="GX183" s="13"/>
      <c r="GY183" s="13"/>
      <c r="GZ183" s="13"/>
      <c r="HA183" s="13"/>
      <c r="HB183" s="13"/>
      <c r="HC183" s="13"/>
      <c r="HD183" s="13"/>
      <c r="HE183" s="13"/>
      <c r="HF183" s="13"/>
      <c r="HG183" s="13"/>
      <c r="HH183" s="13"/>
      <c r="HI183" s="13"/>
      <c r="HJ183" s="13"/>
      <c r="HK183" s="13"/>
      <c r="HL183" s="13"/>
      <c r="HM183" s="13"/>
      <c r="HN183" s="13"/>
      <c r="HO183" s="13"/>
      <c r="HP183" s="13"/>
      <c r="HQ183" s="13"/>
      <c r="HR183" s="13"/>
      <c r="HS183" s="13"/>
      <c r="HT183" s="13"/>
      <c r="HU183" s="13"/>
      <c r="HV183" s="13"/>
      <c r="HW183" s="13"/>
      <c r="HX183" s="13"/>
      <c r="HY183" s="13"/>
      <c r="HZ183" s="13"/>
      <c r="IA183" s="13"/>
      <c r="IB183" s="13"/>
      <c r="IC183" s="13"/>
      <c r="ID183" s="13"/>
      <c r="IE183" s="13"/>
      <c r="IF183" s="13"/>
      <c r="IG183" s="13"/>
      <c r="IH183" s="13"/>
      <c r="II183" s="13"/>
      <c r="IJ183" s="13"/>
      <c r="IK183" s="13"/>
      <c r="IL183" s="13"/>
      <c r="IM183" s="13"/>
      <c r="IN183" s="13"/>
      <c r="IO183" s="13"/>
      <c r="IP183" s="13"/>
      <c r="IQ183" s="13"/>
      <c r="IR183" s="13"/>
      <c r="IS183" s="13"/>
      <c r="IT183" s="13"/>
      <c r="IU183" s="13"/>
      <c r="IV183" s="13"/>
      <c r="IW183" s="13"/>
      <c r="IX183" s="13"/>
      <c r="IY183" s="13"/>
      <c r="IZ183" s="13"/>
      <c r="JA183" s="13"/>
      <c r="JB183" s="13"/>
      <c r="JC183" s="13"/>
      <c r="JD183" s="13"/>
      <c r="JE183" s="13"/>
      <c r="JF183" s="13"/>
      <c r="JG183" s="13"/>
      <c r="JH183" s="13"/>
      <c r="JI183" s="13"/>
      <c r="JJ183" s="13"/>
      <c r="JK183" s="13"/>
      <c r="JL183" s="13"/>
      <c r="JM183" s="13"/>
      <c r="JN183" s="13"/>
      <c r="JO183" s="13"/>
      <c r="JP183" s="13"/>
      <c r="JQ183" s="13"/>
      <c r="JR183" s="13"/>
      <c r="JS183" s="13"/>
      <c r="JT183" s="13"/>
      <c r="JU183" s="13"/>
      <c r="JV183" s="13"/>
      <c r="JW183" s="13"/>
      <c r="JX183" s="13"/>
      <c r="JY183" s="13"/>
      <c r="JZ183" s="13"/>
      <c r="KA183" s="13"/>
      <c r="KB183" s="13"/>
      <c r="KC183" s="13"/>
      <c r="KD183" s="13"/>
      <c r="KE183" s="13"/>
      <c r="KF183" s="13"/>
      <c r="KG183" s="13"/>
      <c r="KH183" s="13"/>
      <c r="KI183" s="13"/>
      <c r="KJ183" s="13"/>
      <c r="KK183" s="13"/>
      <c r="KL183" s="13"/>
      <c r="KM183" s="13"/>
      <c r="KN183" s="13"/>
      <c r="KO183" s="13"/>
      <c r="KP183" s="13"/>
      <c r="KQ183" s="13"/>
      <c r="KR183" s="13"/>
      <c r="KS183" s="13"/>
      <c r="KT183" s="13"/>
      <c r="KU183" s="13"/>
      <c r="KV183" s="13"/>
      <c r="KW183" s="13"/>
      <c r="KX183" s="13"/>
      <c r="KY183" s="13"/>
      <c r="KZ183" s="13"/>
      <c r="LA183" s="13"/>
      <c r="LB183" s="13"/>
      <c r="LC183" s="13"/>
      <c r="LD183" s="13"/>
      <c r="LE183" s="13"/>
      <c r="LF183" s="13"/>
      <c r="LG183" s="13"/>
      <c r="LH183" s="13"/>
      <c r="LI183" s="13"/>
      <c r="LJ183" s="13"/>
      <c r="LK183" s="13"/>
      <c r="LL183" s="13"/>
    </row>
    <row r="184" spans="1:324" ht="16.149999999999999" customHeight="1" x14ac:dyDescent="0.2">
      <c r="C184" s="13" t="s">
        <v>16</v>
      </c>
      <c r="D184" s="13">
        <v>0</v>
      </c>
      <c r="E184" s="23">
        <v>92</v>
      </c>
      <c r="F184" s="23">
        <f t="shared" si="18"/>
        <v>0</v>
      </c>
      <c r="G184" s="80"/>
      <c r="H184" s="20" t="s">
        <v>76</v>
      </c>
      <c r="I184" s="46"/>
      <c r="J184" s="20"/>
      <c r="K184" s="20"/>
      <c r="L184" s="20"/>
      <c r="GM184" s="13"/>
      <c r="GN184" s="13"/>
      <c r="GO184" s="13"/>
      <c r="GP184" s="13"/>
      <c r="GQ184" s="13"/>
      <c r="GR184" s="13"/>
      <c r="GS184" s="13"/>
      <c r="GT184" s="13"/>
      <c r="GU184" s="13"/>
      <c r="GV184" s="13"/>
      <c r="GW184" s="13"/>
      <c r="GX184" s="13"/>
      <c r="GY184" s="13"/>
      <c r="GZ184" s="13"/>
      <c r="HA184" s="13"/>
      <c r="HB184" s="13"/>
      <c r="HC184" s="13"/>
      <c r="HD184" s="13"/>
      <c r="HE184" s="13"/>
      <c r="HF184" s="13"/>
      <c r="HG184" s="13"/>
      <c r="HH184" s="13"/>
      <c r="HI184" s="13"/>
      <c r="HJ184" s="13"/>
      <c r="HK184" s="13"/>
      <c r="HL184" s="13"/>
      <c r="HM184" s="13"/>
      <c r="HN184" s="13"/>
      <c r="HO184" s="13"/>
      <c r="HP184" s="13"/>
      <c r="HQ184" s="13"/>
      <c r="HR184" s="13"/>
      <c r="HS184" s="13"/>
      <c r="HT184" s="13"/>
      <c r="HU184" s="13"/>
      <c r="HV184" s="13"/>
      <c r="HW184" s="13"/>
      <c r="HX184" s="13"/>
      <c r="HY184" s="13"/>
      <c r="HZ184" s="13"/>
      <c r="IA184" s="13"/>
      <c r="IB184" s="13"/>
      <c r="IC184" s="13"/>
      <c r="ID184" s="13"/>
      <c r="IE184" s="13"/>
      <c r="IF184" s="13"/>
      <c r="IG184" s="13"/>
      <c r="IH184" s="13"/>
      <c r="II184" s="13"/>
      <c r="IJ184" s="13"/>
      <c r="IK184" s="13"/>
      <c r="IL184" s="13"/>
      <c r="IM184" s="13"/>
      <c r="IN184" s="13"/>
      <c r="IO184" s="13"/>
      <c r="IP184" s="13"/>
      <c r="IQ184" s="13"/>
      <c r="IR184" s="13"/>
      <c r="IS184" s="13"/>
      <c r="IT184" s="13"/>
      <c r="IU184" s="13"/>
      <c r="IV184" s="13"/>
      <c r="IW184" s="13"/>
      <c r="IX184" s="13"/>
      <c r="IY184" s="13"/>
      <c r="IZ184" s="13"/>
      <c r="JA184" s="13"/>
      <c r="JB184" s="13"/>
      <c r="JC184" s="13"/>
      <c r="JD184" s="13"/>
      <c r="JE184" s="13"/>
      <c r="JF184" s="13"/>
      <c r="JG184" s="13"/>
      <c r="JH184" s="13"/>
      <c r="JI184" s="13"/>
      <c r="JJ184" s="13"/>
      <c r="JK184" s="13"/>
      <c r="JL184" s="13"/>
      <c r="JM184" s="13"/>
      <c r="JN184" s="13"/>
      <c r="JO184" s="13"/>
      <c r="JP184" s="13"/>
      <c r="JQ184" s="13"/>
      <c r="JR184" s="13"/>
      <c r="JS184" s="13"/>
      <c r="JT184" s="13"/>
      <c r="JU184" s="13"/>
      <c r="JV184" s="13"/>
      <c r="JW184" s="13"/>
      <c r="JX184" s="13"/>
      <c r="JY184" s="13"/>
      <c r="JZ184" s="13"/>
      <c r="KA184" s="13"/>
      <c r="KB184" s="13"/>
      <c r="KC184" s="13"/>
      <c r="KD184" s="13"/>
      <c r="KE184" s="13"/>
      <c r="KF184" s="13"/>
      <c r="KG184" s="13"/>
      <c r="KH184" s="13"/>
      <c r="KI184" s="13"/>
      <c r="KJ184" s="13"/>
      <c r="KK184" s="13"/>
      <c r="KL184" s="13"/>
      <c r="KM184" s="13"/>
      <c r="KN184" s="13"/>
      <c r="KO184" s="13"/>
      <c r="KP184" s="13"/>
      <c r="KQ184" s="13"/>
      <c r="KR184" s="13"/>
      <c r="KS184" s="13"/>
      <c r="KT184" s="13"/>
      <c r="KU184" s="13"/>
      <c r="KV184" s="13"/>
      <c r="KW184" s="13"/>
      <c r="KX184" s="13"/>
      <c r="KY184" s="13"/>
      <c r="KZ184" s="13"/>
      <c r="LA184" s="13"/>
      <c r="LB184" s="13"/>
      <c r="LC184" s="13"/>
      <c r="LD184" s="13"/>
      <c r="LE184" s="13"/>
      <c r="LF184" s="13"/>
      <c r="LG184" s="13"/>
      <c r="LH184" s="13"/>
      <c r="LI184" s="13"/>
      <c r="LJ184" s="13"/>
      <c r="LK184" s="13"/>
      <c r="LL184" s="13"/>
    </row>
    <row r="185" spans="1:324" ht="16.149999999999999" customHeight="1" x14ac:dyDescent="0.2">
      <c r="C185" s="13" t="s">
        <v>17</v>
      </c>
      <c r="D185" s="13">
        <v>0</v>
      </c>
      <c r="E185" s="23">
        <v>18</v>
      </c>
      <c r="F185" s="23">
        <f t="shared" si="18"/>
        <v>0</v>
      </c>
      <c r="G185" s="80"/>
      <c r="H185" s="20"/>
      <c r="I185" s="46"/>
      <c r="J185" s="20"/>
      <c r="K185" s="20"/>
      <c r="L185" s="20"/>
      <c r="GM185" s="13"/>
      <c r="GN185" s="13"/>
      <c r="GO185" s="13"/>
      <c r="GP185" s="13"/>
      <c r="GQ185" s="13"/>
      <c r="GR185" s="13"/>
      <c r="GS185" s="13"/>
      <c r="GT185" s="13"/>
      <c r="GU185" s="13"/>
      <c r="GV185" s="13"/>
      <c r="GW185" s="13"/>
      <c r="GX185" s="13"/>
      <c r="GY185" s="13"/>
      <c r="GZ185" s="13"/>
      <c r="HA185" s="13"/>
      <c r="HB185" s="13"/>
      <c r="HC185" s="13"/>
      <c r="HD185" s="13"/>
      <c r="HE185" s="13"/>
      <c r="HF185" s="13"/>
      <c r="HG185" s="13"/>
      <c r="HH185" s="13"/>
      <c r="HI185" s="13"/>
      <c r="HJ185" s="13"/>
      <c r="HK185" s="13"/>
      <c r="HL185" s="13"/>
      <c r="HM185" s="13"/>
      <c r="HN185" s="13"/>
      <c r="HO185" s="13"/>
      <c r="HP185" s="13"/>
      <c r="HQ185" s="13"/>
      <c r="HR185" s="13"/>
      <c r="HS185" s="13"/>
      <c r="HT185" s="13"/>
      <c r="HU185" s="13"/>
      <c r="HV185" s="13"/>
      <c r="HW185" s="13"/>
      <c r="HX185" s="13"/>
      <c r="HY185" s="13"/>
      <c r="HZ185" s="13"/>
      <c r="IA185" s="13"/>
      <c r="IB185" s="13"/>
      <c r="IC185" s="13"/>
      <c r="ID185" s="13"/>
      <c r="IE185" s="13"/>
      <c r="IF185" s="13"/>
      <c r="IG185" s="13"/>
      <c r="IH185" s="13"/>
      <c r="II185" s="13"/>
      <c r="IJ185" s="13"/>
      <c r="IK185" s="13"/>
      <c r="IL185" s="13"/>
      <c r="IM185" s="13"/>
      <c r="IN185" s="13"/>
      <c r="IO185" s="13"/>
      <c r="IP185" s="13"/>
      <c r="IQ185" s="13"/>
      <c r="IR185" s="13"/>
      <c r="IS185" s="13"/>
      <c r="IT185" s="13"/>
      <c r="IU185" s="13"/>
      <c r="IV185" s="13"/>
      <c r="IW185" s="13"/>
      <c r="IX185" s="13"/>
      <c r="IY185" s="13"/>
      <c r="IZ185" s="13"/>
      <c r="JA185" s="13"/>
      <c r="JB185" s="13"/>
      <c r="JC185" s="13"/>
      <c r="JD185" s="13"/>
      <c r="JE185" s="13"/>
      <c r="JF185" s="13"/>
      <c r="JG185" s="13"/>
      <c r="JH185" s="13"/>
      <c r="JI185" s="13"/>
      <c r="JJ185" s="13"/>
      <c r="JK185" s="13"/>
      <c r="JL185" s="13"/>
      <c r="JM185" s="13"/>
      <c r="JN185" s="13"/>
      <c r="JO185" s="13"/>
      <c r="JP185" s="13"/>
      <c r="JQ185" s="13"/>
      <c r="JR185" s="13"/>
      <c r="JS185" s="13"/>
      <c r="JT185" s="13"/>
      <c r="JU185" s="13"/>
      <c r="JV185" s="13"/>
      <c r="JW185" s="13"/>
      <c r="JX185" s="13"/>
      <c r="JY185" s="13"/>
      <c r="JZ185" s="13"/>
      <c r="KA185" s="13"/>
      <c r="KB185" s="13"/>
      <c r="KC185" s="13"/>
      <c r="KD185" s="13"/>
      <c r="KE185" s="13"/>
      <c r="KF185" s="13"/>
      <c r="KG185" s="13"/>
      <c r="KH185" s="13"/>
      <c r="KI185" s="13"/>
      <c r="KJ185" s="13"/>
      <c r="KK185" s="13"/>
      <c r="KL185" s="13"/>
      <c r="KM185" s="13"/>
      <c r="KN185" s="13"/>
      <c r="KO185" s="13"/>
      <c r="KP185" s="13"/>
      <c r="KQ185" s="13"/>
      <c r="KR185" s="13"/>
      <c r="KS185" s="13"/>
      <c r="KT185" s="13"/>
      <c r="KU185" s="13"/>
      <c r="KV185" s="13"/>
      <c r="KW185" s="13"/>
      <c r="KX185" s="13"/>
      <c r="KY185" s="13"/>
      <c r="KZ185" s="13"/>
      <c r="LA185" s="13"/>
      <c r="LB185" s="13"/>
      <c r="LC185" s="13"/>
      <c r="LD185" s="13"/>
      <c r="LE185" s="13"/>
      <c r="LF185" s="13"/>
      <c r="LG185" s="13"/>
      <c r="LH185" s="13"/>
      <c r="LI185" s="13"/>
      <c r="LJ185" s="13"/>
      <c r="LK185" s="13"/>
      <c r="LL185" s="13"/>
    </row>
    <row r="186" spans="1:324" ht="16.149999999999999" customHeight="1" x14ac:dyDescent="0.2">
      <c r="A186" s="16"/>
      <c r="B186" s="16"/>
      <c r="C186" s="16"/>
      <c r="D186" s="15"/>
      <c r="E186" s="77"/>
      <c r="F186" s="37"/>
      <c r="G186" s="80"/>
      <c r="H186" s="20"/>
      <c r="I186" s="46"/>
      <c r="J186" s="20"/>
      <c r="K186" s="20"/>
      <c r="L186" s="20"/>
      <c r="GM186" s="13"/>
      <c r="GN186" s="13"/>
      <c r="GO186" s="13"/>
      <c r="GP186" s="13"/>
      <c r="GQ186" s="13"/>
      <c r="GR186" s="13"/>
      <c r="GS186" s="13"/>
      <c r="GT186" s="13"/>
      <c r="GU186" s="13"/>
      <c r="GV186" s="13"/>
      <c r="GW186" s="13"/>
      <c r="GX186" s="13"/>
      <c r="GY186" s="13"/>
      <c r="GZ186" s="13"/>
      <c r="HA186" s="13"/>
      <c r="HB186" s="13"/>
      <c r="HC186" s="13"/>
      <c r="HD186" s="13"/>
      <c r="HE186" s="13"/>
      <c r="HF186" s="13"/>
      <c r="HG186" s="13"/>
      <c r="HH186" s="13"/>
      <c r="HI186" s="13"/>
      <c r="HJ186" s="13"/>
      <c r="HK186" s="13"/>
      <c r="HL186" s="13"/>
      <c r="HM186" s="13"/>
      <c r="HN186" s="13"/>
      <c r="HO186" s="13"/>
      <c r="HP186" s="13"/>
      <c r="HQ186" s="13"/>
      <c r="HR186" s="13"/>
      <c r="HS186" s="13"/>
      <c r="HT186" s="13"/>
      <c r="HU186" s="13"/>
      <c r="HV186" s="13"/>
      <c r="HW186" s="13"/>
      <c r="HX186" s="13"/>
      <c r="HY186" s="13"/>
      <c r="HZ186" s="13"/>
      <c r="IA186" s="13"/>
      <c r="IB186" s="13"/>
      <c r="IC186" s="13"/>
      <c r="ID186" s="13"/>
      <c r="IE186" s="13"/>
      <c r="IF186" s="13"/>
      <c r="IG186" s="13"/>
      <c r="IH186" s="13"/>
      <c r="II186" s="13"/>
      <c r="IJ186" s="13"/>
      <c r="IK186" s="13"/>
      <c r="IL186" s="13"/>
      <c r="IM186" s="13"/>
      <c r="IN186" s="13"/>
      <c r="IO186" s="13"/>
      <c r="IP186" s="13"/>
      <c r="IQ186" s="13"/>
      <c r="IR186" s="13"/>
      <c r="IS186" s="13"/>
      <c r="IT186" s="13"/>
      <c r="IU186" s="13"/>
      <c r="IV186" s="13"/>
      <c r="IW186" s="13"/>
      <c r="IX186" s="13"/>
      <c r="IY186" s="13"/>
      <c r="IZ186" s="13"/>
      <c r="JA186" s="13"/>
      <c r="JB186" s="13"/>
      <c r="JC186" s="13"/>
      <c r="JD186" s="13"/>
      <c r="JE186" s="13"/>
      <c r="JF186" s="13"/>
      <c r="JG186" s="13"/>
      <c r="JH186" s="13"/>
      <c r="JI186" s="13"/>
      <c r="JJ186" s="13"/>
      <c r="JK186" s="13"/>
      <c r="JL186" s="13"/>
      <c r="JM186" s="13"/>
      <c r="JN186" s="13"/>
      <c r="JO186" s="13"/>
      <c r="JP186" s="13"/>
      <c r="JQ186" s="13"/>
      <c r="JR186" s="13"/>
      <c r="JS186" s="13"/>
      <c r="JT186" s="13"/>
      <c r="JU186" s="13"/>
      <c r="JV186" s="13"/>
      <c r="JW186" s="13"/>
      <c r="JX186" s="13"/>
      <c r="JY186" s="13"/>
      <c r="JZ186" s="13"/>
      <c r="KA186" s="13"/>
      <c r="KB186" s="13"/>
      <c r="KC186" s="13"/>
      <c r="KD186" s="13"/>
      <c r="KE186" s="13"/>
      <c r="KF186" s="13"/>
      <c r="KG186" s="13"/>
      <c r="KH186" s="13"/>
      <c r="KI186" s="13"/>
      <c r="KJ186" s="13"/>
      <c r="KK186" s="13"/>
      <c r="KL186" s="13"/>
      <c r="KM186" s="13"/>
      <c r="KN186" s="13"/>
      <c r="KO186" s="13"/>
      <c r="KP186" s="13"/>
      <c r="KQ186" s="13"/>
      <c r="KR186" s="13"/>
      <c r="KS186" s="13"/>
      <c r="KT186" s="13"/>
      <c r="KU186" s="13"/>
      <c r="KV186" s="13"/>
      <c r="KW186" s="13"/>
      <c r="KX186" s="13"/>
      <c r="KY186" s="13"/>
      <c r="KZ186" s="13"/>
      <c r="LA186" s="13"/>
      <c r="LB186" s="13"/>
      <c r="LC186" s="13"/>
      <c r="LD186" s="13"/>
      <c r="LE186" s="13"/>
      <c r="LF186" s="13"/>
      <c r="LG186" s="13"/>
      <c r="LH186" s="13"/>
      <c r="LI186" s="13"/>
      <c r="LJ186" s="13"/>
      <c r="LK186" s="13"/>
      <c r="LL186" s="13"/>
    </row>
    <row r="187" spans="1:324" ht="16.149999999999999" customHeight="1" x14ac:dyDescent="0.2">
      <c r="A187" s="22"/>
      <c r="C187" s="13" t="s">
        <v>103</v>
      </c>
      <c r="D187" s="13">
        <v>0</v>
      </c>
      <c r="E187" s="23">
        <v>1038</v>
      </c>
      <c r="F187" s="23">
        <f t="shared" ref="F187:F190" si="19">+D187*E187</f>
        <v>0</v>
      </c>
      <c r="G187" s="46"/>
      <c r="H187" s="20" t="s">
        <v>104</v>
      </c>
      <c r="I187" s="46"/>
      <c r="J187" s="20"/>
      <c r="K187" s="20"/>
      <c r="L187" s="20"/>
      <c r="GM187" s="13"/>
      <c r="GN187" s="13"/>
      <c r="GO187" s="13"/>
      <c r="GP187" s="13"/>
      <c r="GQ187" s="13"/>
      <c r="GR187" s="13"/>
      <c r="GS187" s="13"/>
      <c r="GT187" s="13"/>
      <c r="GU187" s="13"/>
      <c r="GV187" s="13"/>
      <c r="GW187" s="13"/>
      <c r="GX187" s="13"/>
      <c r="GY187" s="13"/>
      <c r="GZ187" s="13"/>
      <c r="HA187" s="13"/>
      <c r="HB187" s="13"/>
      <c r="HC187" s="13"/>
      <c r="HD187" s="13"/>
      <c r="HE187" s="13"/>
      <c r="HF187" s="13"/>
      <c r="HG187" s="13"/>
      <c r="HH187" s="13"/>
      <c r="HI187" s="13"/>
      <c r="HJ187" s="13"/>
      <c r="HK187" s="13"/>
      <c r="HL187" s="13"/>
      <c r="HM187" s="13"/>
      <c r="HN187" s="13"/>
      <c r="HO187" s="13"/>
      <c r="HP187" s="13"/>
      <c r="HQ187" s="13"/>
      <c r="HR187" s="13"/>
      <c r="HS187" s="13"/>
      <c r="HT187" s="13"/>
      <c r="HU187" s="13"/>
      <c r="HV187" s="13"/>
      <c r="HW187" s="13"/>
      <c r="HX187" s="13"/>
      <c r="HY187" s="13"/>
      <c r="HZ187" s="13"/>
      <c r="IA187" s="13"/>
      <c r="IB187" s="13"/>
      <c r="IC187" s="13"/>
      <c r="ID187" s="13"/>
      <c r="IE187" s="13"/>
      <c r="IF187" s="13"/>
      <c r="IG187" s="13"/>
      <c r="IH187" s="13"/>
      <c r="II187" s="13"/>
      <c r="IJ187" s="13"/>
      <c r="IK187" s="13"/>
      <c r="IL187" s="13"/>
      <c r="IM187" s="13"/>
      <c r="IN187" s="13"/>
      <c r="IO187" s="13"/>
      <c r="IP187" s="13"/>
      <c r="IQ187" s="13"/>
      <c r="IR187" s="13"/>
      <c r="IS187" s="13"/>
      <c r="IT187" s="13"/>
      <c r="IU187" s="13"/>
      <c r="IV187" s="13"/>
      <c r="IW187" s="13"/>
      <c r="IX187" s="13"/>
      <c r="IY187" s="13"/>
      <c r="IZ187" s="13"/>
      <c r="JA187" s="13"/>
      <c r="JB187" s="13"/>
      <c r="JC187" s="13"/>
      <c r="JD187" s="13"/>
      <c r="JE187" s="13"/>
      <c r="JF187" s="13"/>
      <c r="JG187" s="13"/>
      <c r="JH187" s="13"/>
      <c r="JI187" s="13"/>
      <c r="JJ187" s="13"/>
      <c r="JK187" s="13"/>
      <c r="JL187" s="13"/>
      <c r="JM187" s="13"/>
      <c r="JN187" s="13"/>
      <c r="JO187" s="13"/>
      <c r="JP187" s="13"/>
      <c r="JQ187" s="13"/>
      <c r="JR187" s="13"/>
      <c r="JS187" s="13"/>
      <c r="JT187" s="13"/>
      <c r="JU187" s="13"/>
      <c r="JV187" s="13"/>
      <c r="JW187" s="13"/>
      <c r="JX187" s="13"/>
      <c r="JY187" s="13"/>
      <c r="JZ187" s="13"/>
      <c r="KA187" s="13"/>
      <c r="KB187" s="13"/>
      <c r="KC187" s="13"/>
      <c r="KD187" s="13"/>
      <c r="KE187" s="13"/>
      <c r="KF187" s="13"/>
      <c r="KG187" s="13"/>
      <c r="KH187" s="13"/>
      <c r="KI187" s="13"/>
      <c r="KJ187" s="13"/>
      <c r="KK187" s="13"/>
      <c r="KL187" s="13"/>
      <c r="KM187" s="13"/>
      <c r="KN187" s="13"/>
      <c r="KO187" s="13"/>
      <c r="KP187" s="13"/>
      <c r="KQ187" s="13"/>
      <c r="KR187" s="13"/>
      <c r="KS187" s="13"/>
      <c r="KT187" s="13"/>
      <c r="KU187" s="13"/>
      <c r="KV187" s="13"/>
      <c r="KW187" s="13"/>
      <c r="KX187" s="13"/>
      <c r="KY187" s="13"/>
      <c r="KZ187" s="13"/>
      <c r="LA187" s="13"/>
      <c r="LB187" s="13"/>
      <c r="LC187" s="13"/>
      <c r="LD187" s="13"/>
      <c r="LE187" s="13"/>
      <c r="LF187" s="13"/>
      <c r="LG187" s="13"/>
      <c r="LH187" s="13"/>
      <c r="LI187" s="13"/>
      <c r="LJ187" s="13"/>
      <c r="LK187" s="13"/>
      <c r="LL187" s="13"/>
    </row>
    <row r="188" spans="1:324" ht="16.149999999999999" customHeight="1" x14ac:dyDescent="0.2">
      <c r="C188" s="13" t="s">
        <v>15</v>
      </c>
      <c r="D188" s="13">
        <v>0</v>
      </c>
      <c r="E188" s="23">
        <v>231</v>
      </c>
      <c r="F188" s="23">
        <f t="shared" si="19"/>
        <v>0</v>
      </c>
      <c r="G188" s="46"/>
      <c r="H188" s="20" t="s">
        <v>75</v>
      </c>
      <c r="I188" s="46"/>
      <c r="J188" s="20"/>
      <c r="K188" s="20"/>
      <c r="L188" s="20"/>
      <c r="GM188" s="13"/>
      <c r="GN188" s="13"/>
      <c r="GO188" s="13"/>
      <c r="GP188" s="13"/>
      <c r="GQ188" s="13"/>
      <c r="GR188" s="13"/>
      <c r="GS188" s="13"/>
      <c r="GT188" s="13"/>
      <c r="GU188" s="13"/>
      <c r="GV188" s="13"/>
      <c r="GW188" s="13"/>
      <c r="GX188" s="13"/>
      <c r="GY188" s="13"/>
      <c r="GZ188" s="13"/>
      <c r="HA188" s="13"/>
      <c r="HB188" s="13"/>
      <c r="HC188" s="13"/>
      <c r="HD188" s="13"/>
      <c r="HE188" s="13"/>
      <c r="HF188" s="13"/>
      <c r="HG188" s="13"/>
      <c r="HH188" s="13"/>
      <c r="HI188" s="13"/>
      <c r="HJ188" s="13"/>
      <c r="HK188" s="13"/>
      <c r="HL188" s="13"/>
      <c r="HM188" s="13"/>
      <c r="HN188" s="13"/>
      <c r="HO188" s="13"/>
      <c r="HP188" s="13"/>
      <c r="HQ188" s="13"/>
      <c r="HR188" s="13"/>
      <c r="HS188" s="13"/>
      <c r="HT188" s="13"/>
      <c r="HU188" s="13"/>
      <c r="HV188" s="13"/>
      <c r="HW188" s="13"/>
      <c r="HX188" s="13"/>
      <c r="HY188" s="13"/>
      <c r="HZ188" s="13"/>
      <c r="IA188" s="13"/>
      <c r="IB188" s="13"/>
      <c r="IC188" s="13"/>
      <c r="ID188" s="13"/>
      <c r="IE188" s="13"/>
      <c r="IF188" s="13"/>
      <c r="IG188" s="13"/>
      <c r="IH188" s="13"/>
      <c r="II188" s="13"/>
      <c r="IJ188" s="13"/>
      <c r="IK188" s="13"/>
      <c r="IL188" s="13"/>
      <c r="IM188" s="13"/>
      <c r="IN188" s="13"/>
      <c r="IO188" s="13"/>
      <c r="IP188" s="13"/>
      <c r="IQ188" s="13"/>
      <c r="IR188" s="13"/>
      <c r="IS188" s="13"/>
      <c r="IT188" s="13"/>
      <c r="IU188" s="13"/>
      <c r="IV188" s="13"/>
      <c r="IW188" s="13"/>
      <c r="IX188" s="13"/>
      <c r="IY188" s="13"/>
      <c r="IZ188" s="13"/>
      <c r="JA188" s="13"/>
      <c r="JB188" s="13"/>
      <c r="JC188" s="13"/>
      <c r="JD188" s="13"/>
      <c r="JE188" s="13"/>
      <c r="JF188" s="13"/>
      <c r="JG188" s="13"/>
      <c r="JH188" s="13"/>
      <c r="JI188" s="13"/>
      <c r="JJ188" s="13"/>
      <c r="JK188" s="13"/>
      <c r="JL188" s="13"/>
      <c r="JM188" s="13"/>
      <c r="JN188" s="13"/>
      <c r="JO188" s="13"/>
      <c r="JP188" s="13"/>
      <c r="JQ188" s="13"/>
      <c r="JR188" s="13"/>
      <c r="JS188" s="13"/>
      <c r="JT188" s="13"/>
      <c r="JU188" s="13"/>
      <c r="JV188" s="13"/>
      <c r="JW188" s="13"/>
      <c r="JX188" s="13"/>
      <c r="JY188" s="13"/>
      <c r="JZ188" s="13"/>
      <c r="KA188" s="13"/>
      <c r="KB188" s="13"/>
      <c r="KC188" s="13"/>
      <c r="KD188" s="13"/>
      <c r="KE188" s="13"/>
      <c r="KF188" s="13"/>
      <c r="KG188" s="13"/>
      <c r="KH188" s="13"/>
      <c r="KI188" s="13"/>
      <c r="KJ188" s="13"/>
      <c r="KK188" s="13"/>
      <c r="KL188" s="13"/>
      <c r="KM188" s="13"/>
      <c r="KN188" s="13"/>
      <c r="KO188" s="13"/>
      <c r="KP188" s="13"/>
      <c r="KQ188" s="13"/>
      <c r="KR188" s="13"/>
      <c r="KS188" s="13"/>
      <c r="KT188" s="13"/>
      <c r="KU188" s="13"/>
      <c r="KV188" s="13"/>
      <c r="KW188" s="13"/>
      <c r="KX188" s="13"/>
      <c r="KY188" s="13"/>
      <c r="KZ188" s="13"/>
      <c r="LA188" s="13"/>
      <c r="LB188" s="13"/>
      <c r="LC188" s="13"/>
      <c r="LD188" s="13"/>
      <c r="LE188" s="13"/>
      <c r="LF188" s="13"/>
      <c r="LG188" s="13"/>
      <c r="LH188" s="13"/>
      <c r="LI188" s="13"/>
      <c r="LJ188" s="13"/>
      <c r="LK188" s="13"/>
      <c r="LL188" s="13"/>
    </row>
    <row r="189" spans="1:324" ht="16.149999999999999" customHeight="1" x14ac:dyDescent="0.2">
      <c r="C189" s="13" t="s">
        <v>16</v>
      </c>
      <c r="D189" s="13">
        <v>0</v>
      </c>
      <c r="E189" s="23">
        <v>115</v>
      </c>
      <c r="F189" s="23">
        <f t="shared" si="19"/>
        <v>0</v>
      </c>
      <c r="G189" s="46"/>
      <c r="H189" s="20" t="s">
        <v>76</v>
      </c>
      <c r="I189" s="46"/>
      <c r="J189" s="20"/>
      <c r="K189" s="20"/>
      <c r="L189" s="20"/>
      <c r="GM189" s="13"/>
      <c r="GN189" s="13"/>
      <c r="GO189" s="13"/>
      <c r="GP189" s="13"/>
      <c r="GQ189" s="13"/>
      <c r="GR189" s="13"/>
      <c r="GS189" s="13"/>
      <c r="GT189" s="13"/>
      <c r="GU189" s="13"/>
      <c r="GV189" s="13"/>
      <c r="GW189" s="13"/>
      <c r="GX189" s="13"/>
      <c r="GY189" s="13"/>
      <c r="GZ189" s="13"/>
      <c r="HA189" s="13"/>
      <c r="HB189" s="13"/>
      <c r="HC189" s="13"/>
      <c r="HD189" s="13"/>
      <c r="HE189" s="13"/>
      <c r="HF189" s="13"/>
      <c r="HG189" s="13"/>
      <c r="HH189" s="13"/>
      <c r="HI189" s="13"/>
      <c r="HJ189" s="13"/>
      <c r="HK189" s="13"/>
      <c r="HL189" s="13"/>
      <c r="HM189" s="13"/>
      <c r="HN189" s="13"/>
      <c r="HO189" s="13"/>
      <c r="HP189" s="13"/>
      <c r="HQ189" s="13"/>
      <c r="HR189" s="13"/>
      <c r="HS189" s="13"/>
      <c r="HT189" s="13"/>
      <c r="HU189" s="13"/>
      <c r="HV189" s="13"/>
      <c r="HW189" s="13"/>
      <c r="HX189" s="13"/>
      <c r="HY189" s="13"/>
      <c r="HZ189" s="13"/>
      <c r="IA189" s="13"/>
      <c r="IB189" s="13"/>
      <c r="IC189" s="13"/>
      <c r="ID189" s="13"/>
      <c r="IE189" s="13"/>
      <c r="IF189" s="13"/>
      <c r="IG189" s="13"/>
      <c r="IH189" s="13"/>
      <c r="II189" s="13"/>
      <c r="IJ189" s="13"/>
      <c r="IK189" s="13"/>
      <c r="IL189" s="13"/>
      <c r="IM189" s="13"/>
      <c r="IN189" s="13"/>
      <c r="IO189" s="13"/>
      <c r="IP189" s="13"/>
      <c r="IQ189" s="13"/>
      <c r="IR189" s="13"/>
      <c r="IS189" s="13"/>
      <c r="IT189" s="13"/>
      <c r="IU189" s="13"/>
      <c r="IV189" s="13"/>
      <c r="IW189" s="13"/>
      <c r="IX189" s="13"/>
      <c r="IY189" s="13"/>
      <c r="IZ189" s="13"/>
      <c r="JA189" s="13"/>
      <c r="JB189" s="13"/>
      <c r="JC189" s="13"/>
      <c r="JD189" s="13"/>
      <c r="JE189" s="13"/>
      <c r="JF189" s="13"/>
      <c r="JG189" s="13"/>
      <c r="JH189" s="13"/>
      <c r="JI189" s="13"/>
      <c r="JJ189" s="13"/>
      <c r="JK189" s="13"/>
      <c r="JL189" s="13"/>
      <c r="JM189" s="13"/>
      <c r="JN189" s="13"/>
      <c r="JO189" s="13"/>
      <c r="JP189" s="13"/>
      <c r="JQ189" s="13"/>
      <c r="JR189" s="13"/>
      <c r="JS189" s="13"/>
      <c r="JT189" s="13"/>
      <c r="JU189" s="13"/>
      <c r="JV189" s="13"/>
      <c r="JW189" s="13"/>
      <c r="JX189" s="13"/>
      <c r="JY189" s="13"/>
      <c r="JZ189" s="13"/>
      <c r="KA189" s="13"/>
      <c r="KB189" s="13"/>
      <c r="KC189" s="13"/>
      <c r="KD189" s="13"/>
      <c r="KE189" s="13"/>
      <c r="KF189" s="13"/>
      <c r="KG189" s="13"/>
      <c r="KH189" s="13"/>
      <c r="KI189" s="13"/>
      <c r="KJ189" s="13"/>
      <c r="KK189" s="13"/>
      <c r="KL189" s="13"/>
      <c r="KM189" s="13"/>
      <c r="KN189" s="13"/>
      <c r="KO189" s="13"/>
      <c r="KP189" s="13"/>
      <c r="KQ189" s="13"/>
      <c r="KR189" s="13"/>
      <c r="KS189" s="13"/>
      <c r="KT189" s="13"/>
      <c r="KU189" s="13"/>
      <c r="KV189" s="13"/>
      <c r="KW189" s="13"/>
      <c r="KX189" s="13"/>
      <c r="KY189" s="13"/>
      <c r="KZ189" s="13"/>
      <c r="LA189" s="13"/>
      <c r="LB189" s="13"/>
      <c r="LC189" s="13"/>
      <c r="LD189" s="13"/>
      <c r="LE189" s="13"/>
      <c r="LF189" s="13"/>
      <c r="LG189" s="13"/>
      <c r="LH189" s="13"/>
      <c r="LI189" s="13"/>
      <c r="LJ189" s="13"/>
      <c r="LK189" s="13"/>
      <c r="LL189" s="13"/>
    </row>
    <row r="190" spans="1:324" ht="16.149999999999999" customHeight="1" x14ac:dyDescent="0.2">
      <c r="C190" s="13" t="s">
        <v>17</v>
      </c>
      <c r="D190" s="13">
        <v>0</v>
      </c>
      <c r="E190" s="23">
        <v>23</v>
      </c>
      <c r="F190" s="23">
        <f t="shared" si="19"/>
        <v>0</v>
      </c>
      <c r="G190" s="46"/>
      <c r="H190" s="20"/>
      <c r="I190" s="46"/>
      <c r="J190" s="20"/>
      <c r="K190" s="20"/>
      <c r="L190" s="20"/>
      <c r="GM190" s="13"/>
      <c r="GN190" s="13"/>
      <c r="GO190" s="13"/>
      <c r="GP190" s="13"/>
      <c r="GQ190" s="13"/>
      <c r="GR190" s="13"/>
      <c r="GS190" s="13"/>
      <c r="GT190" s="13"/>
      <c r="GU190" s="13"/>
      <c r="GV190" s="13"/>
      <c r="GW190" s="13"/>
      <c r="GX190" s="13"/>
      <c r="GY190" s="13"/>
      <c r="GZ190" s="13"/>
      <c r="HA190" s="13"/>
      <c r="HB190" s="13"/>
      <c r="HC190" s="13"/>
      <c r="HD190" s="13"/>
      <c r="HE190" s="13"/>
      <c r="HF190" s="13"/>
      <c r="HG190" s="13"/>
      <c r="HH190" s="13"/>
      <c r="HI190" s="13"/>
      <c r="HJ190" s="13"/>
      <c r="HK190" s="13"/>
      <c r="HL190" s="13"/>
      <c r="HM190" s="13"/>
      <c r="HN190" s="13"/>
      <c r="HO190" s="13"/>
      <c r="HP190" s="13"/>
      <c r="HQ190" s="13"/>
      <c r="HR190" s="13"/>
      <c r="HS190" s="13"/>
      <c r="HT190" s="13"/>
      <c r="HU190" s="13"/>
      <c r="HV190" s="13"/>
      <c r="HW190" s="13"/>
      <c r="HX190" s="13"/>
      <c r="HY190" s="13"/>
      <c r="HZ190" s="13"/>
      <c r="IA190" s="13"/>
      <c r="IB190" s="13"/>
      <c r="IC190" s="13"/>
      <c r="ID190" s="13"/>
      <c r="IE190" s="13"/>
      <c r="IF190" s="13"/>
      <c r="IG190" s="13"/>
      <c r="IH190" s="13"/>
      <c r="II190" s="13"/>
      <c r="IJ190" s="13"/>
      <c r="IK190" s="13"/>
      <c r="IL190" s="13"/>
      <c r="IM190" s="13"/>
      <c r="IN190" s="13"/>
      <c r="IO190" s="13"/>
      <c r="IP190" s="13"/>
      <c r="IQ190" s="13"/>
      <c r="IR190" s="13"/>
      <c r="IS190" s="13"/>
      <c r="IT190" s="13"/>
      <c r="IU190" s="13"/>
      <c r="IV190" s="13"/>
      <c r="IW190" s="13"/>
      <c r="IX190" s="13"/>
      <c r="IY190" s="13"/>
      <c r="IZ190" s="13"/>
      <c r="JA190" s="13"/>
      <c r="JB190" s="13"/>
      <c r="JC190" s="13"/>
      <c r="JD190" s="13"/>
      <c r="JE190" s="13"/>
      <c r="JF190" s="13"/>
      <c r="JG190" s="13"/>
      <c r="JH190" s="13"/>
      <c r="JI190" s="13"/>
      <c r="JJ190" s="13"/>
      <c r="JK190" s="13"/>
      <c r="JL190" s="13"/>
      <c r="JM190" s="13"/>
      <c r="JN190" s="13"/>
      <c r="JO190" s="13"/>
      <c r="JP190" s="13"/>
      <c r="JQ190" s="13"/>
      <c r="JR190" s="13"/>
      <c r="JS190" s="13"/>
      <c r="JT190" s="13"/>
      <c r="JU190" s="13"/>
      <c r="JV190" s="13"/>
      <c r="JW190" s="13"/>
      <c r="JX190" s="13"/>
      <c r="JY190" s="13"/>
      <c r="JZ190" s="13"/>
      <c r="KA190" s="13"/>
      <c r="KB190" s="13"/>
      <c r="KC190" s="13"/>
      <c r="KD190" s="13"/>
      <c r="KE190" s="13"/>
      <c r="KF190" s="13"/>
      <c r="KG190" s="13"/>
      <c r="KH190" s="13"/>
      <c r="KI190" s="13"/>
      <c r="KJ190" s="13"/>
      <c r="KK190" s="13"/>
      <c r="KL190" s="13"/>
      <c r="KM190" s="13"/>
      <c r="KN190" s="13"/>
      <c r="KO190" s="13"/>
      <c r="KP190" s="13"/>
      <c r="KQ190" s="13"/>
      <c r="KR190" s="13"/>
      <c r="KS190" s="13"/>
      <c r="KT190" s="13"/>
      <c r="KU190" s="13"/>
      <c r="KV190" s="13"/>
      <c r="KW190" s="13"/>
      <c r="KX190" s="13"/>
      <c r="KY190" s="13"/>
      <c r="KZ190" s="13"/>
      <c r="LA190" s="13"/>
      <c r="LB190" s="13"/>
      <c r="LC190" s="13"/>
      <c r="LD190" s="13"/>
      <c r="LE190" s="13"/>
      <c r="LF190" s="13"/>
      <c r="LG190" s="13"/>
      <c r="LH190" s="13"/>
      <c r="LI190" s="13"/>
      <c r="LJ190" s="13"/>
      <c r="LK190" s="13"/>
      <c r="LL190" s="13"/>
    </row>
    <row r="191" spans="1:324" ht="16.149999999999999" customHeight="1" x14ac:dyDescent="0.2">
      <c r="C191" s="16"/>
      <c r="D191" s="15"/>
      <c r="E191" s="77"/>
      <c r="F191" s="37"/>
      <c r="G191" s="46"/>
      <c r="H191" s="20"/>
      <c r="I191" s="46"/>
      <c r="J191" s="20"/>
      <c r="K191" s="20"/>
      <c r="L191" s="20"/>
      <c r="GM191" s="13"/>
      <c r="GN191" s="13"/>
      <c r="GO191" s="13"/>
      <c r="GP191" s="13"/>
      <c r="GQ191" s="13"/>
      <c r="GR191" s="13"/>
      <c r="GS191" s="13"/>
      <c r="GT191" s="13"/>
      <c r="GU191" s="13"/>
      <c r="GV191" s="13"/>
      <c r="GW191" s="13"/>
      <c r="GX191" s="13"/>
      <c r="GY191" s="13"/>
      <c r="GZ191" s="13"/>
      <c r="HA191" s="13"/>
      <c r="HB191" s="13"/>
      <c r="HC191" s="13"/>
      <c r="HD191" s="13"/>
      <c r="HE191" s="13"/>
      <c r="HF191" s="13"/>
      <c r="HG191" s="13"/>
      <c r="HH191" s="13"/>
      <c r="HI191" s="13"/>
      <c r="HJ191" s="13"/>
      <c r="HK191" s="13"/>
      <c r="HL191" s="13"/>
      <c r="HM191" s="13"/>
      <c r="HN191" s="13"/>
      <c r="HO191" s="13"/>
      <c r="HP191" s="13"/>
      <c r="HQ191" s="13"/>
      <c r="HR191" s="13"/>
      <c r="HS191" s="13"/>
      <c r="HT191" s="13"/>
      <c r="HU191" s="13"/>
      <c r="HV191" s="13"/>
      <c r="HW191" s="13"/>
      <c r="HX191" s="13"/>
      <c r="HY191" s="13"/>
      <c r="HZ191" s="13"/>
      <c r="IA191" s="13"/>
      <c r="IB191" s="13"/>
      <c r="IC191" s="13"/>
      <c r="ID191" s="13"/>
      <c r="IE191" s="13"/>
      <c r="IF191" s="13"/>
      <c r="IG191" s="13"/>
      <c r="IH191" s="13"/>
      <c r="II191" s="13"/>
      <c r="IJ191" s="13"/>
      <c r="IK191" s="13"/>
      <c r="IL191" s="13"/>
      <c r="IM191" s="13"/>
      <c r="IN191" s="13"/>
      <c r="IO191" s="13"/>
      <c r="IP191" s="13"/>
      <c r="IQ191" s="13"/>
      <c r="IR191" s="13"/>
      <c r="IS191" s="13"/>
      <c r="IT191" s="13"/>
      <c r="IU191" s="13"/>
      <c r="IV191" s="13"/>
      <c r="IW191" s="13"/>
      <c r="IX191" s="13"/>
      <c r="IY191" s="13"/>
      <c r="IZ191" s="13"/>
      <c r="JA191" s="13"/>
      <c r="JB191" s="13"/>
      <c r="JC191" s="13"/>
      <c r="JD191" s="13"/>
      <c r="JE191" s="13"/>
      <c r="JF191" s="13"/>
      <c r="JG191" s="13"/>
      <c r="JH191" s="13"/>
      <c r="JI191" s="13"/>
      <c r="JJ191" s="13"/>
      <c r="JK191" s="13"/>
      <c r="JL191" s="13"/>
      <c r="JM191" s="13"/>
      <c r="JN191" s="13"/>
      <c r="JO191" s="13"/>
      <c r="JP191" s="13"/>
      <c r="JQ191" s="13"/>
      <c r="JR191" s="13"/>
      <c r="JS191" s="13"/>
      <c r="JT191" s="13"/>
      <c r="JU191" s="13"/>
      <c r="JV191" s="13"/>
      <c r="JW191" s="13"/>
      <c r="JX191" s="13"/>
      <c r="JY191" s="13"/>
      <c r="JZ191" s="13"/>
      <c r="KA191" s="13"/>
      <c r="KB191" s="13"/>
      <c r="KC191" s="13"/>
      <c r="KD191" s="13"/>
      <c r="KE191" s="13"/>
      <c r="KF191" s="13"/>
      <c r="KG191" s="13"/>
      <c r="KH191" s="13"/>
      <c r="KI191" s="13"/>
      <c r="KJ191" s="13"/>
      <c r="KK191" s="13"/>
      <c r="KL191" s="13"/>
      <c r="KM191" s="13"/>
      <c r="KN191" s="13"/>
      <c r="KO191" s="13"/>
      <c r="KP191" s="13"/>
      <c r="KQ191" s="13"/>
      <c r="KR191" s="13"/>
      <c r="KS191" s="13"/>
      <c r="KT191" s="13"/>
      <c r="KU191" s="13"/>
      <c r="KV191" s="13"/>
      <c r="KW191" s="13"/>
      <c r="KX191" s="13"/>
      <c r="KY191" s="13"/>
      <c r="KZ191" s="13"/>
      <c r="LA191" s="13"/>
      <c r="LB191" s="13"/>
      <c r="LC191" s="13"/>
      <c r="LD191" s="13"/>
      <c r="LE191" s="13"/>
      <c r="LF191" s="13"/>
      <c r="LG191" s="13"/>
      <c r="LH191" s="13"/>
      <c r="LI191" s="13"/>
      <c r="LJ191" s="13"/>
      <c r="LK191" s="13"/>
      <c r="LL191" s="13"/>
    </row>
    <row r="192" spans="1:324" ht="16.149999999999999" customHeight="1" x14ac:dyDescent="0.2">
      <c r="C192" s="13" t="s">
        <v>105</v>
      </c>
      <c r="D192" s="13">
        <v>0</v>
      </c>
      <c r="E192" s="23">
        <v>1962</v>
      </c>
      <c r="F192" s="23">
        <f t="shared" ref="F192:F195" si="20">+D192*E192</f>
        <v>0</v>
      </c>
      <c r="G192" s="46"/>
      <c r="H192" s="20" t="s">
        <v>106</v>
      </c>
      <c r="I192" s="46"/>
      <c r="J192" s="20"/>
      <c r="K192" s="20"/>
      <c r="L192" s="20"/>
      <c r="GM192" s="13"/>
      <c r="GN192" s="13"/>
      <c r="GO192" s="13"/>
      <c r="GP192" s="13"/>
      <c r="GQ192" s="13"/>
      <c r="GR192" s="13"/>
      <c r="GS192" s="13"/>
      <c r="GT192" s="13"/>
      <c r="GU192" s="13"/>
      <c r="GV192" s="13"/>
      <c r="GW192" s="13"/>
      <c r="GX192" s="13"/>
      <c r="GY192" s="13"/>
      <c r="GZ192" s="13"/>
      <c r="HA192" s="13"/>
      <c r="HB192" s="13"/>
      <c r="HC192" s="13"/>
      <c r="HD192" s="13"/>
      <c r="HE192" s="13"/>
      <c r="HF192" s="13"/>
      <c r="HG192" s="13"/>
      <c r="HH192" s="13"/>
      <c r="HI192" s="13"/>
      <c r="HJ192" s="13"/>
      <c r="HK192" s="13"/>
      <c r="HL192" s="13"/>
      <c r="HM192" s="13"/>
      <c r="HN192" s="13"/>
      <c r="HO192" s="13"/>
      <c r="HP192" s="13"/>
      <c r="HQ192" s="13"/>
      <c r="HR192" s="13"/>
      <c r="HS192" s="13"/>
      <c r="HT192" s="13"/>
      <c r="HU192" s="13"/>
      <c r="HV192" s="13"/>
      <c r="HW192" s="13"/>
      <c r="HX192" s="13"/>
      <c r="HY192" s="13"/>
      <c r="HZ192" s="13"/>
      <c r="IA192" s="13"/>
      <c r="IB192" s="13"/>
      <c r="IC192" s="13"/>
      <c r="ID192" s="13"/>
      <c r="IE192" s="13"/>
      <c r="IF192" s="13"/>
      <c r="IG192" s="13"/>
      <c r="IH192" s="13"/>
      <c r="II192" s="13"/>
      <c r="IJ192" s="13"/>
      <c r="IK192" s="13"/>
      <c r="IL192" s="13"/>
      <c r="IM192" s="13"/>
      <c r="IN192" s="13"/>
      <c r="IO192" s="13"/>
      <c r="IP192" s="13"/>
      <c r="IQ192" s="13"/>
      <c r="IR192" s="13"/>
      <c r="IS192" s="13"/>
      <c r="IT192" s="13"/>
      <c r="IU192" s="13"/>
      <c r="IV192" s="13"/>
      <c r="IW192" s="13"/>
      <c r="IX192" s="13"/>
      <c r="IY192" s="13"/>
      <c r="IZ192" s="13"/>
      <c r="JA192" s="13"/>
      <c r="JB192" s="13"/>
      <c r="JC192" s="13"/>
      <c r="JD192" s="13"/>
      <c r="JE192" s="13"/>
      <c r="JF192" s="13"/>
      <c r="JG192" s="13"/>
      <c r="JH192" s="13"/>
      <c r="JI192" s="13"/>
      <c r="JJ192" s="13"/>
      <c r="JK192" s="13"/>
      <c r="JL192" s="13"/>
      <c r="JM192" s="13"/>
      <c r="JN192" s="13"/>
      <c r="JO192" s="13"/>
      <c r="JP192" s="13"/>
      <c r="JQ192" s="13"/>
      <c r="JR192" s="13"/>
      <c r="JS192" s="13"/>
      <c r="JT192" s="13"/>
      <c r="JU192" s="13"/>
      <c r="JV192" s="13"/>
      <c r="JW192" s="13"/>
      <c r="JX192" s="13"/>
      <c r="JY192" s="13"/>
      <c r="JZ192" s="13"/>
      <c r="KA192" s="13"/>
      <c r="KB192" s="13"/>
      <c r="KC192" s="13"/>
      <c r="KD192" s="13"/>
      <c r="KE192" s="13"/>
      <c r="KF192" s="13"/>
      <c r="KG192" s="13"/>
      <c r="KH192" s="13"/>
      <c r="KI192" s="13"/>
      <c r="KJ192" s="13"/>
      <c r="KK192" s="13"/>
      <c r="KL192" s="13"/>
      <c r="KM192" s="13"/>
      <c r="KN192" s="13"/>
      <c r="KO192" s="13"/>
      <c r="KP192" s="13"/>
      <c r="KQ192" s="13"/>
      <c r="KR192" s="13"/>
      <c r="KS192" s="13"/>
      <c r="KT192" s="13"/>
      <c r="KU192" s="13"/>
      <c r="KV192" s="13"/>
      <c r="KW192" s="13"/>
      <c r="KX192" s="13"/>
      <c r="KY192" s="13"/>
      <c r="KZ192" s="13"/>
      <c r="LA192" s="13"/>
      <c r="LB192" s="13"/>
      <c r="LC192" s="13"/>
      <c r="LD192" s="13"/>
      <c r="LE192" s="13"/>
      <c r="LF192" s="13"/>
      <c r="LG192" s="13"/>
      <c r="LH192" s="13"/>
      <c r="LI192" s="13"/>
      <c r="LJ192" s="13"/>
      <c r="LK192" s="13"/>
      <c r="LL192" s="13"/>
    </row>
    <row r="193" spans="1:324" ht="16.149999999999999" customHeight="1" x14ac:dyDescent="0.2">
      <c r="C193" s="13" t="s">
        <v>15</v>
      </c>
      <c r="D193" s="13">
        <v>0</v>
      </c>
      <c r="E193" s="23">
        <v>692</v>
      </c>
      <c r="F193" s="23">
        <f t="shared" si="20"/>
        <v>0</v>
      </c>
      <c r="G193" s="46"/>
      <c r="H193" s="20" t="s">
        <v>75</v>
      </c>
      <c r="I193" s="46"/>
      <c r="J193" s="20"/>
      <c r="K193" s="20"/>
      <c r="L193" s="20"/>
      <c r="GM193" s="13"/>
      <c r="GN193" s="13"/>
      <c r="GO193" s="13"/>
      <c r="GP193" s="13"/>
      <c r="GQ193" s="13"/>
      <c r="GR193" s="13"/>
      <c r="GS193" s="13"/>
      <c r="GT193" s="13"/>
      <c r="GU193" s="13"/>
      <c r="GV193" s="13"/>
      <c r="GW193" s="13"/>
      <c r="GX193" s="13"/>
      <c r="GY193" s="13"/>
      <c r="GZ193" s="13"/>
      <c r="HA193" s="13"/>
      <c r="HB193" s="13"/>
      <c r="HC193" s="13"/>
      <c r="HD193" s="13"/>
      <c r="HE193" s="13"/>
      <c r="HF193" s="13"/>
      <c r="HG193" s="13"/>
      <c r="HH193" s="13"/>
      <c r="HI193" s="13"/>
      <c r="HJ193" s="13"/>
      <c r="HK193" s="13"/>
      <c r="HL193" s="13"/>
      <c r="HM193" s="13"/>
      <c r="HN193" s="13"/>
      <c r="HO193" s="13"/>
      <c r="HP193" s="13"/>
      <c r="HQ193" s="13"/>
      <c r="HR193" s="13"/>
      <c r="HS193" s="13"/>
      <c r="HT193" s="13"/>
      <c r="HU193" s="13"/>
      <c r="HV193" s="13"/>
      <c r="HW193" s="13"/>
      <c r="HX193" s="13"/>
      <c r="HY193" s="13"/>
      <c r="HZ193" s="13"/>
      <c r="IA193" s="13"/>
      <c r="IB193" s="13"/>
      <c r="IC193" s="13"/>
      <c r="ID193" s="13"/>
      <c r="IE193" s="13"/>
      <c r="IF193" s="13"/>
      <c r="IG193" s="13"/>
      <c r="IH193" s="13"/>
      <c r="II193" s="13"/>
      <c r="IJ193" s="13"/>
      <c r="IK193" s="13"/>
      <c r="IL193" s="13"/>
      <c r="IM193" s="13"/>
      <c r="IN193" s="13"/>
      <c r="IO193" s="13"/>
      <c r="IP193" s="13"/>
      <c r="IQ193" s="13"/>
      <c r="IR193" s="13"/>
      <c r="IS193" s="13"/>
      <c r="IT193" s="13"/>
      <c r="IU193" s="13"/>
      <c r="IV193" s="13"/>
      <c r="IW193" s="13"/>
      <c r="IX193" s="13"/>
      <c r="IY193" s="13"/>
      <c r="IZ193" s="13"/>
      <c r="JA193" s="13"/>
      <c r="JB193" s="13"/>
      <c r="JC193" s="13"/>
      <c r="JD193" s="13"/>
      <c r="JE193" s="13"/>
      <c r="JF193" s="13"/>
      <c r="JG193" s="13"/>
      <c r="JH193" s="13"/>
      <c r="JI193" s="13"/>
      <c r="JJ193" s="13"/>
      <c r="JK193" s="13"/>
      <c r="JL193" s="13"/>
      <c r="JM193" s="13"/>
      <c r="JN193" s="13"/>
      <c r="JO193" s="13"/>
      <c r="JP193" s="13"/>
      <c r="JQ193" s="13"/>
      <c r="JR193" s="13"/>
      <c r="JS193" s="13"/>
      <c r="JT193" s="13"/>
      <c r="JU193" s="13"/>
      <c r="JV193" s="13"/>
      <c r="JW193" s="13"/>
      <c r="JX193" s="13"/>
      <c r="JY193" s="13"/>
      <c r="JZ193" s="13"/>
      <c r="KA193" s="13"/>
      <c r="KB193" s="13"/>
      <c r="KC193" s="13"/>
      <c r="KD193" s="13"/>
      <c r="KE193" s="13"/>
      <c r="KF193" s="13"/>
      <c r="KG193" s="13"/>
      <c r="KH193" s="13"/>
      <c r="KI193" s="13"/>
      <c r="KJ193" s="13"/>
      <c r="KK193" s="13"/>
      <c r="KL193" s="13"/>
      <c r="KM193" s="13"/>
      <c r="KN193" s="13"/>
      <c r="KO193" s="13"/>
      <c r="KP193" s="13"/>
      <c r="KQ193" s="13"/>
      <c r="KR193" s="13"/>
      <c r="KS193" s="13"/>
      <c r="KT193" s="13"/>
      <c r="KU193" s="13"/>
      <c r="KV193" s="13"/>
      <c r="KW193" s="13"/>
      <c r="KX193" s="13"/>
      <c r="KY193" s="13"/>
      <c r="KZ193" s="13"/>
      <c r="LA193" s="13"/>
      <c r="LB193" s="13"/>
      <c r="LC193" s="13"/>
      <c r="LD193" s="13"/>
      <c r="LE193" s="13"/>
      <c r="LF193" s="13"/>
      <c r="LG193" s="13"/>
      <c r="LH193" s="13"/>
      <c r="LI193" s="13"/>
      <c r="LJ193" s="13"/>
      <c r="LK193" s="13"/>
      <c r="LL193" s="13"/>
    </row>
    <row r="194" spans="1:324" ht="16.149999999999999" customHeight="1" x14ac:dyDescent="0.2">
      <c r="C194" s="13" t="s">
        <v>16</v>
      </c>
      <c r="D194" s="13">
        <v>0</v>
      </c>
      <c r="E194" s="23">
        <v>346</v>
      </c>
      <c r="F194" s="23">
        <f t="shared" si="20"/>
        <v>0</v>
      </c>
      <c r="G194" s="46"/>
      <c r="H194" s="20" t="s">
        <v>76</v>
      </c>
      <c r="I194" s="46"/>
      <c r="J194" s="20"/>
      <c r="K194" s="20"/>
      <c r="L194" s="20"/>
      <c r="GM194" s="13"/>
      <c r="GN194" s="13"/>
      <c r="GO194" s="13"/>
      <c r="GP194" s="13"/>
      <c r="GQ194" s="13"/>
      <c r="GR194" s="13"/>
      <c r="GS194" s="13"/>
      <c r="GT194" s="13"/>
      <c r="GU194" s="13"/>
      <c r="GV194" s="13"/>
      <c r="GW194" s="13"/>
      <c r="GX194" s="13"/>
      <c r="GY194" s="13"/>
      <c r="GZ194" s="13"/>
      <c r="HA194" s="13"/>
      <c r="HB194" s="13"/>
      <c r="HC194" s="13"/>
      <c r="HD194" s="13"/>
      <c r="HE194" s="13"/>
      <c r="HF194" s="13"/>
      <c r="HG194" s="13"/>
      <c r="HH194" s="13"/>
      <c r="HI194" s="13"/>
      <c r="HJ194" s="13"/>
      <c r="HK194" s="13"/>
      <c r="HL194" s="13"/>
      <c r="HM194" s="13"/>
      <c r="HN194" s="13"/>
      <c r="HO194" s="13"/>
      <c r="HP194" s="13"/>
      <c r="HQ194" s="13"/>
      <c r="HR194" s="13"/>
      <c r="HS194" s="13"/>
      <c r="HT194" s="13"/>
      <c r="HU194" s="13"/>
      <c r="HV194" s="13"/>
      <c r="HW194" s="13"/>
      <c r="HX194" s="13"/>
      <c r="HY194" s="13"/>
      <c r="HZ194" s="13"/>
      <c r="IA194" s="13"/>
      <c r="IB194" s="13"/>
      <c r="IC194" s="13"/>
      <c r="ID194" s="13"/>
      <c r="IE194" s="13"/>
      <c r="IF194" s="13"/>
      <c r="IG194" s="13"/>
      <c r="IH194" s="13"/>
      <c r="II194" s="13"/>
      <c r="IJ194" s="13"/>
      <c r="IK194" s="13"/>
      <c r="IL194" s="13"/>
      <c r="IM194" s="13"/>
      <c r="IN194" s="13"/>
      <c r="IO194" s="13"/>
      <c r="IP194" s="13"/>
      <c r="IQ194" s="13"/>
      <c r="IR194" s="13"/>
      <c r="IS194" s="13"/>
      <c r="IT194" s="13"/>
      <c r="IU194" s="13"/>
      <c r="IV194" s="13"/>
      <c r="IW194" s="13"/>
      <c r="IX194" s="13"/>
      <c r="IY194" s="13"/>
      <c r="IZ194" s="13"/>
      <c r="JA194" s="13"/>
      <c r="JB194" s="13"/>
      <c r="JC194" s="13"/>
      <c r="JD194" s="13"/>
      <c r="JE194" s="13"/>
      <c r="JF194" s="13"/>
      <c r="JG194" s="13"/>
      <c r="JH194" s="13"/>
      <c r="JI194" s="13"/>
      <c r="JJ194" s="13"/>
      <c r="JK194" s="13"/>
      <c r="JL194" s="13"/>
      <c r="JM194" s="13"/>
      <c r="JN194" s="13"/>
      <c r="JO194" s="13"/>
      <c r="JP194" s="13"/>
      <c r="JQ194" s="13"/>
      <c r="JR194" s="13"/>
      <c r="JS194" s="13"/>
      <c r="JT194" s="13"/>
      <c r="JU194" s="13"/>
      <c r="JV194" s="13"/>
      <c r="JW194" s="13"/>
      <c r="JX194" s="13"/>
      <c r="JY194" s="13"/>
      <c r="JZ194" s="13"/>
      <c r="KA194" s="13"/>
      <c r="KB194" s="13"/>
      <c r="KC194" s="13"/>
      <c r="KD194" s="13"/>
      <c r="KE194" s="13"/>
      <c r="KF194" s="13"/>
      <c r="KG194" s="13"/>
      <c r="KH194" s="13"/>
      <c r="KI194" s="13"/>
      <c r="KJ194" s="13"/>
      <c r="KK194" s="13"/>
      <c r="KL194" s="13"/>
      <c r="KM194" s="13"/>
      <c r="KN194" s="13"/>
      <c r="KO194" s="13"/>
      <c r="KP194" s="13"/>
      <c r="KQ194" s="13"/>
      <c r="KR194" s="13"/>
      <c r="KS194" s="13"/>
      <c r="KT194" s="13"/>
      <c r="KU194" s="13"/>
      <c r="KV194" s="13"/>
      <c r="KW194" s="13"/>
      <c r="KX194" s="13"/>
      <c r="KY194" s="13"/>
      <c r="KZ194" s="13"/>
      <c r="LA194" s="13"/>
      <c r="LB194" s="13"/>
      <c r="LC194" s="13"/>
      <c r="LD194" s="13"/>
      <c r="LE194" s="13"/>
      <c r="LF194" s="13"/>
      <c r="LG194" s="13"/>
      <c r="LH194" s="13"/>
      <c r="LI194" s="13"/>
      <c r="LJ194" s="13"/>
      <c r="LK194" s="13"/>
      <c r="LL194" s="13"/>
    </row>
    <row r="195" spans="1:324" ht="16.149999999999999" customHeight="1" x14ac:dyDescent="0.2">
      <c r="C195" s="13" t="s">
        <v>17</v>
      </c>
      <c r="D195" s="13">
        <v>0</v>
      </c>
      <c r="E195" s="23">
        <v>69</v>
      </c>
      <c r="F195" s="23">
        <f t="shared" si="20"/>
        <v>0</v>
      </c>
      <c r="G195" s="46"/>
      <c r="H195" s="20"/>
      <c r="I195" s="46"/>
      <c r="J195" s="20"/>
      <c r="K195" s="20"/>
      <c r="L195" s="20"/>
      <c r="GM195" s="13"/>
      <c r="GN195" s="13"/>
      <c r="GO195" s="13"/>
      <c r="GP195" s="13"/>
      <c r="GQ195" s="13"/>
      <c r="GR195" s="13"/>
      <c r="GS195" s="13"/>
      <c r="GT195" s="13"/>
      <c r="GU195" s="13"/>
      <c r="GV195" s="13"/>
      <c r="GW195" s="13"/>
      <c r="GX195" s="13"/>
      <c r="GY195" s="13"/>
      <c r="GZ195" s="13"/>
      <c r="HA195" s="13"/>
      <c r="HB195" s="13"/>
      <c r="HC195" s="13"/>
      <c r="HD195" s="13"/>
      <c r="HE195" s="13"/>
      <c r="HF195" s="13"/>
      <c r="HG195" s="13"/>
      <c r="HH195" s="13"/>
      <c r="HI195" s="13"/>
      <c r="HJ195" s="13"/>
      <c r="HK195" s="13"/>
      <c r="HL195" s="13"/>
      <c r="HM195" s="13"/>
      <c r="HN195" s="13"/>
      <c r="HO195" s="13"/>
      <c r="HP195" s="13"/>
      <c r="HQ195" s="13"/>
      <c r="HR195" s="13"/>
      <c r="HS195" s="13"/>
      <c r="HT195" s="13"/>
      <c r="HU195" s="13"/>
      <c r="HV195" s="13"/>
      <c r="HW195" s="13"/>
      <c r="HX195" s="13"/>
      <c r="HY195" s="13"/>
      <c r="HZ195" s="13"/>
      <c r="IA195" s="13"/>
      <c r="IB195" s="13"/>
      <c r="IC195" s="13"/>
      <c r="ID195" s="13"/>
      <c r="IE195" s="13"/>
      <c r="IF195" s="13"/>
      <c r="IG195" s="13"/>
      <c r="IH195" s="13"/>
      <c r="II195" s="13"/>
      <c r="IJ195" s="13"/>
      <c r="IK195" s="13"/>
      <c r="IL195" s="13"/>
      <c r="IM195" s="13"/>
      <c r="IN195" s="13"/>
      <c r="IO195" s="13"/>
      <c r="IP195" s="13"/>
      <c r="IQ195" s="13"/>
      <c r="IR195" s="13"/>
      <c r="IS195" s="13"/>
      <c r="IT195" s="13"/>
      <c r="IU195" s="13"/>
      <c r="IV195" s="13"/>
      <c r="IW195" s="13"/>
      <c r="IX195" s="13"/>
      <c r="IY195" s="13"/>
      <c r="IZ195" s="13"/>
      <c r="JA195" s="13"/>
      <c r="JB195" s="13"/>
      <c r="JC195" s="13"/>
      <c r="JD195" s="13"/>
      <c r="JE195" s="13"/>
      <c r="JF195" s="13"/>
      <c r="JG195" s="13"/>
      <c r="JH195" s="13"/>
      <c r="JI195" s="13"/>
      <c r="JJ195" s="13"/>
      <c r="JK195" s="13"/>
      <c r="JL195" s="13"/>
      <c r="JM195" s="13"/>
      <c r="JN195" s="13"/>
      <c r="JO195" s="13"/>
      <c r="JP195" s="13"/>
      <c r="JQ195" s="13"/>
      <c r="JR195" s="13"/>
      <c r="JS195" s="13"/>
      <c r="JT195" s="13"/>
      <c r="JU195" s="13"/>
      <c r="JV195" s="13"/>
      <c r="JW195" s="13"/>
      <c r="JX195" s="13"/>
      <c r="JY195" s="13"/>
      <c r="JZ195" s="13"/>
      <c r="KA195" s="13"/>
      <c r="KB195" s="13"/>
      <c r="KC195" s="13"/>
      <c r="KD195" s="13"/>
      <c r="KE195" s="13"/>
      <c r="KF195" s="13"/>
      <c r="KG195" s="13"/>
      <c r="KH195" s="13"/>
      <c r="KI195" s="13"/>
      <c r="KJ195" s="13"/>
      <c r="KK195" s="13"/>
      <c r="KL195" s="13"/>
      <c r="KM195" s="13"/>
      <c r="KN195" s="13"/>
      <c r="KO195" s="13"/>
      <c r="KP195" s="13"/>
      <c r="KQ195" s="13"/>
      <c r="KR195" s="13"/>
      <c r="KS195" s="13"/>
      <c r="KT195" s="13"/>
      <c r="KU195" s="13"/>
      <c r="KV195" s="13"/>
      <c r="KW195" s="13"/>
      <c r="KX195" s="13"/>
      <c r="KY195" s="13"/>
      <c r="KZ195" s="13"/>
      <c r="LA195" s="13"/>
      <c r="LB195" s="13"/>
      <c r="LC195" s="13"/>
      <c r="LD195" s="13"/>
      <c r="LE195" s="13"/>
      <c r="LF195" s="13"/>
      <c r="LG195" s="13"/>
      <c r="LH195" s="13"/>
      <c r="LI195" s="13"/>
      <c r="LJ195" s="13"/>
      <c r="LK195" s="13"/>
      <c r="LL195" s="13"/>
    </row>
    <row r="196" spans="1:324" ht="16.149999999999999" customHeight="1" x14ac:dyDescent="0.2">
      <c r="C196" s="16"/>
      <c r="D196" s="15"/>
      <c r="E196" s="77"/>
      <c r="F196" s="37"/>
      <c r="G196" s="46"/>
      <c r="H196" s="20"/>
      <c r="I196" s="46"/>
      <c r="J196" s="20"/>
      <c r="K196" s="20"/>
      <c r="L196" s="20"/>
      <c r="GM196" s="13"/>
      <c r="GN196" s="13"/>
      <c r="GO196" s="13"/>
      <c r="GP196" s="13"/>
      <c r="GQ196" s="13"/>
      <c r="GR196" s="13"/>
      <c r="GS196" s="13"/>
      <c r="GT196" s="13"/>
      <c r="GU196" s="13"/>
      <c r="GV196" s="13"/>
      <c r="GW196" s="13"/>
      <c r="GX196" s="13"/>
      <c r="GY196" s="13"/>
      <c r="GZ196" s="13"/>
      <c r="HA196" s="13"/>
      <c r="HB196" s="13"/>
      <c r="HC196" s="13"/>
      <c r="HD196" s="13"/>
      <c r="HE196" s="13"/>
      <c r="HF196" s="13"/>
      <c r="HG196" s="13"/>
      <c r="HH196" s="13"/>
      <c r="HI196" s="13"/>
      <c r="HJ196" s="13"/>
      <c r="HK196" s="13"/>
      <c r="HL196" s="13"/>
      <c r="HM196" s="13"/>
      <c r="HN196" s="13"/>
      <c r="HO196" s="13"/>
      <c r="HP196" s="13"/>
      <c r="HQ196" s="13"/>
      <c r="HR196" s="13"/>
      <c r="HS196" s="13"/>
      <c r="HT196" s="13"/>
      <c r="HU196" s="13"/>
      <c r="HV196" s="13"/>
      <c r="HW196" s="13"/>
      <c r="HX196" s="13"/>
      <c r="HY196" s="13"/>
      <c r="HZ196" s="13"/>
      <c r="IA196" s="13"/>
      <c r="IB196" s="13"/>
      <c r="IC196" s="13"/>
      <c r="ID196" s="13"/>
      <c r="IE196" s="13"/>
      <c r="IF196" s="13"/>
      <c r="IG196" s="13"/>
      <c r="IH196" s="13"/>
      <c r="II196" s="13"/>
      <c r="IJ196" s="13"/>
      <c r="IK196" s="13"/>
      <c r="IL196" s="13"/>
      <c r="IM196" s="13"/>
      <c r="IN196" s="13"/>
      <c r="IO196" s="13"/>
      <c r="IP196" s="13"/>
      <c r="IQ196" s="13"/>
      <c r="IR196" s="13"/>
      <c r="IS196" s="13"/>
      <c r="IT196" s="13"/>
      <c r="IU196" s="13"/>
      <c r="IV196" s="13"/>
      <c r="IW196" s="13"/>
      <c r="IX196" s="13"/>
      <c r="IY196" s="13"/>
      <c r="IZ196" s="13"/>
      <c r="JA196" s="13"/>
      <c r="JB196" s="13"/>
      <c r="JC196" s="13"/>
      <c r="JD196" s="13"/>
      <c r="JE196" s="13"/>
      <c r="JF196" s="13"/>
      <c r="JG196" s="13"/>
      <c r="JH196" s="13"/>
      <c r="JI196" s="13"/>
      <c r="JJ196" s="13"/>
      <c r="JK196" s="13"/>
      <c r="JL196" s="13"/>
      <c r="JM196" s="13"/>
      <c r="JN196" s="13"/>
      <c r="JO196" s="13"/>
      <c r="JP196" s="13"/>
      <c r="JQ196" s="13"/>
      <c r="JR196" s="13"/>
      <c r="JS196" s="13"/>
      <c r="JT196" s="13"/>
      <c r="JU196" s="13"/>
      <c r="JV196" s="13"/>
      <c r="JW196" s="13"/>
      <c r="JX196" s="13"/>
      <c r="JY196" s="13"/>
      <c r="JZ196" s="13"/>
      <c r="KA196" s="13"/>
      <c r="KB196" s="13"/>
      <c r="KC196" s="13"/>
      <c r="KD196" s="13"/>
      <c r="KE196" s="13"/>
      <c r="KF196" s="13"/>
      <c r="KG196" s="13"/>
      <c r="KH196" s="13"/>
      <c r="KI196" s="13"/>
      <c r="KJ196" s="13"/>
      <c r="KK196" s="13"/>
      <c r="KL196" s="13"/>
      <c r="KM196" s="13"/>
      <c r="KN196" s="13"/>
      <c r="KO196" s="13"/>
      <c r="KP196" s="13"/>
      <c r="KQ196" s="13"/>
      <c r="KR196" s="13"/>
      <c r="KS196" s="13"/>
      <c r="KT196" s="13"/>
      <c r="KU196" s="13"/>
      <c r="KV196" s="13"/>
      <c r="KW196" s="13"/>
      <c r="KX196" s="13"/>
      <c r="KY196" s="13"/>
      <c r="KZ196" s="13"/>
      <c r="LA196" s="13"/>
      <c r="LB196" s="13"/>
      <c r="LC196" s="13"/>
      <c r="LD196" s="13"/>
      <c r="LE196" s="13"/>
      <c r="LF196" s="13"/>
      <c r="LG196" s="13"/>
      <c r="LH196" s="13"/>
      <c r="LI196" s="13"/>
      <c r="LJ196" s="13"/>
      <c r="LK196" s="13"/>
      <c r="LL196" s="13"/>
    </row>
    <row r="197" spans="1:324" ht="16.149999999999999" customHeight="1" x14ac:dyDescent="0.2">
      <c r="C197" s="13" t="s">
        <v>107</v>
      </c>
      <c r="D197" s="13">
        <v>0</v>
      </c>
      <c r="E197" s="23">
        <v>3462</v>
      </c>
      <c r="F197" s="23">
        <f t="shared" ref="F197:F200" si="21">+D197*E197</f>
        <v>0</v>
      </c>
      <c r="G197" s="46"/>
      <c r="H197" s="20" t="s">
        <v>108</v>
      </c>
      <c r="I197" s="46"/>
      <c r="J197" s="20"/>
      <c r="K197" s="20"/>
      <c r="L197" s="20"/>
      <c r="GM197" s="13"/>
      <c r="GN197" s="13"/>
      <c r="GO197" s="13"/>
      <c r="GP197" s="13"/>
      <c r="GQ197" s="13"/>
      <c r="GR197" s="13"/>
      <c r="GS197" s="13"/>
      <c r="GT197" s="13"/>
      <c r="GU197" s="13"/>
      <c r="GV197" s="13"/>
      <c r="GW197" s="13"/>
      <c r="GX197" s="13"/>
      <c r="GY197" s="13"/>
      <c r="GZ197" s="13"/>
      <c r="HA197" s="13"/>
      <c r="HB197" s="13"/>
      <c r="HC197" s="13"/>
      <c r="HD197" s="13"/>
      <c r="HE197" s="13"/>
      <c r="HF197" s="13"/>
      <c r="HG197" s="13"/>
      <c r="HH197" s="13"/>
      <c r="HI197" s="13"/>
      <c r="HJ197" s="13"/>
      <c r="HK197" s="13"/>
      <c r="HL197" s="13"/>
      <c r="HM197" s="13"/>
      <c r="HN197" s="13"/>
      <c r="HO197" s="13"/>
      <c r="HP197" s="13"/>
      <c r="HQ197" s="13"/>
      <c r="HR197" s="13"/>
      <c r="HS197" s="13"/>
      <c r="HT197" s="13"/>
      <c r="HU197" s="13"/>
      <c r="HV197" s="13"/>
      <c r="HW197" s="13"/>
      <c r="HX197" s="13"/>
      <c r="HY197" s="13"/>
      <c r="HZ197" s="13"/>
      <c r="IA197" s="13"/>
      <c r="IB197" s="13"/>
      <c r="IC197" s="13"/>
      <c r="ID197" s="13"/>
      <c r="IE197" s="13"/>
      <c r="IF197" s="13"/>
      <c r="IG197" s="13"/>
      <c r="IH197" s="13"/>
      <c r="II197" s="13"/>
      <c r="IJ197" s="13"/>
      <c r="IK197" s="13"/>
      <c r="IL197" s="13"/>
      <c r="IM197" s="13"/>
      <c r="IN197" s="13"/>
      <c r="IO197" s="13"/>
      <c r="IP197" s="13"/>
      <c r="IQ197" s="13"/>
      <c r="IR197" s="13"/>
      <c r="IS197" s="13"/>
      <c r="IT197" s="13"/>
      <c r="IU197" s="13"/>
      <c r="IV197" s="13"/>
      <c r="IW197" s="13"/>
      <c r="IX197" s="13"/>
      <c r="IY197" s="13"/>
      <c r="IZ197" s="13"/>
      <c r="JA197" s="13"/>
      <c r="JB197" s="13"/>
      <c r="JC197" s="13"/>
      <c r="JD197" s="13"/>
      <c r="JE197" s="13"/>
      <c r="JF197" s="13"/>
      <c r="JG197" s="13"/>
      <c r="JH197" s="13"/>
      <c r="JI197" s="13"/>
      <c r="JJ197" s="13"/>
      <c r="JK197" s="13"/>
      <c r="JL197" s="13"/>
      <c r="JM197" s="13"/>
      <c r="JN197" s="13"/>
      <c r="JO197" s="13"/>
      <c r="JP197" s="13"/>
      <c r="JQ197" s="13"/>
      <c r="JR197" s="13"/>
      <c r="JS197" s="13"/>
      <c r="JT197" s="13"/>
      <c r="JU197" s="13"/>
      <c r="JV197" s="13"/>
      <c r="JW197" s="13"/>
      <c r="JX197" s="13"/>
      <c r="JY197" s="13"/>
      <c r="JZ197" s="13"/>
      <c r="KA197" s="13"/>
      <c r="KB197" s="13"/>
      <c r="KC197" s="13"/>
      <c r="KD197" s="13"/>
      <c r="KE197" s="13"/>
      <c r="KF197" s="13"/>
      <c r="KG197" s="13"/>
      <c r="KH197" s="13"/>
      <c r="KI197" s="13"/>
      <c r="KJ197" s="13"/>
      <c r="KK197" s="13"/>
      <c r="KL197" s="13"/>
      <c r="KM197" s="13"/>
      <c r="KN197" s="13"/>
      <c r="KO197" s="13"/>
      <c r="KP197" s="13"/>
      <c r="KQ197" s="13"/>
      <c r="KR197" s="13"/>
      <c r="KS197" s="13"/>
      <c r="KT197" s="13"/>
      <c r="KU197" s="13"/>
      <c r="KV197" s="13"/>
      <c r="KW197" s="13"/>
      <c r="KX197" s="13"/>
      <c r="KY197" s="13"/>
      <c r="KZ197" s="13"/>
      <c r="LA197" s="13"/>
      <c r="LB197" s="13"/>
      <c r="LC197" s="13"/>
      <c r="LD197" s="13"/>
      <c r="LE197" s="13"/>
      <c r="LF197" s="13"/>
      <c r="LG197" s="13"/>
      <c r="LH197" s="13"/>
      <c r="LI197" s="13"/>
      <c r="LJ197" s="13"/>
      <c r="LK197" s="13"/>
      <c r="LL197" s="13"/>
    </row>
    <row r="198" spans="1:324" ht="16.149999999999999" customHeight="1" x14ac:dyDescent="0.2">
      <c r="C198" s="13" t="s">
        <v>15</v>
      </c>
      <c r="D198" s="13">
        <v>0</v>
      </c>
      <c r="E198" s="23">
        <v>1154</v>
      </c>
      <c r="F198" s="23">
        <f t="shared" si="21"/>
        <v>0</v>
      </c>
      <c r="G198" s="46"/>
      <c r="H198" s="20" t="s">
        <v>75</v>
      </c>
      <c r="I198" s="46"/>
      <c r="J198" s="20"/>
      <c r="K198" s="20"/>
      <c r="L198" s="20"/>
      <c r="GM198" s="13"/>
      <c r="GN198" s="13"/>
      <c r="GO198" s="13"/>
      <c r="GP198" s="13"/>
      <c r="GQ198" s="13"/>
      <c r="GR198" s="13"/>
      <c r="GS198" s="13"/>
      <c r="GT198" s="13"/>
      <c r="GU198" s="13"/>
      <c r="GV198" s="13"/>
      <c r="GW198" s="13"/>
      <c r="GX198" s="13"/>
      <c r="GY198" s="13"/>
      <c r="GZ198" s="13"/>
      <c r="HA198" s="13"/>
      <c r="HB198" s="13"/>
      <c r="HC198" s="13"/>
      <c r="HD198" s="13"/>
      <c r="HE198" s="13"/>
      <c r="HF198" s="13"/>
      <c r="HG198" s="13"/>
      <c r="HH198" s="13"/>
      <c r="HI198" s="13"/>
      <c r="HJ198" s="13"/>
      <c r="HK198" s="13"/>
      <c r="HL198" s="13"/>
      <c r="HM198" s="13"/>
      <c r="HN198" s="13"/>
      <c r="HO198" s="13"/>
      <c r="HP198" s="13"/>
      <c r="HQ198" s="13"/>
      <c r="HR198" s="13"/>
      <c r="HS198" s="13"/>
      <c r="HT198" s="13"/>
      <c r="HU198" s="13"/>
      <c r="HV198" s="13"/>
      <c r="HW198" s="13"/>
      <c r="HX198" s="13"/>
      <c r="HY198" s="13"/>
      <c r="HZ198" s="13"/>
      <c r="IA198" s="13"/>
      <c r="IB198" s="13"/>
      <c r="IC198" s="13"/>
      <c r="ID198" s="13"/>
      <c r="IE198" s="13"/>
      <c r="IF198" s="13"/>
      <c r="IG198" s="13"/>
      <c r="IH198" s="13"/>
      <c r="II198" s="13"/>
      <c r="IJ198" s="13"/>
      <c r="IK198" s="13"/>
      <c r="IL198" s="13"/>
      <c r="IM198" s="13"/>
      <c r="IN198" s="13"/>
      <c r="IO198" s="13"/>
      <c r="IP198" s="13"/>
      <c r="IQ198" s="13"/>
      <c r="IR198" s="13"/>
      <c r="IS198" s="13"/>
      <c r="IT198" s="13"/>
      <c r="IU198" s="13"/>
      <c r="IV198" s="13"/>
      <c r="IW198" s="13"/>
      <c r="IX198" s="13"/>
      <c r="IY198" s="13"/>
      <c r="IZ198" s="13"/>
      <c r="JA198" s="13"/>
      <c r="JB198" s="13"/>
      <c r="JC198" s="13"/>
      <c r="JD198" s="13"/>
      <c r="JE198" s="13"/>
      <c r="JF198" s="13"/>
      <c r="JG198" s="13"/>
      <c r="JH198" s="13"/>
      <c r="JI198" s="13"/>
      <c r="JJ198" s="13"/>
      <c r="JK198" s="13"/>
      <c r="JL198" s="13"/>
      <c r="JM198" s="13"/>
      <c r="JN198" s="13"/>
      <c r="JO198" s="13"/>
      <c r="JP198" s="13"/>
      <c r="JQ198" s="13"/>
      <c r="JR198" s="13"/>
      <c r="JS198" s="13"/>
      <c r="JT198" s="13"/>
      <c r="JU198" s="13"/>
      <c r="JV198" s="13"/>
      <c r="JW198" s="13"/>
      <c r="JX198" s="13"/>
      <c r="JY198" s="13"/>
      <c r="JZ198" s="13"/>
      <c r="KA198" s="13"/>
      <c r="KB198" s="13"/>
      <c r="KC198" s="13"/>
      <c r="KD198" s="13"/>
      <c r="KE198" s="13"/>
      <c r="KF198" s="13"/>
      <c r="KG198" s="13"/>
      <c r="KH198" s="13"/>
      <c r="KI198" s="13"/>
      <c r="KJ198" s="13"/>
      <c r="KK198" s="13"/>
      <c r="KL198" s="13"/>
      <c r="KM198" s="13"/>
      <c r="KN198" s="13"/>
      <c r="KO198" s="13"/>
      <c r="KP198" s="13"/>
      <c r="KQ198" s="13"/>
      <c r="KR198" s="13"/>
      <c r="KS198" s="13"/>
      <c r="KT198" s="13"/>
      <c r="KU198" s="13"/>
      <c r="KV198" s="13"/>
      <c r="KW198" s="13"/>
      <c r="KX198" s="13"/>
      <c r="KY198" s="13"/>
      <c r="KZ198" s="13"/>
      <c r="LA198" s="13"/>
      <c r="LB198" s="13"/>
      <c r="LC198" s="13"/>
      <c r="LD198" s="13"/>
      <c r="LE198" s="13"/>
      <c r="LF198" s="13"/>
      <c r="LG198" s="13"/>
      <c r="LH198" s="13"/>
      <c r="LI198" s="13"/>
      <c r="LJ198" s="13"/>
      <c r="LK198" s="13"/>
      <c r="LL198" s="13"/>
    </row>
    <row r="199" spans="1:324" ht="16.149999999999999" customHeight="1" x14ac:dyDescent="0.2">
      <c r="C199" s="13" t="s">
        <v>16</v>
      </c>
      <c r="D199" s="13">
        <v>0</v>
      </c>
      <c r="E199" s="23">
        <v>577</v>
      </c>
      <c r="F199" s="23">
        <f t="shared" si="21"/>
        <v>0</v>
      </c>
      <c r="G199" s="46"/>
      <c r="H199" s="20" t="s">
        <v>76</v>
      </c>
      <c r="I199" s="46"/>
      <c r="J199" s="20"/>
      <c r="K199" s="20"/>
      <c r="L199" s="20"/>
      <c r="GM199" s="13"/>
      <c r="GN199" s="13"/>
      <c r="GO199" s="13"/>
      <c r="GP199" s="13"/>
      <c r="GQ199" s="13"/>
      <c r="GR199" s="13"/>
      <c r="GS199" s="13"/>
      <c r="GT199" s="13"/>
      <c r="GU199" s="13"/>
      <c r="GV199" s="13"/>
      <c r="GW199" s="13"/>
      <c r="GX199" s="13"/>
      <c r="GY199" s="13"/>
      <c r="GZ199" s="13"/>
      <c r="HA199" s="13"/>
      <c r="HB199" s="13"/>
      <c r="HC199" s="13"/>
      <c r="HD199" s="13"/>
      <c r="HE199" s="13"/>
      <c r="HF199" s="13"/>
      <c r="HG199" s="13"/>
      <c r="HH199" s="13"/>
      <c r="HI199" s="13"/>
      <c r="HJ199" s="13"/>
      <c r="HK199" s="13"/>
      <c r="HL199" s="13"/>
      <c r="HM199" s="13"/>
      <c r="HN199" s="13"/>
      <c r="HO199" s="13"/>
      <c r="HP199" s="13"/>
      <c r="HQ199" s="13"/>
      <c r="HR199" s="13"/>
      <c r="HS199" s="13"/>
      <c r="HT199" s="13"/>
      <c r="HU199" s="13"/>
      <c r="HV199" s="13"/>
      <c r="HW199" s="13"/>
      <c r="HX199" s="13"/>
      <c r="HY199" s="13"/>
      <c r="HZ199" s="13"/>
      <c r="IA199" s="13"/>
      <c r="IB199" s="13"/>
      <c r="IC199" s="13"/>
      <c r="ID199" s="13"/>
      <c r="IE199" s="13"/>
      <c r="IF199" s="13"/>
      <c r="IG199" s="13"/>
      <c r="IH199" s="13"/>
      <c r="II199" s="13"/>
      <c r="IJ199" s="13"/>
      <c r="IK199" s="13"/>
      <c r="IL199" s="13"/>
      <c r="IM199" s="13"/>
      <c r="IN199" s="13"/>
      <c r="IO199" s="13"/>
      <c r="IP199" s="13"/>
      <c r="IQ199" s="13"/>
      <c r="IR199" s="13"/>
      <c r="IS199" s="13"/>
      <c r="IT199" s="13"/>
      <c r="IU199" s="13"/>
      <c r="IV199" s="13"/>
      <c r="IW199" s="13"/>
      <c r="IX199" s="13"/>
      <c r="IY199" s="13"/>
      <c r="IZ199" s="13"/>
      <c r="JA199" s="13"/>
      <c r="JB199" s="13"/>
      <c r="JC199" s="13"/>
      <c r="JD199" s="13"/>
      <c r="JE199" s="13"/>
      <c r="JF199" s="13"/>
      <c r="JG199" s="13"/>
      <c r="JH199" s="13"/>
      <c r="JI199" s="13"/>
      <c r="JJ199" s="13"/>
      <c r="JK199" s="13"/>
      <c r="JL199" s="13"/>
      <c r="JM199" s="13"/>
      <c r="JN199" s="13"/>
      <c r="JO199" s="13"/>
      <c r="JP199" s="13"/>
      <c r="JQ199" s="13"/>
      <c r="JR199" s="13"/>
      <c r="JS199" s="13"/>
      <c r="JT199" s="13"/>
      <c r="JU199" s="13"/>
      <c r="JV199" s="13"/>
      <c r="JW199" s="13"/>
      <c r="JX199" s="13"/>
      <c r="JY199" s="13"/>
      <c r="JZ199" s="13"/>
      <c r="KA199" s="13"/>
      <c r="KB199" s="13"/>
      <c r="KC199" s="13"/>
      <c r="KD199" s="13"/>
      <c r="KE199" s="13"/>
      <c r="KF199" s="13"/>
      <c r="KG199" s="13"/>
      <c r="KH199" s="13"/>
      <c r="KI199" s="13"/>
      <c r="KJ199" s="13"/>
      <c r="KK199" s="13"/>
      <c r="KL199" s="13"/>
      <c r="KM199" s="13"/>
      <c r="KN199" s="13"/>
      <c r="KO199" s="13"/>
      <c r="KP199" s="13"/>
      <c r="KQ199" s="13"/>
      <c r="KR199" s="13"/>
      <c r="KS199" s="13"/>
      <c r="KT199" s="13"/>
      <c r="KU199" s="13"/>
      <c r="KV199" s="13"/>
      <c r="KW199" s="13"/>
      <c r="KX199" s="13"/>
      <c r="KY199" s="13"/>
      <c r="KZ199" s="13"/>
      <c r="LA199" s="13"/>
      <c r="LB199" s="13"/>
      <c r="LC199" s="13"/>
      <c r="LD199" s="13"/>
      <c r="LE199" s="13"/>
      <c r="LF199" s="13"/>
      <c r="LG199" s="13"/>
      <c r="LH199" s="13"/>
      <c r="LI199" s="13"/>
      <c r="LJ199" s="13"/>
      <c r="LK199" s="13"/>
      <c r="LL199" s="13"/>
    </row>
    <row r="200" spans="1:324" ht="16.149999999999999" customHeight="1" x14ac:dyDescent="0.2">
      <c r="C200" s="13" t="s">
        <v>17</v>
      </c>
      <c r="D200" s="13">
        <v>0</v>
      </c>
      <c r="E200" s="23">
        <v>115</v>
      </c>
      <c r="F200" s="23">
        <f t="shared" si="21"/>
        <v>0</v>
      </c>
      <c r="G200" s="46"/>
      <c r="H200" s="20"/>
      <c r="I200" s="46"/>
      <c r="J200" s="20"/>
      <c r="K200" s="20"/>
      <c r="L200" s="20"/>
      <c r="GM200" s="13"/>
      <c r="GN200" s="13"/>
      <c r="GO200" s="13"/>
      <c r="GP200" s="13"/>
      <c r="GQ200" s="13"/>
      <c r="GR200" s="13"/>
      <c r="GS200" s="13"/>
      <c r="GT200" s="13"/>
      <c r="GU200" s="13"/>
      <c r="GV200" s="13"/>
      <c r="GW200" s="13"/>
      <c r="GX200" s="13"/>
      <c r="GY200" s="13"/>
      <c r="GZ200" s="13"/>
      <c r="HA200" s="13"/>
      <c r="HB200" s="13"/>
      <c r="HC200" s="13"/>
      <c r="HD200" s="13"/>
      <c r="HE200" s="13"/>
      <c r="HF200" s="13"/>
      <c r="HG200" s="13"/>
      <c r="HH200" s="13"/>
      <c r="HI200" s="13"/>
      <c r="HJ200" s="13"/>
      <c r="HK200" s="13"/>
      <c r="HL200" s="13"/>
      <c r="HM200" s="13"/>
      <c r="HN200" s="13"/>
      <c r="HO200" s="13"/>
      <c r="HP200" s="13"/>
      <c r="HQ200" s="13"/>
      <c r="HR200" s="13"/>
      <c r="HS200" s="13"/>
      <c r="HT200" s="13"/>
      <c r="HU200" s="13"/>
      <c r="HV200" s="13"/>
      <c r="HW200" s="13"/>
      <c r="HX200" s="13"/>
      <c r="HY200" s="13"/>
      <c r="HZ200" s="13"/>
      <c r="IA200" s="13"/>
      <c r="IB200" s="13"/>
      <c r="IC200" s="13"/>
      <c r="ID200" s="13"/>
      <c r="IE200" s="13"/>
      <c r="IF200" s="13"/>
      <c r="IG200" s="13"/>
      <c r="IH200" s="13"/>
      <c r="II200" s="13"/>
      <c r="IJ200" s="13"/>
      <c r="IK200" s="13"/>
      <c r="IL200" s="13"/>
      <c r="IM200" s="13"/>
      <c r="IN200" s="13"/>
      <c r="IO200" s="13"/>
      <c r="IP200" s="13"/>
      <c r="IQ200" s="13"/>
      <c r="IR200" s="13"/>
      <c r="IS200" s="13"/>
      <c r="IT200" s="13"/>
      <c r="IU200" s="13"/>
      <c r="IV200" s="13"/>
      <c r="IW200" s="13"/>
      <c r="IX200" s="13"/>
      <c r="IY200" s="13"/>
      <c r="IZ200" s="13"/>
      <c r="JA200" s="13"/>
      <c r="JB200" s="13"/>
      <c r="JC200" s="13"/>
      <c r="JD200" s="13"/>
      <c r="JE200" s="13"/>
      <c r="JF200" s="13"/>
      <c r="JG200" s="13"/>
      <c r="JH200" s="13"/>
      <c r="JI200" s="13"/>
      <c r="JJ200" s="13"/>
      <c r="JK200" s="13"/>
      <c r="JL200" s="13"/>
      <c r="JM200" s="13"/>
      <c r="JN200" s="13"/>
      <c r="JO200" s="13"/>
      <c r="JP200" s="13"/>
      <c r="JQ200" s="13"/>
      <c r="JR200" s="13"/>
      <c r="JS200" s="13"/>
      <c r="JT200" s="13"/>
      <c r="JU200" s="13"/>
      <c r="JV200" s="13"/>
      <c r="JW200" s="13"/>
      <c r="JX200" s="13"/>
      <c r="JY200" s="13"/>
      <c r="JZ200" s="13"/>
      <c r="KA200" s="13"/>
      <c r="KB200" s="13"/>
      <c r="KC200" s="13"/>
      <c r="KD200" s="13"/>
      <c r="KE200" s="13"/>
      <c r="KF200" s="13"/>
      <c r="KG200" s="13"/>
      <c r="KH200" s="13"/>
      <c r="KI200" s="13"/>
      <c r="KJ200" s="13"/>
      <c r="KK200" s="13"/>
      <c r="KL200" s="13"/>
      <c r="KM200" s="13"/>
      <c r="KN200" s="13"/>
      <c r="KO200" s="13"/>
      <c r="KP200" s="13"/>
      <c r="KQ200" s="13"/>
      <c r="KR200" s="13"/>
      <c r="KS200" s="13"/>
      <c r="KT200" s="13"/>
      <c r="KU200" s="13"/>
      <c r="KV200" s="13"/>
      <c r="KW200" s="13"/>
      <c r="KX200" s="13"/>
      <c r="KY200" s="13"/>
      <c r="KZ200" s="13"/>
      <c r="LA200" s="13"/>
      <c r="LB200" s="13"/>
      <c r="LC200" s="13"/>
      <c r="LD200" s="13"/>
      <c r="LE200" s="13"/>
      <c r="LF200" s="13"/>
      <c r="LG200" s="13"/>
      <c r="LH200" s="13"/>
      <c r="LI200" s="13"/>
      <c r="LJ200" s="13"/>
      <c r="LK200" s="13"/>
      <c r="LL200" s="13"/>
    </row>
    <row r="201" spans="1:324" ht="16.149999999999999" customHeight="1" x14ac:dyDescent="0.2">
      <c r="A201" s="16" t="s">
        <v>25</v>
      </c>
      <c r="B201" s="16"/>
      <c r="C201" s="16"/>
      <c r="D201" s="15"/>
      <c r="E201" s="77"/>
      <c r="F201" s="37">
        <f>SUM(F180:F200)</f>
        <v>0</v>
      </c>
      <c r="G201" s="46"/>
      <c r="H201" s="20"/>
      <c r="I201" s="46"/>
      <c r="J201" s="20"/>
      <c r="K201" s="20"/>
      <c r="L201" s="20"/>
      <c r="S201" s="77"/>
      <c r="GM201" s="13"/>
      <c r="GN201" s="13"/>
      <c r="GO201" s="13"/>
      <c r="GP201" s="13"/>
      <c r="GQ201" s="13"/>
      <c r="GR201" s="13"/>
      <c r="GS201" s="13"/>
      <c r="GT201" s="13"/>
      <c r="GU201" s="13"/>
      <c r="GV201" s="13"/>
      <c r="GW201" s="13"/>
      <c r="GX201" s="13"/>
      <c r="GY201" s="13"/>
      <c r="GZ201" s="13"/>
      <c r="HA201" s="13"/>
      <c r="HB201" s="13"/>
      <c r="HC201" s="13"/>
      <c r="HD201" s="13"/>
      <c r="HE201" s="13"/>
      <c r="HF201" s="13"/>
      <c r="HG201" s="13"/>
      <c r="HH201" s="13"/>
      <c r="HI201" s="13"/>
      <c r="HJ201" s="13"/>
      <c r="HK201" s="13"/>
      <c r="HL201" s="13"/>
      <c r="HM201" s="13"/>
      <c r="HN201" s="13"/>
      <c r="HO201" s="13"/>
      <c r="HP201" s="13"/>
      <c r="HQ201" s="13"/>
      <c r="HR201" s="13"/>
      <c r="HS201" s="13"/>
      <c r="HT201" s="13"/>
      <c r="HU201" s="13"/>
      <c r="HV201" s="13"/>
      <c r="HW201" s="13"/>
      <c r="HX201" s="13"/>
      <c r="HY201" s="13"/>
      <c r="HZ201" s="13"/>
      <c r="IA201" s="13"/>
      <c r="IB201" s="13"/>
      <c r="IC201" s="13"/>
      <c r="ID201" s="13"/>
      <c r="IE201" s="13"/>
      <c r="IF201" s="13"/>
      <c r="IG201" s="13"/>
      <c r="IH201" s="13"/>
      <c r="II201" s="13"/>
      <c r="IJ201" s="13"/>
      <c r="IK201" s="13"/>
      <c r="IL201" s="13"/>
      <c r="IM201" s="13"/>
      <c r="IN201" s="13"/>
      <c r="IO201" s="13"/>
      <c r="IP201" s="13"/>
      <c r="IQ201" s="13"/>
      <c r="IR201" s="13"/>
      <c r="IS201" s="13"/>
      <c r="IT201" s="13"/>
      <c r="IU201" s="13"/>
      <c r="IV201" s="13"/>
      <c r="IW201" s="13"/>
      <c r="IX201" s="13"/>
      <c r="IY201" s="13"/>
      <c r="IZ201" s="13"/>
      <c r="JA201" s="13"/>
      <c r="JB201" s="13"/>
      <c r="JC201" s="13"/>
      <c r="JD201" s="13"/>
      <c r="JE201" s="13"/>
      <c r="JF201" s="13"/>
      <c r="JG201" s="13"/>
      <c r="JH201" s="13"/>
      <c r="JI201" s="13"/>
      <c r="JJ201" s="13"/>
      <c r="JK201" s="13"/>
      <c r="JL201" s="13"/>
      <c r="JM201" s="13"/>
      <c r="JN201" s="13"/>
      <c r="JO201" s="13"/>
      <c r="JP201" s="13"/>
      <c r="JQ201" s="13"/>
      <c r="JR201" s="13"/>
      <c r="JS201" s="13"/>
      <c r="JT201" s="13"/>
      <c r="JU201" s="13"/>
      <c r="JV201" s="13"/>
      <c r="JW201" s="13"/>
      <c r="JX201" s="13"/>
      <c r="JY201" s="13"/>
      <c r="JZ201" s="13"/>
      <c r="KA201" s="13"/>
      <c r="KB201" s="13"/>
      <c r="KC201" s="13"/>
      <c r="KD201" s="13"/>
      <c r="KE201" s="13"/>
      <c r="KF201" s="13"/>
      <c r="KG201" s="13"/>
      <c r="KH201" s="13"/>
      <c r="KI201" s="13"/>
      <c r="KJ201" s="13"/>
      <c r="KK201" s="13"/>
      <c r="KL201" s="13"/>
      <c r="KM201" s="13"/>
      <c r="KN201" s="13"/>
      <c r="KO201" s="13"/>
      <c r="KP201" s="13"/>
      <c r="KQ201" s="13"/>
      <c r="KR201" s="13"/>
      <c r="KS201" s="13"/>
      <c r="KT201" s="13"/>
      <c r="KU201" s="13"/>
      <c r="KV201" s="13"/>
      <c r="KW201" s="13"/>
      <c r="KX201" s="13"/>
      <c r="KY201" s="13"/>
      <c r="KZ201" s="13"/>
      <c r="LA201" s="13"/>
      <c r="LB201" s="13"/>
      <c r="LC201" s="13"/>
      <c r="LD201" s="13"/>
      <c r="LE201" s="13"/>
      <c r="LF201" s="13"/>
      <c r="LG201" s="13"/>
      <c r="LH201" s="13"/>
      <c r="LI201" s="13"/>
      <c r="LJ201" s="13"/>
      <c r="LK201" s="13"/>
      <c r="LL201" s="13"/>
    </row>
    <row r="202" spans="1:324" ht="16.149999999999999" customHeight="1" x14ac:dyDescent="0.2">
      <c r="D202" s="13"/>
      <c r="E202" s="24"/>
      <c r="F202" s="23"/>
      <c r="G202" s="24"/>
      <c r="H202" s="44"/>
      <c r="I202" s="63"/>
      <c r="K202" s="64"/>
      <c r="L202" s="64"/>
      <c r="M202" s="68"/>
      <c r="N202" s="68"/>
      <c r="P202" s="49"/>
    </row>
    <row r="203" spans="1:324" ht="16.149999999999999" customHeight="1" x14ac:dyDescent="0.2">
      <c r="C203" s="21" t="s">
        <v>55</v>
      </c>
      <c r="D203" s="14" t="s">
        <v>69</v>
      </c>
      <c r="E203" s="14" t="s">
        <v>38</v>
      </c>
      <c r="F203" s="14" t="s">
        <v>91</v>
      </c>
      <c r="G203" s="14"/>
      <c r="H203" s="20"/>
      <c r="I203" s="61"/>
      <c r="K203" s="62"/>
      <c r="L203" s="61"/>
      <c r="M203" s="43"/>
      <c r="N203" s="48"/>
      <c r="P203" s="48"/>
    </row>
    <row r="204" spans="1:324" ht="16.149999999999999" customHeight="1" x14ac:dyDescent="0.2">
      <c r="A204" s="22" t="s">
        <v>4</v>
      </c>
      <c r="B204" s="13" t="s">
        <v>5</v>
      </c>
      <c r="C204" s="13" t="s">
        <v>34</v>
      </c>
      <c r="D204" s="13">
        <v>0</v>
      </c>
      <c r="E204" s="23">
        <v>2465</v>
      </c>
      <c r="F204" s="23">
        <f t="shared" ref="F204:F211" si="22">+D204*E204</f>
        <v>0</v>
      </c>
      <c r="G204" s="23"/>
      <c r="H204" s="20"/>
      <c r="I204" s="63"/>
      <c r="L204" s="5"/>
      <c r="M204" s="67"/>
      <c r="N204" s="67"/>
      <c r="P204" s="49"/>
    </row>
    <row r="205" spans="1:324" ht="16.149999999999999" customHeight="1" x14ac:dyDescent="0.2">
      <c r="A205" s="22" t="s">
        <v>7</v>
      </c>
      <c r="B205" s="13" t="s">
        <v>8</v>
      </c>
      <c r="C205" s="13" t="s">
        <v>34</v>
      </c>
      <c r="D205" s="13">
        <v>0</v>
      </c>
      <c r="E205" s="23">
        <v>1820</v>
      </c>
      <c r="F205" s="23">
        <f t="shared" si="22"/>
        <v>0</v>
      </c>
      <c r="G205" s="23"/>
      <c r="H205" s="20"/>
      <c r="I205" s="63"/>
      <c r="L205" s="5"/>
      <c r="M205" s="67"/>
      <c r="N205" s="67"/>
      <c r="P205" s="49"/>
    </row>
    <row r="206" spans="1:324" ht="16.149999999999999" customHeight="1" x14ac:dyDescent="0.2">
      <c r="A206" s="22" t="s">
        <v>9</v>
      </c>
      <c r="B206" s="13" t="s">
        <v>10</v>
      </c>
      <c r="C206" s="13" t="s">
        <v>34</v>
      </c>
      <c r="D206" s="13">
        <v>0</v>
      </c>
      <c r="E206" s="23">
        <v>1370</v>
      </c>
      <c r="F206" s="23">
        <f t="shared" si="22"/>
        <v>0</v>
      </c>
      <c r="G206" s="23"/>
      <c r="H206" s="20"/>
      <c r="I206" s="63"/>
      <c r="L206" s="5"/>
      <c r="M206" s="67"/>
      <c r="N206" s="67"/>
      <c r="P206" s="49"/>
    </row>
    <row r="207" spans="1:324" ht="16.149999999999999" customHeight="1" x14ac:dyDescent="0.2">
      <c r="A207" s="22" t="s">
        <v>11</v>
      </c>
      <c r="B207" s="13" t="s">
        <v>12</v>
      </c>
      <c r="C207" s="13" t="s">
        <v>34</v>
      </c>
      <c r="D207" s="13">
        <v>0</v>
      </c>
      <c r="E207" s="23">
        <v>950</v>
      </c>
      <c r="F207" s="23">
        <f t="shared" si="22"/>
        <v>0</v>
      </c>
      <c r="G207" s="23"/>
      <c r="H207" s="20"/>
      <c r="I207" s="63"/>
      <c r="L207" s="5"/>
      <c r="M207" s="67"/>
      <c r="N207" s="67"/>
      <c r="P207" s="49"/>
    </row>
    <row r="208" spans="1:324" ht="16.149999999999999" customHeight="1" x14ac:dyDescent="0.2">
      <c r="A208" s="22" t="s">
        <v>13</v>
      </c>
      <c r="B208" s="13" t="s">
        <v>14</v>
      </c>
      <c r="C208" s="13" t="s">
        <v>34</v>
      </c>
      <c r="D208" s="13">
        <v>0</v>
      </c>
      <c r="E208" s="23">
        <v>635</v>
      </c>
      <c r="F208" s="23">
        <f t="shared" si="22"/>
        <v>0</v>
      </c>
      <c r="G208" s="23"/>
      <c r="H208" s="20"/>
      <c r="I208" s="63"/>
      <c r="L208" s="5"/>
      <c r="M208" s="67"/>
      <c r="N208" s="67"/>
      <c r="P208" s="49"/>
    </row>
    <row r="209" spans="1:16" ht="16.149999999999999" customHeight="1" x14ac:dyDescent="0.2">
      <c r="C209" s="13" t="s">
        <v>15</v>
      </c>
      <c r="D209" s="13">
        <v>0</v>
      </c>
      <c r="E209" s="23">
        <v>302</v>
      </c>
      <c r="F209" s="23">
        <f t="shared" si="22"/>
        <v>0</v>
      </c>
      <c r="G209" s="23"/>
      <c r="H209" s="20"/>
      <c r="I209" s="63"/>
      <c r="L209" s="5"/>
      <c r="M209" s="67"/>
      <c r="N209" s="67"/>
      <c r="P209" s="49"/>
    </row>
    <row r="210" spans="1:16" ht="16.149999999999999" customHeight="1" x14ac:dyDescent="0.2">
      <c r="C210" s="13" t="s">
        <v>16</v>
      </c>
      <c r="D210" s="13">
        <v>0</v>
      </c>
      <c r="E210" s="23">
        <v>151</v>
      </c>
      <c r="F210" s="23">
        <f t="shared" si="22"/>
        <v>0</v>
      </c>
      <c r="G210" s="23"/>
      <c r="H210" s="20"/>
      <c r="I210" s="63"/>
      <c r="L210" s="5"/>
      <c r="M210" s="67"/>
      <c r="N210" s="67"/>
      <c r="P210" s="49"/>
    </row>
    <row r="211" spans="1:16" ht="16.149999999999999" customHeight="1" x14ac:dyDescent="0.2">
      <c r="C211" s="13" t="s">
        <v>17</v>
      </c>
      <c r="D211" s="13">
        <v>0</v>
      </c>
      <c r="E211" s="23">
        <v>58</v>
      </c>
      <c r="F211" s="23">
        <f t="shared" si="22"/>
        <v>0</v>
      </c>
      <c r="G211" s="23"/>
      <c r="H211" s="20"/>
      <c r="I211" s="63"/>
      <c r="L211" s="5"/>
      <c r="M211" s="67"/>
      <c r="N211" s="67"/>
      <c r="P211" s="49"/>
    </row>
    <row r="212" spans="1:16" ht="16.149999999999999" customHeight="1" x14ac:dyDescent="0.2">
      <c r="A212" s="16" t="s">
        <v>25</v>
      </c>
      <c r="B212" s="16"/>
      <c r="C212" s="16"/>
      <c r="D212" s="15"/>
      <c r="E212" s="13"/>
      <c r="F212" s="37">
        <f>SUM(F204:F211)</f>
        <v>0</v>
      </c>
      <c r="G212" s="13"/>
      <c r="H212" s="20"/>
    </row>
    <row r="213" spans="1:16" ht="16.149999999999999" customHeight="1" x14ac:dyDescent="0.2">
      <c r="D213" s="13"/>
      <c r="E213" s="13"/>
      <c r="F213" s="13"/>
      <c r="G213" s="13"/>
      <c r="H213" s="20"/>
    </row>
    <row r="214" spans="1:16" ht="16.149999999999999" customHeight="1" x14ac:dyDescent="0.2">
      <c r="C214" s="21" t="s">
        <v>56</v>
      </c>
      <c r="D214" s="14" t="s">
        <v>69</v>
      </c>
      <c r="E214" s="14" t="s">
        <v>38</v>
      </c>
      <c r="F214" s="14" t="s">
        <v>91</v>
      </c>
      <c r="G214" s="14"/>
      <c r="H214" s="20"/>
      <c r="I214" s="61"/>
      <c r="K214" s="62"/>
      <c r="L214" s="61"/>
      <c r="M214" s="43"/>
      <c r="N214" s="48"/>
      <c r="P214" s="48"/>
    </row>
    <row r="215" spans="1:16" ht="16.149999999999999" customHeight="1" x14ac:dyDescent="0.2">
      <c r="A215" s="22" t="s">
        <v>4</v>
      </c>
      <c r="B215" s="13" t="s">
        <v>5</v>
      </c>
      <c r="C215" s="13" t="s">
        <v>35</v>
      </c>
      <c r="D215" s="13">
        <v>0</v>
      </c>
      <c r="E215" s="23">
        <v>1510</v>
      </c>
      <c r="F215" s="23">
        <f t="shared" ref="F215:F222" si="23">+D215*E215</f>
        <v>0</v>
      </c>
      <c r="G215" s="23"/>
      <c r="H215" s="20" t="s">
        <v>86</v>
      </c>
      <c r="I215" s="63"/>
      <c r="L215" s="5"/>
      <c r="M215" s="67"/>
      <c r="N215" s="67"/>
      <c r="P215" s="49"/>
    </row>
    <row r="216" spans="1:16" ht="16.149999999999999" customHeight="1" x14ac:dyDescent="0.2">
      <c r="A216" s="22" t="s">
        <v>7</v>
      </c>
      <c r="B216" s="13" t="s">
        <v>8</v>
      </c>
      <c r="C216" s="13" t="s">
        <v>35</v>
      </c>
      <c r="D216" s="13">
        <v>0</v>
      </c>
      <c r="E216" s="23">
        <v>1150</v>
      </c>
      <c r="F216" s="23">
        <f t="shared" si="23"/>
        <v>0</v>
      </c>
      <c r="G216" s="23"/>
      <c r="H216" s="20" t="s">
        <v>86</v>
      </c>
      <c r="I216" s="63"/>
      <c r="L216" s="5"/>
      <c r="M216" s="67"/>
      <c r="N216" s="67"/>
      <c r="P216" s="49"/>
    </row>
    <row r="217" spans="1:16" ht="16.149999999999999" customHeight="1" x14ac:dyDescent="0.2">
      <c r="A217" s="22" t="s">
        <v>9</v>
      </c>
      <c r="B217" s="13" t="s">
        <v>10</v>
      </c>
      <c r="C217" s="13" t="s">
        <v>35</v>
      </c>
      <c r="D217" s="13">
        <v>0</v>
      </c>
      <c r="E217" s="23">
        <v>870</v>
      </c>
      <c r="F217" s="23">
        <f t="shared" si="23"/>
        <v>0</v>
      </c>
      <c r="G217" s="23"/>
      <c r="H217" s="20" t="s">
        <v>86</v>
      </c>
      <c r="I217" s="63"/>
      <c r="L217" s="5"/>
      <c r="M217" s="67"/>
      <c r="N217" s="67"/>
      <c r="P217" s="49"/>
    </row>
    <row r="218" spans="1:16" ht="16.149999999999999" customHeight="1" x14ac:dyDescent="0.2">
      <c r="A218" s="22" t="s">
        <v>11</v>
      </c>
      <c r="B218" s="13" t="s">
        <v>12</v>
      </c>
      <c r="C218" s="13" t="s">
        <v>35</v>
      </c>
      <c r="D218" s="13">
        <v>0</v>
      </c>
      <c r="E218" s="23">
        <v>505</v>
      </c>
      <c r="F218" s="23">
        <f t="shared" si="23"/>
        <v>0</v>
      </c>
      <c r="G218" s="23"/>
      <c r="H218" s="20" t="s">
        <v>86</v>
      </c>
      <c r="I218" s="63"/>
      <c r="L218" s="5"/>
      <c r="M218" s="67"/>
      <c r="N218" s="67"/>
      <c r="P218" s="49"/>
    </row>
    <row r="219" spans="1:16" ht="16.149999999999999" customHeight="1" x14ac:dyDescent="0.2">
      <c r="A219" s="22" t="s">
        <v>13</v>
      </c>
      <c r="B219" s="13" t="s">
        <v>14</v>
      </c>
      <c r="C219" s="13" t="s">
        <v>35</v>
      </c>
      <c r="D219" s="13">
        <v>0</v>
      </c>
      <c r="E219" s="23">
        <v>225</v>
      </c>
      <c r="F219" s="23">
        <f t="shared" si="23"/>
        <v>0</v>
      </c>
      <c r="G219" s="23"/>
      <c r="H219" s="20" t="s">
        <v>86</v>
      </c>
      <c r="I219" s="63"/>
      <c r="L219" s="5"/>
      <c r="M219" s="67"/>
      <c r="N219" s="67"/>
      <c r="P219" s="49"/>
    </row>
    <row r="220" spans="1:16" ht="16.149999999999999" customHeight="1" x14ac:dyDescent="0.2">
      <c r="C220" s="13" t="s">
        <v>15</v>
      </c>
      <c r="D220" s="13">
        <v>0</v>
      </c>
      <c r="E220" s="23">
        <v>112</v>
      </c>
      <c r="F220" s="23">
        <f t="shared" si="23"/>
        <v>0</v>
      </c>
      <c r="G220" s="23"/>
      <c r="H220" s="20"/>
      <c r="I220" s="63"/>
      <c r="L220" s="5"/>
      <c r="M220" s="67"/>
      <c r="N220" s="67"/>
      <c r="P220" s="49"/>
    </row>
    <row r="221" spans="1:16" ht="16.149999999999999" customHeight="1" x14ac:dyDescent="0.2">
      <c r="C221" s="13" t="s">
        <v>16</v>
      </c>
      <c r="D221" s="13">
        <v>0</v>
      </c>
      <c r="E221" s="23">
        <v>56</v>
      </c>
      <c r="F221" s="23">
        <f t="shared" si="23"/>
        <v>0</v>
      </c>
      <c r="G221" s="23"/>
      <c r="H221" s="20"/>
      <c r="I221" s="63"/>
      <c r="L221" s="5"/>
      <c r="M221" s="67"/>
      <c r="N221" s="67"/>
      <c r="P221" s="49"/>
    </row>
    <row r="222" spans="1:16" ht="16.149999999999999" customHeight="1" x14ac:dyDescent="0.2">
      <c r="C222" s="13" t="s">
        <v>17</v>
      </c>
      <c r="D222" s="13">
        <v>0</v>
      </c>
      <c r="E222" s="23">
        <v>22</v>
      </c>
      <c r="F222" s="23">
        <f t="shared" si="23"/>
        <v>0</v>
      </c>
      <c r="G222" s="23"/>
      <c r="H222" s="20"/>
      <c r="I222" s="63"/>
      <c r="L222" s="5"/>
      <c r="M222" s="67"/>
      <c r="N222" s="67"/>
      <c r="P222" s="49"/>
    </row>
    <row r="223" spans="1:16" ht="16.149999999999999" customHeight="1" x14ac:dyDescent="0.2">
      <c r="A223" s="16" t="s">
        <v>25</v>
      </c>
      <c r="B223" s="16"/>
      <c r="C223" s="16"/>
      <c r="D223" s="15"/>
      <c r="E223" s="13"/>
      <c r="F223" s="37">
        <f>SUM(F215:F222)</f>
        <v>0</v>
      </c>
      <c r="G223" s="13"/>
      <c r="H223" s="20"/>
    </row>
    <row r="224" spans="1:16" ht="16.149999999999999" customHeight="1" x14ac:dyDescent="0.2">
      <c r="A224" s="16"/>
      <c r="B224" s="16"/>
      <c r="C224" s="16"/>
      <c r="D224" s="13"/>
      <c r="E224" s="13"/>
      <c r="F224" s="13"/>
      <c r="G224" s="13"/>
      <c r="H224" s="20"/>
    </row>
    <row r="225" spans="1:16" ht="16.149999999999999" customHeight="1" x14ac:dyDescent="0.2">
      <c r="C225" s="21" t="s">
        <v>57</v>
      </c>
      <c r="D225" s="14" t="s">
        <v>69</v>
      </c>
      <c r="E225" s="14" t="s">
        <v>38</v>
      </c>
      <c r="F225" s="14" t="s">
        <v>91</v>
      </c>
      <c r="G225" s="14"/>
      <c r="H225" s="20"/>
      <c r="I225" s="61"/>
      <c r="K225" s="62"/>
      <c r="L225" s="61"/>
      <c r="M225" s="43"/>
      <c r="N225" s="48"/>
      <c r="P225" s="48"/>
    </row>
    <row r="226" spans="1:16" ht="16.149999999999999" customHeight="1" x14ac:dyDescent="0.2">
      <c r="A226" s="22" t="s">
        <v>4</v>
      </c>
      <c r="B226" s="13" t="s">
        <v>5</v>
      </c>
      <c r="C226" s="13" t="s">
        <v>41</v>
      </c>
      <c r="D226" s="13">
        <v>0</v>
      </c>
      <c r="E226" s="23">
        <v>770</v>
      </c>
      <c r="F226" s="23">
        <f t="shared" ref="F226:F233" si="24">+D226*E226</f>
        <v>0</v>
      </c>
      <c r="G226" s="23"/>
      <c r="H226" s="20" t="s">
        <v>86</v>
      </c>
      <c r="I226" s="63"/>
      <c r="L226" s="5"/>
      <c r="M226" s="67"/>
      <c r="N226" s="67"/>
      <c r="P226" s="49"/>
    </row>
    <row r="227" spans="1:16" ht="16.149999999999999" customHeight="1" x14ac:dyDescent="0.2">
      <c r="A227" s="22" t="s">
        <v>7</v>
      </c>
      <c r="B227" s="13" t="s">
        <v>8</v>
      </c>
      <c r="C227" s="13" t="s">
        <v>41</v>
      </c>
      <c r="D227" s="13">
        <v>0</v>
      </c>
      <c r="E227" s="23">
        <v>665</v>
      </c>
      <c r="F227" s="23">
        <f t="shared" si="24"/>
        <v>0</v>
      </c>
      <c r="G227" s="23"/>
      <c r="H227" s="20" t="s">
        <v>86</v>
      </c>
      <c r="I227" s="63"/>
      <c r="L227" s="5"/>
      <c r="M227" s="67"/>
      <c r="N227" s="67"/>
      <c r="P227" s="49"/>
    </row>
    <row r="228" spans="1:16" ht="16.149999999999999" customHeight="1" x14ac:dyDescent="0.2">
      <c r="A228" s="22" t="s">
        <v>9</v>
      </c>
      <c r="B228" s="13" t="s">
        <v>10</v>
      </c>
      <c r="C228" s="13" t="s">
        <v>41</v>
      </c>
      <c r="D228" s="13">
        <v>0</v>
      </c>
      <c r="E228" s="23">
        <v>570</v>
      </c>
      <c r="F228" s="23">
        <f t="shared" si="24"/>
        <v>0</v>
      </c>
      <c r="G228" s="23"/>
      <c r="H228" s="20" t="s">
        <v>86</v>
      </c>
      <c r="I228" s="63"/>
      <c r="L228" s="5"/>
      <c r="M228" s="67"/>
      <c r="N228" s="67"/>
      <c r="P228" s="49"/>
    </row>
    <row r="229" spans="1:16" ht="16.149999999999999" customHeight="1" x14ac:dyDescent="0.2">
      <c r="A229" s="22" t="s">
        <v>11</v>
      </c>
      <c r="B229" s="13" t="s">
        <v>12</v>
      </c>
      <c r="C229" s="13" t="s">
        <v>41</v>
      </c>
      <c r="D229" s="13">
        <v>0</v>
      </c>
      <c r="E229" s="23">
        <v>475</v>
      </c>
      <c r="F229" s="23">
        <f t="shared" si="24"/>
        <v>0</v>
      </c>
      <c r="G229" s="23"/>
      <c r="H229" s="20" t="s">
        <v>86</v>
      </c>
      <c r="I229" s="63"/>
      <c r="L229" s="5"/>
      <c r="M229" s="67"/>
      <c r="N229" s="67"/>
      <c r="P229" s="49"/>
    </row>
    <row r="230" spans="1:16" ht="16.149999999999999" customHeight="1" x14ac:dyDescent="0.2">
      <c r="A230" s="22" t="s">
        <v>13</v>
      </c>
      <c r="B230" s="13" t="s">
        <v>14</v>
      </c>
      <c r="C230" s="13" t="s">
        <v>41</v>
      </c>
      <c r="D230" s="13">
        <v>0</v>
      </c>
      <c r="E230" s="23">
        <v>380</v>
      </c>
      <c r="F230" s="23">
        <f t="shared" si="24"/>
        <v>0</v>
      </c>
      <c r="G230" s="23"/>
      <c r="H230" s="20" t="s">
        <v>86</v>
      </c>
      <c r="I230" s="63"/>
      <c r="L230" s="5"/>
      <c r="M230" s="67"/>
      <c r="N230" s="67"/>
      <c r="P230" s="49"/>
    </row>
    <row r="231" spans="1:16" ht="16.149999999999999" customHeight="1" x14ac:dyDescent="0.2">
      <c r="C231" s="13" t="s">
        <v>15</v>
      </c>
      <c r="D231" s="13">
        <v>0</v>
      </c>
      <c r="E231" s="23">
        <v>189</v>
      </c>
      <c r="F231" s="23">
        <f t="shared" si="24"/>
        <v>0</v>
      </c>
      <c r="G231" s="23"/>
      <c r="H231" s="20"/>
      <c r="I231" s="63"/>
      <c r="L231" s="5"/>
      <c r="M231" s="67"/>
      <c r="N231" s="67"/>
      <c r="P231" s="49"/>
    </row>
    <row r="232" spans="1:16" ht="16.149999999999999" customHeight="1" x14ac:dyDescent="0.2">
      <c r="C232" s="13" t="s">
        <v>16</v>
      </c>
      <c r="D232" s="13">
        <v>0</v>
      </c>
      <c r="E232" s="23">
        <v>95</v>
      </c>
      <c r="F232" s="23">
        <f t="shared" si="24"/>
        <v>0</v>
      </c>
      <c r="G232" s="23"/>
      <c r="H232" s="20"/>
      <c r="I232" s="63"/>
      <c r="L232" s="5"/>
      <c r="M232" s="67"/>
      <c r="N232" s="67"/>
      <c r="P232" s="49"/>
    </row>
    <row r="233" spans="1:16" ht="16.149999999999999" customHeight="1" x14ac:dyDescent="0.2">
      <c r="C233" s="13" t="s">
        <v>17</v>
      </c>
      <c r="D233" s="13">
        <v>0</v>
      </c>
      <c r="E233" s="23">
        <v>38</v>
      </c>
      <c r="F233" s="23">
        <f t="shared" si="24"/>
        <v>0</v>
      </c>
      <c r="G233" s="23"/>
      <c r="H233" s="20"/>
      <c r="I233" s="63"/>
      <c r="L233" s="5"/>
      <c r="M233" s="67"/>
      <c r="N233" s="67"/>
      <c r="P233" s="49"/>
    </row>
    <row r="234" spans="1:16" ht="16.149999999999999" customHeight="1" x14ac:dyDescent="0.2">
      <c r="A234" s="16" t="s">
        <v>25</v>
      </c>
      <c r="B234" s="16"/>
      <c r="C234" s="16"/>
      <c r="D234" s="15"/>
      <c r="E234" s="13"/>
      <c r="F234" s="37">
        <f>SUM(F226:F233)</f>
        <v>0</v>
      </c>
      <c r="G234" s="13"/>
      <c r="H234" s="20"/>
    </row>
    <row r="235" spans="1:16" ht="16.149999999999999" customHeight="1" x14ac:dyDescent="0.2">
      <c r="A235" s="16"/>
      <c r="B235" s="16"/>
      <c r="C235" s="16"/>
      <c r="D235" s="13"/>
      <c r="E235" s="13"/>
      <c r="F235" s="13"/>
      <c r="G235" s="13"/>
      <c r="H235" s="20"/>
    </row>
    <row r="236" spans="1:16" ht="16.149999999999999" customHeight="1" x14ac:dyDescent="0.2">
      <c r="C236" s="21" t="s">
        <v>58</v>
      </c>
      <c r="D236" s="14" t="s">
        <v>69</v>
      </c>
      <c r="E236" s="14" t="s">
        <v>38</v>
      </c>
      <c r="F236" s="14" t="s">
        <v>91</v>
      </c>
      <c r="G236" s="14"/>
      <c r="H236" s="20"/>
      <c r="I236" s="61"/>
      <c r="K236" s="62"/>
      <c r="L236" s="61"/>
      <c r="M236" s="43"/>
      <c r="N236" s="48"/>
      <c r="P236" s="48"/>
    </row>
    <row r="237" spans="1:16" ht="16.149999999999999" customHeight="1" x14ac:dyDescent="0.2">
      <c r="A237" s="22" t="s">
        <v>4</v>
      </c>
      <c r="B237" s="13" t="s">
        <v>5</v>
      </c>
      <c r="C237" s="13" t="s">
        <v>59</v>
      </c>
      <c r="D237" s="13">
        <v>0</v>
      </c>
      <c r="E237" s="23">
        <v>770</v>
      </c>
      <c r="F237" s="23">
        <f t="shared" ref="F237:F244" si="25">+D237*E237</f>
        <v>0</v>
      </c>
      <c r="G237" s="23"/>
      <c r="H237" s="20" t="s">
        <v>86</v>
      </c>
      <c r="I237" s="63"/>
      <c r="L237" s="5"/>
      <c r="M237" s="67"/>
      <c r="N237" s="67"/>
      <c r="P237" s="49"/>
    </row>
    <row r="238" spans="1:16" ht="16.149999999999999" customHeight="1" x14ac:dyDescent="0.2">
      <c r="A238" s="22" t="s">
        <v>7</v>
      </c>
      <c r="B238" s="13" t="s">
        <v>8</v>
      </c>
      <c r="C238" s="13" t="s">
        <v>59</v>
      </c>
      <c r="D238" s="13">
        <v>0</v>
      </c>
      <c r="E238" s="23">
        <v>665</v>
      </c>
      <c r="F238" s="23">
        <f t="shared" si="25"/>
        <v>0</v>
      </c>
      <c r="G238" s="23"/>
      <c r="H238" s="20" t="s">
        <v>86</v>
      </c>
      <c r="I238" s="63"/>
      <c r="L238" s="5"/>
      <c r="M238" s="67"/>
      <c r="N238" s="67"/>
      <c r="P238" s="49"/>
    </row>
    <row r="239" spans="1:16" ht="16.149999999999999" customHeight="1" x14ac:dyDescent="0.2">
      <c r="A239" s="22" t="s">
        <v>9</v>
      </c>
      <c r="B239" s="13" t="s">
        <v>10</v>
      </c>
      <c r="C239" s="13" t="s">
        <v>59</v>
      </c>
      <c r="D239" s="13">
        <v>0</v>
      </c>
      <c r="E239" s="23">
        <v>570</v>
      </c>
      <c r="F239" s="23">
        <f t="shared" si="25"/>
        <v>0</v>
      </c>
      <c r="G239" s="23"/>
      <c r="H239" s="20" t="s">
        <v>86</v>
      </c>
      <c r="I239" s="63"/>
      <c r="L239" s="5"/>
      <c r="M239" s="67"/>
      <c r="N239" s="67"/>
      <c r="P239" s="49"/>
    </row>
    <row r="240" spans="1:16" ht="16.149999999999999" customHeight="1" x14ac:dyDescent="0.2">
      <c r="A240" s="22" t="s">
        <v>11</v>
      </c>
      <c r="B240" s="13" t="s">
        <v>12</v>
      </c>
      <c r="C240" s="13" t="s">
        <v>59</v>
      </c>
      <c r="D240" s="13">
        <v>0</v>
      </c>
      <c r="E240" s="23">
        <v>475</v>
      </c>
      <c r="F240" s="23">
        <f t="shared" si="25"/>
        <v>0</v>
      </c>
      <c r="G240" s="23"/>
      <c r="H240" s="20" t="s">
        <v>86</v>
      </c>
      <c r="I240" s="63"/>
      <c r="L240" s="5"/>
      <c r="M240" s="67"/>
      <c r="N240" s="67"/>
      <c r="P240" s="49"/>
    </row>
    <row r="241" spans="1:16" ht="16.149999999999999" customHeight="1" x14ac:dyDescent="0.2">
      <c r="A241" s="22" t="s">
        <v>13</v>
      </c>
      <c r="B241" s="13" t="s">
        <v>14</v>
      </c>
      <c r="C241" s="13" t="s">
        <v>59</v>
      </c>
      <c r="D241" s="13">
        <v>0</v>
      </c>
      <c r="E241" s="23">
        <v>380</v>
      </c>
      <c r="F241" s="23">
        <f t="shared" si="25"/>
        <v>0</v>
      </c>
      <c r="G241" s="23"/>
      <c r="H241" s="20" t="s">
        <v>86</v>
      </c>
      <c r="I241" s="63"/>
      <c r="L241" s="5"/>
      <c r="M241" s="67"/>
      <c r="N241" s="67"/>
      <c r="P241" s="49"/>
    </row>
    <row r="242" spans="1:16" ht="16.149999999999999" customHeight="1" x14ac:dyDescent="0.2">
      <c r="C242" s="13" t="s">
        <v>15</v>
      </c>
      <c r="D242" s="13">
        <v>0</v>
      </c>
      <c r="E242" s="23">
        <v>189</v>
      </c>
      <c r="F242" s="23">
        <f t="shared" si="25"/>
        <v>0</v>
      </c>
      <c r="G242" s="23"/>
      <c r="H242" s="20"/>
      <c r="I242" s="63"/>
      <c r="L242" s="5"/>
      <c r="M242" s="67"/>
      <c r="N242" s="67"/>
      <c r="P242" s="49"/>
    </row>
    <row r="243" spans="1:16" ht="16.149999999999999" customHeight="1" x14ac:dyDescent="0.2">
      <c r="C243" s="13" t="s">
        <v>16</v>
      </c>
      <c r="D243" s="13">
        <v>0</v>
      </c>
      <c r="E243" s="23">
        <v>95</v>
      </c>
      <c r="F243" s="23">
        <f t="shared" si="25"/>
        <v>0</v>
      </c>
      <c r="G243" s="23"/>
      <c r="H243" s="20"/>
      <c r="I243" s="63"/>
      <c r="L243" s="5"/>
      <c r="M243" s="67"/>
      <c r="N243" s="67"/>
      <c r="P243" s="49"/>
    </row>
    <row r="244" spans="1:16" ht="16.149999999999999" customHeight="1" x14ac:dyDescent="0.2">
      <c r="C244" s="13" t="s">
        <v>17</v>
      </c>
      <c r="D244" s="13">
        <v>0</v>
      </c>
      <c r="E244" s="23">
        <v>38</v>
      </c>
      <c r="F244" s="23">
        <f t="shared" si="25"/>
        <v>0</v>
      </c>
      <c r="G244" s="23"/>
      <c r="H244" s="20"/>
      <c r="I244" s="63"/>
      <c r="L244" s="5"/>
      <c r="M244" s="67"/>
      <c r="N244" s="67"/>
      <c r="P244" s="49"/>
    </row>
    <row r="245" spans="1:16" ht="16.149999999999999" customHeight="1" x14ac:dyDescent="0.2">
      <c r="A245" s="16" t="s">
        <v>25</v>
      </c>
      <c r="B245" s="16"/>
      <c r="C245" s="16"/>
      <c r="D245" s="15"/>
      <c r="E245" s="13"/>
      <c r="F245" s="37">
        <f>SUM(F237:F244)</f>
        <v>0</v>
      </c>
      <c r="G245" s="13"/>
      <c r="H245" s="20"/>
    </row>
    <row r="246" spans="1:16" ht="16.149999999999999" customHeight="1" x14ac:dyDescent="0.2">
      <c r="A246" s="16"/>
      <c r="B246" s="16"/>
      <c r="C246" s="16"/>
      <c r="D246" s="13"/>
      <c r="E246" s="13"/>
      <c r="F246" s="13"/>
      <c r="G246" s="13"/>
      <c r="H246" s="20"/>
    </row>
    <row r="247" spans="1:16" ht="16.149999999999999" customHeight="1" x14ac:dyDescent="0.2">
      <c r="C247" s="21" t="s">
        <v>60</v>
      </c>
      <c r="D247" s="14" t="s">
        <v>69</v>
      </c>
      <c r="E247" s="14" t="s">
        <v>38</v>
      </c>
      <c r="F247" s="14" t="s">
        <v>91</v>
      </c>
      <c r="G247" s="14"/>
      <c r="H247" s="20"/>
      <c r="I247" s="61"/>
      <c r="K247" s="62"/>
      <c r="L247" s="61"/>
      <c r="M247" s="43"/>
      <c r="N247" s="48"/>
      <c r="P247" s="48"/>
    </row>
    <row r="248" spans="1:16" ht="16.149999999999999" customHeight="1" x14ac:dyDescent="0.2">
      <c r="A248" s="22" t="s">
        <v>4</v>
      </c>
      <c r="B248" s="13" t="s">
        <v>5</v>
      </c>
      <c r="C248" s="13" t="s">
        <v>42</v>
      </c>
      <c r="D248" s="13">
        <v>0</v>
      </c>
      <c r="E248" s="23">
        <v>770</v>
      </c>
      <c r="F248" s="23">
        <f t="shared" ref="F248:F255" si="26">+D248*E248</f>
        <v>0</v>
      </c>
      <c r="G248" s="23"/>
      <c r="H248" s="20" t="s">
        <v>86</v>
      </c>
      <c r="I248" s="63"/>
      <c r="L248" s="5"/>
      <c r="M248" s="67"/>
      <c r="N248" s="67"/>
      <c r="P248" s="49"/>
    </row>
    <row r="249" spans="1:16" ht="16.149999999999999" customHeight="1" x14ac:dyDescent="0.2">
      <c r="A249" s="22" t="s">
        <v>7</v>
      </c>
      <c r="B249" s="13" t="s">
        <v>8</v>
      </c>
      <c r="C249" s="13" t="s">
        <v>42</v>
      </c>
      <c r="D249" s="13">
        <v>0</v>
      </c>
      <c r="E249" s="23">
        <v>665</v>
      </c>
      <c r="F249" s="23">
        <f t="shared" si="26"/>
        <v>0</v>
      </c>
      <c r="G249" s="23"/>
      <c r="H249" s="20" t="s">
        <v>86</v>
      </c>
      <c r="I249" s="63"/>
      <c r="L249" s="5"/>
      <c r="M249" s="67"/>
      <c r="N249" s="67"/>
      <c r="P249" s="49"/>
    </row>
    <row r="250" spans="1:16" ht="16.149999999999999" customHeight="1" x14ac:dyDescent="0.2">
      <c r="A250" s="22" t="s">
        <v>9</v>
      </c>
      <c r="B250" s="13" t="s">
        <v>10</v>
      </c>
      <c r="C250" s="13" t="s">
        <v>42</v>
      </c>
      <c r="D250" s="13">
        <v>0</v>
      </c>
      <c r="E250" s="23">
        <v>570</v>
      </c>
      <c r="F250" s="23">
        <f t="shared" si="26"/>
        <v>0</v>
      </c>
      <c r="G250" s="23"/>
      <c r="H250" s="20" t="s">
        <v>86</v>
      </c>
      <c r="I250" s="63"/>
      <c r="L250" s="5"/>
      <c r="M250" s="67"/>
      <c r="N250" s="67"/>
      <c r="P250" s="49"/>
    </row>
    <row r="251" spans="1:16" ht="16.149999999999999" customHeight="1" x14ac:dyDescent="0.2">
      <c r="A251" s="22" t="s">
        <v>11</v>
      </c>
      <c r="B251" s="13" t="s">
        <v>12</v>
      </c>
      <c r="C251" s="13" t="s">
        <v>42</v>
      </c>
      <c r="D251" s="13">
        <v>0</v>
      </c>
      <c r="E251" s="23">
        <v>475</v>
      </c>
      <c r="F251" s="23">
        <f t="shared" si="26"/>
        <v>0</v>
      </c>
      <c r="G251" s="23"/>
      <c r="H251" s="20" t="s">
        <v>86</v>
      </c>
      <c r="I251" s="63"/>
      <c r="L251" s="5"/>
      <c r="M251" s="67"/>
      <c r="N251" s="67"/>
      <c r="P251" s="49"/>
    </row>
    <row r="252" spans="1:16" ht="16.149999999999999" customHeight="1" x14ac:dyDescent="0.2">
      <c r="A252" s="22" t="s">
        <v>13</v>
      </c>
      <c r="B252" s="13" t="s">
        <v>14</v>
      </c>
      <c r="C252" s="13" t="s">
        <v>42</v>
      </c>
      <c r="D252" s="13">
        <v>0</v>
      </c>
      <c r="E252" s="23">
        <v>380</v>
      </c>
      <c r="F252" s="23">
        <f t="shared" si="26"/>
        <v>0</v>
      </c>
      <c r="G252" s="23"/>
      <c r="H252" s="20" t="s">
        <v>86</v>
      </c>
      <c r="I252" s="63"/>
      <c r="L252" s="5"/>
      <c r="M252" s="67"/>
      <c r="N252" s="67"/>
      <c r="P252" s="49"/>
    </row>
    <row r="253" spans="1:16" ht="16.149999999999999" customHeight="1" x14ac:dyDescent="0.2">
      <c r="C253" s="13" t="s">
        <v>15</v>
      </c>
      <c r="D253" s="13">
        <v>0</v>
      </c>
      <c r="E253" s="23">
        <v>189</v>
      </c>
      <c r="F253" s="23">
        <f t="shared" si="26"/>
        <v>0</v>
      </c>
      <c r="G253" s="23"/>
      <c r="H253" s="20"/>
      <c r="I253" s="63"/>
      <c r="L253" s="5"/>
      <c r="M253" s="67"/>
      <c r="N253" s="67"/>
      <c r="P253" s="49"/>
    </row>
    <row r="254" spans="1:16" ht="16.149999999999999" customHeight="1" x14ac:dyDescent="0.2">
      <c r="C254" s="13" t="s">
        <v>16</v>
      </c>
      <c r="D254" s="13">
        <v>0</v>
      </c>
      <c r="E254" s="23">
        <v>95</v>
      </c>
      <c r="F254" s="23">
        <f t="shared" si="26"/>
        <v>0</v>
      </c>
      <c r="G254" s="23"/>
      <c r="H254" s="20"/>
      <c r="I254" s="63"/>
      <c r="L254" s="5"/>
      <c r="M254" s="67"/>
      <c r="N254" s="67"/>
      <c r="P254" s="49"/>
    </row>
    <row r="255" spans="1:16" ht="16.149999999999999" customHeight="1" x14ac:dyDescent="0.2">
      <c r="C255" s="13" t="s">
        <v>17</v>
      </c>
      <c r="D255" s="13">
        <v>0</v>
      </c>
      <c r="E255" s="23">
        <v>38</v>
      </c>
      <c r="F255" s="23">
        <f t="shared" si="26"/>
        <v>0</v>
      </c>
      <c r="G255" s="23"/>
      <c r="H255" s="20"/>
      <c r="I255" s="63"/>
      <c r="L255" s="5"/>
      <c r="M255" s="67"/>
      <c r="N255" s="67"/>
      <c r="P255" s="49"/>
    </row>
    <row r="256" spans="1:16" ht="16.149999999999999" customHeight="1" x14ac:dyDescent="0.2">
      <c r="A256" s="16" t="s">
        <v>25</v>
      </c>
      <c r="B256" s="16"/>
      <c r="C256" s="16"/>
      <c r="D256" s="15"/>
      <c r="E256" s="13"/>
      <c r="F256" s="37">
        <f>SUM(F248:F255)</f>
        <v>0</v>
      </c>
      <c r="G256" s="13"/>
      <c r="H256" s="20"/>
    </row>
    <row r="257" spans="1:16" ht="16.149999999999999" customHeight="1" x14ac:dyDescent="0.2">
      <c r="A257" s="16"/>
      <c r="B257" s="16"/>
      <c r="D257" s="13"/>
      <c r="E257" s="13"/>
      <c r="F257" s="13"/>
      <c r="G257" s="13"/>
      <c r="H257" s="20"/>
    </row>
    <row r="258" spans="1:16" ht="16.149999999999999" customHeight="1" x14ac:dyDescent="0.2">
      <c r="C258" s="21" t="s">
        <v>63</v>
      </c>
      <c r="D258" s="14" t="s">
        <v>69</v>
      </c>
      <c r="E258" s="14" t="s">
        <v>38</v>
      </c>
      <c r="F258" s="14" t="s">
        <v>91</v>
      </c>
      <c r="G258" s="14"/>
      <c r="H258" s="20"/>
      <c r="I258" s="61"/>
      <c r="K258" s="62"/>
      <c r="L258" s="61"/>
      <c r="M258" s="43"/>
      <c r="N258" s="48"/>
      <c r="P258" s="48"/>
    </row>
    <row r="259" spans="1:16" ht="16.149999999999999" customHeight="1" x14ac:dyDescent="0.2">
      <c r="A259" s="22" t="s">
        <v>4</v>
      </c>
      <c r="B259" s="13" t="s">
        <v>5</v>
      </c>
      <c r="C259" s="13" t="s">
        <v>36</v>
      </c>
      <c r="D259" s="13">
        <v>0</v>
      </c>
      <c r="E259" s="23">
        <v>3606</v>
      </c>
      <c r="F259" s="23">
        <f t="shared" ref="F259:F266" si="27">+D259*E259</f>
        <v>0</v>
      </c>
      <c r="G259" s="23"/>
      <c r="H259" s="20" t="s">
        <v>87</v>
      </c>
      <c r="I259" s="63"/>
      <c r="L259" s="5"/>
      <c r="M259" s="67"/>
      <c r="N259" s="67"/>
      <c r="P259" s="49"/>
    </row>
    <row r="260" spans="1:16" ht="16.149999999999999" customHeight="1" x14ac:dyDescent="0.2">
      <c r="A260" s="22" t="s">
        <v>7</v>
      </c>
      <c r="B260" s="13" t="s">
        <v>8</v>
      </c>
      <c r="C260" s="13" t="s">
        <v>36</v>
      </c>
      <c r="D260" s="13">
        <v>0</v>
      </c>
      <c r="E260" s="23">
        <v>2968</v>
      </c>
      <c r="F260" s="23">
        <f t="shared" si="27"/>
        <v>0</v>
      </c>
      <c r="G260" s="23"/>
      <c r="H260" s="20" t="s">
        <v>87</v>
      </c>
      <c r="I260" s="63"/>
      <c r="L260" s="5"/>
      <c r="M260" s="67"/>
      <c r="N260" s="67"/>
      <c r="P260" s="49"/>
    </row>
    <row r="261" spans="1:16" ht="16.149999999999999" customHeight="1" x14ac:dyDescent="0.2">
      <c r="A261" s="22" t="s">
        <v>9</v>
      </c>
      <c r="B261" s="13" t="s">
        <v>10</v>
      </c>
      <c r="C261" s="13" t="s">
        <v>36</v>
      </c>
      <c r="D261" s="13">
        <v>0</v>
      </c>
      <c r="E261" s="23">
        <v>2330</v>
      </c>
      <c r="F261" s="23">
        <f t="shared" si="27"/>
        <v>0</v>
      </c>
      <c r="G261" s="23"/>
      <c r="H261" s="20" t="s">
        <v>87</v>
      </c>
      <c r="I261" s="63"/>
      <c r="L261" s="5"/>
      <c r="M261" s="67"/>
      <c r="N261" s="67"/>
      <c r="P261" s="49"/>
    </row>
    <row r="262" spans="1:16" ht="16.149999999999999" customHeight="1" x14ac:dyDescent="0.2">
      <c r="A262" s="22" t="s">
        <v>11</v>
      </c>
      <c r="B262" s="13" t="s">
        <v>12</v>
      </c>
      <c r="C262" s="13" t="s">
        <v>36</v>
      </c>
      <c r="D262" s="13">
        <v>0</v>
      </c>
      <c r="E262" s="23">
        <v>1691</v>
      </c>
      <c r="F262" s="23">
        <f t="shared" si="27"/>
        <v>0</v>
      </c>
      <c r="G262" s="23"/>
      <c r="H262" s="20" t="s">
        <v>87</v>
      </c>
      <c r="I262" s="63"/>
      <c r="L262" s="5"/>
      <c r="M262" s="67"/>
      <c r="N262" s="67"/>
      <c r="P262" s="49"/>
    </row>
    <row r="263" spans="1:16" ht="16.149999999999999" customHeight="1" x14ac:dyDescent="0.2">
      <c r="A263" s="22" t="s">
        <v>13</v>
      </c>
      <c r="B263" s="13" t="s">
        <v>14</v>
      </c>
      <c r="C263" s="13" t="s">
        <v>36</v>
      </c>
      <c r="D263" s="13">
        <v>0</v>
      </c>
      <c r="E263" s="23">
        <v>1310</v>
      </c>
      <c r="F263" s="23">
        <f t="shared" si="27"/>
        <v>0</v>
      </c>
      <c r="G263" s="23"/>
      <c r="H263" s="20" t="s">
        <v>87</v>
      </c>
      <c r="I263" s="63"/>
      <c r="L263" s="5"/>
      <c r="M263" s="67"/>
      <c r="N263" s="67"/>
      <c r="P263" s="49"/>
    </row>
    <row r="264" spans="1:16" ht="16.149999999999999" customHeight="1" x14ac:dyDescent="0.2">
      <c r="C264" s="13" t="s">
        <v>15</v>
      </c>
      <c r="D264" s="13">
        <v>0</v>
      </c>
      <c r="E264" s="23">
        <v>409</v>
      </c>
      <c r="F264" s="23">
        <f t="shared" si="27"/>
        <v>0</v>
      </c>
      <c r="G264" s="23"/>
      <c r="H264" s="46"/>
      <c r="I264" s="63"/>
      <c r="L264" s="5"/>
      <c r="M264" s="67"/>
      <c r="N264" s="67"/>
      <c r="P264" s="49"/>
    </row>
    <row r="265" spans="1:16" ht="16.149999999999999" customHeight="1" x14ac:dyDescent="0.2">
      <c r="C265" s="13" t="s">
        <v>16</v>
      </c>
      <c r="D265" s="13">
        <v>0</v>
      </c>
      <c r="E265" s="23">
        <v>179</v>
      </c>
      <c r="F265" s="23">
        <f t="shared" si="27"/>
        <v>0</v>
      </c>
      <c r="G265" s="23"/>
      <c r="H265" s="46"/>
      <c r="I265" s="63"/>
      <c r="L265" s="5"/>
      <c r="M265" s="67"/>
      <c r="N265" s="67"/>
      <c r="P265" s="49"/>
    </row>
    <row r="266" spans="1:16" ht="16.149999999999999" customHeight="1" x14ac:dyDescent="0.2">
      <c r="C266" s="13" t="s">
        <v>17</v>
      </c>
      <c r="D266" s="13">
        <v>0</v>
      </c>
      <c r="E266" s="23">
        <v>76</v>
      </c>
      <c r="F266" s="23">
        <f t="shared" si="27"/>
        <v>0</v>
      </c>
      <c r="G266" s="23"/>
      <c r="H266" s="46"/>
      <c r="I266" s="63"/>
      <c r="L266" s="5"/>
      <c r="M266" s="67"/>
      <c r="N266" s="67"/>
      <c r="P266" s="49"/>
    </row>
    <row r="267" spans="1:16" ht="16.149999999999999" customHeight="1" x14ac:dyDescent="0.2">
      <c r="A267" s="13" t="s">
        <v>25</v>
      </c>
      <c r="D267" s="13"/>
      <c r="E267" s="13"/>
      <c r="F267" s="37">
        <f>SUM(F259:F266)</f>
        <v>0</v>
      </c>
      <c r="G267" s="13"/>
      <c r="H267" s="65"/>
    </row>
    <row r="268" spans="1:16" ht="16.149999999999999" customHeight="1" x14ac:dyDescent="0.2">
      <c r="D268" s="13"/>
      <c r="E268" s="13"/>
      <c r="F268" s="37"/>
      <c r="G268" s="13"/>
      <c r="H268" s="65"/>
    </row>
    <row r="269" spans="1:16" ht="12" x14ac:dyDescent="0.2">
      <c r="A269" s="69" t="s">
        <v>47</v>
      </c>
      <c r="B269" s="70"/>
      <c r="C269" s="70"/>
      <c r="D269" s="71"/>
      <c r="E269" s="71"/>
      <c r="F269" s="17"/>
      <c r="G269" s="13"/>
    </row>
    <row r="270" spans="1:16" ht="12" x14ac:dyDescent="0.2">
      <c r="A270" s="13" t="s">
        <v>48</v>
      </c>
      <c r="D270" s="13">
        <v>0</v>
      </c>
      <c r="E270" s="23">
        <v>7561</v>
      </c>
      <c r="F270" s="23">
        <f t="shared" ref="F270" si="28">+D270*E270</f>
        <v>0</v>
      </c>
      <c r="G270" s="13"/>
      <c r="I270" s="63"/>
      <c r="L270" s="66"/>
      <c r="N270" s="67"/>
      <c r="P270" s="49"/>
    </row>
    <row r="271" spans="1:16" x14ac:dyDescent="0.25">
      <c r="D271" s="13"/>
      <c r="E271" s="13"/>
      <c r="F271"/>
      <c r="G271" s="13"/>
    </row>
    <row r="272" spans="1:16" ht="12" x14ac:dyDescent="0.2">
      <c r="A272" s="18" t="s">
        <v>89</v>
      </c>
      <c r="B272" s="18"/>
      <c r="C272" s="18"/>
      <c r="D272" s="18"/>
      <c r="E272" s="18"/>
      <c r="F272" s="38">
        <f>+F267+F256+F245+F234+F223+F212+F142+F120+F106+F86+F62+F54+F40+F73+F201+F177+F166+F155+F131+F95</f>
        <v>0</v>
      </c>
    </row>
    <row r="273" spans="1:6" ht="12" x14ac:dyDescent="0.2">
      <c r="A273" s="19" t="s">
        <v>90</v>
      </c>
      <c r="B273" s="19"/>
      <c r="C273" s="19"/>
      <c r="D273" s="19"/>
      <c r="E273" s="19"/>
      <c r="F273" s="39">
        <f>+F144+F109+F108+F88+F43+F42+F270+F75</f>
        <v>0</v>
      </c>
    </row>
    <row r="274" spans="1:6" x14ac:dyDescent="0.25">
      <c r="A274" s="20"/>
      <c r="B274" s="20"/>
      <c r="C274" s="20"/>
    </row>
    <row r="275" spans="1:6" x14ac:dyDescent="0.25">
      <c r="A275" s="20"/>
      <c r="B275" s="20"/>
      <c r="C275" s="20"/>
    </row>
    <row r="276" spans="1:6" x14ac:dyDescent="0.25">
      <c r="A276" s="20"/>
      <c r="B276" s="20"/>
      <c r="C276" s="20"/>
    </row>
    <row r="277" spans="1:6" x14ac:dyDescent="0.25">
      <c r="A277" s="20"/>
      <c r="B277" s="20"/>
      <c r="C277" s="20"/>
    </row>
    <row r="278" spans="1:6" x14ac:dyDescent="0.25">
      <c r="A278" s="20"/>
      <c r="B278" s="20"/>
      <c r="C278" s="20"/>
    </row>
    <row r="279" spans="1:6" x14ac:dyDescent="0.25">
      <c r="A279" s="20"/>
      <c r="B279" s="20"/>
      <c r="C279" s="20"/>
    </row>
    <row r="280" spans="1:6" x14ac:dyDescent="0.25">
      <c r="A280" s="20"/>
      <c r="B280" s="20"/>
      <c r="C280" s="20"/>
    </row>
    <row r="281" spans="1:6" x14ac:dyDescent="0.25">
      <c r="A281" s="20"/>
      <c r="B281" s="20"/>
      <c r="C281" s="20"/>
    </row>
    <row r="282" spans="1:6" x14ac:dyDescent="0.25">
      <c r="A282" s="20"/>
      <c r="B282" s="20"/>
      <c r="C282" s="20"/>
    </row>
    <row r="283" spans="1:6" x14ac:dyDescent="0.25">
      <c r="A283" s="20"/>
      <c r="B283" s="20"/>
      <c r="C283" s="20"/>
    </row>
    <row r="284" spans="1:6" x14ac:dyDescent="0.25">
      <c r="A284" s="20"/>
      <c r="B284" s="20"/>
      <c r="C284" s="20"/>
    </row>
    <row r="285" spans="1:6" x14ac:dyDescent="0.25">
      <c r="A285" s="20"/>
      <c r="B285" s="20"/>
      <c r="C285" s="20"/>
    </row>
    <row r="286" spans="1:6" x14ac:dyDescent="0.25">
      <c r="A286" s="20"/>
      <c r="B286" s="20"/>
      <c r="C286" s="20"/>
    </row>
    <row r="287" spans="1:6" x14ac:dyDescent="0.25">
      <c r="A287" s="20"/>
      <c r="B287" s="20"/>
      <c r="C287" s="20"/>
    </row>
    <row r="288" spans="1:6" x14ac:dyDescent="0.25">
      <c r="A288" s="20"/>
      <c r="B288" s="20"/>
      <c r="C288" s="20"/>
    </row>
    <row r="289" spans="1:3" x14ac:dyDescent="0.25">
      <c r="A289" s="20"/>
      <c r="B289" s="20"/>
      <c r="C289" s="20"/>
    </row>
    <row r="290" spans="1:3" x14ac:dyDescent="0.25">
      <c r="A290" s="20"/>
      <c r="B290" s="20"/>
      <c r="C290" s="20"/>
    </row>
    <row r="291" spans="1:3" x14ac:dyDescent="0.25">
      <c r="A291" s="20"/>
      <c r="B291" s="20"/>
      <c r="C291" s="20"/>
    </row>
    <row r="292" spans="1:3" x14ac:dyDescent="0.25">
      <c r="A292" s="20"/>
      <c r="B292" s="20"/>
      <c r="C292" s="20"/>
    </row>
    <row r="293" spans="1:3" x14ac:dyDescent="0.25">
      <c r="A293" s="20"/>
      <c r="B293" s="20"/>
      <c r="C293" s="20"/>
    </row>
    <row r="294" spans="1:3" x14ac:dyDescent="0.25">
      <c r="A294" s="20"/>
      <c r="B294" s="20"/>
      <c r="C294" s="20"/>
    </row>
    <row r="295" spans="1:3" x14ac:dyDescent="0.25">
      <c r="A295" s="20"/>
      <c r="B295" s="20"/>
      <c r="C295" s="20"/>
    </row>
    <row r="296" spans="1:3" x14ac:dyDescent="0.25">
      <c r="A296" s="20"/>
      <c r="B296" s="20"/>
      <c r="C296" s="20"/>
    </row>
    <row r="297" spans="1:3" x14ac:dyDescent="0.25">
      <c r="A297" s="20"/>
      <c r="B297" s="20"/>
      <c r="C297" s="20"/>
    </row>
    <row r="298" spans="1:3" x14ac:dyDescent="0.25">
      <c r="A298" s="20"/>
      <c r="B298" s="20"/>
      <c r="C298" s="20"/>
    </row>
    <row r="299" spans="1:3" x14ac:dyDescent="0.25">
      <c r="A299" s="20"/>
      <c r="B299" s="20"/>
      <c r="C299" s="20"/>
    </row>
    <row r="300" spans="1:3" x14ac:dyDescent="0.25">
      <c r="A300" s="20"/>
      <c r="B300" s="20"/>
      <c r="C300" s="20"/>
    </row>
    <row r="301" spans="1:3" x14ac:dyDescent="0.25">
      <c r="A301" s="20"/>
      <c r="B301" s="20"/>
      <c r="C301" s="20"/>
    </row>
    <row r="302" spans="1:3" x14ac:dyDescent="0.25">
      <c r="A302" s="20"/>
      <c r="B302" s="20"/>
      <c r="C302" s="20"/>
    </row>
    <row r="303" spans="1:3" x14ac:dyDescent="0.25">
      <c r="A303" s="20"/>
      <c r="B303" s="20"/>
      <c r="C303" s="20"/>
    </row>
    <row r="304" spans="1:3" x14ac:dyDescent="0.25">
      <c r="A304" s="20"/>
      <c r="B304" s="20"/>
      <c r="C304" s="20"/>
    </row>
    <row r="305" spans="1:3" x14ac:dyDescent="0.25">
      <c r="A305" s="20"/>
      <c r="B305" s="20"/>
      <c r="C305" s="20"/>
    </row>
    <row r="306" spans="1:3" x14ac:dyDescent="0.25">
      <c r="A306" s="20"/>
      <c r="B306" s="20"/>
      <c r="C306" s="20"/>
    </row>
    <row r="307" spans="1:3" x14ac:dyDescent="0.25">
      <c r="A307" s="20"/>
      <c r="B307" s="20"/>
      <c r="C307" s="20"/>
    </row>
    <row r="308" spans="1:3" x14ac:dyDescent="0.25">
      <c r="A308" s="20"/>
      <c r="B308" s="20"/>
      <c r="C308" s="20"/>
    </row>
    <row r="309" spans="1:3" x14ac:dyDescent="0.25">
      <c r="A309" s="20"/>
      <c r="B309" s="20"/>
      <c r="C309" s="20"/>
    </row>
    <row r="310" spans="1:3" x14ac:dyDescent="0.25">
      <c r="A310" s="20"/>
      <c r="B310" s="20"/>
      <c r="C310" s="20"/>
    </row>
    <row r="311" spans="1:3" x14ac:dyDescent="0.25">
      <c r="A311" s="20"/>
      <c r="B311" s="20"/>
      <c r="C311" s="20"/>
    </row>
    <row r="312" spans="1:3" x14ac:dyDescent="0.25">
      <c r="A312" s="20"/>
      <c r="B312" s="20"/>
      <c r="C312" s="20"/>
    </row>
    <row r="313" spans="1:3" x14ac:dyDescent="0.25">
      <c r="A313" s="20"/>
      <c r="B313" s="20"/>
      <c r="C313" s="20"/>
    </row>
    <row r="314" spans="1:3" x14ac:dyDescent="0.25">
      <c r="A314" s="20"/>
      <c r="B314" s="20"/>
      <c r="C314" s="20"/>
    </row>
    <row r="315" spans="1:3" x14ac:dyDescent="0.25">
      <c r="A315" s="20"/>
      <c r="B315" s="20"/>
      <c r="C315" s="20"/>
    </row>
    <row r="316" spans="1:3" x14ac:dyDescent="0.25">
      <c r="A316" s="20"/>
      <c r="B316" s="20"/>
      <c r="C316" s="20"/>
    </row>
    <row r="317" spans="1:3" x14ac:dyDescent="0.25">
      <c r="A317" s="20"/>
      <c r="B317" s="20"/>
      <c r="C317" s="20"/>
    </row>
    <row r="318" spans="1:3" x14ac:dyDescent="0.25">
      <c r="A318" s="20"/>
      <c r="B318" s="20"/>
      <c r="C318" s="20"/>
    </row>
    <row r="319" spans="1:3" x14ac:dyDescent="0.25">
      <c r="A319" s="20"/>
      <c r="B319" s="20"/>
      <c r="C319" s="20"/>
    </row>
    <row r="320" spans="1:3" x14ac:dyDescent="0.25">
      <c r="A320" s="20"/>
      <c r="B320" s="20"/>
      <c r="C320" s="20"/>
    </row>
    <row r="321" spans="1:3" x14ac:dyDescent="0.25">
      <c r="A321" s="20"/>
      <c r="B321" s="20"/>
      <c r="C321" s="20"/>
    </row>
    <row r="322" spans="1:3" x14ac:dyDescent="0.25">
      <c r="A322" s="20"/>
      <c r="B322" s="20"/>
      <c r="C322" s="20"/>
    </row>
    <row r="323" spans="1:3" x14ac:dyDescent="0.25">
      <c r="A323" s="20"/>
      <c r="B323" s="20"/>
      <c r="C323" s="20"/>
    </row>
    <row r="324" spans="1:3" x14ac:dyDescent="0.25">
      <c r="A324" s="20"/>
      <c r="B324" s="20"/>
      <c r="C324" s="20"/>
    </row>
    <row r="325" spans="1:3" x14ac:dyDescent="0.25">
      <c r="A325" s="20"/>
      <c r="B325" s="20"/>
      <c r="C325" s="20"/>
    </row>
    <row r="326" spans="1:3" x14ac:dyDescent="0.25">
      <c r="A326" s="20"/>
      <c r="B326" s="20"/>
      <c r="C326" s="20"/>
    </row>
    <row r="327" spans="1:3" x14ac:dyDescent="0.25">
      <c r="A327" s="20"/>
      <c r="B327" s="20"/>
      <c r="C327" s="20"/>
    </row>
    <row r="328" spans="1:3" x14ac:dyDescent="0.25">
      <c r="A328" s="20"/>
      <c r="B328" s="20"/>
      <c r="C328" s="20"/>
    </row>
    <row r="329" spans="1:3" x14ac:dyDescent="0.25">
      <c r="A329" s="20"/>
      <c r="B329" s="20"/>
      <c r="C329" s="20"/>
    </row>
    <row r="330" spans="1:3" x14ac:dyDescent="0.25">
      <c r="A330" s="20"/>
      <c r="B330" s="20"/>
      <c r="C330" s="20"/>
    </row>
    <row r="331" spans="1:3" x14ac:dyDescent="0.25">
      <c r="A331" s="20"/>
      <c r="B331" s="20"/>
      <c r="C331" s="20"/>
    </row>
    <row r="332" spans="1:3" x14ac:dyDescent="0.25">
      <c r="A332" s="20"/>
      <c r="B332" s="20"/>
      <c r="C332" s="20"/>
    </row>
    <row r="333" spans="1:3" x14ac:dyDescent="0.25">
      <c r="A333" s="20"/>
      <c r="B333" s="20"/>
      <c r="C333" s="20"/>
    </row>
    <row r="334" spans="1:3" x14ac:dyDescent="0.25">
      <c r="A334" s="20"/>
      <c r="B334" s="20"/>
      <c r="C334" s="20"/>
    </row>
    <row r="335" spans="1:3" x14ac:dyDescent="0.25">
      <c r="A335" s="20"/>
      <c r="B335" s="20"/>
      <c r="C335" s="20"/>
    </row>
    <row r="336" spans="1:3" x14ac:dyDescent="0.25">
      <c r="A336" s="20"/>
      <c r="B336" s="20"/>
      <c r="C336" s="20"/>
    </row>
    <row r="337" spans="1:3" x14ac:dyDescent="0.25">
      <c r="A337" s="20"/>
      <c r="B337" s="20"/>
      <c r="C337" s="20"/>
    </row>
    <row r="338" spans="1:3" x14ac:dyDescent="0.25">
      <c r="A338" s="20"/>
      <c r="B338" s="20"/>
      <c r="C338" s="20"/>
    </row>
    <row r="339" spans="1:3" x14ac:dyDescent="0.25">
      <c r="A339" s="20"/>
      <c r="B339" s="20"/>
      <c r="C339" s="20"/>
    </row>
    <row r="340" spans="1:3" x14ac:dyDescent="0.25">
      <c r="A340" s="20"/>
      <c r="B340" s="20"/>
      <c r="C340" s="20"/>
    </row>
    <row r="341" spans="1:3" x14ac:dyDescent="0.25">
      <c r="A341" s="20"/>
      <c r="B341" s="20"/>
      <c r="C341" s="20"/>
    </row>
    <row r="342" spans="1:3" x14ac:dyDescent="0.25">
      <c r="A342" s="20"/>
      <c r="B342" s="20"/>
      <c r="C342" s="20"/>
    </row>
    <row r="343" spans="1:3" x14ac:dyDescent="0.25">
      <c r="A343" s="20"/>
      <c r="B343" s="20"/>
      <c r="C343" s="20"/>
    </row>
    <row r="344" spans="1:3" x14ac:dyDescent="0.25">
      <c r="A344" s="20"/>
      <c r="B344" s="20"/>
      <c r="C344" s="20"/>
    </row>
    <row r="345" spans="1:3" x14ac:dyDescent="0.25">
      <c r="A345" s="20"/>
      <c r="B345" s="20"/>
      <c r="C345" s="20"/>
    </row>
    <row r="346" spans="1:3" x14ac:dyDescent="0.25">
      <c r="A346" s="20"/>
      <c r="B346" s="20"/>
      <c r="C346" s="20"/>
    </row>
    <row r="347" spans="1:3" x14ac:dyDescent="0.25">
      <c r="A347" s="20"/>
      <c r="B347" s="20"/>
      <c r="C347" s="20"/>
    </row>
    <row r="348" spans="1:3" x14ac:dyDescent="0.25">
      <c r="A348" s="20"/>
      <c r="B348" s="20"/>
      <c r="C348" s="20"/>
    </row>
    <row r="349" spans="1:3" x14ac:dyDescent="0.25">
      <c r="A349" s="20"/>
      <c r="B349" s="20"/>
      <c r="C349" s="20"/>
    </row>
    <row r="350" spans="1:3" x14ac:dyDescent="0.25">
      <c r="A350" s="20"/>
      <c r="B350" s="20"/>
      <c r="C350" s="20"/>
    </row>
    <row r="351" spans="1:3" x14ac:dyDescent="0.25">
      <c r="A351" s="20"/>
      <c r="B351" s="20"/>
      <c r="C351" s="20"/>
    </row>
    <row r="352" spans="1:3" x14ac:dyDescent="0.25">
      <c r="A352" s="20"/>
      <c r="B352" s="20"/>
      <c r="C352" s="20"/>
    </row>
    <row r="353" spans="1:3" x14ac:dyDescent="0.25">
      <c r="A353" s="20"/>
      <c r="B353" s="20"/>
      <c r="C353" s="20"/>
    </row>
    <row r="354" spans="1:3" x14ac:dyDescent="0.25">
      <c r="A354" s="20"/>
      <c r="B354" s="20"/>
      <c r="C354" s="20"/>
    </row>
    <row r="355" spans="1:3" x14ac:dyDescent="0.25">
      <c r="A355" s="20"/>
      <c r="B355" s="20"/>
      <c r="C355" s="20"/>
    </row>
    <row r="356" spans="1:3" x14ac:dyDescent="0.25">
      <c r="A356" s="20"/>
      <c r="B356" s="20"/>
      <c r="C356" s="20"/>
    </row>
    <row r="357" spans="1:3" x14ac:dyDescent="0.25">
      <c r="A357" s="20"/>
      <c r="B357" s="20"/>
      <c r="C357" s="20"/>
    </row>
    <row r="358" spans="1:3" x14ac:dyDescent="0.25">
      <c r="A358" s="20"/>
      <c r="B358" s="20"/>
      <c r="C358" s="20"/>
    </row>
    <row r="359" spans="1:3" x14ac:dyDescent="0.25">
      <c r="A359" s="20"/>
      <c r="B359" s="20"/>
      <c r="C359" s="20"/>
    </row>
    <row r="360" spans="1:3" x14ac:dyDescent="0.25">
      <c r="A360" s="20"/>
      <c r="B360" s="20"/>
      <c r="C360" s="20"/>
    </row>
    <row r="361" spans="1:3" x14ac:dyDescent="0.25">
      <c r="A361" s="20"/>
      <c r="B361" s="20"/>
      <c r="C361" s="20"/>
    </row>
    <row r="362" spans="1:3" x14ac:dyDescent="0.25">
      <c r="A362" s="20"/>
      <c r="B362" s="20"/>
      <c r="C362" s="20"/>
    </row>
    <row r="363" spans="1:3" x14ac:dyDescent="0.25">
      <c r="A363" s="20"/>
      <c r="B363" s="20"/>
      <c r="C363" s="20"/>
    </row>
    <row r="364" spans="1:3" x14ac:dyDescent="0.25">
      <c r="A364" s="20"/>
      <c r="B364" s="20"/>
      <c r="C364" s="20"/>
    </row>
    <row r="365" spans="1:3" x14ac:dyDescent="0.25">
      <c r="A365" s="20"/>
      <c r="B365" s="20"/>
      <c r="C365" s="20"/>
    </row>
    <row r="366" spans="1:3" x14ac:dyDescent="0.25">
      <c r="A366" s="20"/>
      <c r="B366" s="20"/>
      <c r="C366" s="20"/>
    </row>
    <row r="367" spans="1:3" x14ac:dyDescent="0.25">
      <c r="A367" s="20"/>
      <c r="B367" s="20"/>
      <c r="C367" s="20"/>
    </row>
    <row r="368" spans="1:3" x14ac:dyDescent="0.25">
      <c r="A368" s="20"/>
      <c r="B368" s="20"/>
      <c r="C368" s="20"/>
    </row>
    <row r="369" spans="1:3" x14ac:dyDescent="0.25">
      <c r="A369" s="20"/>
      <c r="B369" s="20"/>
      <c r="C369" s="20"/>
    </row>
    <row r="370" spans="1:3" x14ac:dyDescent="0.25">
      <c r="A370" s="20"/>
      <c r="B370" s="20"/>
      <c r="C370" s="20"/>
    </row>
    <row r="371" spans="1:3" x14ac:dyDescent="0.25">
      <c r="A371" s="20"/>
      <c r="B371" s="20"/>
      <c r="C371" s="20"/>
    </row>
    <row r="372" spans="1:3" x14ac:dyDescent="0.25">
      <c r="A372" s="20"/>
      <c r="B372" s="20"/>
      <c r="C372" s="20"/>
    </row>
    <row r="373" spans="1:3" x14ac:dyDescent="0.25">
      <c r="A373" s="20"/>
      <c r="B373" s="20"/>
      <c r="C373" s="20"/>
    </row>
    <row r="374" spans="1:3" x14ac:dyDescent="0.25">
      <c r="A374" s="20"/>
      <c r="B374" s="20"/>
      <c r="C374" s="20"/>
    </row>
    <row r="375" spans="1:3" x14ac:dyDescent="0.25">
      <c r="A375" s="20"/>
      <c r="B375" s="20"/>
      <c r="C375" s="20"/>
    </row>
    <row r="376" spans="1:3" x14ac:dyDescent="0.25">
      <c r="A376" s="20"/>
      <c r="B376" s="20"/>
      <c r="C376" s="20"/>
    </row>
    <row r="377" spans="1:3" x14ac:dyDescent="0.25">
      <c r="A377" s="20"/>
      <c r="B377" s="20"/>
      <c r="C377" s="20"/>
    </row>
    <row r="378" spans="1:3" x14ac:dyDescent="0.25">
      <c r="A378" s="20"/>
      <c r="B378" s="20"/>
      <c r="C378" s="20"/>
    </row>
    <row r="379" spans="1:3" x14ac:dyDescent="0.25">
      <c r="A379" s="20"/>
      <c r="B379" s="20"/>
      <c r="C379" s="20"/>
    </row>
    <row r="380" spans="1:3" x14ac:dyDescent="0.25">
      <c r="A380" s="20"/>
      <c r="B380" s="20"/>
      <c r="C380" s="20"/>
    </row>
    <row r="381" spans="1:3" x14ac:dyDescent="0.25">
      <c r="A381" s="20"/>
      <c r="B381" s="20"/>
      <c r="C381" s="20"/>
    </row>
    <row r="382" spans="1:3" x14ac:dyDescent="0.25">
      <c r="A382" s="20"/>
      <c r="B382" s="20"/>
      <c r="C382" s="20"/>
    </row>
    <row r="383" spans="1:3" x14ac:dyDescent="0.25">
      <c r="A383" s="20"/>
      <c r="B383" s="20"/>
      <c r="C383" s="20"/>
    </row>
    <row r="384" spans="1:3" x14ac:dyDescent="0.25">
      <c r="A384" s="20"/>
      <c r="B384" s="20"/>
      <c r="C384" s="20"/>
    </row>
    <row r="385" spans="1:3" x14ac:dyDescent="0.25">
      <c r="A385" s="20"/>
      <c r="B385" s="20"/>
      <c r="C385" s="20"/>
    </row>
    <row r="386" spans="1:3" x14ac:dyDescent="0.25">
      <c r="A386" s="20"/>
      <c r="B386" s="20"/>
      <c r="C386" s="20"/>
    </row>
    <row r="387" spans="1:3" x14ac:dyDescent="0.25">
      <c r="A387" s="20"/>
      <c r="B387" s="20"/>
      <c r="C387" s="20"/>
    </row>
    <row r="388" spans="1:3" x14ac:dyDescent="0.25">
      <c r="A388" s="20"/>
      <c r="B388" s="20"/>
      <c r="C388" s="20"/>
    </row>
    <row r="389" spans="1:3" x14ac:dyDescent="0.25">
      <c r="A389" s="20"/>
      <c r="B389" s="20"/>
      <c r="C389" s="20"/>
    </row>
    <row r="390" spans="1:3" x14ac:dyDescent="0.25">
      <c r="A390" s="20"/>
      <c r="B390" s="20"/>
      <c r="C390" s="20"/>
    </row>
    <row r="391" spans="1:3" x14ac:dyDescent="0.25">
      <c r="A391" s="20"/>
      <c r="B391" s="20"/>
      <c r="C391" s="20"/>
    </row>
    <row r="392" spans="1:3" x14ac:dyDescent="0.25">
      <c r="A392" s="20"/>
      <c r="B392" s="20"/>
      <c r="C392" s="20"/>
    </row>
    <row r="393" spans="1:3" x14ac:dyDescent="0.25">
      <c r="A393" s="20"/>
      <c r="B393" s="20"/>
      <c r="C393" s="20"/>
    </row>
    <row r="394" spans="1:3" x14ac:dyDescent="0.25">
      <c r="A394" s="20"/>
      <c r="B394" s="20"/>
      <c r="C394" s="20"/>
    </row>
    <row r="395" spans="1:3" x14ac:dyDescent="0.25">
      <c r="A395" s="20"/>
      <c r="B395" s="20"/>
      <c r="C395" s="20"/>
    </row>
    <row r="396" spans="1:3" x14ac:dyDescent="0.25">
      <c r="A396" s="20"/>
      <c r="B396" s="20"/>
      <c r="C396" s="20"/>
    </row>
    <row r="397" spans="1:3" x14ac:dyDescent="0.25">
      <c r="A397" s="20"/>
      <c r="B397" s="20"/>
      <c r="C397" s="20"/>
    </row>
    <row r="398" spans="1:3" x14ac:dyDescent="0.25">
      <c r="A398" s="20"/>
      <c r="B398" s="20"/>
      <c r="C398" s="20"/>
    </row>
    <row r="399" spans="1:3" x14ac:dyDescent="0.25">
      <c r="A399" s="20"/>
      <c r="B399" s="20"/>
      <c r="C399" s="20"/>
    </row>
    <row r="400" spans="1:3" x14ac:dyDescent="0.25">
      <c r="A400" s="20"/>
      <c r="B400" s="20"/>
      <c r="C400" s="20"/>
    </row>
    <row r="401" spans="1:3" x14ac:dyDescent="0.25">
      <c r="A401" s="20"/>
      <c r="B401" s="20"/>
      <c r="C401" s="20"/>
    </row>
    <row r="402" spans="1:3" x14ac:dyDescent="0.25">
      <c r="A402" s="20"/>
      <c r="B402" s="20"/>
      <c r="C402" s="20"/>
    </row>
    <row r="403" spans="1:3" x14ac:dyDescent="0.25">
      <c r="A403" s="20"/>
      <c r="B403" s="20"/>
      <c r="C403" s="20"/>
    </row>
    <row r="404" spans="1:3" x14ac:dyDescent="0.25">
      <c r="A404" s="20"/>
      <c r="B404" s="20"/>
      <c r="C404" s="20"/>
    </row>
    <row r="405" spans="1:3" x14ac:dyDescent="0.25">
      <c r="A405" s="20"/>
      <c r="B405" s="20"/>
      <c r="C405" s="20"/>
    </row>
    <row r="406" spans="1:3" x14ac:dyDescent="0.25">
      <c r="A406" s="20"/>
      <c r="B406" s="20"/>
      <c r="C406" s="20"/>
    </row>
    <row r="407" spans="1:3" x14ac:dyDescent="0.25">
      <c r="A407" s="20"/>
      <c r="B407" s="20"/>
      <c r="C407" s="20"/>
    </row>
    <row r="408" spans="1:3" x14ac:dyDescent="0.25">
      <c r="A408" s="20"/>
      <c r="B408" s="20"/>
      <c r="C408" s="20"/>
    </row>
    <row r="409" spans="1:3" x14ac:dyDescent="0.25">
      <c r="A409" s="20"/>
      <c r="B409" s="20"/>
      <c r="C409" s="20"/>
    </row>
    <row r="410" spans="1:3" x14ac:dyDescent="0.25">
      <c r="A410" s="20"/>
      <c r="B410" s="20"/>
      <c r="C410" s="20"/>
    </row>
    <row r="411" spans="1:3" x14ac:dyDescent="0.25">
      <c r="A411" s="20"/>
      <c r="B411" s="20"/>
      <c r="C411" s="20"/>
    </row>
    <row r="412" spans="1:3" x14ac:dyDescent="0.25">
      <c r="A412" s="20"/>
      <c r="B412" s="20"/>
      <c r="C412" s="20"/>
    </row>
    <row r="413" spans="1:3" x14ac:dyDescent="0.25">
      <c r="A413" s="20"/>
      <c r="B413" s="20"/>
      <c r="C413" s="20"/>
    </row>
    <row r="414" spans="1:3" x14ac:dyDescent="0.25">
      <c r="A414" s="20"/>
      <c r="B414" s="20"/>
      <c r="C414" s="20"/>
    </row>
    <row r="415" spans="1:3" x14ac:dyDescent="0.25">
      <c r="A415" s="20"/>
      <c r="B415" s="20"/>
      <c r="C415" s="20"/>
    </row>
    <row r="416" spans="1:3" x14ac:dyDescent="0.25">
      <c r="A416" s="20"/>
      <c r="B416" s="20"/>
      <c r="C416" s="20"/>
    </row>
    <row r="417" spans="1:3" x14ac:dyDescent="0.25">
      <c r="A417" s="20"/>
      <c r="B417" s="20"/>
      <c r="C417" s="20"/>
    </row>
    <row r="418" spans="1:3" x14ac:dyDescent="0.25">
      <c r="A418" s="20"/>
      <c r="B418" s="20"/>
      <c r="C418" s="20"/>
    </row>
    <row r="419" spans="1:3" x14ac:dyDescent="0.25">
      <c r="A419" s="20"/>
      <c r="B419" s="20"/>
      <c r="C419" s="20"/>
    </row>
    <row r="420" spans="1:3" x14ac:dyDescent="0.25">
      <c r="A420" s="20"/>
      <c r="B420" s="20"/>
      <c r="C420" s="20"/>
    </row>
    <row r="421" spans="1:3" x14ac:dyDescent="0.25">
      <c r="A421" s="20"/>
      <c r="B421" s="20"/>
      <c r="C421" s="20"/>
    </row>
    <row r="422" spans="1:3" x14ac:dyDescent="0.25">
      <c r="A422" s="20"/>
      <c r="B422" s="20"/>
      <c r="C422" s="20"/>
    </row>
    <row r="423" spans="1:3" x14ac:dyDescent="0.25">
      <c r="A423" s="20"/>
      <c r="B423" s="20"/>
      <c r="C423" s="20"/>
    </row>
    <row r="424" spans="1:3" x14ac:dyDescent="0.25">
      <c r="A424" s="20"/>
      <c r="B424" s="20"/>
      <c r="C424" s="20"/>
    </row>
    <row r="425" spans="1:3" x14ac:dyDescent="0.25">
      <c r="A425" s="20"/>
      <c r="B425" s="20"/>
      <c r="C425" s="20"/>
    </row>
    <row r="426" spans="1:3" x14ac:dyDescent="0.25">
      <c r="A426" s="20"/>
      <c r="B426" s="20"/>
      <c r="C426" s="20"/>
    </row>
    <row r="427" spans="1:3" x14ac:dyDescent="0.25">
      <c r="A427" s="20"/>
      <c r="B427" s="20"/>
      <c r="C427" s="20"/>
    </row>
    <row r="428" spans="1:3" x14ac:dyDescent="0.25">
      <c r="A428" s="20"/>
      <c r="B428" s="20"/>
      <c r="C428" s="20"/>
    </row>
    <row r="429" spans="1:3" x14ac:dyDescent="0.25">
      <c r="A429" s="20"/>
      <c r="B429" s="20"/>
      <c r="C429" s="20"/>
    </row>
    <row r="430" spans="1:3" x14ac:dyDescent="0.25">
      <c r="A430" s="20"/>
      <c r="B430" s="20"/>
      <c r="C430" s="20"/>
    </row>
    <row r="431" spans="1:3" x14ac:dyDescent="0.25">
      <c r="A431" s="20"/>
      <c r="B431" s="20"/>
      <c r="C431" s="20"/>
    </row>
    <row r="432" spans="1:3" x14ac:dyDescent="0.25">
      <c r="A432" s="20"/>
      <c r="B432" s="20"/>
      <c r="C432" s="20"/>
    </row>
    <row r="433" spans="1:3" x14ac:dyDescent="0.25">
      <c r="A433" s="20"/>
      <c r="B433" s="20"/>
      <c r="C433" s="20"/>
    </row>
    <row r="434" spans="1:3" x14ac:dyDescent="0.25">
      <c r="A434" s="20"/>
      <c r="B434" s="20"/>
      <c r="C434" s="20"/>
    </row>
    <row r="435" spans="1:3" x14ac:dyDescent="0.25">
      <c r="A435" s="20"/>
      <c r="B435" s="20"/>
      <c r="C435" s="20"/>
    </row>
    <row r="436" spans="1:3" x14ac:dyDescent="0.25">
      <c r="A436" s="20"/>
      <c r="B436" s="20"/>
      <c r="C436" s="20"/>
    </row>
    <row r="437" spans="1:3" x14ac:dyDescent="0.25">
      <c r="A437" s="20"/>
      <c r="B437" s="20"/>
      <c r="C437" s="20"/>
    </row>
    <row r="438" spans="1:3" x14ac:dyDescent="0.25">
      <c r="A438" s="20"/>
      <c r="B438" s="20"/>
      <c r="C438" s="20"/>
    </row>
    <row r="439" spans="1:3" x14ac:dyDescent="0.25">
      <c r="A439" s="20"/>
      <c r="B439" s="20"/>
      <c r="C439" s="20"/>
    </row>
    <row r="440" spans="1:3" x14ac:dyDescent="0.25">
      <c r="A440" s="20"/>
      <c r="B440" s="20"/>
      <c r="C440" s="20"/>
    </row>
    <row r="441" spans="1:3" x14ac:dyDescent="0.25">
      <c r="A441" s="20"/>
      <c r="B441" s="20"/>
      <c r="C441" s="20"/>
    </row>
    <row r="442" spans="1:3" x14ac:dyDescent="0.25">
      <c r="A442" s="20"/>
      <c r="B442" s="20"/>
      <c r="C442" s="20"/>
    </row>
    <row r="443" spans="1:3" x14ac:dyDescent="0.25">
      <c r="A443" s="20"/>
      <c r="B443" s="20"/>
      <c r="C443" s="20"/>
    </row>
    <row r="444" spans="1:3" x14ac:dyDescent="0.25">
      <c r="A444" s="20"/>
      <c r="B444" s="20"/>
      <c r="C444" s="20"/>
    </row>
    <row r="445" spans="1:3" x14ac:dyDescent="0.25">
      <c r="A445" s="20"/>
      <c r="B445" s="20"/>
      <c r="C445" s="20"/>
    </row>
    <row r="446" spans="1:3" x14ac:dyDescent="0.25">
      <c r="A446" s="20"/>
      <c r="B446" s="20"/>
      <c r="C446" s="20"/>
    </row>
    <row r="447" spans="1:3" x14ac:dyDescent="0.25">
      <c r="A447" s="20"/>
      <c r="B447" s="20"/>
      <c r="C447" s="20"/>
    </row>
    <row r="448" spans="1:3" x14ac:dyDescent="0.25">
      <c r="A448" s="20"/>
      <c r="B448" s="20"/>
      <c r="C448" s="20"/>
    </row>
    <row r="449" spans="1:3" x14ac:dyDescent="0.25">
      <c r="A449" s="20"/>
      <c r="B449" s="20"/>
      <c r="C449" s="20"/>
    </row>
    <row r="450" spans="1:3" x14ac:dyDescent="0.25">
      <c r="A450" s="20"/>
      <c r="B450" s="20"/>
      <c r="C450" s="20"/>
    </row>
    <row r="451" spans="1:3" x14ac:dyDescent="0.25">
      <c r="A451" s="20"/>
      <c r="B451" s="20"/>
      <c r="C451" s="20"/>
    </row>
    <row r="452" spans="1:3" x14ac:dyDescent="0.25">
      <c r="A452" s="20"/>
      <c r="B452" s="20"/>
      <c r="C452" s="20"/>
    </row>
    <row r="453" spans="1:3" x14ac:dyDescent="0.25">
      <c r="A453" s="20"/>
      <c r="B453" s="20"/>
      <c r="C453" s="20"/>
    </row>
    <row r="454" spans="1:3" x14ac:dyDescent="0.25">
      <c r="A454" s="20"/>
      <c r="B454" s="20"/>
      <c r="C454" s="20"/>
    </row>
    <row r="455" spans="1:3" x14ac:dyDescent="0.25">
      <c r="A455" s="20"/>
      <c r="B455" s="20"/>
      <c r="C455" s="20"/>
    </row>
    <row r="456" spans="1:3" x14ac:dyDescent="0.25">
      <c r="A456" s="20"/>
      <c r="B456" s="20"/>
      <c r="C456" s="20"/>
    </row>
    <row r="457" spans="1:3" x14ac:dyDescent="0.25">
      <c r="A457" s="20"/>
      <c r="B457" s="20"/>
      <c r="C457" s="20"/>
    </row>
    <row r="458" spans="1:3" x14ac:dyDescent="0.25">
      <c r="A458" s="20"/>
      <c r="B458" s="20"/>
      <c r="C458" s="20"/>
    </row>
    <row r="459" spans="1:3" x14ac:dyDescent="0.25">
      <c r="A459" s="20"/>
      <c r="B459" s="20"/>
      <c r="C459" s="20"/>
    </row>
    <row r="460" spans="1:3" x14ac:dyDescent="0.25">
      <c r="A460" s="20"/>
      <c r="B460" s="20"/>
      <c r="C460" s="20"/>
    </row>
    <row r="461" spans="1:3" x14ac:dyDescent="0.25">
      <c r="A461" s="20"/>
      <c r="B461" s="20"/>
      <c r="C461" s="20"/>
    </row>
    <row r="462" spans="1:3" x14ac:dyDescent="0.25">
      <c r="A462" s="20"/>
      <c r="B462" s="20"/>
      <c r="C462" s="20"/>
    </row>
    <row r="463" spans="1:3" x14ac:dyDescent="0.25">
      <c r="A463" s="20"/>
      <c r="B463" s="20"/>
      <c r="C463" s="20"/>
    </row>
    <row r="464" spans="1:3" x14ac:dyDescent="0.25">
      <c r="A464" s="20"/>
      <c r="B464" s="20"/>
      <c r="C464" s="20"/>
    </row>
    <row r="465" spans="1:3" x14ac:dyDescent="0.25">
      <c r="A465" s="20"/>
      <c r="B465" s="20"/>
      <c r="C465" s="20"/>
    </row>
    <row r="466" spans="1:3" x14ac:dyDescent="0.25">
      <c r="A466" s="20"/>
      <c r="B466" s="20"/>
      <c r="C466" s="20"/>
    </row>
    <row r="467" spans="1:3" x14ac:dyDescent="0.25">
      <c r="A467" s="20"/>
      <c r="B467" s="20"/>
      <c r="C467" s="20"/>
    </row>
    <row r="468" spans="1:3" x14ac:dyDescent="0.25">
      <c r="A468" s="20"/>
      <c r="B468" s="20"/>
      <c r="C468" s="20"/>
    </row>
    <row r="469" spans="1:3" x14ac:dyDescent="0.25">
      <c r="A469" s="20"/>
      <c r="B469" s="20"/>
      <c r="C469" s="20"/>
    </row>
    <row r="470" spans="1:3" x14ac:dyDescent="0.25">
      <c r="A470" s="20"/>
      <c r="B470" s="20"/>
      <c r="C470" s="20"/>
    </row>
    <row r="471" spans="1:3" x14ac:dyDescent="0.25">
      <c r="A471" s="20"/>
      <c r="B471" s="20"/>
      <c r="C471" s="20"/>
    </row>
    <row r="472" spans="1:3" x14ac:dyDescent="0.25">
      <c r="A472" s="20"/>
      <c r="B472" s="20"/>
      <c r="C472" s="20"/>
    </row>
    <row r="473" spans="1:3" x14ac:dyDescent="0.25">
      <c r="A473" s="20"/>
      <c r="B473" s="20"/>
      <c r="C473" s="20"/>
    </row>
    <row r="474" spans="1:3" x14ac:dyDescent="0.25">
      <c r="A474" s="20"/>
      <c r="B474" s="20"/>
      <c r="C474" s="20"/>
    </row>
    <row r="475" spans="1:3" x14ac:dyDescent="0.25">
      <c r="A475" s="20"/>
      <c r="B475" s="20"/>
      <c r="C475" s="20"/>
    </row>
    <row r="476" spans="1:3" x14ac:dyDescent="0.25">
      <c r="A476" s="20"/>
      <c r="B476" s="20"/>
      <c r="C476" s="20"/>
    </row>
    <row r="477" spans="1:3" x14ac:dyDescent="0.25">
      <c r="A477" s="20"/>
      <c r="B477" s="20"/>
      <c r="C477" s="20"/>
    </row>
    <row r="478" spans="1:3" x14ac:dyDescent="0.25">
      <c r="A478" s="20"/>
      <c r="B478" s="20"/>
      <c r="C478" s="20"/>
    </row>
    <row r="479" spans="1:3" x14ac:dyDescent="0.25">
      <c r="A479" s="20"/>
      <c r="B479" s="20"/>
      <c r="C479" s="20"/>
    </row>
    <row r="480" spans="1:3" x14ac:dyDescent="0.25">
      <c r="A480" s="20"/>
      <c r="B480" s="20"/>
      <c r="C480" s="20"/>
    </row>
    <row r="481" spans="1:3" x14ac:dyDescent="0.25">
      <c r="A481" s="20"/>
      <c r="B481" s="20"/>
      <c r="C481" s="20"/>
    </row>
    <row r="482" spans="1:3" x14ac:dyDescent="0.25">
      <c r="A482" s="20"/>
      <c r="B482" s="20"/>
      <c r="C482" s="20"/>
    </row>
    <row r="483" spans="1:3" x14ac:dyDescent="0.25">
      <c r="A483" s="20"/>
      <c r="B483" s="20"/>
      <c r="C483" s="20"/>
    </row>
    <row r="484" spans="1:3" x14ac:dyDescent="0.25">
      <c r="A484" s="20"/>
      <c r="B484" s="20"/>
      <c r="C484" s="20"/>
    </row>
    <row r="485" spans="1:3" x14ac:dyDescent="0.25">
      <c r="A485" s="20"/>
      <c r="B485" s="20"/>
      <c r="C485" s="20"/>
    </row>
    <row r="486" spans="1:3" x14ac:dyDescent="0.25">
      <c r="A486" s="20"/>
      <c r="B486" s="20"/>
      <c r="C486" s="20"/>
    </row>
    <row r="487" spans="1:3" x14ac:dyDescent="0.25">
      <c r="A487" s="20"/>
      <c r="B487" s="20"/>
      <c r="C487" s="20"/>
    </row>
    <row r="488" spans="1:3" x14ac:dyDescent="0.25">
      <c r="A488" s="20"/>
      <c r="B488" s="20"/>
      <c r="C488" s="20"/>
    </row>
    <row r="489" spans="1:3" x14ac:dyDescent="0.25">
      <c r="A489" s="20"/>
      <c r="B489" s="20"/>
      <c r="C489" s="20"/>
    </row>
    <row r="490" spans="1:3" x14ac:dyDescent="0.25">
      <c r="A490" s="20"/>
      <c r="B490" s="20"/>
      <c r="C490" s="20"/>
    </row>
    <row r="491" spans="1:3" x14ac:dyDescent="0.25">
      <c r="A491" s="20"/>
      <c r="B491" s="20"/>
      <c r="C491" s="20"/>
    </row>
    <row r="492" spans="1:3" x14ac:dyDescent="0.25">
      <c r="A492" s="20"/>
      <c r="B492" s="20"/>
      <c r="C492" s="20"/>
    </row>
    <row r="493" spans="1:3" x14ac:dyDescent="0.25">
      <c r="A493" s="20"/>
      <c r="B493" s="20"/>
      <c r="C493" s="20"/>
    </row>
    <row r="494" spans="1:3" x14ac:dyDescent="0.25">
      <c r="A494" s="20"/>
      <c r="B494" s="20"/>
      <c r="C494" s="20"/>
    </row>
    <row r="495" spans="1:3" x14ac:dyDescent="0.25">
      <c r="A495" s="20"/>
      <c r="B495" s="20"/>
      <c r="C495" s="20"/>
    </row>
    <row r="496" spans="1:3" x14ac:dyDescent="0.25">
      <c r="A496" s="20"/>
      <c r="B496" s="20"/>
      <c r="C496" s="20"/>
    </row>
    <row r="497" spans="1:3" x14ac:dyDescent="0.25">
      <c r="A497" s="20"/>
      <c r="B497" s="20"/>
      <c r="C497" s="20"/>
    </row>
    <row r="498" spans="1:3" x14ac:dyDescent="0.25">
      <c r="A498" s="20"/>
      <c r="B498" s="20"/>
      <c r="C498" s="20"/>
    </row>
    <row r="499" spans="1:3" x14ac:dyDescent="0.25">
      <c r="A499" s="20"/>
      <c r="B499" s="20"/>
      <c r="C499" s="20"/>
    </row>
    <row r="500" spans="1:3" x14ac:dyDescent="0.25">
      <c r="A500" s="20"/>
      <c r="B500" s="20"/>
      <c r="C500" s="20"/>
    </row>
    <row r="501" spans="1:3" x14ac:dyDescent="0.25">
      <c r="A501" s="20"/>
      <c r="B501" s="20"/>
      <c r="C501" s="20"/>
    </row>
    <row r="502" spans="1:3" x14ac:dyDescent="0.25">
      <c r="A502" s="20"/>
      <c r="B502" s="20"/>
      <c r="C502" s="20"/>
    </row>
    <row r="503" spans="1:3" x14ac:dyDescent="0.25">
      <c r="A503" s="20"/>
      <c r="B503" s="20"/>
      <c r="C503" s="20"/>
    </row>
    <row r="504" spans="1:3" x14ac:dyDescent="0.25">
      <c r="A504" s="20"/>
      <c r="B504" s="20"/>
      <c r="C504" s="20"/>
    </row>
    <row r="505" spans="1:3" x14ac:dyDescent="0.25">
      <c r="A505" s="20"/>
      <c r="B505" s="20"/>
      <c r="C505" s="20"/>
    </row>
    <row r="506" spans="1:3" x14ac:dyDescent="0.25">
      <c r="A506" s="20"/>
      <c r="B506" s="20"/>
      <c r="C506" s="20"/>
    </row>
    <row r="507" spans="1:3" x14ac:dyDescent="0.25">
      <c r="A507" s="20"/>
      <c r="B507" s="20"/>
      <c r="C507" s="20"/>
    </row>
    <row r="508" spans="1:3" x14ac:dyDescent="0.25">
      <c r="A508" s="20"/>
      <c r="B508" s="20"/>
      <c r="C508" s="20"/>
    </row>
    <row r="509" spans="1:3" x14ac:dyDescent="0.25">
      <c r="A509" s="20"/>
      <c r="B509" s="20"/>
      <c r="C509" s="20"/>
    </row>
    <row r="510" spans="1:3" x14ac:dyDescent="0.25">
      <c r="A510" s="20"/>
      <c r="B510" s="20"/>
      <c r="C510" s="20"/>
    </row>
    <row r="511" spans="1:3" x14ac:dyDescent="0.25">
      <c r="A511" s="20"/>
      <c r="B511" s="20"/>
      <c r="C511" s="20"/>
    </row>
    <row r="512" spans="1:3" x14ac:dyDescent="0.25">
      <c r="A512" s="20"/>
      <c r="B512" s="20"/>
      <c r="C512" s="20"/>
    </row>
    <row r="513" spans="1:3" x14ac:dyDescent="0.25">
      <c r="A513" s="20"/>
      <c r="B513" s="20"/>
      <c r="C513" s="20"/>
    </row>
    <row r="514" spans="1:3" x14ac:dyDescent="0.25">
      <c r="A514" s="20"/>
      <c r="B514" s="20"/>
      <c r="C514" s="20"/>
    </row>
    <row r="515" spans="1:3" x14ac:dyDescent="0.25">
      <c r="A515" s="20"/>
      <c r="B515" s="20"/>
      <c r="C515" s="20"/>
    </row>
    <row r="516" spans="1:3" x14ac:dyDescent="0.25">
      <c r="A516" s="20"/>
      <c r="B516" s="20"/>
      <c r="C516" s="20"/>
    </row>
    <row r="517" spans="1:3" x14ac:dyDescent="0.25">
      <c r="A517" s="20"/>
      <c r="B517" s="20"/>
      <c r="C517" s="20"/>
    </row>
    <row r="518" spans="1:3" x14ac:dyDescent="0.25">
      <c r="A518" s="20"/>
      <c r="B518" s="20"/>
      <c r="C518" s="20"/>
    </row>
    <row r="519" spans="1:3" x14ac:dyDescent="0.25">
      <c r="A519" s="20"/>
      <c r="B519" s="20"/>
      <c r="C519" s="20"/>
    </row>
    <row r="520" spans="1:3" x14ac:dyDescent="0.25">
      <c r="A520" s="20"/>
      <c r="B520" s="20"/>
      <c r="C520" s="20"/>
    </row>
    <row r="521" spans="1:3" x14ac:dyDescent="0.25">
      <c r="A521" s="20"/>
      <c r="B521" s="20"/>
      <c r="C521" s="20"/>
    </row>
    <row r="522" spans="1:3" x14ac:dyDescent="0.25">
      <c r="A522" s="20"/>
      <c r="B522" s="20"/>
      <c r="C522" s="20"/>
    </row>
    <row r="523" spans="1:3" x14ac:dyDescent="0.25">
      <c r="A523" s="20"/>
      <c r="B523" s="20"/>
      <c r="C523" s="20"/>
    </row>
    <row r="524" spans="1:3" x14ac:dyDescent="0.25">
      <c r="A524" s="20"/>
      <c r="B524" s="20"/>
      <c r="C524" s="20"/>
    </row>
    <row r="525" spans="1:3" x14ac:dyDescent="0.25">
      <c r="A525" s="20"/>
      <c r="B525" s="20"/>
      <c r="C525" s="20"/>
    </row>
    <row r="526" spans="1:3" x14ac:dyDescent="0.25">
      <c r="A526" s="20"/>
      <c r="B526" s="20"/>
      <c r="C526" s="20"/>
    </row>
    <row r="527" spans="1:3" x14ac:dyDescent="0.25">
      <c r="A527" s="20"/>
      <c r="B527" s="20"/>
      <c r="C527" s="20"/>
    </row>
    <row r="528" spans="1:3" x14ac:dyDescent="0.25">
      <c r="A528" s="20"/>
      <c r="B528" s="20"/>
      <c r="C528" s="20"/>
    </row>
    <row r="529" spans="1:3" x14ac:dyDescent="0.25">
      <c r="A529" s="20"/>
      <c r="B529" s="20"/>
      <c r="C529" s="20"/>
    </row>
    <row r="530" spans="1:3" x14ac:dyDescent="0.25">
      <c r="A530" s="20"/>
      <c r="B530" s="20"/>
      <c r="C530" s="20"/>
    </row>
    <row r="531" spans="1:3" x14ac:dyDescent="0.25">
      <c r="A531" s="20"/>
      <c r="B531" s="20"/>
      <c r="C531" s="20"/>
    </row>
    <row r="532" spans="1:3" x14ac:dyDescent="0.25">
      <c r="A532" s="20"/>
      <c r="B532" s="20"/>
      <c r="C532" s="20"/>
    </row>
    <row r="533" spans="1:3" x14ac:dyDescent="0.25">
      <c r="A533" s="20"/>
      <c r="B533" s="20"/>
      <c r="C533" s="20"/>
    </row>
    <row r="534" spans="1:3" x14ac:dyDescent="0.25">
      <c r="A534" s="20"/>
      <c r="B534" s="20"/>
      <c r="C534" s="20"/>
    </row>
    <row r="535" spans="1:3" x14ac:dyDescent="0.25">
      <c r="A535" s="20"/>
      <c r="B535" s="20"/>
      <c r="C535" s="20"/>
    </row>
    <row r="536" spans="1:3" x14ac:dyDescent="0.25">
      <c r="A536" s="20"/>
      <c r="B536" s="20"/>
      <c r="C536" s="20"/>
    </row>
    <row r="537" spans="1:3" x14ac:dyDescent="0.25">
      <c r="A537" s="20"/>
      <c r="B537" s="20"/>
      <c r="C537" s="20"/>
    </row>
    <row r="538" spans="1:3" x14ac:dyDescent="0.25">
      <c r="A538" s="20"/>
      <c r="B538" s="20"/>
      <c r="C538" s="20"/>
    </row>
    <row r="539" spans="1:3" x14ac:dyDescent="0.25">
      <c r="A539" s="20"/>
      <c r="B539" s="20"/>
      <c r="C539" s="20"/>
    </row>
    <row r="540" spans="1:3" x14ac:dyDescent="0.25">
      <c r="A540" s="20"/>
      <c r="B540" s="20"/>
      <c r="C540" s="20"/>
    </row>
    <row r="541" spans="1:3" x14ac:dyDescent="0.25">
      <c r="A541" s="20"/>
      <c r="B541" s="20"/>
      <c r="C541" s="20"/>
    </row>
    <row r="542" spans="1:3" x14ac:dyDescent="0.25">
      <c r="A542" s="20"/>
      <c r="B542" s="20"/>
      <c r="C542" s="20"/>
    </row>
    <row r="543" spans="1:3" x14ac:dyDescent="0.25">
      <c r="A543" s="20"/>
      <c r="B543" s="20"/>
      <c r="C543" s="20"/>
    </row>
    <row r="544" spans="1:3" x14ac:dyDescent="0.25">
      <c r="A544" s="20"/>
      <c r="B544" s="20"/>
      <c r="C544" s="20"/>
    </row>
    <row r="545" spans="1:3" x14ac:dyDescent="0.25">
      <c r="A545" s="20"/>
      <c r="B545" s="20"/>
      <c r="C545" s="20"/>
    </row>
    <row r="546" spans="1:3" x14ac:dyDescent="0.25">
      <c r="A546" s="20"/>
      <c r="B546" s="20"/>
      <c r="C546" s="20"/>
    </row>
    <row r="547" spans="1:3" x14ac:dyDescent="0.25">
      <c r="A547" s="20"/>
      <c r="B547" s="20"/>
      <c r="C547" s="20"/>
    </row>
    <row r="548" spans="1:3" x14ac:dyDescent="0.25">
      <c r="A548" s="20"/>
      <c r="B548" s="20"/>
      <c r="C548" s="20"/>
    </row>
    <row r="549" spans="1:3" x14ac:dyDescent="0.25">
      <c r="A549" s="20"/>
      <c r="B549" s="20"/>
      <c r="C549" s="20"/>
    </row>
    <row r="550" spans="1:3" x14ac:dyDescent="0.25">
      <c r="A550" s="20"/>
      <c r="B550" s="20"/>
      <c r="C550" s="20"/>
    </row>
    <row r="551" spans="1:3" x14ac:dyDescent="0.25">
      <c r="A551" s="20"/>
      <c r="B551" s="20"/>
      <c r="C551" s="20"/>
    </row>
    <row r="552" spans="1:3" x14ac:dyDescent="0.25">
      <c r="A552" s="20"/>
      <c r="B552" s="20"/>
      <c r="C552" s="20"/>
    </row>
    <row r="553" spans="1:3" x14ac:dyDescent="0.25">
      <c r="A553" s="20"/>
      <c r="B553" s="20"/>
      <c r="C553" s="20"/>
    </row>
    <row r="554" spans="1:3" x14ac:dyDescent="0.25">
      <c r="A554" s="20"/>
      <c r="B554" s="20"/>
      <c r="C554" s="20"/>
    </row>
    <row r="555" spans="1:3" x14ac:dyDescent="0.25">
      <c r="A555" s="20"/>
      <c r="B555" s="20"/>
      <c r="C555" s="20"/>
    </row>
    <row r="556" spans="1:3" x14ac:dyDescent="0.25">
      <c r="A556" s="20"/>
      <c r="B556" s="20"/>
      <c r="C556" s="20"/>
    </row>
    <row r="557" spans="1:3" x14ac:dyDescent="0.25">
      <c r="A557" s="20"/>
      <c r="B557" s="20"/>
      <c r="C557" s="20"/>
    </row>
    <row r="558" spans="1:3" x14ac:dyDescent="0.25">
      <c r="A558" s="20"/>
      <c r="B558" s="20"/>
      <c r="C558" s="20"/>
    </row>
    <row r="559" spans="1:3" x14ac:dyDescent="0.25">
      <c r="A559" s="20"/>
      <c r="B559" s="20"/>
      <c r="C559" s="20"/>
    </row>
    <row r="560" spans="1:3" x14ac:dyDescent="0.25">
      <c r="A560" s="20"/>
      <c r="B560" s="20"/>
      <c r="C560" s="20"/>
    </row>
    <row r="561" spans="1:3" x14ac:dyDescent="0.25">
      <c r="A561" s="20"/>
      <c r="B561" s="20"/>
      <c r="C561" s="20"/>
    </row>
    <row r="562" spans="1:3" x14ac:dyDescent="0.25">
      <c r="A562" s="20"/>
      <c r="B562" s="20"/>
      <c r="C562" s="20"/>
    </row>
    <row r="563" spans="1:3" x14ac:dyDescent="0.25">
      <c r="A563" s="20"/>
      <c r="B563" s="20"/>
      <c r="C563" s="20"/>
    </row>
    <row r="564" spans="1:3" x14ac:dyDescent="0.25">
      <c r="A564" s="20"/>
      <c r="B564" s="20"/>
      <c r="C564" s="20"/>
    </row>
    <row r="565" spans="1:3" x14ac:dyDescent="0.25">
      <c r="A565" s="20"/>
      <c r="B565" s="20"/>
      <c r="C565" s="20"/>
    </row>
    <row r="566" spans="1:3" x14ac:dyDescent="0.25">
      <c r="A566" s="20"/>
      <c r="B566" s="20"/>
      <c r="C566" s="20"/>
    </row>
    <row r="567" spans="1:3" x14ac:dyDescent="0.25">
      <c r="A567" s="20"/>
      <c r="B567" s="20"/>
      <c r="C567" s="20"/>
    </row>
    <row r="568" spans="1:3" x14ac:dyDescent="0.25">
      <c r="A568" s="20"/>
      <c r="B568" s="20"/>
      <c r="C568" s="20"/>
    </row>
    <row r="569" spans="1:3" x14ac:dyDescent="0.25">
      <c r="A569" s="20"/>
      <c r="B569" s="20"/>
      <c r="C569" s="20"/>
    </row>
    <row r="570" spans="1:3" x14ac:dyDescent="0.25">
      <c r="A570" s="20"/>
      <c r="B570" s="20"/>
      <c r="C570" s="20"/>
    </row>
    <row r="571" spans="1:3" x14ac:dyDescent="0.25">
      <c r="A571" s="20"/>
      <c r="B571" s="20"/>
      <c r="C571" s="20"/>
    </row>
    <row r="572" spans="1:3" x14ac:dyDescent="0.25">
      <c r="A572" s="20"/>
      <c r="B572" s="20"/>
      <c r="C572" s="20"/>
    </row>
    <row r="573" spans="1:3" x14ac:dyDescent="0.25">
      <c r="A573" s="20"/>
      <c r="B573" s="20"/>
      <c r="C573" s="20"/>
    </row>
    <row r="574" spans="1:3" x14ac:dyDescent="0.25">
      <c r="A574" s="20"/>
      <c r="B574" s="20"/>
      <c r="C574" s="20"/>
    </row>
    <row r="575" spans="1:3" x14ac:dyDescent="0.25">
      <c r="A575" s="20"/>
      <c r="B575" s="20"/>
      <c r="C575" s="20"/>
    </row>
    <row r="576" spans="1:3" x14ac:dyDescent="0.25">
      <c r="A576" s="20"/>
      <c r="B576" s="20"/>
      <c r="C576" s="20"/>
    </row>
    <row r="577" spans="1:3" x14ac:dyDescent="0.25">
      <c r="A577" s="20"/>
      <c r="B577" s="20"/>
      <c r="C577" s="20"/>
    </row>
    <row r="578" spans="1:3" x14ac:dyDescent="0.25">
      <c r="A578" s="20"/>
      <c r="B578" s="20"/>
      <c r="C578" s="20"/>
    </row>
    <row r="579" spans="1:3" x14ac:dyDescent="0.25">
      <c r="A579" s="20"/>
      <c r="B579" s="20"/>
      <c r="C579" s="20"/>
    </row>
    <row r="580" spans="1:3" x14ac:dyDescent="0.25">
      <c r="A580" s="20"/>
      <c r="B580" s="20"/>
      <c r="C580" s="20"/>
    </row>
    <row r="581" spans="1:3" x14ac:dyDescent="0.25">
      <c r="A581" s="20"/>
      <c r="B581" s="20"/>
      <c r="C581" s="20"/>
    </row>
    <row r="582" spans="1:3" x14ac:dyDescent="0.25">
      <c r="A582" s="20"/>
      <c r="B582" s="20"/>
      <c r="C582" s="20"/>
    </row>
    <row r="583" spans="1:3" x14ac:dyDescent="0.25">
      <c r="A583" s="20"/>
      <c r="B583" s="20"/>
      <c r="C583" s="20"/>
    </row>
    <row r="584" spans="1:3" x14ac:dyDescent="0.25">
      <c r="A584" s="20"/>
      <c r="B584" s="20"/>
      <c r="C584" s="20"/>
    </row>
    <row r="585" spans="1:3" x14ac:dyDescent="0.25">
      <c r="A585" s="20"/>
      <c r="B585" s="20"/>
      <c r="C585" s="20"/>
    </row>
  </sheetData>
  <pageMargins left="0.7" right="0.7" top="0.75" bottom="0.75" header="0.3" footer="0.3"/>
  <pageSetup paperSize="9" orientation="portrait" r:id="rId1"/>
  <ignoredErrors>
    <ignoredError sqref="A262 A251 A9 A49 A81 A101 A115 A137 A207 A218 A229 A240" twoDigitTextYear="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B658E07F945674D95F6C32EA994C526" ma:contentTypeVersion="5" ma:contentTypeDescription="Opret et nyt dokument." ma:contentTypeScope="" ma:versionID="e141f55079b06c4d392d929a7aaf8c0c">
  <xsd:schema xmlns:xsd="http://www.w3.org/2001/XMLSchema" xmlns:xs="http://www.w3.org/2001/XMLSchema" xmlns:p="http://schemas.microsoft.com/office/2006/metadata/properties" xmlns:ns2="9a7ce427-c149-401c-96e5-ced12dab5020" targetNamespace="http://schemas.microsoft.com/office/2006/metadata/properties" ma:root="true" ma:fieldsID="698441d0c7b93ee26261c7604934dd3b" ns2:_="">
    <xsd:import namespace="9a7ce427-c149-401c-96e5-ced12dab502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7ce427-c149-401c-96e5-ced12dab502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02D2713-A224-41DD-A150-E971E8016C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7ce427-c149-401c-96e5-ced12dab50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96C127-7BBA-4DC7-9A1B-C72765FA5C3C}">
  <ds:schemaRefs>
    <ds:schemaRef ds:uri="http://schemas.microsoft.com/sharepoint/v3/contenttype/forms"/>
  </ds:schemaRefs>
</ds:datastoreItem>
</file>

<file path=customXml/itemProps3.xml><?xml version="1.0" encoding="utf-8"?>
<ds:datastoreItem xmlns:ds="http://schemas.openxmlformats.org/officeDocument/2006/customXml" ds:itemID="{8E4EB613-B16A-42DF-BEF9-AE032A595BFF}">
  <ds:schemaRefs>
    <ds:schemaRef ds:uri="http://schemas.microsoft.com/office/2006/documentManagement/types"/>
    <ds:schemaRef ds:uri="http://schemas.microsoft.com/office/infopath/2007/PartnerControls"/>
    <ds:schemaRef ds:uri="http://www.w3.org/XML/1998/namespace"/>
    <ds:schemaRef ds:uri="9a7ce427-c149-401c-96e5-ced12dab5020"/>
    <ds:schemaRef ds:uri="http://schemas.openxmlformats.org/package/2006/metadata/core-properties"/>
    <ds:schemaRef ds:uri="http://purl.org/dc/terms/"/>
    <ds:schemaRef ds:uri="http://schemas.microsoft.com/office/2006/metadata/properties"/>
    <ds:schemaRef ds:uri="http://purl.org/dc/elements/1.1/"/>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Purchase License</vt:lpstr>
      <vt:lpstr>Subscription License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Dalsgaard Christensen</dc:creator>
  <cp:keywords/>
  <dc:description/>
  <cp:lastModifiedBy>Kim Dalsgaard Christensen</cp:lastModifiedBy>
  <cp:revision/>
  <dcterms:created xsi:type="dcterms:W3CDTF">2018-03-08T12:02:58Z</dcterms:created>
  <dcterms:modified xsi:type="dcterms:W3CDTF">2024-07-19T12:27:53Z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0x010100BB658E07F945674D95F6C32EA994C526</vt:lpwstr>
  </property>
</Properties>
</file>