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79" documentId="8_{6EC7C715-299F-463B-8168-272CA59281B4}" xr6:coauthVersionLast="47" xr6:coauthVersionMax="47" xr10:uidLastSave="{8B060565-FD93-4D27-8B6A-442C43FC60FD}"/>
  <bookViews>
    <workbookView xWindow="28680" yWindow="-120" windowWidth="29040" windowHeight="158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5" i="4" l="1"/>
  <c r="H122" i="4"/>
  <c r="H19" i="4"/>
  <c r="H264" i="4"/>
  <c r="H263" i="4"/>
  <c r="H262" i="4"/>
  <c r="H261" i="4"/>
  <c r="H260" i="4"/>
  <c r="H259" i="4"/>
  <c r="H258" i="4"/>
  <c r="H257" i="4"/>
  <c r="H253" i="4"/>
  <c r="H252" i="4"/>
  <c r="H251" i="4"/>
  <c r="H250" i="4"/>
  <c r="H249" i="4"/>
  <c r="H248" i="4"/>
  <c r="H247" i="4"/>
  <c r="H246" i="4"/>
  <c r="H242" i="4"/>
  <c r="H241" i="4"/>
  <c r="H240" i="4"/>
  <c r="H239" i="4"/>
  <c r="H238" i="4"/>
  <c r="H237" i="4"/>
  <c r="H236" i="4"/>
  <c r="H235" i="4"/>
  <c r="H231" i="4"/>
  <c r="H230" i="4"/>
  <c r="H229" i="4"/>
  <c r="H228" i="4"/>
  <c r="H227" i="4"/>
  <c r="H226" i="4"/>
  <c r="H225" i="4"/>
  <c r="H224" i="4"/>
  <c r="H220" i="4"/>
  <c r="H219" i="4"/>
  <c r="H218" i="4"/>
  <c r="H217" i="4"/>
  <c r="H216" i="4"/>
  <c r="H215" i="4"/>
  <c r="H214" i="4"/>
  <c r="H213" i="4"/>
  <c r="H209" i="4"/>
  <c r="H208" i="4"/>
  <c r="H207" i="4"/>
  <c r="H206" i="4"/>
  <c r="H205" i="4"/>
  <c r="H204" i="4"/>
  <c r="H203" i="4"/>
  <c r="H202" i="4"/>
  <c r="H198" i="4"/>
  <c r="H197" i="4"/>
  <c r="H196" i="4"/>
  <c r="H195" i="4"/>
  <c r="H193" i="4"/>
  <c r="H192" i="4"/>
  <c r="H191" i="4"/>
  <c r="H190" i="4"/>
  <c r="H188" i="4"/>
  <c r="H187" i="4"/>
  <c r="H186" i="4"/>
  <c r="H185" i="4"/>
  <c r="H183" i="4"/>
  <c r="H182" i="4"/>
  <c r="H181" i="4"/>
  <c r="H180" i="4"/>
  <c r="H178" i="4"/>
  <c r="H174" i="4"/>
  <c r="H173" i="4"/>
  <c r="H172" i="4"/>
  <c r="H171" i="4"/>
  <c r="H170" i="4"/>
  <c r="H169" i="4"/>
  <c r="H168" i="4"/>
  <c r="H167" i="4"/>
  <c r="H163" i="4"/>
  <c r="H162" i="4"/>
  <c r="H161" i="4"/>
  <c r="H160" i="4"/>
  <c r="H159" i="4"/>
  <c r="H158" i="4"/>
  <c r="H157" i="4"/>
  <c r="H156" i="4"/>
  <c r="H152" i="4"/>
  <c r="H151" i="4"/>
  <c r="H150" i="4"/>
  <c r="H149" i="4"/>
  <c r="H148" i="4"/>
  <c r="H147" i="4"/>
  <c r="H146" i="4"/>
  <c r="H145" i="4"/>
  <c r="H139" i="4"/>
  <c r="H138" i="4"/>
  <c r="H137" i="4"/>
  <c r="H136" i="4"/>
  <c r="H135" i="4"/>
  <c r="H134" i="4"/>
  <c r="H133" i="4"/>
  <c r="H132" i="4"/>
  <c r="H128" i="4"/>
  <c r="H127" i="4"/>
  <c r="H126" i="4"/>
  <c r="H124" i="4"/>
  <c r="H123" i="4"/>
  <c r="H121" i="4"/>
  <c r="H117" i="4"/>
  <c r="H116" i="4"/>
  <c r="H115" i="4"/>
  <c r="H114" i="4"/>
  <c r="H113" i="4"/>
  <c r="H112" i="4"/>
  <c r="H111" i="4"/>
  <c r="H110" i="4"/>
  <c r="H103" i="4"/>
  <c r="H102" i="4"/>
  <c r="H101" i="4"/>
  <c r="H100" i="4"/>
  <c r="H99" i="4"/>
  <c r="H98" i="4"/>
  <c r="H97" i="4"/>
  <c r="H96" i="4"/>
  <c r="H87" i="4"/>
  <c r="H86" i="4"/>
  <c r="H85" i="4"/>
  <c r="H84" i="4"/>
  <c r="H83" i="4"/>
  <c r="H82" i="4"/>
  <c r="H81" i="4"/>
  <c r="H80" i="4"/>
  <c r="H74" i="4"/>
  <c r="H73" i="4"/>
  <c r="H72" i="4"/>
  <c r="H71" i="4"/>
  <c r="H70" i="4"/>
  <c r="H69" i="4"/>
  <c r="H68" i="4"/>
  <c r="H67" i="4"/>
  <c r="H63" i="4"/>
  <c r="H62" i="4"/>
  <c r="H61" i="4"/>
  <c r="H60" i="4"/>
  <c r="H59" i="4"/>
  <c r="H55" i="4"/>
  <c r="H54" i="4"/>
  <c r="H53" i="4"/>
  <c r="H52" i="4"/>
  <c r="H51" i="4"/>
  <c r="H50" i="4"/>
  <c r="H49" i="4"/>
  <c r="H48" i="4"/>
  <c r="H40" i="4"/>
  <c r="H39" i="4"/>
  <c r="H38" i="4"/>
  <c r="H37" i="4"/>
  <c r="H35" i="4"/>
  <c r="H34" i="4"/>
  <c r="H33" i="4"/>
  <c r="H32" i="4"/>
  <c r="H31" i="4"/>
  <c r="H30" i="4"/>
  <c r="H29" i="4"/>
  <c r="H28" i="4"/>
  <c r="H27" i="4"/>
  <c r="H26" i="4"/>
  <c r="H24" i="4"/>
  <c r="H23" i="4"/>
  <c r="H22" i="4"/>
  <c r="H21" i="4"/>
  <c r="H20" i="4"/>
  <c r="H18" i="4"/>
  <c r="H17" i="4"/>
  <c r="H14" i="4"/>
  <c r="H13" i="4"/>
  <c r="H12" i="4"/>
  <c r="H11" i="4"/>
  <c r="H10" i="4"/>
  <c r="H9" i="4"/>
  <c r="H8" i="4"/>
  <c r="H7" i="4"/>
  <c r="F18" i="5" l="1"/>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30" i="5"/>
  <c r="F129" i="5"/>
  <c r="F128" i="5"/>
  <c r="F127" i="5"/>
  <c r="F126" i="5"/>
  <c r="F125" i="5"/>
  <c r="F124" i="5"/>
  <c r="F123" i="5"/>
  <c r="F94" i="5"/>
  <c r="F93" i="5"/>
  <c r="F92" i="5"/>
  <c r="F91" i="5"/>
  <c r="F23" i="5"/>
  <c r="F22" i="5"/>
  <c r="F21" i="5"/>
  <c r="F20" i="5"/>
  <c r="F19" i="5"/>
  <c r="F17" i="5"/>
  <c r="F16" i="5"/>
  <c r="I198" i="4"/>
  <c r="F198" i="4"/>
  <c r="I197" i="4"/>
  <c r="F197" i="4"/>
  <c r="I196" i="4"/>
  <c r="F196" i="4"/>
  <c r="I195" i="4"/>
  <c r="F195" i="4"/>
  <c r="I193" i="4"/>
  <c r="F193" i="4"/>
  <c r="I192" i="4"/>
  <c r="F192" i="4"/>
  <c r="I191" i="4"/>
  <c r="F191" i="4"/>
  <c r="I190" i="4"/>
  <c r="F190" i="4"/>
  <c r="I188" i="4"/>
  <c r="F188" i="4"/>
  <c r="I187" i="4"/>
  <c r="F187" i="4"/>
  <c r="I186" i="4"/>
  <c r="F186" i="4"/>
  <c r="I185" i="4"/>
  <c r="F185" i="4"/>
  <c r="I183" i="4"/>
  <c r="F183" i="4"/>
  <c r="I182" i="4"/>
  <c r="F182" i="4"/>
  <c r="I181" i="4"/>
  <c r="F181" i="4"/>
  <c r="I180" i="4"/>
  <c r="F180" i="4"/>
  <c r="I178" i="4"/>
  <c r="F178" i="4"/>
  <c r="I174" i="4"/>
  <c r="F174" i="4"/>
  <c r="I173" i="4"/>
  <c r="F173" i="4"/>
  <c r="I172" i="4"/>
  <c r="F172" i="4"/>
  <c r="I171" i="4"/>
  <c r="F171" i="4"/>
  <c r="I170" i="4"/>
  <c r="F170" i="4"/>
  <c r="I169" i="4"/>
  <c r="F169" i="4"/>
  <c r="I168" i="4"/>
  <c r="F168" i="4"/>
  <c r="I167" i="4"/>
  <c r="F167" i="4"/>
  <c r="I163" i="4"/>
  <c r="F163" i="4"/>
  <c r="I162" i="4"/>
  <c r="F162" i="4"/>
  <c r="I161" i="4"/>
  <c r="F161" i="4"/>
  <c r="I160" i="4"/>
  <c r="F160" i="4"/>
  <c r="I159" i="4"/>
  <c r="F159" i="4"/>
  <c r="I158" i="4"/>
  <c r="F158" i="4"/>
  <c r="I157" i="4"/>
  <c r="F157" i="4"/>
  <c r="I156" i="4"/>
  <c r="F156" i="4"/>
  <c r="I152" i="4"/>
  <c r="F152" i="4"/>
  <c r="I151" i="4"/>
  <c r="F151" i="4"/>
  <c r="I150" i="4"/>
  <c r="F150" i="4"/>
  <c r="I149" i="4"/>
  <c r="F149" i="4"/>
  <c r="I148" i="4"/>
  <c r="F148" i="4"/>
  <c r="I147" i="4"/>
  <c r="F147" i="4"/>
  <c r="I146" i="4"/>
  <c r="F146" i="4"/>
  <c r="I145" i="4"/>
  <c r="F145" i="4"/>
  <c r="F153" i="4" s="1"/>
  <c r="F166" i="5" l="1"/>
  <c r="F177" i="5"/>
  <c r="F155" i="5"/>
  <c r="F201" i="5"/>
  <c r="F131" i="5"/>
  <c r="F95" i="5"/>
  <c r="F175" i="4"/>
  <c r="F164" i="4"/>
  <c r="F199" i="4"/>
  <c r="I175" i="4"/>
  <c r="I153" i="4"/>
  <c r="I199" i="4"/>
  <c r="I164" i="4"/>
  <c r="I128" i="4" l="1"/>
  <c r="F128" i="4"/>
  <c r="I127" i="4"/>
  <c r="F127" i="4"/>
  <c r="I126" i="4"/>
  <c r="F126" i="4"/>
  <c r="I125" i="4"/>
  <c r="F125" i="4"/>
  <c r="I124" i="4"/>
  <c r="F124" i="4"/>
  <c r="I123" i="4"/>
  <c r="F123" i="4"/>
  <c r="I122" i="4"/>
  <c r="F122" i="4"/>
  <c r="I121" i="4"/>
  <c r="F121" i="4"/>
  <c r="I24" i="4"/>
  <c r="F24" i="4"/>
  <c r="I23" i="4"/>
  <c r="F23" i="4"/>
  <c r="I22" i="4"/>
  <c r="F22" i="4"/>
  <c r="I21" i="4"/>
  <c r="F21" i="4"/>
  <c r="I20" i="4"/>
  <c r="F20" i="4"/>
  <c r="I19" i="4"/>
  <c r="F19" i="4"/>
  <c r="I18" i="4"/>
  <c r="F18" i="4"/>
  <c r="I17" i="4"/>
  <c r="F17" i="4"/>
  <c r="F129" i="4" l="1"/>
  <c r="I129" i="4"/>
  <c r="F68" i="5" l="1"/>
  <c r="F66" i="5"/>
  <c r="F69" i="5"/>
  <c r="F75" i="5"/>
  <c r="F72" i="5"/>
  <c r="F71" i="5"/>
  <c r="F70" i="5"/>
  <c r="F67" i="5"/>
  <c r="F65" i="5"/>
  <c r="I71" i="4"/>
  <c r="F71" i="4"/>
  <c r="F69" i="4"/>
  <c r="F77" i="4"/>
  <c r="I74" i="4"/>
  <c r="F74" i="4"/>
  <c r="I73" i="4"/>
  <c r="F73" i="4"/>
  <c r="I72" i="4"/>
  <c r="F72" i="4"/>
  <c r="I70" i="4"/>
  <c r="F70" i="4"/>
  <c r="I69" i="4"/>
  <c r="I68" i="4"/>
  <c r="F68" i="4"/>
  <c r="I67" i="4"/>
  <c r="F67" i="4"/>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68" i="4"/>
  <c r="I264" i="4"/>
  <c r="F264" i="4"/>
  <c r="I263" i="4"/>
  <c r="F263" i="4"/>
  <c r="I262" i="4"/>
  <c r="F262" i="4"/>
  <c r="I261" i="4"/>
  <c r="F261" i="4"/>
  <c r="I260" i="4"/>
  <c r="F260" i="4"/>
  <c r="I259" i="4"/>
  <c r="F259" i="4"/>
  <c r="I258" i="4"/>
  <c r="F258" i="4"/>
  <c r="I257" i="4"/>
  <c r="F257" i="4"/>
  <c r="I253" i="4"/>
  <c r="F253" i="4"/>
  <c r="I252" i="4"/>
  <c r="F252" i="4"/>
  <c r="I251" i="4"/>
  <c r="F251" i="4"/>
  <c r="I250" i="4"/>
  <c r="F250" i="4"/>
  <c r="I249" i="4"/>
  <c r="F249" i="4"/>
  <c r="I248" i="4"/>
  <c r="F248" i="4"/>
  <c r="I247" i="4"/>
  <c r="F247" i="4"/>
  <c r="I246" i="4"/>
  <c r="F246" i="4"/>
  <c r="I242" i="4"/>
  <c r="F242" i="4"/>
  <c r="I241" i="4"/>
  <c r="F241" i="4"/>
  <c r="I240" i="4"/>
  <c r="F240" i="4"/>
  <c r="I239" i="4"/>
  <c r="F239" i="4"/>
  <c r="I238" i="4"/>
  <c r="F238" i="4"/>
  <c r="I237" i="4"/>
  <c r="F237" i="4"/>
  <c r="I236" i="4"/>
  <c r="F236" i="4"/>
  <c r="I235" i="4"/>
  <c r="F235" i="4"/>
  <c r="I231" i="4"/>
  <c r="F231" i="4"/>
  <c r="I230" i="4"/>
  <c r="F230" i="4"/>
  <c r="I229" i="4"/>
  <c r="F229" i="4"/>
  <c r="I228" i="4"/>
  <c r="F228" i="4"/>
  <c r="I227" i="4"/>
  <c r="F227" i="4"/>
  <c r="I226" i="4"/>
  <c r="F226" i="4"/>
  <c r="I225" i="4"/>
  <c r="F225" i="4"/>
  <c r="I224" i="4"/>
  <c r="F224" i="4"/>
  <c r="I220" i="4"/>
  <c r="F220" i="4"/>
  <c r="I219" i="4"/>
  <c r="F219" i="4"/>
  <c r="I218" i="4"/>
  <c r="F218" i="4"/>
  <c r="I217" i="4"/>
  <c r="F217" i="4"/>
  <c r="I216" i="4"/>
  <c r="F216" i="4"/>
  <c r="I215" i="4"/>
  <c r="F215" i="4"/>
  <c r="I214" i="4"/>
  <c r="F214" i="4"/>
  <c r="I213" i="4"/>
  <c r="F213" i="4"/>
  <c r="I209" i="4"/>
  <c r="F209" i="4"/>
  <c r="I208" i="4"/>
  <c r="F208" i="4"/>
  <c r="I207" i="4"/>
  <c r="F207" i="4"/>
  <c r="I206" i="4"/>
  <c r="F206" i="4"/>
  <c r="I205" i="4"/>
  <c r="F205" i="4"/>
  <c r="I204" i="4"/>
  <c r="F204" i="4"/>
  <c r="I203" i="4"/>
  <c r="F203" i="4"/>
  <c r="I202" i="4"/>
  <c r="F202" i="4"/>
  <c r="F142" i="4"/>
  <c r="I139" i="4"/>
  <c r="F139" i="4"/>
  <c r="I138" i="4"/>
  <c r="F138" i="4"/>
  <c r="I137" i="4"/>
  <c r="F137" i="4"/>
  <c r="I136" i="4"/>
  <c r="F136" i="4"/>
  <c r="I135" i="4"/>
  <c r="F135" i="4"/>
  <c r="I134" i="4"/>
  <c r="F134" i="4"/>
  <c r="I133" i="4"/>
  <c r="F133" i="4"/>
  <c r="I132" i="4"/>
  <c r="F132" i="4"/>
  <c r="I117" i="4"/>
  <c r="F117" i="4"/>
  <c r="I116" i="4"/>
  <c r="F116" i="4"/>
  <c r="I115" i="4"/>
  <c r="F115" i="4"/>
  <c r="I114" i="4"/>
  <c r="F114" i="4"/>
  <c r="I113" i="4"/>
  <c r="F113" i="4"/>
  <c r="I112" i="4"/>
  <c r="F112" i="4"/>
  <c r="I111" i="4"/>
  <c r="F111" i="4"/>
  <c r="I110" i="4"/>
  <c r="F110" i="4"/>
  <c r="F107" i="4"/>
  <c r="F106" i="4"/>
  <c r="I103" i="4"/>
  <c r="F103" i="4"/>
  <c r="I102" i="4"/>
  <c r="F102" i="4"/>
  <c r="I101" i="4"/>
  <c r="F101" i="4"/>
  <c r="I100" i="4"/>
  <c r="F100" i="4"/>
  <c r="I99" i="4"/>
  <c r="F99" i="4"/>
  <c r="I98" i="4"/>
  <c r="F98" i="4"/>
  <c r="I97" i="4"/>
  <c r="F97" i="4"/>
  <c r="I96" i="4"/>
  <c r="F96" i="4"/>
  <c r="F90" i="4"/>
  <c r="I87" i="4"/>
  <c r="F87" i="4"/>
  <c r="I86" i="4"/>
  <c r="F86" i="4"/>
  <c r="I85" i="4"/>
  <c r="F85" i="4"/>
  <c r="I84" i="4"/>
  <c r="F84" i="4"/>
  <c r="I83" i="4"/>
  <c r="F83" i="4"/>
  <c r="I82" i="4"/>
  <c r="F82" i="4"/>
  <c r="I81" i="4"/>
  <c r="F81" i="4"/>
  <c r="I80" i="4"/>
  <c r="F80" i="4"/>
  <c r="I63" i="4"/>
  <c r="F63" i="4"/>
  <c r="I62" i="4"/>
  <c r="F62" i="4"/>
  <c r="I61" i="4"/>
  <c r="F61" i="4"/>
  <c r="I60" i="4"/>
  <c r="F60" i="4"/>
  <c r="I59" i="4"/>
  <c r="F59" i="4"/>
  <c r="I55" i="4"/>
  <c r="F55" i="4"/>
  <c r="I54" i="4"/>
  <c r="F54" i="4"/>
  <c r="I53" i="4"/>
  <c r="F53" i="4"/>
  <c r="I52" i="4"/>
  <c r="F52" i="4"/>
  <c r="I51" i="4"/>
  <c r="F51" i="4"/>
  <c r="I50" i="4"/>
  <c r="F50" i="4"/>
  <c r="I49" i="4"/>
  <c r="F49" i="4"/>
  <c r="I48" i="4"/>
  <c r="F48" i="4"/>
  <c r="F45" i="4"/>
  <c r="F44" i="4"/>
  <c r="I40" i="4"/>
  <c r="F40" i="4"/>
  <c r="I39" i="4"/>
  <c r="F39" i="4"/>
  <c r="I38" i="4"/>
  <c r="F38" i="4"/>
  <c r="I37" i="4"/>
  <c r="F37" i="4"/>
  <c r="I35" i="4"/>
  <c r="F35" i="4"/>
  <c r="I34" i="4"/>
  <c r="F34" i="4"/>
  <c r="I33" i="4"/>
  <c r="F33" i="4"/>
  <c r="I32" i="4"/>
  <c r="F32" i="4"/>
  <c r="I31" i="4"/>
  <c r="F31" i="4"/>
  <c r="I30" i="4"/>
  <c r="F30" i="4"/>
  <c r="I29" i="4"/>
  <c r="F29" i="4"/>
  <c r="I28" i="4"/>
  <c r="F28" i="4"/>
  <c r="I27" i="4"/>
  <c r="F27" i="4"/>
  <c r="I26" i="4"/>
  <c r="F26" i="4"/>
  <c r="I14" i="4"/>
  <c r="F14" i="4"/>
  <c r="I13" i="4"/>
  <c r="F13" i="4"/>
  <c r="I12" i="4"/>
  <c r="F12" i="4"/>
  <c r="I11" i="4"/>
  <c r="F11" i="4"/>
  <c r="I10" i="4"/>
  <c r="F10" i="4"/>
  <c r="I9" i="4"/>
  <c r="F9" i="4"/>
  <c r="I8" i="4"/>
  <c r="F8" i="4"/>
  <c r="I7" i="4"/>
  <c r="F7" i="4"/>
  <c r="F273" i="5" l="1"/>
  <c r="I3" i="5" s="1"/>
  <c r="F271" i="4"/>
  <c r="I4" i="4" s="1"/>
  <c r="F73" i="5"/>
  <c r="I75" i="4"/>
  <c r="F75" i="4"/>
  <c r="F42" i="4"/>
  <c r="I42" i="4"/>
  <c r="F86" i="5"/>
  <c r="F104" i="4"/>
  <c r="F40" i="5"/>
  <c r="F272" i="5" s="1"/>
  <c r="F267" i="5"/>
  <c r="F245" i="5"/>
  <c r="F62" i="5"/>
  <c r="F234" i="5"/>
  <c r="F223" i="5"/>
  <c r="F256" i="5"/>
  <c r="F142" i="5"/>
  <c r="F54" i="5"/>
  <c r="F120" i="5"/>
  <c r="F106" i="5"/>
  <c r="F212" i="5"/>
  <c r="I243" i="4"/>
  <c r="I104" i="4"/>
  <c r="F140" i="4"/>
  <c r="F243" i="4"/>
  <c r="I140" i="4"/>
  <c r="F221" i="4"/>
  <c r="F88" i="4"/>
  <c r="F64" i="4"/>
  <c r="F265" i="4"/>
  <c r="F210" i="4"/>
  <c r="F118" i="4"/>
  <c r="F232" i="4"/>
  <c r="F254" i="4"/>
  <c r="F56" i="4"/>
  <c r="I221" i="4"/>
  <c r="I88" i="4"/>
  <c r="I64" i="4"/>
  <c r="I265" i="4"/>
  <c r="I118" i="4"/>
  <c r="I210" i="4"/>
  <c r="I232" i="4"/>
  <c r="I254" i="4"/>
  <c r="I56" i="4"/>
  <c r="F270" i="4" l="1"/>
  <c r="I270" i="4"/>
  <c r="I3" i="4" s="1"/>
  <c r="I2" i="5"/>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6124783F-63DD-424E-923F-D2B5C5DB428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D74EB603-1608-4C3C-82B7-E30D8E007CE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17F8C062-C60C-4B21-A8E1-DD7CFFDC9193}">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6D604F66-F7F1-4699-A838-2497D43A7E0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A2CE2528-3BC4-4753-A104-102CA9CF368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3E427671-DBB3-48D2-984D-9F322103996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B94826B1-D08D-4CB3-8DA0-B87800AC846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2CD75430-9511-4F52-806D-91AB8D787F9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71C6169B-3C04-4061-9213-01A213B47C3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67238258-CB3B-4B87-B516-5EFD19E5CB9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0" authorId="0" shapeId="0" xr:uid="{5FE091ED-13C0-4500-8F5C-E86DEA960B7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11" authorId="0" shapeId="0" xr:uid="{94668102-E445-48D1-9E29-4D1B292A234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12" authorId="0" shapeId="0" xr:uid="{A1FF310A-52D4-43DE-BE93-3B087B81E5C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13" authorId="0" shapeId="0" xr:uid="{5E7E7954-5E94-4BA8-BAC6-2D88D281F44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14" authorId="0" shapeId="0" xr:uid="{2FB3AB11-FFAC-49DF-A304-1602F38D424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70" authorId="0" shapeId="0" xr:uid="{4C6254EF-E37A-451F-9C4C-F2DB1EB808FC}">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5D9528E8-317A-4EEA-A0AE-E754EA846804}">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688E853D-D1B7-483D-9FD7-50CA35F63B3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46D52A88-E3E6-4F05-B0C7-1760F92876A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2C97B71D-BE41-45F1-84D2-BC5E49410B6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CB8CDFB9-CEE8-4CE2-B587-DCC8BC4819F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7AF73496-02E0-45C0-BA56-511688E5C1D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97779A1F-7545-40C0-93FF-39B2101D3D2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63A7DC94-2837-46EE-B121-C4CE8B85ADC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EDA7A67E-593E-4AF7-A82F-9CF447FFF2C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993CFCF0-5E54-47D0-9993-DF6FF4B9271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330637EF-0D2E-4C6A-B1D8-9967E0B51E5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8D18F1E8-2064-43B1-8252-3582FFD82BE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303A4105-B452-4D14-961B-AE336D287CE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67A5CA48-B0B1-4155-B87F-2131B6BABA7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4BD5E457-6824-4109-A994-372C15DCB92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70" authorId="0" shapeId="0" xr:uid="{0D6A79C2-4273-443F-87CB-B2E248FD61A4}">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sharedStrings.xml><?xml version="1.0" encoding="utf-8"?>
<sst xmlns="http://schemas.openxmlformats.org/spreadsheetml/2006/main" count="1290" uniqueCount="129">
  <si>
    <t>Purchase Licenses for NAV &amp; Business Central on-premises</t>
  </si>
  <si>
    <t>NZD</t>
  </si>
  <si>
    <t>NAV Full or BC Essential &amp; Premium Users</t>
  </si>
  <si>
    <t>Size</t>
  </si>
  <si>
    <t>Description</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</si>
  <si>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</si>
  <si>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</si>
  <si>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</si>
  <si>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</si>
  <si>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</si>
  <si>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</si>
  <si>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</si>
  <si>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</si>
  <si>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</si>
  <si>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</si>
  <si>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</si>
  <si>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</si>
  <si>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</si>
  <si>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</si>
  <si>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</si>
  <si>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</si>
  <si>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</si>
  <si>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</si>
  <si>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</si>
  <si>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</si>
  <si>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</si>
  <si>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</si>
  <si>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</si>
  <si>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</si>
  <si>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</si>
  <si>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Continia Web Portal - Limited (1-19 Named Approvers)</t>
  </si>
  <si>
    <t>XML Import</t>
  </si>
  <si>
    <t>Additional documents for XML Import</t>
  </si>
  <si>
    <t>Continia Expense Management - Base</t>
  </si>
  <si>
    <t>Continia Document Output - Base</t>
  </si>
  <si>
    <t>XML Export</t>
  </si>
  <si>
    <t>Additional documents for XML Export</t>
  </si>
  <si>
    <t>Continia Payment Management - Base</t>
  </si>
  <si>
    <t>Continia Payment Management - Statement Intelligence</t>
  </si>
  <si>
    <t>Continia Collection Management - Base</t>
  </si>
  <si>
    <t>Subscription Licenses for NAV &amp; Business Central on-premises</t>
  </si>
  <si>
    <t>Price pr. month</t>
  </si>
  <si>
    <t>Purchase Contracts</t>
  </si>
  <si>
    <t>Additional Mileage submissions, each</t>
  </si>
  <si>
    <t>Additional SmartScans, each</t>
  </si>
  <si>
    <t>Continia Payment Management - Payment Approval</t>
  </si>
  <si>
    <t>Continia Payment Management - Service Provider Import</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</si>
  <si>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</si>
  <si>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</si>
  <si>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</si>
  <si>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</si>
  <si>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</si>
  <si>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</si>
  <si>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</si>
  <si>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190,000 Additional OCR pages</t>
  </si>
  <si>
    <t>From 15,000 to 190,000 Additional OCR pages</t>
  </si>
  <si>
    <t>From 40,000 to 190,000 Additional OCR pages</t>
  </si>
  <si>
    <t>From 65,000 to 190,000 Additional OCR pages</t>
  </si>
  <si>
    <t>Qty.</t>
  </si>
  <si>
    <t>Enhancement Plan is mandatory, and 18 % of Purchase License value. Current yearly indexation rate is 0 %</t>
  </si>
  <si>
    <t>Purchase License</t>
  </si>
  <si>
    <t>Enhancement Plan</t>
  </si>
  <si>
    <t>Extra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</si>
  <si>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</si>
  <si>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</si>
  <si>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</si>
  <si>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</si>
  <si>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</si>
  <si>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</si>
  <si>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</si>
  <si>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</si>
  <si>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</si>
  <si>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</si>
  <si>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</si>
  <si>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</si>
  <si>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</si>
  <si>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</si>
  <si>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</si>
  <si>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</si>
  <si>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</si>
  <si>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</si>
  <si>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</si>
  <si>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</si>
  <si>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</si>
  <si>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</si>
  <si>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</si>
  <si>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</si>
  <si>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</si>
  <si>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</si>
  <si>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</si>
  <si>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</si>
  <si>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</si>
  <si>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</si>
  <si>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</si>
  <si>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</si>
  <si>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</si>
  <si>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</si>
  <si>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</si>
  <si>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</si>
  <si>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VALID FROM SEPTEMBER 15, 2024</t>
  </si>
  <si>
    <t>Continia Document Capture</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</si>
  <si>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</si>
  <si>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</si>
  <si>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</si>
  <si>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</si>
  <si>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</si>
  <si>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</si>
  <si>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</si>
  <si>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</si>
  <si>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</si>
  <si>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</si>
  <si>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</si>
  <si>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</si>
  <si>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</si>
  <si>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</si>
  <si>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</si>
  <si>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</si>
  <si>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</si>
  <si>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</si>
  <si>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r>
      <t xml:space="preserve">Description  </t>
    </r>
    <r>
      <rPr>
        <b/>
        <sz val="9"/>
        <color rgb="FFFF0000"/>
        <rFont val="Arial"/>
        <family val="2"/>
      </rPr>
      <t xml:space="preserve">  (this license will expire Dec 31, 2024)</t>
    </r>
  </si>
  <si>
    <r>
      <t xml:space="preserve">Description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</si>
  <si>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</si>
  <si>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Description</t>
    </r>
    <r>
      <rPr>
        <b/>
        <sz val="9"/>
        <color rgb="FFFF0000"/>
        <rFont val="Arial"/>
        <family val="2"/>
      </rPr>
      <t xml:space="preserve">   (this license will expire Dec 31, 2024)</t>
    </r>
  </si>
  <si>
    <r>
      <t xml:space="preserve">Description </t>
    </r>
    <r>
      <rPr>
        <b/>
        <sz val="9"/>
        <color rgb="FFFF0000"/>
        <rFont val="Arial"/>
        <family val="2"/>
      </rPr>
      <t xml:space="preserve">  (this license will expire Dec 31, 2024)</t>
    </r>
  </si>
  <si>
    <t>Requires Continia Banking - Base License</t>
  </si>
  <si>
    <r>
      <t xml:space="preserve">Description     </t>
    </r>
    <r>
      <rPr>
        <b/>
        <sz val="9"/>
        <color rgb="FFFF0000"/>
        <rFont val="Arial"/>
        <family val="2"/>
      </rPr>
      <t>(this license will expire Dec 31, 2024)</t>
    </r>
  </si>
  <si>
    <r>
      <t xml:space="preserve">eDocuments   </t>
    </r>
    <r>
      <rPr>
        <b/>
        <sz val="9"/>
        <color rgb="FFFF0000"/>
        <rFont val="Arial"/>
        <family val="2"/>
      </rPr>
      <t xml:space="preserve">  (this license will expire Dec 31, 2024)</t>
    </r>
  </si>
  <si>
    <r>
      <t xml:space="preserve">Description   </t>
    </r>
    <r>
      <rPr>
        <b/>
        <sz val="9"/>
        <color rgb="FFFF0000"/>
        <rFont val="Arial"/>
        <family val="2"/>
      </rPr>
      <t xml:space="preserve">  (this license will expire Dec 31, 2024)</t>
    </r>
  </si>
  <si>
    <r>
      <t xml:space="preserve">Description </t>
    </r>
    <r>
      <rPr>
        <b/>
        <sz val="9"/>
        <color rgb="FFFF0000"/>
        <rFont val="Arial"/>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</si>
</sst>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30" x14ac:knownFonts="1">
    <font>
      <sz val="11"/>
      <color theme="1"/>
      <name val="Calibri"/>
      <family val="2"/>
      <scheme val="minor"/>
    </font>
    <font>
      <sz val="9"/>
      <color theme="1"/>
      <name val="Segoe UI"/>
      <family val="2"/>
    </font>
    <font>
      <b/>
      <sz val="9"/>
      <color theme="1"/>
      <name val="Segoe UI"/>
      <family val="2"/>
    </font>
    <font>
      <sz val="9"/>
      <color theme="1"/>
      <name val="Arial"/>
      <family val="2"/>
    </font>
    <font>
      <b/>
      <sz val="9"/>
      <color theme="1"/>
      <name val="Arial"/>
      <family val="2"/>
    </font>
    <font>
      <u/>
      <sz val="9"/>
      <color theme="1"/>
      <name val="Arial"/>
      <family val="2"/>
    </font>
    <font>
      <b/>
      <sz val="14"/>
      <color rgb="FF052975"/>
      <name val="Arial"/>
      <family val="2"/>
    </font>
    <font>
      <sz val="9"/>
      <color rgb="FF052975"/>
      <name val="Arial"/>
      <family val="2"/>
    </font>
    <font>
      <b/>
      <sz val="11"/>
      <color rgb="FF052975"/>
      <name val="Arial"/>
      <family val="2"/>
    </font>
    <font>
      <b/>
      <u/>
      <sz val="9"/>
      <color theme="1"/>
      <name val="Arial"/>
      <family val="2"/>
    </font>
    <font>
      <sz val="16"/>
      <color rgb="FF052975"/>
      <name val="Arial"/>
      <family val="2"/>
    </font>
    <font>
      <i/>
      <sz val="9"/>
      <color rgb="FF052975"/>
      <name val="Arial"/>
      <family val="2"/>
    </font>
    <font>
      <b/>
      <sz val="9"/>
      <color rgb="FF052975"/>
      <name val="Arial"/>
      <family val="2"/>
    </font>
    <font>
      <i/>
      <sz val="8"/>
      <color rgb="FF052975"/>
      <name val="Arial"/>
      <family val="2"/>
    </font>
    <font>
      <b/>
      <sz val="9"/>
      <color theme="0"/>
      <name val="Arial"/>
      <family val="2"/>
    </font>
    <font>
      <b/>
      <sz val="24"/>
      <color rgb="FF052975"/>
      <name val="Arial"/>
      <family val="2"/>
    </font>
    <font>
      <b/>
      <sz val="14"/>
      <color rgb="FF052975"/>
      <name val="Segoe UI"/>
      <family val="2"/>
    </font>
    <font>
      <sz val="9"/>
      <color rgb="FF052975"/>
      <name val="Segoe UI"/>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sz val="11"/>
      <color theme="1"/>
      <name val="Arial"/>
      <family val="2"/>
    </font>
    <font>
      <b/>
      <u/>
      <sz val="11"/>
      <color theme="1"/>
      <name val="Arial"/>
      <family val="2"/>
    </font>
    <font>
      <b/>
      <sz val="11"/>
      <color theme="2" tint="-0.499984740745262"/>
      <name val="Arial"/>
      <family val="2"/>
    </font>
    <font>
      <u/>
      <sz val="9"/>
      <color indexed="81"/>
      <name val="Segoe UI"/>
      <family val="2"/>
    </font>
    <font>
      <b/>
      <sz val="9"/>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1">
    <xf numFmtId="0" fontId="0" fillId="0" borderId="0" xfId="0"/>
    <xf numFmtId="0" fontId="1" fillId="0" borderId="0" xfId="0" applyFont="1"/>
    <xf numFmtId="3" fontId="1" fillId="0" borderId="0" xfId="0" applyNumberFormat="1" applyFont="1"/>
    <xf numFmtId="0" fontId="1" fillId="2" borderId="0" xfId="0" applyFont="1" applyFill="1"/>
    <xf numFmtId="0" fontId="0" fillId="2" borderId="0" xfId="0" applyFill="1"/>
    <xf numFmtId="164" fontId="1" fillId="2" borderId="0" xfId="0" applyNumberFormat="1" applyFont="1"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3" fillId="2" borderId="0" xfId="0" applyFont="1" applyFill="1"/>
    <xf numFmtId="0" fontId="3" fillId="0" borderId="0" xfId="0" applyFont="1"/>
    <xf numFmtId="0" fontId="3" fillId="0" borderId="0" xfId="0" applyFont="1" applyAlignment="1">
      <alignment horizontal="right"/>
    </xf>
    <xf numFmtId="0" fontId="4" fillId="0" borderId="0" xfId="0" applyFont="1"/>
    <xf numFmtId="3" fontId="4" fillId="0" borderId="0" xfId="0" applyNumberFormat="1" applyFont="1" applyAlignment="1">
      <alignment horizontal="right"/>
    </xf>
    <xf numFmtId="0" fontId="3" fillId="0" borderId="0" xfId="0" quotePrefix="1" applyFont="1"/>
    <xf numFmtId="3" fontId="3" fillId="0" borderId="0" xfId="0" applyNumberFormat="1" applyFont="1"/>
    <xf numFmtId="0" fontId="5" fillId="0" borderId="0" xfId="0" applyFont="1"/>
    <xf numFmtId="165" fontId="3" fillId="0" borderId="0" xfId="0" applyNumberFormat="1" applyFont="1"/>
    <xf numFmtId="2" fontId="3" fillId="0" borderId="0" xfId="0" applyNumberFormat="1" applyFont="1"/>
    <xf numFmtId="0" fontId="3" fillId="2" borderId="1" xfId="0" applyFont="1" applyFill="1" applyBorder="1"/>
    <xf numFmtId="0" fontId="6" fillId="3" borderId="0" xfId="0" applyFont="1" applyFill="1"/>
    <xf numFmtId="0" fontId="7" fillId="3" borderId="0" xfId="0" applyFont="1" applyFill="1"/>
    <xf numFmtId="0" fontId="8" fillId="3" borderId="0" xfId="0" applyFont="1" applyFill="1"/>
    <xf numFmtId="0" fontId="9" fillId="0" borderId="0" xfId="0" applyFont="1"/>
    <xf numFmtId="0" fontId="3" fillId="2" borderId="2" xfId="0" applyFont="1" applyFill="1" applyBorder="1"/>
    <xf numFmtId="0" fontId="7" fillId="2" borderId="0" xfId="0" applyFont="1" applyFill="1"/>
    <xf numFmtId="0" fontId="7" fillId="0" borderId="0" xfId="0" applyFont="1"/>
    <xf numFmtId="0" fontId="10" fillId="3" borderId="0" xfId="0" applyFont="1" applyFill="1"/>
    <xf numFmtId="0" fontId="11" fillId="3" borderId="0" xfId="0" applyFont="1" applyFill="1"/>
    <xf numFmtId="0" fontId="13" fillId="3" borderId="0" xfId="0" applyFont="1" applyFill="1"/>
    <xf numFmtId="2" fontId="14" fillId="4" borderId="0" xfId="0" applyNumberFormat="1" applyFont="1" applyFill="1" applyAlignment="1">
      <alignment horizontal="left" wrapText="1"/>
    </xf>
    <xf numFmtId="0" fontId="14" fillId="4" borderId="0" xfId="0" applyFont="1" applyFill="1" applyAlignment="1">
      <alignment horizontal="left"/>
    </xf>
    <xf numFmtId="0" fontId="15" fillId="3" borderId="0" xfId="0" applyFont="1" applyFill="1"/>
    <xf numFmtId="0" fontId="16" fillId="3" borderId="0" xfId="0" applyFont="1" applyFill="1"/>
    <xf numFmtId="3" fontId="9" fillId="3" borderId="0" xfId="0" applyNumberFormat="1" applyFont="1" applyFill="1"/>
    <xf numFmtId="0" fontId="12" fillId="3" borderId="0" xfId="0" applyFont="1" applyFill="1"/>
    <xf numFmtId="0" fontId="1" fillId="3" borderId="0" xfId="0" applyFont="1" applyFill="1"/>
    <xf numFmtId="0" fontId="17" fillId="3" borderId="0" xfId="0" applyFont="1" applyFill="1"/>
    <xf numFmtId="3" fontId="4" fillId="5" borderId="0" xfId="0" applyNumberFormat="1" applyFont="1" applyFill="1"/>
    <xf numFmtId="166" fontId="4" fillId="5" borderId="0" xfId="0" applyNumberFormat="1" applyFont="1" applyFill="1"/>
    <xf numFmtId="0" fontId="4" fillId="0" borderId="0" xfId="0" applyFont="1" applyAlignment="1">
      <alignment horizontal="right"/>
    </xf>
    <xf numFmtId="0" fontId="4" fillId="2" borderId="0" xfId="0" applyFont="1" applyFill="1"/>
    <xf numFmtId="4" fontId="3" fillId="0" borderId="0" xfId="0" applyNumberFormat="1" applyFont="1"/>
    <xf numFmtId="0" fontId="18" fillId="2" borderId="0" xfId="0" applyFont="1" applyFill="1"/>
    <xf numFmtId="3" fontId="9" fillId="0" borderId="0" xfId="0" applyNumberFormat="1" applyFont="1"/>
    <xf numFmtId="0" fontId="9" fillId="2" borderId="0" xfId="0" applyFont="1" applyFill="1"/>
    <xf numFmtId="3" fontId="3" fillId="2" borderId="0" xfId="0" applyNumberFormat="1" applyFont="1" applyFill="1"/>
    <xf numFmtId="3" fontId="3" fillId="2" borderId="2" xfId="0" applyNumberFormat="1" applyFont="1" applyFill="1" applyBorder="1"/>
    <xf numFmtId="3" fontId="3" fillId="2" borderId="1" xfId="0" applyNumberFormat="1" applyFont="1" applyFill="1" applyBorder="1"/>
    <xf numFmtId="0" fontId="4" fillId="0" borderId="1" xfId="0" applyFont="1" applyBorder="1"/>
    <xf numFmtId="0" fontId="3" fillId="0" borderId="1" xfId="0" applyFont="1" applyBorder="1"/>
    <xf numFmtId="1" fontId="3" fillId="0" borderId="0" xfId="0" applyNumberFormat="1" applyFont="1"/>
    <xf numFmtId="0" fontId="24" fillId="0" borderId="0" xfId="0" applyFont="1"/>
    <xf numFmtId="0" fontId="24" fillId="2" borderId="0" xfId="0" applyFont="1" applyFill="1"/>
    <xf numFmtId="164" fontId="3" fillId="2" borderId="0" xfId="0" applyNumberFormat="1" applyFont="1" applyFill="1"/>
    <xf numFmtId="0" fontId="6" fillId="6" borderId="0" xfId="0" applyFont="1" applyFill="1"/>
    <xf numFmtId="0" fontId="7" fillId="6" borderId="0" xfId="0" applyFont="1" applyFill="1"/>
    <xf numFmtId="0" fontId="11" fillId="6" borderId="0" xfId="0" applyFont="1" applyFill="1"/>
    <xf numFmtId="0" fontId="10" fillId="6" borderId="0" xfId="0" applyFont="1" applyFill="1"/>
    <xf numFmtId="0" fontId="15" fillId="6" borderId="0" xfId="0" applyFont="1" applyFill="1"/>
    <xf numFmtId="0" fontId="25" fillId="0" borderId="0" xfId="0" applyFont="1"/>
    <xf numFmtId="0" fontId="17" fillId="6" borderId="0" xfId="0" applyFont="1" applyFill="1"/>
    <xf numFmtId="0" fontId="9" fillId="6" borderId="0" xfId="0" applyFont="1" applyFill="1"/>
    <xf numFmtId="0" fontId="4" fillId="6" borderId="0" xfId="0" applyFont="1" applyFill="1"/>
    <xf numFmtId="3" fontId="2" fillId="2" borderId="0" xfId="0" applyNumberFormat="1" applyFont="1" applyFill="1" applyAlignment="1">
      <alignment horizontal="right"/>
    </xf>
    <xf numFmtId="0" fontId="2" fillId="2" borderId="0" xfId="0" applyFont="1" applyFill="1"/>
    <xf numFmtId="3" fontId="4" fillId="2" borderId="0" xfId="0" applyNumberFormat="1" applyFont="1" applyFill="1" applyAlignment="1">
      <alignment horizontal="right"/>
    </xf>
    <xf numFmtId="1" fontId="3" fillId="2" borderId="0" xfId="0" applyNumberFormat="1" applyFont="1" applyFill="1"/>
    <xf numFmtId="2" fontId="1" fillId="2" borderId="0" xfId="0" applyNumberFormat="1" applyFont="1" applyFill="1"/>
    <xf numFmtId="2" fontId="3" fillId="2" borderId="0" xfId="0" applyNumberFormat="1" applyFont="1" applyFill="1"/>
    <xf numFmtId="3" fontId="5" fillId="2" borderId="0" xfId="0" applyNumberFormat="1" applyFont="1" applyFill="1"/>
    <xf numFmtId="0" fontId="1" fillId="0" borderId="1" xfId="0" applyFont="1" applyBorder="1"/>
    <xf numFmtId="0" fontId="0" fillId="0" borderId="1" xfId="0" applyBorder="1"/>
    <xf numFmtId="4" fontId="4" fillId="0" borderId="0" xfId="0" applyNumberFormat="1" applyFont="1" applyAlignment="1">
      <alignment horizontal="right"/>
    </xf>
    <xf numFmtId="4" fontId="4" fillId="0" borderId="0" xfId="0" applyNumberFormat="1" applyFont="1"/>
    <xf numFmtId="4" fontId="9" fillId="0" borderId="0" xfId="0" applyNumberFormat="1" applyFont="1"/>
    <xf numFmtId="3" fontId="3" fillId="2" borderId="0" xfId="0" applyNumberFormat="1" applyFont="1" applyFill="1" applyAlignment="1">
      <alignment horizontal="right"/>
    </xf>
    <xf numFmtId="3" fontId="5" fillId="0" borderId="0" xfId="0" applyNumberFormat="1" applyFont="1"/>
    <xf numFmtId="0" fontId="26" fillId="3" borderId="0" xfId="0" applyFont="1" applyFill="1"/>
    <xf numFmtId="0" fontId="29" fillId="6" borderId="0" xfId="0" applyFont="1" applyFill="1"/>
  </cellXfs>
  <cellStyles count="1">
    <cellStyle name="Normal" xfId="0" builtinId="0"/>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1253"/>
  <sheetViews>
    <sheetView tabSelected="1" zoomScaleNormal="100" workbookViewId="0">
      <pane ySplit="4" topLeftCell="A5" activePane="bottomLeft" state="frozen"/>
      <selection pane="bottomLeft" activeCell="A5" sqref="A5"/>
    </sheetView>
  </sheetViews>
  <sheetFormatPr defaultColWidth="9.109375" defaultRowHeight="13.2" x14ac:dyDescent="0.3"/>
  <cols>
    <col min="1" max="1" width="20.6640625" style="11" customWidth="1"/>
    <col min="2" max="2" width="6.6640625" style="11" customWidth="1"/>
    <col min="3" max="3" width="57.44140625" style="11" customWidth="1"/>
    <col min="4" max="4" width="5.5546875" style="10" customWidth="1"/>
    <col min="5" max="5" width="17.6640625" style="10" customWidth="1"/>
    <col min="6" max="6" width="14.44140625" style="3" customWidth="1"/>
    <col min="7" max="7" width="19.109375" style="11" customWidth="1"/>
    <col min="8" max="8" width="22.109375" style="3" customWidth="1"/>
    <col min="9" max="9" width="16.5546875" style="3" customWidth="1"/>
    <col min="10" max="10" width="5.44140625" style="3" customWidth="1"/>
    <col min="11" max="11" width="70.6640625" style="3" customWidth="1"/>
    <col min="12" max="12" width="3" style="10" customWidth="1"/>
    <col min="13" max="13" width="11.6640625" style="10" customWidth="1"/>
    <col min="14" max="14" width="3" style="10" customWidth="1"/>
    <col min="15" max="15" width="11.109375" style="10" bestFit="1" customWidth="1"/>
    <col min="16" max="16" width="4" style="10" customWidth="1"/>
    <col min="17" max="152" width="9.109375" style="10"/>
    <col min="153" max="16384" width="9.109375" style="11"/>
  </cols>
  <sheetData>
    <row r="1" spans="1:152" s="27" customFormat="1" ht="56.25" customHeight="1" x14ac:dyDescent="0.5">
      <c r="A1" s="33" t="s">
        <v>0</v>
      </c>
      <c r="B1" s="21"/>
      <c r="C1" s="21"/>
      <c r="D1" s="21"/>
      <c r="E1" s="22"/>
      <c r="F1" s="34"/>
      <c r="G1" s="22"/>
      <c r="H1" s="35" t="s">
        <v>26</v>
      </c>
      <c r="I1" s="36"/>
      <c r="J1" s="34"/>
      <c r="K1" s="37"/>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row>
    <row r="2" spans="1:152" s="27" customFormat="1" ht="36.75" customHeight="1" x14ac:dyDescent="0.35">
      <c r="A2" s="28" t="s">
        <v>1</v>
      </c>
      <c r="B2" s="22"/>
      <c r="C2" s="22"/>
      <c r="D2" s="22"/>
      <c r="E2" s="22"/>
      <c r="F2" s="38"/>
      <c r="G2" s="22"/>
      <c r="H2" s="39" t="s">
        <v>60</v>
      </c>
      <c r="I2" s="40">
        <f>+F270</f>
        <v>0</v>
      </c>
      <c r="J2" s="38"/>
      <c r="K2" s="37"/>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row>
    <row r="3" spans="1:152" s="27" customFormat="1" ht="27.75" customHeight="1" x14ac:dyDescent="0.3">
      <c r="A3" s="30" t="s">
        <v>59</v>
      </c>
      <c r="B3" s="29"/>
      <c r="C3" s="22"/>
      <c r="D3" s="22"/>
      <c r="E3" s="22"/>
      <c r="F3" s="38"/>
      <c r="G3" s="22"/>
      <c r="H3" s="39" t="s">
        <v>61</v>
      </c>
      <c r="I3" s="40">
        <f>+I270</f>
        <v>0</v>
      </c>
      <c r="J3" s="38"/>
      <c r="K3" s="37"/>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row>
    <row r="4" spans="1:152" s="27" customFormat="1" ht="29.25" customHeight="1" x14ac:dyDescent="0.3">
      <c r="A4" s="31" t="s">
        <v>2</v>
      </c>
      <c r="B4" s="32" t="s">
        <v>3</v>
      </c>
      <c r="C4" s="79" t="s">
        <v>99</v>
      </c>
      <c r="D4" s="23"/>
      <c r="E4" s="22"/>
      <c r="F4" s="38"/>
      <c r="G4" s="22"/>
      <c r="H4" s="39" t="s">
        <v>62</v>
      </c>
      <c r="I4" s="40">
        <f>+F271</f>
        <v>0</v>
      </c>
      <c r="J4" s="38"/>
      <c r="K4" s="37"/>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row>
    <row r="5" spans="1:152" ht="15" customHeight="1" x14ac:dyDescent="0.3">
      <c r="D5" s="11"/>
      <c r="E5" s="12"/>
      <c r="F5" s="7"/>
      <c r="H5" s="7"/>
      <c r="I5" s="1"/>
      <c r="J5" s="7"/>
    </row>
    <row r="6" spans="1:152" ht="15" customHeight="1" x14ac:dyDescent="0.3">
      <c r="C6" s="13" t="s">
        <v>119</v>
      </c>
      <c r="D6" s="14" t="s">
        <v>58</v>
      </c>
      <c r="E6" s="14" t="s">
        <v>60</v>
      </c>
      <c r="F6" s="41" t="s">
        <v>26</v>
      </c>
      <c r="G6" s="14"/>
      <c r="H6" s="74" t="s">
        <v>61</v>
      </c>
      <c r="I6" s="41" t="s">
        <v>26</v>
      </c>
      <c r="J6" s="8"/>
      <c r="K6" s="42" t="s">
        <v>63</v>
      </c>
    </row>
    <row r="7" spans="1:152" ht="15" customHeight="1" x14ac:dyDescent="0.3">
      <c r="A7" s="15" t="s">
        <v>5</v>
      </c>
      <c r="B7" s="11" t="s">
        <v>6</v>
      </c>
      <c r="C7" s="11" t="s">
        <v>7</v>
      </c>
      <c r="D7" s="11">
        <v>0</v>
      </c>
      <c r="E7" s="16">
        <v>21935</v>
      </c>
      <c r="F7" s="11">
        <f>+D7*E7</f>
        <v>0</v>
      </c>
      <c r="G7" s="16"/>
      <c r="H7" s="43">
        <f>+E7*0.18</f>
        <v>3948.2999999999997</v>
      </c>
      <c r="I7" s="11">
        <f>+D7*H7</f>
        <v>0</v>
      </c>
      <c r="J7" s="2"/>
      <c r="K7" s="3" t="s">
        <v>64</v>
      </c>
    </row>
    <row r="8" spans="1:152" ht="15" customHeight="1" x14ac:dyDescent="0.3">
      <c r="A8" s="15" t="s">
        <v>8</v>
      </c>
      <c r="B8" s="11" t="s">
        <v>9</v>
      </c>
      <c r="C8" s="11" t="s">
        <v>7</v>
      </c>
      <c r="D8" s="11">
        <v>0</v>
      </c>
      <c r="E8" s="16">
        <v>15785</v>
      </c>
      <c r="F8" s="11">
        <f t="shared" ref="F8:F14" si="0">+D8*E8</f>
        <v>0</v>
      </c>
      <c r="G8" s="16"/>
      <c r="H8" s="43">
        <f t="shared" ref="H8:H14" si="1">+E8*0.18</f>
        <v>2841.2999999999997</v>
      </c>
      <c r="I8" s="11">
        <f t="shared" ref="I8:I14" si="2">+D8*H8</f>
        <v>0</v>
      </c>
      <c r="J8" s="2"/>
      <c r="K8" s="3" t="s">
        <v>64</v>
      </c>
    </row>
    <row r="9" spans="1:152" ht="15" customHeight="1" x14ac:dyDescent="0.3">
      <c r="A9" s="15" t="s">
        <v>10</v>
      </c>
      <c r="B9" s="11" t="s">
        <v>11</v>
      </c>
      <c r="C9" s="11" t="s">
        <v>7</v>
      </c>
      <c r="D9" s="11">
        <v>0</v>
      </c>
      <c r="E9" s="16">
        <v>10970</v>
      </c>
      <c r="F9" s="11">
        <f t="shared" si="0"/>
        <v>0</v>
      </c>
      <c r="G9" s="16"/>
      <c r="H9" s="43">
        <f t="shared" si="1"/>
        <v>1974.6</v>
      </c>
      <c r="I9" s="11">
        <f t="shared" si="2"/>
        <v>0</v>
      </c>
      <c r="J9" s="2"/>
      <c r="K9" s="3" t="s">
        <v>64</v>
      </c>
    </row>
    <row r="10" spans="1:152" ht="15" customHeight="1" x14ac:dyDescent="0.3">
      <c r="A10" s="15" t="s">
        <v>12</v>
      </c>
      <c r="B10" s="11" t="s">
        <v>13</v>
      </c>
      <c r="C10" s="11" t="s">
        <v>7</v>
      </c>
      <c r="D10" s="11">
        <v>0</v>
      </c>
      <c r="E10" s="16">
        <v>8560</v>
      </c>
      <c r="F10" s="11">
        <f t="shared" si="0"/>
        <v>0</v>
      </c>
      <c r="G10" s="16"/>
      <c r="H10" s="43">
        <f t="shared" si="1"/>
        <v>1540.8</v>
      </c>
      <c r="I10" s="11">
        <f t="shared" si="2"/>
        <v>0</v>
      </c>
      <c r="J10" s="2"/>
      <c r="K10" s="3" t="s">
        <v>64</v>
      </c>
    </row>
    <row r="11" spans="1:152" ht="15" customHeight="1" x14ac:dyDescent="0.3">
      <c r="A11" s="15" t="s">
        <v>14</v>
      </c>
      <c r="B11" s="11" t="s">
        <v>15</v>
      </c>
      <c r="C11" s="11" t="s">
        <v>7</v>
      </c>
      <c r="D11" s="11">
        <v>0</v>
      </c>
      <c r="E11" s="16">
        <v>6850</v>
      </c>
      <c r="F11" s="11">
        <f t="shared" si="0"/>
        <v>0</v>
      </c>
      <c r="G11" s="16"/>
      <c r="H11" s="43">
        <f t="shared" si="1"/>
        <v>1233</v>
      </c>
      <c r="I11" s="11">
        <f t="shared" si="2"/>
        <v>0</v>
      </c>
      <c r="J11" s="2"/>
      <c r="K11" s="3" t="s">
        <v>64</v>
      </c>
    </row>
    <row r="12" spans="1:152" ht="15" customHeight="1" x14ac:dyDescent="0.3">
      <c r="C12" s="11" t="s">
        <v>16</v>
      </c>
      <c r="D12" s="11">
        <v>0</v>
      </c>
      <c r="E12" s="16">
        <v>2140</v>
      </c>
      <c r="F12" s="11">
        <f t="shared" si="0"/>
        <v>0</v>
      </c>
      <c r="G12" s="16"/>
      <c r="H12" s="43">
        <f t="shared" si="1"/>
        <v>385.2</v>
      </c>
      <c r="I12" s="11">
        <f t="shared" si="2"/>
        <v>0</v>
      </c>
      <c r="J12" s="2"/>
      <c r="K12" s="3" t="s">
        <v>65</v>
      </c>
    </row>
    <row r="13" spans="1:152" ht="15" customHeight="1" x14ac:dyDescent="0.3">
      <c r="C13" s="11" t="s">
        <v>17</v>
      </c>
      <c r="D13" s="11">
        <v>0</v>
      </c>
      <c r="E13" s="16">
        <v>1070</v>
      </c>
      <c r="F13" s="11">
        <f t="shared" si="0"/>
        <v>0</v>
      </c>
      <c r="G13" s="16"/>
      <c r="H13" s="43">
        <f t="shared" si="1"/>
        <v>192.6</v>
      </c>
      <c r="I13" s="11">
        <f t="shared" si="2"/>
        <v>0</v>
      </c>
      <c r="J13" s="2"/>
      <c r="K13" s="3" t="s">
        <v>66</v>
      </c>
    </row>
    <row r="14" spans="1:152" ht="15" customHeight="1" x14ac:dyDescent="0.3">
      <c r="C14" s="11" t="s">
        <v>18</v>
      </c>
      <c r="D14" s="11">
        <v>0</v>
      </c>
      <c r="E14" s="16">
        <v>428</v>
      </c>
      <c r="F14" s="11">
        <f t="shared" si="0"/>
        <v>0</v>
      </c>
      <c r="G14" s="16"/>
      <c r="H14" s="43">
        <f t="shared" si="1"/>
        <v>77.039999999999992</v>
      </c>
      <c r="I14" s="11">
        <f t="shared" si="2"/>
        <v>0</v>
      </c>
      <c r="J14" s="2"/>
      <c r="K14" s="10"/>
    </row>
    <row r="15" spans="1:152" ht="15" customHeight="1" x14ac:dyDescent="0.3">
      <c r="D15" s="11"/>
      <c r="E15" s="16"/>
      <c r="F15" s="11"/>
      <c r="G15" s="16"/>
      <c r="H15" s="43"/>
      <c r="I15" s="11"/>
      <c r="J15" s="2"/>
      <c r="K15" s="10"/>
    </row>
    <row r="16" spans="1:152" ht="15" customHeight="1" x14ac:dyDescent="0.3">
      <c r="C16" s="13" t="s">
        <v>100</v>
      </c>
      <c r="D16" s="14" t="s">
        <v>58</v>
      </c>
      <c r="E16" s="14" t="s">
        <v>60</v>
      </c>
      <c r="F16" s="41" t="s">
        <v>26</v>
      </c>
      <c r="G16" s="14"/>
      <c r="H16" s="74" t="s">
        <v>61</v>
      </c>
      <c r="I16" s="41" t="s">
        <v>26</v>
      </c>
      <c r="J16" s="2"/>
      <c r="K16" s="42" t="s">
        <v>63</v>
      </c>
    </row>
    <row r="17" spans="1:11" ht="15" customHeight="1" x14ac:dyDescent="0.3">
      <c r="A17" s="15" t="s">
        <v>5</v>
      </c>
      <c r="B17" s="11" t="s">
        <v>6</v>
      </c>
      <c r="C17" s="11" t="s">
        <v>101</v>
      </c>
      <c r="D17" s="11">
        <v>0</v>
      </c>
      <c r="E17" s="16">
        <v>26322</v>
      </c>
      <c r="F17" s="11">
        <f>+D17*E17</f>
        <v>0</v>
      </c>
      <c r="G17" s="16"/>
      <c r="H17" s="43">
        <f t="shared" ref="H17:H24" si="3">+E17*0.18</f>
        <v>4737.96</v>
      </c>
      <c r="I17" s="11">
        <f>+D17*H17</f>
        <v>0</v>
      </c>
      <c r="J17" s="2"/>
      <c r="K17" s="3" t="s">
        <v>105</v>
      </c>
    </row>
    <row r="18" spans="1:11" ht="15" customHeight="1" x14ac:dyDescent="0.3">
      <c r="A18" s="15" t="s">
        <v>8</v>
      </c>
      <c r="B18" s="11" t="s">
        <v>9</v>
      </c>
      <c r="C18" s="11" t="s">
        <v>101</v>
      </c>
      <c r="D18" s="11">
        <v>0</v>
      </c>
      <c r="E18" s="16">
        <v>18942</v>
      </c>
      <c r="F18" s="11">
        <f t="shared" ref="F18:F24" si="4">+D18*E18</f>
        <v>0</v>
      </c>
      <c r="G18" s="16"/>
      <c r="H18" s="43">
        <f t="shared" si="3"/>
        <v>3409.56</v>
      </c>
      <c r="I18" s="11">
        <f t="shared" ref="I18:I24" si="5">+D18*H18</f>
        <v>0</v>
      </c>
      <c r="J18" s="2"/>
      <c r="K18" s="3" t="s">
        <v>105</v>
      </c>
    </row>
    <row r="19" spans="1:11" ht="15" customHeight="1" x14ac:dyDescent="0.3">
      <c r="A19" s="15" t="s">
        <v>10</v>
      </c>
      <c r="B19" s="11" t="s">
        <v>11</v>
      </c>
      <c r="C19" s="11" t="s">
        <v>101</v>
      </c>
      <c r="D19" s="11">
        <v>0</v>
      </c>
      <c r="E19" s="16">
        <v>13164</v>
      </c>
      <c r="F19" s="11">
        <f t="shared" si="4"/>
        <v>0</v>
      </c>
      <c r="G19" s="16"/>
      <c r="H19" s="43">
        <f t="shared" si="3"/>
        <v>2369.52</v>
      </c>
      <c r="I19" s="11">
        <f t="shared" si="5"/>
        <v>0</v>
      </c>
      <c r="J19" s="2"/>
      <c r="K19" s="3" t="s">
        <v>105</v>
      </c>
    </row>
    <row r="20" spans="1:11" ht="15" customHeight="1" x14ac:dyDescent="0.3">
      <c r="A20" s="15" t="s">
        <v>12</v>
      </c>
      <c r="B20" s="11" t="s">
        <v>13</v>
      </c>
      <c r="C20" s="11" t="s">
        <v>101</v>
      </c>
      <c r="D20" s="11">
        <v>0</v>
      </c>
      <c r="E20" s="16">
        <v>10272</v>
      </c>
      <c r="F20" s="11">
        <f t="shared" si="4"/>
        <v>0</v>
      </c>
      <c r="G20" s="16"/>
      <c r="H20" s="43">
        <f t="shared" si="3"/>
        <v>1848.96</v>
      </c>
      <c r="I20" s="11">
        <f t="shared" si="5"/>
        <v>0</v>
      </c>
      <c r="J20" s="2"/>
      <c r="K20" s="3" t="s">
        <v>105</v>
      </c>
    </row>
    <row r="21" spans="1:11" ht="15" customHeight="1" x14ac:dyDescent="0.3">
      <c r="A21" s="15" t="s">
        <v>14</v>
      </c>
      <c r="B21" s="11" t="s">
        <v>15</v>
      </c>
      <c r="C21" s="11" t="s">
        <v>101</v>
      </c>
      <c r="D21" s="11">
        <v>0</v>
      </c>
      <c r="E21" s="16">
        <v>8220</v>
      </c>
      <c r="F21" s="11">
        <f t="shared" si="4"/>
        <v>0</v>
      </c>
      <c r="G21" s="16"/>
      <c r="H21" s="43">
        <f t="shared" si="3"/>
        <v>1479.6</v>
      </c>
      <c r="I21" s="11">
        <f t="shared" si="5"/>
        <v>0</v>
      </c>
      <c r="J21" s="2"/>
      <c r="K21" s="3" t="s">
        <v>105</v>
      </c>
    </row>
    <row r="22" spans="1:11" ht="15" customHeight="1" x14ac:dyDescent="0.3">
      <c r="C22" s="11" t="s">
        <v>102</v>
      </c>
      <c r="D22" s="11">
        <v>0</v>
      </c>
      <c r="E22" s="16">
        <v>2568</v>
      </c>
      <c r="F22" s="11">
        <f t="shared" si="4"/>
        <v>0</v>
      </c>
      <c r="G22" s="16"/>
      <c r="H22" s="43">
        <f t="shared" si="3"/>
        <v>462.24</v>
      </c>
      <c r="I22" s="11">
        <f t="shared" si="5"/>
        <v>0</v>
      </c>
      <c r="J22" s="2"/>
      <c r="K22" s="3" t="s">
        <v>65</v>
      </c>
    </row>
    <row r="23" spans="1:11" ht="15" customHeight="1" x14ac:dyDescent="0.3">
      <c r="C23" s="11" t="s">
        <v>103</v>
      </c>
      <c r="D23" s="11">
        <v>0</v>
      </c>
      <c r="E23" s="16">
        <v>1284</v>
      </c>
      <c r="F23" s="11">
        <f t="shared" si="4"/>
        <v>0</v>
      </c>
      <c r="G23" s="16"/>
      <c r="H23" s="43">
        <f t="shared" si="3"/>
        <v>231.12</v>
      </c>
      <c r="I23" s="11">
        <f t="shared" si="5"/>
        <v>0</v>
      </c>
      <c r="J23" s="2"/>
      <c r="K23" s="3" t="s">
        <v>66</v>
      </c>
    </row>
    <row r="24" spans="1:11" ht="15" customHeight="1" x14ac:dyDescent="0.3">
      <c r="C24" s="11" t="s">
        <v>104</v>
      </c>
      <c r="D24" s="11">
        <v>0</v>
      </c>
      <c r="E24" s="16">
        <v>514</v>
      </c>
      <c r="F24" s="11">
        <f t="shared" si="4"/>
        <v>0</v>
      </c>
      <c r="G24" s="16"/>
      <c r="H24" s="43">
        <f t="shared" si="3"/>
        <v>92.52</v>
      </c>
      <c r="I24" s="11">
        <f t="shared" si="5"/>
        <v>0</v>
      </c>
      <c r="J24" s="2"/>
      <c r="K24" s="10"/>
    </row>
    <row r="25" spans="1:11" ht="15" customHeight="1" x14ac:dyDescent="0.3">
      <c r="D25" s="11"/>
      <c r="E25" s="16"/>
      <c r="F25" s="11"/>
      <c r="G25" s="16"/>
      <c r="H25" s="43"/>
      <c r="I25" s="11"/>
      <c r="J25" s="2"/>
      <c r="K25" s="10"/>
    </row>
    <row r="26" spans="1:11" ht="15" customHeight="1" x14ac:dyDescent="0.3">
      <c r="C26" s="11" t="s">
        <v>19</v>
      </c>
      <c r="D26" s="11">
        <v>0</v>
      </c>
      <c r="E26" s="16">
        <v>3638</v>
      </c>
      <c r="F26" s="11">
        <f t="shared" ref="F26:F35" si="6">+D26*E26</f>
        <v>0</v>
      </c>
      <c r="G26" s="16"/>
      <c r="H26" s="43">
        <f t="shared" ref="H26:H35" si="7">+E26*0.18</f>
        <v>654.84</v>
      </c>
      <c r="I26" s="11">
        <f t="shared" ref="I26:I35" si="8">+D26*H26</f>
        <v>0</v>
      </c>
      <c r="J26" s="2"/>
      <c r="K26" s="3" t="s">
        <v>67</v>
      </c>
    </row>
    <row r="27" spans="1:11" ht="15" customHeight="1" x14ac:dyDescent="0.3">
      <c r="C27" s="11" t="s">
        <v>20</v>
      </c>
      <c r="D27" s="11">
        <v>0</v>
      </c>
      <c r="E27" s="16">
        <v>7276</v>
      </c>
      <c r="F27" s="11">
        <f t="shared" si="6"/>
        <v>0</v>
      </c>
      <c r="G27" s="16"/>
      <c r="H27" s="43">
        <f t="shared" si="7"/>
        <v>1309.68</v>
      </c>
      <c r="I27" s="11">
        <f t="shared" si="8"/>
        <v>0</v>
      </c>
      <c r="J27" s="2"/>
      <c r="K27" s="3" t="s">
        <v>67</v>
      </c>
    </row>
    <row r="28" spans="1:11" ht="15" customHeight="1" x14ac:dyDescent="0.3">
      <c r="C28" s="11" t="s">
        <v>48</v>
      </c>
      <c r="D28" s="11">
        <v>0</v>
      </c>
      <c r="E28" s="16">
        <v>3638</v>
      </c>
      <c r="F28" s="11">
        <f t="shared" si="6"/>
        <v>0</v>
      </c>
      <c r="G28" s="16"/>
      <c r="H28" s="43">
        <f t="shared" si="7"/>
        <v>654.84</v>
      </c>
      <c r="I28" s="11">
        <f t="shared" si="8"/>
        <v>0</v>
      </c>
      <c r="J28" s="2"/>
      <c r="K28" s="3" t="s">
        <v>67</v>
      </c>
    </row>
    <row r="29" spans="1:11" ht="15" customHeight="1" x14ac:dyDescent="0.3">
      <c r="C29" s="11" t="s">
        <v>21</v>
      </c>
      <c r="D29" s="11">
        <v>0</v>
      </c>
      <c r="E29" s="16">
        <v>10700</v>
      </c>
      <c r="F29" s="11">
        <f t="shared" si="6"/>
        <v>0</v>
      </c>
      <c r="G29" s="16"/>
      <c r="H29" s="43">
        <f t="shared" si="7"/>
        <v>1926</v>
      </c>
      <c r="I29" s="11">
        <f t="shared" si="8"/>
        <v>0</v>
      </c>
      <c r="J29" s="2"/>
      <c r="K29" s="3" t="s">
        <v>67</v>
      </c>
    </row>
    <row r="30" spans="1:11" ht="15" customHeight="1" x14ac:dyDescent="0.3">
      <c r="C30" s="11" t="s">
        <v>49</v>
      </c>
      <c r="D30" s="11">
        <v>0</v>
      </c>
      <c r="E30" s="16">
        <v>7062</v>
      </c>
      <c r="F30" s="11">
        <f t="shared" si="6"/>
        <v>0</v>
      </c>
      <c r="G30" s="16"/>
      <c r="H30" s="43">
        <f t="shared" si="7"/>
        <v>1271.1599999999999</v>
      </c>
      <c r="I30" s="11">
        <f t="shared" si="8"/>
        <v>0</v>
      </c>
      <c r="J30" s="2"/>
      <c r="K30" s="3" t="s">
        <v>67</v>
      </c>
    </row>
    <row r="31" spans="1:11" ht="15" customHeight="1" x14ac:dyDescent="0.3">
      <c r="C31" s="11" t="s">
        <v>50</v>
      </c>
      <c r="D31" s="11">
        <v>0</v>
      </c>
      <c r="E31" s="16">
        <v>3424</v>
      </c>
      <c r="F31" s="11">
        <f t="shared" si="6"/>
        <v>0</v>
      </c>
      <c r="G31" s="16"/>
      <c r="H31" s="43">
        <f t="shared" si="7"/>
        <v>616.31999999999994</v>
      </c>
      <c r="I31" s="11">
        <f t="shared" si="8"/>
        <v>0</v>
      </c>
      <c r="J31" s="2"/>
      <c r="K31" s="3" t="s">
        <v>67</v>
      </c>
    </row>
    <row r="32" spans="1:11" ht="15" customHeight="1" x14ac:dyDescent="0.3">
      <c r="C32" s="11" t="s">
        <v>54</v>
      </c>
      <c r="D32" s="11">
        <v>0</v>
      </c>
      <c r="E32" s="16">
        <v>22379</v>
      </c>
      <c r="F32" s="11">
        <f t="shared" si="6"/>
        <v>0</v>
      </c>
      <c r="G32" s="16"/>
      <c r="H32" s="43">
        <f t="shared" si="7"/>
        <v>4028.22</v>
      </c>
      <c r="I32" s="11">
        <f t="shared" si="8"/>
        <v>0</v>
      </c>
      <c r="J32" s="2"/>
      <c r="K32" s="3" t="s">
        <v>67</v>
      </c>
    </row>
    <row r="33" spans="1:11" ht="15" customHeight="1" x14ac:dyDescent="0.3">
      <c r="C33" s="11" t="s">
        <v>55</v>
      </c>
      <c r="D33" s="11">
        <v>0</v>
      </c>
      <c r="E33" s="16">
        <v>18741</v>
      </c>
      <c r="F33" s="11">
        <f t="shared" si="6"/>
        <v>0</v>
      </c>
      <c r="G33" s="16"/>
      <c r="H33" s="43">
        <f t="shared" si="7"/>
        <v>3373.3799999999997</v>
      </c>
      <c r="I33" s="11">
        <f t="shared" si="8"/>
        <v>0</v>
      </c>
      <c r="J33" s="2"/>
      <c r="K33" s="3" t="s">
        <v>67</v>
      </c>
    </row>
    <row r="34" spans="1:11" ht="15" customHeight="1" x14ac:dyDescent="0.3">
      <c r="C34" s="11" t="s">
        <v>56</v>
      </c>
      <c r="D34" s="11">
        <v>0</v>
      </c>
      <c r="E34" s="16">
        <v>15103</v>
      </c>
      <c r="F34" s="11">
        <f t="shared" si="6"/>
        <v>0</v>
      </c>
      <c r="G34" s="16"/>
      <c r="H34" s="43">
        <f t="shared" si="7"/>
        <v>2718.54</v>
      </c>
      <c r="I34" s="11">
        <f t="shared" si="8"/>
        <v>0</v>
      </c>
      <c r="J34" s="2"/>
      <c r="K34" s="3" t="s">
        <v>67</v>
      </c>
    </row>
    <row r="35" spans="1:11" ht="15" customHeight="1" x14ac:dyDescent="0.3">
      <c r="C35" s="11" t="s">
        <v>57</v>
      </c>
      <c r="D35" s="11">
        <v>0</v>
      </c>
      <c r="E35" s="16">
        <v>11679</v>
      </c>
      <c r="F35" s="11">
        <f t="shared" si="6"/>
        <v>0</v>
      </c>
      <c r="G35" s="16"/>
      <c r="H35" s="43">
        <f t="shared" si="7"/>
        <v>2102.2199999999998</v>
      </c>
      <c r="I35" s="11">
        <f t="shared" si="8"/>
        <v>0</v>
      </c>
      <c r="J35" s="2"/>
      <c r="K35" s="3" t="s">
        <v>67</v>
      </c>
    </row>
    <row r="36" spans="1:11" ht="15" customHeight="1" x14ac:dyDescent="0.3">
      <c r="D36" s="11"/>
      <c r="E36" s="11"/>
      <c r="F36" s="11"/>
      <c r="G36" s="16"/>
      <c r="H36" s="43"/>
      <c r="I36" s="11"/>
      <c r="J36" s="2"/>
      <c r="K36" s="10"/>
    </row>
    <row r="37" spans="1:11" ht="15" customHeight="1" x14ac:dyDescent="0.3">
      <c r="C37" s="11" t="s">
        <v>22</v>
      </c>
      <c r="D37" s="11">
        <v>0</v>
      </c>
      <c r="E37" s="16">
        <v>856</v>
      </c>
      <c r="F37" s="11">
        <f t="shared" ref="F37:F40" si="9">+D37*E37</f>
        <v>0</v>
      </c>
      <c r="G37" s="16"/>
      <c r="H37" s="43">
        <f t="shared" ref="H37:H40" si="10">+E37*0.18</f>
        <v>154.07999999999998</v>
      </c>
      <c r="I37" s="11">
        <f t="shared" ref="I37:I40" si="11">+D37*H37</f>
        <v>0</v>
      </c>
      <c r="J37" s="2"/>
      <c r="K37" s="3" t="s">
        <v>67</v>
      </c>
    </row>
    <row r="38" spans="1:11" ht="15" customHeight="1" x14ac:dyDescent="0.3">
      <c r="C38" s="11" t="s">
        <v>23</v>
      </c>
      <c r="D38" s="11">
        <v>0</v>
      </c>
      <c r="E38" s="16">
        <v>1124</v>
      </c>
      <c r="F38" s="11">
        <f t="shared" si="9"/>
        <v>0</v>
      </c>
      <c r="G38" s="16"/>
      <c r="H38" s="43">
        <f t="shared" si="10"/>
        <v>202.32</v>
      </c>
      <c r="I38" s="11">
        <f t="shared" si="11"/>
        <v>0</v>
      </c>
      <c r="J38" s="2"/>
      <c r="K38" s="3" t="s">
        <v>67</v>
      </c>
    </row>
    <row r="39" spans="1:11" ht="15" customHeight="1" x14ac:dyDescent="0.3">
      <c r="C39" s="11" t="s">
        <v>24</v>
      </c>
      <c r="D39" s="11">
        <v>0</v>
      </c>
      <c r="E39" s="16">
        <v>2167</v>
      </c>
      <c r="F39" s="11">
        <f t="shared" si="9"/>
        <v>0</v>
      </c>
      <c r="G39" s="16"/>
      <c r="H39" s="43">
        <f t="shared" si="10"/>
        <v>390.06</v>
      </c>
      <c r="I39" s="11">
        <f t="shared" si="11"/>
        <v>0</v>
      </c>
      <c r="J39" s="2"/>
      <c r="K39" s="3" t="s">
        <v>67</v>
      </c>
    </row>
    <row r="40" spans="1:11" ht="15" customHeight="1" x14ac:dyDescent="0.3">
      <c r="C40" s="11" t="s">
        <v>25</v>
      </c>
      <c r="D40" s="11">
        <v>0</v>
      </c>
      <c r="E40" s="16">
        <v>3237</v>
      </c>
      <c r="F40" s="11">
        <f t="shared" si="9"/>
        <v>0</v>
      </c>
      <c r="G40" s="16"/>
      <c r="H40" s="43">
        <f t="shared" si="10"/>
        <v>582.66</v>
      </c>
      <c r="I40" s="11">
        <f t="shared" si="11"/>
        <v>0</v>
      </c>
      <c r="J40" s="2"/>
      <c r="K40" s="3" t="s">
        <v>67</v>
      </c>
    </row>
    <row r="41" spans="1:11" ht="15" customHeight="1" x14ac:dyDescent="0.3">
      <c r="D41" s="11"/>
      <c r="E41" s="11"/>
      <c r="F41" s="17"/>
      <c r="H41" s="43"/>
      <c r="I41" s="17"/>
      <c r="J41" s="1"/>
      <c r="K41" s="10"/>
    </row>
    <row r="42" spans="1:11" ht="15" customHeight="1" x14ac:dyDescent="0.3">
      <c r="A42" s="17" t="s">
        <v>26</v>
      </c>
      <c r="B42" s="17"/>
      <c r="C42" s="17"/>
      <c r="D42" s="24"/>
      <c r="E42" s="11"/>
      <c r="F42" s="24">
        <f>SUM(F7:F41)</f>
        <v>0</v>
      </c>
      <c r="G42" s="17"/>
      <c r="H42" s="75"/>
      <c r="I42" s="24">
        <f>SUM(I7:I41)</f>
        <v>0</v>
      </c>
      <c r="J42" s="1"/>
      <c r="K42" s="10"/>
    </row>
    <row r="43" spans="1:11" ht="15" customHeight="1" x14ac:dyDescent="0.3">
      <c r="D43" s="11"/>
      <c r="E43" s="11"/>
      <c r="F43" s="11"/>
      <c r="H43" s="43"/>
      <c r="I43" s="11"/>
      <c r="J43" s="1"/>
      <c r="K43" s="10"/>
    </row>
    <row r="44" spans="1:11" ht="15" customHeight="1" x14ac:dyDescent="0.3">
      <c r="C44" s="11" t="s">
        <v>27</v>
      </c>
      <c r="D44" s="11">
        <v>0</v>
      </c>
      <c r="E44" s="18">
        <v>6.4200000000000007E-2</v>
      </c>
      <c r="F44" s="11">
        <f t="shared" ref="F44:F45" si="12">+D44*E44</f>
        <v>0</v>
      </c>
      <c r="G44" s="43"/>
      <c r="H44" s="43"/>
      <c r="I44" s="11"/>
      <c r="J44" s="9"/>
      <c r="K44" s="10" t="s">
        <v>68</v>
      </c>
    </row>
    <row r="45" spans="1:11" ht="15" customHeight="1" x14ac:dyDescent="0.3">
      <c r="C45" s="11" t="s">
        <v>28</v>
      </c>
      <c r="D45" s="11">
        <v>0</v>
      </c>
      <c r="E45" s="16">
        <v>1070</v>
      </c>
      <c r="F45" s="11">
        <f t="shared" si="12"/>
        <v>0</v>
      </c>
      <c r="G45" s="16"/>
      <c r="H45" s="43"/>
      <c r="I45" s="11"/>
      <c r="J45" s="2"/>
      <c r="K45" s="10"/>
    </row>
    <row r="46" spans="1:11" ht="15" customHeight="1" x14ac:dyDescent="0.3">
      <c r="D46" s="11"/>
      <c r="E46" s="11"/>
      <c r="F46" s="11"/>
      <c r="H46" s="43"/>
      <c r="I46" s="11"/>
      <c r="J46" s="1"/>
      <c r="K46" s="10"/>
    </row>
    <row r="47" spans="1:11" ht="15" customHeight="1" x14ac:dyDescent="0.3">
      <c r="C47" s="13" t="s">
        <v>120</v>
      </c>
      <c r="D47" s="14" t="s">
        <v>58</v>
      </c>
      <c r="E47" s="14" t="s">
        <v>60</v>
      </c>
      <c r="F47" s="41" t="s">
        <v>26</v>
      </c>
      <c r="G47" s="14"/>
      <c r="H47" s="74" t="s">
        <v>61</v>
      </c>
      <c r="I47" s="41" t="s">
        <v>26</v>
      </c>
      <c r="J47" s="1"/>
      <c r="K47" s="10"/>
    </row>
    <row r="48" spans="1:11" ht="15" customHeight="1" x14ac:dyDescent="0.3">
      <c r="A48" s="15" t="s">
        <v>5</v>
      </c>
      <c r="B48" s="11" t="s">
        <v>6</v>
      </c>
      <c r="C48" s="11" t="s">
        <v>42</v>
      </c>
      <c r="D48" s="11">
        <v>0</v>
      </c>
      <c r="E48" s="16">
        <v>5775</v>
      </c>
      <c r="F48" s="11">
        <f t="shared" ref="F48:F55" si="13">+D48*E48</f>
        <v>0</v>
      </c>
      <c r="G48" s="16"/>
      <c r="H48" s="43">
        <f t="shared" ref="H48:H55" si="14">+E48*0.18</f>
        <v>1039.5</v>
      </c>
      <c r="I48" s="11">
        <f t="shared" ref="I48:I55" si="15">+D48*H48</f>
        <v>0</v>
      </c>
      <c r="J48" s="2"/>
      <c r="K48" s="10" t="s">
        <v>69</v>
      </c>
    </row>
    <row r="49" spans="1:11" ht="15" customHeight="1" x14ac:dyDescent="0.3">
      <c r="A49" s="15" t="s">
        <v>8</v>
      </c>
      <c r="B49" s="11" t="s">
        <v>9</v>
      </c>
      <c r="C49" s="11" t="s">
        <v>42</v>
      </c>
      <c r="D49" s="11">
        <v>0</v>
      </c>
      <c r="E49" s="16">
        <v>4725</v>
      </c>
      <c r="F49" s="11">
        <f t="shared" si="13"/>
        <v>0</v>
      </c>
      <c r="G49" s="16"/>
      <c r="H49" s="43">
        <f t="shared" si="14"/>
        <v>850.5</v>
      </c>
      <c r="I49" s="11">
        <f t="shared" si="15"/>
        <v>0</v>
      </c>
      <c r="J49" s="2"/>
      <c r="K49" s="10" t="s">
        <v>69</v>
      </c>
    </row>
    <row r="50" spans="1:11" ht="15" customHeight="1" x14ac:dyDescent="0.3">
      <c r="A50" s="15" t="s">
        <v>10</v>
      </c>
      <c r="B50" s="11" t="s">
        <v>11</v>
      </c>
      <c r="C50" s="11" t="s">
        <v>42</v>
      </c>
      <c r="D50" s="11">
        <v>0</v>
      </c>
      <c r="E50" s="16">
        <v>3675</v>
      </c>
      <c r="F50" s="11">
        <f t="shared" si="13"/>
        <v>0</v>
      </c>
      <c r="G50" s="16"/>
      <c r="H50" s="43">
        <f t="shared" si="14"/>
        <v>661.5</v>
      </c>
      <c r="I50" s="11">
        <f t="shared" si="15"/>
        <v>0</v>
      </c>
      <c r="J50" s="2"/>
      <c r="K50" s="10" t="s">
        <v>69</v>
      </c>
    </row>
    <row r="51" spans="1:11" ht="15" customHeight="1" x14ac:dyDescent="0.3">
      <c r="A51" s="15" t="s">
        <v>12</v>
      </c>
      <c r="B51" s="11" t="s">
        <v>13</v>
      </c>
      <c r="C51" s="11" t="s">
        <v>42</v>
      </c>
      <c r="D51" s="11">
        <v>0</v>
      </c>
      <c r="E51" s="16">
        <v>2625</v>
      </c>
      <c r="F51" s="11">
        <f t="shared" si="13"/>
        <v>0</v>
      </c>
      <c r="G51" s="16"/>
      <c r="H51" s="43">
        <f t="shared" si="14"/>
        <v>472.5</v>
      </c>
      <c r="I51" s="11">
        <f t="shared" si="15"/>
        <v>0</v>
      </c>
      <c r="J51" s="2"/>
      <c r="K51" s="10" t="s">
        <v>69</v>
      </c>
    </row>
    <row r="52" spans="1:11" ht="15" customHeight="1" x14ac:dyDescent="0.3">
      <c r="A52" s="15" t="s">
        <v>14</v>
      </c>
      <c r="B52" s="11" t="s">
        <v>15</v>
      </c>
      <c r="C52" s="11" t="s">
        <v>42</v>
      </c>
      <c r="D52" s="11">
        <v>0</v>
      </c>
      <c r="E52" s="16">
        <v>1575</v>
      </c>
      <c r="F52" s="11">
        <f t="shared" si="13"/>
        <v>0</v>
      </c>
      <c r="G52" s="16"/>
      <c r="H52" s="43">
        <f t="shared" si="14"/>
        <v>283.5</v>
      </c>
      <c r="I52" s="11">
        <f t="shared" si="15"/>
        <v>0</v>
      </c>
      <c r="J52" s="2"/>
      <c r="K52" s="10" t="s">
        <v>69</v>
      </c>
    </row>
    <row r="53" spans="1:11" ht="15" customHeight="1" x14ac:dyDescent="0.3">
      <c r="C53" s="11" t="s">
        <v>16</v>
      </c>
      <c r="D53" s="11">
        <v>0</v>
      </c>
      <c r="E53" s="16">
        <v>546</v>
      </c>
      <c r="F53" s="11">
        <f t="shared" si="13"/>
        <v>0</v>
      </c>
      <c r="G53" s="16"/>
      <c r="H53" s="43">
        <f t="shared" si="14"/>
        <v>98.28</v>
      </c>
      <c r="I53" s="11">
        <f t="shared" si="15"/>
        <v>0</v>
      </c>
      <c r="J53" s="2"/>
      <c r="K53" s="10" t="s">
        <v>65</v>
      </c>
    </row>
    <row r="54" spans="1:11" ht="15" customHeight="1" x14ac:dyDescent="0.3">
      <c r="C54" s="11" t="s">
        <v>17</v>
      </c>
      <c r="D54" s="11">
        <v>0</v>
      </c>
      <c r="E54" s="16">
        <v>284</v>
      </c>
      <c r="F54" s="11">
        <f t="shared" si="13"/>
        <v>0</v>
      </c>
      <c r="G54" s="16"/>
      <c r="H54" s="43">
        <f t="shared" si="14"/>
        <v>51.12</v>
      </c>
      <c r="I54" s="11">
        <f t="shared" si="15"/>
        <v>0</v>
      </c>
      <c r="J54" s="2"/>
      <c r="K54" s="10" t="s">
        <v>66</v>
      </c>
    </row>
    <row r="55" spans="1:11" ht="15" customHeight="1" x14ac:dyDescent="0.3">
      <c r="C55" s="11" t="s">
        <v>18</v>
      </c>
      <c r="D55" s="11">
        <v>0</v>
      </c>
      <c r="E55" s="16">
        <v>105</v>
      </c>
      <c r="F55" s="11">
        <f t="shared" si="13"/>
        <v>0</v>
      </c>
      <c r="G55" s="16"/>
      <c r="H55" s="43">
        <f t="shared" si="14"/>
        <v>18.899999999999999</v>
      </c>
      <c r="I55" s="11">
        <f t="shared" si="15"/>
        <v>0</v>
      </c>
      <c r="J55" s="2"/>
      <c r="K55" s="10"/>
    </row>
    <row r="56" spans="1:11" ht="15" customHeight="1" x14ac:dyDescent="0.3">
      <c r="A56" s="17" t="s">
        <v>26</v>
      </c>
      <c r="B56" s="17"/>
      <c r="C56" s="17"/>
      <c r="D56" s="24"/>
      <c r="E56" s="11"/>
      <c r="F56" s="24">
        <f>SUM(F48:F55)</f>
        <v>0</v>
      </c>
      <c r="G56" s="17"/>
      <c r="H56" s="75"/>
      <c r="I56" s="24">
        <f>SUM(I48:I55)</f>
        <v>0</v>
      </c>
      <c r="J56" s="1"/>
      <c r="K56" s="42"/>
    </row>
    <row r="57" spans="1:11" ht="15" customHeight="1" x14ac:dyDescent="0.3">
      <c r="D57" s="11"/>
      <c r="E57" s="11"/>
      <c r="F57" s="11"/>
      <c r="H57" s="43"/>
      <c r="I57" s="11"/>
      <c r="J57" s="1"/>
      <c r="K57" s="10"/>
    </row>
    <row r="58" spans="1:11" ht="15" customHeight="1" x14ac:dyDescent="0.3">
      <c r="C58" s="13" t="s">
        <v>4</v>
      </c>
      <c r="D58" s="14" t="s">
        <v>58</v>
      </c>
      <c r="E58" s="14" t="s">
        <v>60</v>
      </c>
      <c r="F58" s="41" t="s">
        <v>26</v>
      </c>
      <c r="G58" s="14"/>
      <c r="H58" s="74" t="s">
        <v>61</v>
      </c>
      <c r="I58" s="41" t="s">
        <v>26</v>
      </c>
      <c r="J58" s="1"/>
      <c r="K58" s="10"/>
    </row>
    <row r="59" spans="1:11" ht="15" customHeight="1" x14ac:dyDescent="0.3">
      <c r="C59" s="11" t="s">
        <v>29</v>
      </c>
      <c r="D59" s="11">
        <v>0</v>
      </c>
      <c r="E59" s="16">
        <v>4655</v>
      </c>
      <c r="F59" s="11">
        <f t="shared" ref="F59:F63" si="16">+D59*E59</f>
        <v>0</v>
      </c>
      <c r="G59" s="16"/>
      <c r="H59" s="43">
        <f t="shared" ref="H59:H63" si="17">+E59*0.18</f>
        <v>837.9</v>
      </c>
      <c r="I59" s="11">
        <f t="shared" ref="I59:I63" si="18">+D59*H59</f>
        <v>0</v>
      </c>
      <c r="J59" s="2"/>
      <c r="K59" s="44" t="s">
        <v>70</v>
      </c>
    </row>
    <row r="60" spans="1:11" ht="15" customHeight="1" x14ac:dyDescent="0.3">
      <c r="C60" s="11" t="s">
        <v>30</v>
      </c>
      <c r="D60" s="11">
        <v>0</v>
      </c>
      <c r="E60" s="16">
        <v>3050</v>
      </c>
      <c r="F60" s="11">
        <f t="shared" si="16"/>
        <v>0</v>
      </c>
      <c r="G60" s="16"/>
      <c r="H60" s="43">
        <f t="shared" si="17"/>
        <v>549</v>
      </c>
      <c r="I60" s="11">
        <f t="shared" si="18"/>
        <v>0</v>
      </c>
      <c r="J60" s="2"/>
      <c r="K60" s="44" t="s">
        <v>70</v>
      </c>
    </row>
    <row r="61" spans="1:11" ht="15" customHeight="1" x14ac:dyDescent="0.3">
      <c r="C61" s="11" t="s">
        <v>16</v>
      </c>
      <c r="D61" s="11">
        <v>0</v>
      </c>
      <c r="E61" s="16">
        <v>1525</v>
      </c>
      <c r="F61" s="11">
        <f t="shared" si="16"/>
        <v>0</v>
      </c>
      <c r="G61" s="16"/>
      <c r="H61" s="43">
        <f t="shared" si="17"/>
        <v>274.5</v>
      </c>
      <c r="I61" s="11">
        <f t="shared" si="18"/>
        <v>0</v>
      </c>
      <c r="J61" s="2"/>
      <c r="K61" s="10" t="s">
        <v>65</v>
      </c>
    </row>
    <row r="62" spans="1:11" ht="15" customHeight="1" x14ac:dyDescent="0.3">
      <c r="C62" s="11" t="s">
        <v>17</v>
      </c>
      <c r="D62" s="11">
        <v>0</v>
      </c>
      <c r="E62" s="16">
        <v>762</v>
      </c>
      <c r="F62" s="11">
        <f t="shared" si="16"/>
        <v>0</v>
      </c>
      <c r="G62" s="16"/>
      <c r="H62" s="43">
        <f t="shared" si="17"/>
        <v>137.16</v>
      </c>
      <c r="I62" s="11">
        <f t="shared" si="18"/>
        <v>0</v>
      </c>
      <c r="J62" s="2"/>
      <c r="K62" s="10" t="s">
        <v>66</v>
      </c>
    </row>
    <row r="63" spans="1:11" ht="15" customHeight="1" x14ac:dyDescent="0.3">
      <c r="C63" s="11" t="s">
        <v>18</v>
      </c>
      <c r="D63" s="11">
        <v>0</v>
      </c>
      <c r="E63" s="16">
        <v>305</v>
      </c>
      <c r="F63" s="11">
        <f t="shared" si="16"/>
        <v>0</v>
      </c>
      <c r="G63" s="16"/>
      <c r="H63" s="43">
        <f t="shared" si="17"/>
        <v>54.9</v>
      </c>
      <c r="I63" s="11">
        <f t="shared" si="18"/>
        <v>0</v>
      </c>
      <c r="J63" s="2"/>
      <c r="K63" s="10"/>
    </row>
    <row r="64" spans="1:11" ht="15" customHeight="1" x14ac:dyDescent="0.3">
      <c r="A64" s="17" t="s">
        <v>26</v>
      </c>
      <c r="B64" s="17"/>
      <c r="C64" s="17"/>
      <c r="D64" s="24"/>
      <c r="E64" s="11"/>
      <c r="F64" s="24">
        <f>SUM(F59:F63)</f>
        <v>0</v>
      </c>
      <c r="G64" s="17"/>
      <c r="H64" s="76"/>
      <c r="I64" s="24">
        <f>SUM(I59:I63)</f>
        <v>0</v>
      </c>
      <c r="J64" s="1"/>
      <c r="K64" s="10"/>
    </row>
    <row r="65" spans="1:230" ht="15" customHeight="1" x14ac:dyDescent="0.3">
      <c r="A65" s="17"/>
      <c r="B65" s="17"/>
      <c r="C65" s="17"/>
      <c r="D65" s="24"/>
      <c r="E65" s="11"/>
      <c r="F65" s="24"/>
      <c r="G65" s="17"/>
      <c r="H65" s="76"/>
      <c r="I65" s="24"/>
      <c r="J65" s="1"/>
      <c r="K65" s="10"/>
    </row>
    <row r="66" spans="1:230" ht="15" customHeight="1" x14ac:dyDescent="0.25">
      <c r="C66" s="13" t="s">
        <v>121</v>
      </c>
      <c r="D66" s="14" t="s">
        <v>58</v>
      </c>
      <c r="E66" s="14" t="s">
        <v>60</v>
      </c>
      <c r="F66" s="41" t="s">
        <v>26</v>
      </c>
      <c r="H66" s="74" t="s">
        <v>61</v>
      </c>
      <c r="I66" s="41" t="s">
        <v>26</v>
      </c>
      <c r="J66" s="10"/>
      <c r="K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row>
    <row r="67" spans="1:230" ht="15" customHeight="1" x14ac:dyDescent="0.2">
      <c r="A67" s="15" t="s">
        <v>5</v>
      </c>
      <c r="B67" s="11" t="s">
        <v>6</v>
      </c>
      <c r="C67" s="11" t="s">
        <v>85</v>
      </c>
      <c r="D67" s="11">
        <v>0</v>
      </c>
      <c r="E67" s="16">
        <v>9825</v>
      </c>
      <c r="F67" s="11">
        <f t="shared" ref="F67:F74" si="19">+D67*E67</f>
        <v>0</v>
      </c>
      <c r="H67" s="43">
        <f t="shared" ref="H67:H74" si="20">+E67*0.18</f>
        <v>1768.5</v>
      </c>
      <c r="I67" s="11">
        <f t="shared" ref="I67:I74" si="21">+D67*H67</f>
        <v>0</v>
      </c>
      <c r="J67" s="10"/>
      <c r="K67" s="10" t="s">
        <v>88</v>
      </c>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row>
    <row r="68" spans="1:230" ht="15" customHeight="1" x14ac:dyDescent="0.2">
      <c r="A68" s="15" t="s">
        <v>8</v>
      </c>
      <c r="B68" s="11" t="s">
        <v>9</v>
      </c>
      <c r="C68" s="11" t="s">
        <v>85</v>
      </c>
      <c r="D68" s="11">
        <v>0</v>
      </c>
      <c r="E68" s="16">
        <v>7930</v>
      </c>
      <c r="F68" s="11">
        <f t="shared" si="19"/>
        <v>0</v>
      </c>
      <c r="H68" s="43">
        <f t="shared" si="20"/>
        <v>1427.3999999999999</v>
      </c>
      <c r="I68" s="11">
        <f t="shared" si="21"/>
        <v>0</v>
      </c>
      <c r="J68" s="10"/>
      <c r="K68" s="10" t="s">
        <v>88</v>
      </c>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row>
    <row r="69" spans="1:230" ht="15" customHeight="1" x14ac:dyDescent="0.2">
      <c r="A69" s="15" t="s">
        <v>10</v>
      </c>
      <c r="B69" s="11" t="s">
        <v>11</v>
      </c>
      <c r="C69" s="11" t="s">
        <v>85</v>
      </c>
      <c r="D69" s="11">
        <v>0</v>
      </c>
      <c r="E69" s="16">
        <v>6035</v>
      </c>
      <c r="F69" s="11">
        <f t="shared" si="19"/>
        <v>0</v>
      </c>
      <c r="H69" s="43">
        <f t="shared" si="20"/>
        <v>1086.3</v>
      </c>
      <c r="I69" s="11">
        <f t="shared" si="21"/>
        <v>0</v>
      </c>
      <c r="J69" s="10"/>
      <c r="K69" s="10" t="s">
        <v>88</v>
      </c>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row>
    <row r="70" spans="1:230" ht="15" customHeight="1" x14ac:dyDescent="0.2">
      <c r="A70" s="15" t="s">
        <v>12</v>
      </c>
      <c r="B70" s="11" t="s">
        <v>13</v>
      </c>
      <c r="C70" s="11" t="s">
        <v>85</v>
      </c>
      <c r="D70" s="11">
        <v>0</v>
      </c>
      <c r="E70" s="16">
        <v>4135</v>
      </c>
      <c r="F70" s="11">
        <f t="shared" si="19"/>
        <v>0</v>
      </c>
      <c r="H70" s="43">
        <f t="shared" si="20"/>
        <v>744.3</v>
      </c>
      <c r="I70" s="11">
        <f t="shared" si="21"/>
        <v>0</v>
      </c>
      <c r="J70" s="10"/>
      <c r="K70" s="10" t="s">
        <v>88</v>
      </c>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row>
    <row r="71" spans="1:230" ht="15" customHeight="1" x14ac:dyDescent="0.2">
      <c r="A71" s="15" t="s">
        <v>14</v>
      </c>
      <c r="B71" s="11" t="s">
        <v>15</v>
      </c>
      <c r="C71" s="11" t="s">
        <v>85</v>
      </c>
      <c r="D71" s="11">
        <v>0</v>
      </c>
      <c r="E71" s="16">
        <v>2240</v>
      </c>
      <c r="F71" s="11">
        <f t="shared" si="19"/>
        <v>0</v>
      </c>
      <c r="H71" s="43">
        <f t="shared" si="20"/>
        <v>403.2</v>
      </c>
      <c r="I71" s="11">
        <f t="shared" si="21"/>
        <v>0</v>
      </c>
      <c r="J71" s="10"/>
      <c r="K71" s="10" t="s">
        <v>88</v>
      </c>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row>
    <row r="72" spans="1:230" ht="15" customHeight="1" x14ac:dyDescent="0.2">
      <c r="C72" s="11" t="s">
        <v>16</v>
      </c>
      <c r="D72" s="11">
        <v>0</v>
      </c>
      <c r="E72" s="16">
        <v>1120</v>
      </c>
      <c r="F72" s="11">
        <f t="shared" si="19"/>
        <v>0</v>
      </c>
      <c r="H72" s="43">
        <f t="shared" si="20"/>
        <v>201.6</v>
      </c>
      <c r="I72" s="11">
        <f t="shared" si="21"/>
        <v>0</v>
      </c>
      <c r="J72" s="10"/>
      <c r="K72" s="10" t="s">
        <v>65</v>
      </c>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row>
    <row r="73" spans="1:230" ht="15" customHeight="1" x14ac:dyDescent="0.2">
      <c r="C73" s="11" t="s">
        <v>17</v>
      </c>
      <c r="D73" s="11">
        <v>0</v>
      </c>
      <c r="E73" s="16">
        <v>560</v>
      </c>
      <c r="F73" s="11">
        <f t="shared" si="19"/>
        <v>0</v>
      </c>
      <c r="H73" s="43">
        <f t="shared" si="20"/>
        <v>100.8</v>
      </c>
      <c r="I73" s="11">
        <f t="shared" si="21"/>
        <v>0</v>
      </c>
      <c r="J73" s="10"/>
      <c r="K73" s="10" t="s">
        <v>66</v>
      </c>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row>
    <row r="74" spans="1:230" ht="15" customHeight="1" x14ac:dyDescent="0.2">
      <c r="C74" s="11" t="s">
        <v>18</v>
      </c>
      <c r="D74" s="11">
        <v>0</v>
      </c>
      <c r="E74" s="16">
        <v>225</v>
      </c>
      <c r="F74" s="11">
        <f t="shared" si="19"/>
        <v>0</v>
      </c>
      <c r="H74" s="43">
        <f t="shared" si="20"/>
        <v>40.5</v>
      </c>
      <c r="I74" s="11">
        <f t="shared" si="21"/>
        <v>0</v>
      </c>
      <c r="J74" s="10"/>
      <c r="K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row>
    <row r="75" spans="1:230" ht="15" customHeight="1" x14ac:dyDescent="0.25">
      <c r="A75" s="24" t="s">
        <v>26</v>
      </c>
      <c r="B75" s="24"/>
      <c r="C75" s="24"/>
      <c r="D75" s="24"/>
      <c r="E75" s="24"/>
      <c r="F75" s="24">
        <f>SUM(F67:F74)</f>
        <v>0</v>
      </c>
      <c r="G75" s="24"/>
      <c r="H75" s="76"/>
      <c r="I75" s="24">
        <f>SUM(I67:I74)</f>
        <v>0</v>
      </c>
      <c r="J75" s="46"/>
      <c r="K75" s="46"/>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row>
    <row r="76" spans="1:230" ht="15" customHeight="1" x14ac:dyDescent="0.2">
      <c r="D76" s="11"/>
      <c r="E76" s="11"/>
      <c r="F76" s="11"/>
      <c r="H76" s="43"/>
      <c r="I76" s="11"/>
      <c r="J76" s="10"/>
      <c r="K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row>
    <row r="77" spans="1:230" ht="15" customHeight="1" x14ac:dyDescent="0.2">
      <c r="C77" s="11" t="s">
        <v>86</v>
      </c>
      <c r="D77" s="11">
        <v>0</v>
      </c>
      <c r="E77" s="18">
        <v>6.4200000000000007E-2</v>
      </c>
      <c r="F77" s="11">
        <f>+D77*E77</f>
        <v>0</v>
      </c>
      <c r="H77" s="43"/>
      <c r="I77" s="11"/>
      <c r="J77" s="10"/>
      <c r="K77" s="44" t="s">
        <v>87</v>
      </c>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row>
    <row r="78" spans="1:230" ht="15" customHeight="1" x14ac:dyDescent="0.3">
      <c r="A78" s="17"/>
      <c r="B78" s="17"/>
      <c r="C78" s="17"/>
      <c r="D78" s="24"/>
      <c r="E78" s="11"/>
      <c r="F78" s="24"/>
      <c r="G78" s="17"/>
      <c r="H78" s="76"/>
      <c r="I78" s="24"/>
      <c r="J78" s="1"/>
      <c r="K78" s="10"/>
    </row>
    <row r="79" spans="1:230" ht="15" customHeight="1" x14ac:dyDescent="0.3">
      <c r="C79" s="13" t="s">
        <v>122</v>
      </c>
      <c r="D79" s="14" t="s">
        <v>58</v>
      </c>
      <c r="E79" s="14" t="s">
        <v>60</v>
      </c>
      <c r="F79" s="41" t="s">
        <v>26</v>
      </c>
      <c r="G79" s="14"/>
      <c r="H79" s="74" t="s">
        <v>61</v>
      </c>
      <c r="I79" s="41" t="s">
        <v>26</v>
      </c>
      <c r="J79" s="1"/>
      <c r="K79" s="10"/>
    </row>
    <row r="80" spans="1:230" ht="15" customHeight="1" x14ac:dyDescent="0.3">
      <c r="A80" s="15" t="s">
        <v>5</v>
      </c>
      <c r="B80" s="11" t="s">
        <v>6</v>
      </c>
      <c r="C80" s="11" t="s">
        <v>31</v>
      </c>
      <c r="D80" s="11">
        <v>0</v>
      </c>
      <c r="E80" s="16">
        <v>6420</v>
      </c>
      <c r="F80" s="11">
        <f t="shared" ref="F80:F87" si="22">+D80*E80</f>
        <v>0</v>
      </c>
      <c r="G80" s="16"/>
      <c r="H80" s="43">
        <f t="shared" ref="H80:H87" si="23">+E80*0.18</f>
        <v>1155.5999999999999</v>
      </c>
      <c r="I80" s="11">
        <f t="shared" ref="I80:I87" si="24">+D80*H80</f>
        <v>0</v>
      </c>
      <c r="J80" s="2"/>
      <c r="K80" s="10" t="s">
        <v>71</v>
      </c>
    </row>
    <row r="81" spans="1:11" ht="15" customHeight="1" x14ac:dyDescent="0.3">
      <c r="A81" s="15" t="s">
        <v>8</v>
      </c>
      <c r="B81" s="11" t="s">
        <v>9</v>
      </c>
      <c r="C81" s="11" t="s">
        <v>31</v>
      </c>
      <c r="D81" s="11">
        <v>0</v>
      </c>
      <c r="E81" s="16">
        <v>5245</v>
      </c>
      <c r="F81" s="11">
        <f t="shared" si="22"/>
        <v>0</v>
      </c>
      <c r="G81" s="16"/>
      <c r="H81" s="43">
        <f t="shared" si="23"/>
        <v>944.09999999999991</v>
      </c>
      <c r="I81" s="11">
        <f t="shared" si="24"/>
        <v>0</v>
      </c>
      <c r="J81" s="2"/>
      <c r="K81" s="10" t="s">
        <v>71</v>
      </c>
    </row>
    <row r="82" spans="1:11" ht="15" customHeight="1" x14ac:dyDescent="0.3">
      <c r="A82" s="15" t="s">
        <v>10</v>
      </c>
      <c r="B82" s="11" t="s">
        <v>11</v>
      </c>
      <c r="C82" s="11" t="s">
        <v>31</v>
      </c>
      <c r="D82" s="11">
        <v>0</v>
      </c>
      <c r="E82" s="16">
        <v>4065</v>
      </c>
      <c r="F82" s="11">
        <f t="shared" si="22"/>
        <v>0</v>
      </c>
      <c r="G82" s="16"/>
      <c r="H82" s="43">
        <f t="shared" si="23"/>
        <v>731.69999999999993</v>
      </c>
      <c r="I82" s="11">
        <f t="shared" si="24"/>
        <v>0</v>
      </c>
      <c r="J82" s="2"/>
      <c r="K82" s="10" t="s">
        <v>71</v>
      </c>
    </row>
    <row r="83" spans="1:11" ht="15" customHeight="1" x14ac:dyDescent="0.3">
      <c r="A83" s="15" t="s">
        <v>12</v>
      </c>
      <c r="B83" s="11" t="s">
        <v>13</v>
      </c>
      <c r="C83" s="11" t="s">
        <v>31</v>
      </c>
      <c r="D83" s="11">
        <v>0</v>
      </c>
      <c r="E83" s="16">
        <v>2890</v>
      </c>
      <c r="F83" s="11">
        <f t="shared" si="22"/>
        <v>0</v>
      </c>
      <c r="G83" s="16"/>
      <c r="H83" s="43">
        <f t="shared" si="23"/>
        <v>520.19999999999993</v>
      </c>
      <c r="I83" s="11">
        <f t="shared" si="24"/>
        <v>0</v>
      </c>
      <c r="J83" s="2"/>
      <c r="K83" s="10" t="s">
        <v>71</v>
      </c>
    </row>
    <row r="84" spans="1:11" ht="15" customHeight="1" x14ac:dyDescent="0.3">
      <c r="A84" s="15" t="s">
        <v>14</v>
      </c>
      <c r="B84" s="11" t="s">
        <v>15</v>
      </c>
      <c r="C84" s="11" t="s">
        <v>31</v>
      </c>
      <c r="D84" s="11">
        <v>0</v>
      </c>
      <c r="E84" s="16">
        <v>1820</v>
      </c>
      <c r="F84" s="11">
        <f t="shared" si="22"/>
        <v>0</v>
      </c>
      <c r="G84" s="16"/>
      <c r="H84" s="43">
        <f t="shared" si="23"/>
        <v>327.59999999999997</v>
      </c>
      <c r="I84" s="11">
        <f t="shared" si="24"/>
        <v>0</v>
      </c>
      <c r="J84" s="2"/>
      <c r="K84" s="10" t="s">
        <v>71</v>
      </c>
    </row>
    <row r="85" spans="1:11" ht="15" customHeight="1" x14ac:dyDescent="0.3">
      <c r="C85" s="11" t="s">
        <v>16</v>
      </c>
      <c r="D85" s="11">
        <v>0</v>
      </c>
      <c r="E85" s="16">
        <v>615</v>
      </c>
      <c r="F85" s="11">
        <f t="shared" si="22"/>
        <v>0</v>
      </c>
      <c r="G85" s="16"/>
      <c r="H85" s="43">
        <f t="shared" si="23"/>
        <v>110.7</v>
      </c>
      <c r="I85" s="11">
        <f t="shared" si="24"/>
        <v>0</v>
      </c>
      <c r="J85" s="2"/>
      <c r="K85" s="10" t="s">
        <v>65</v>
      </c>
    </row>
    <row r="86" spans="1:11" ht="15" customHeight="1" x14ac:dyDescent="0.3">
      <c r="C86" s="11" t="s">
        <v>17</v>
      </c>
      <c r="D86" s="11">
        <v>0</v>
      </c>
      <c r="E86" s="16">
        <v>310</v>
      </c>
      <c r="F86" s="11">
        <f t="shared" si="22"/>
        <v>0</v>
      </c>
      <c r="G86" s="16"/>
      <c r="H86" s="43">
        <f t="shared" si="23"/>
        <v>55.8</v>
      </c>
      <c r="I86" s="11">
        <f t="shared" si="24"/>
        <v>0</v>
      </c>
      <c r="J86" s="2"/>
      <c r="K86" s="10" t="s">
        <v>66</v>
      </c>
    </row>
    <row r="87" spans="1:11" ht="15" customHeight="1" x14ac:dyDescent="0.3">
      <c r="C87" s="11" t="s">
        <v>18</v>
      </c>
      <c r="D87" s="11">
        <v>0</v>
      </c>
      <c r="E87" s="16">
        <v>118</v>
      </c>
      <c r="F87" s="11">
        <f t="shared" si="22"/>
        <v>0</v>
      </c>
      <c r="G87" s="16"/>
      <c r="H87" s="43">
        <f t="shared" si="23"/>
        <v>21.24</v>
      </c>
      <c r="I87" s="11">
        <f t="shared" si="24"/>
        <v>0</v>
      </c>
      <c r="J87" s="2"/>
      <c r="K87" s="10"/>
    </row>
    <row r="88" spans="1:11" ht="15" customHeight="1" x14ac:dyDescent="0.3">
      <c r="A88" s="17" t="s">
        <v>26</v>
      </c>
      <c r="B88" s="17"/>
      <c r="C88" s="17"/>
      <c r="D88" s="24"/>
      <c r="E88" s="11"/>
      <c r="F88" s="24">
        <f>SUM(F80:F87)</f>
        <v>0</v>
      </c>
      <c r="G88" s="17"/>
      <c r="H88" s="76"/>
      <c r="I88" s="24">
        <f>SUM(I80:I87)</f>
        <v>0</v>
      </c>
      <c r="J88" s="1"/>
      <c r="K88" s="46"/>
    </row>
    <row r="89" spans="1:11" ht="15" customHeight="1" x14ac:dyDescent="0.3">
      <c r="D89" s="11"/>
      <c r="E89" s="11"/>
      <c r="F89" s="11"/>
      <c r="H89" s="43"/>
      <c r="I89" s="11"/>
      <c r="J89" s="1"/>
      <c r="K89" s="10"/>
    </row>
    <row r="90" spans="1:11" ht="15" customHeight="1" x14ac:dyDescent="0.3">
      <c r="C90" s="11" t="s">
        <v>32</v>
      </c>
      <c r="D90" s="11">
        <v>0</v>
      </c>
      <c r="E90" s="18">
        <v>6.4200000000000007E-2</v>
      </c>
      <c r="F90" s="11">
        <f>+D90*E90</f>
        <v>0</v>
      </c>
      <c r="G90" s="43"/>
      <c r="H90" s="43"/>
      <c r="I90" s="11"/>
      <c r="J90" s="9"/>
      <c r="K90" s="44" t="s">
        <v>72</v>
      </c>
    </row>
    <row r="91" spans="1:11" ht="15" customHeight="1" x14ac:dyDescent="0.3">
      <c r="D91" s="11"/>
      <c r="E91" s="18"/>
      <c r="F91" s="11"/>
      <c r="G91" s="43"/>
      <c r="H91" s="43"/>
      <c r="I91" s="11"/>
      <c r="J91" s="9"/>
      <c r="K91" s="44"/>
    </row>
    <row r="92" spans="1:11" ht="15" customHeight="1" x14ac:dyDescent="0.3">
      <c r="C92" s="13" t="s">
        <v>106</v>
      </c>
      <c r="D92" s="11"/>
      <c r="E92" s="18"/>
      <c r="F92" s="11"/>
      <c r="G92" s="43"/>
      <c r="H92" s="43"/>
      <c r="I92" s="11"/>
      <c r="J92" s="9"/>
      <c r="K92" s="44"/>
    </row>
    <row r="93" spans="1:11" ht="15" customHeight="1" x14ac:dyDescent="0.3">
      <c r="C93" s="11" t="s">
        <v>107</v>
      </c>
      <c r="D93" s="11"/>
      <c r="E93" s="18"/>
      <c r="F93" s="11"/>
      <c r="G93" s="43"/>
      <c r="H93" s="43"/>
      <c r="I93" s="11"/>
      <c r="J93" s="9"/>
      <c r="K93" s="44"/>
    </row>
    <row r="94" spans="1:11" ht="15" customHeight="1" x14ac:dyDescent="0.3">
      <c r="D94" s="11"/>
      <c r="E94" s="18"/>
      <c r="F94" s="11"/>
      <c r="G94" s="43"/>
      <c r="H94" s="43"/>
      <c r="I94" s="11"/>
      <c r="J94" s="9"/>
      <c r="K94" s="44"/>
    </row>
    <row r="95" spans="1:11" ht="15" customHeight="1" x14ac:dyDescent="0.3">
      <c r="C95" s="13" t="s">
        <v>4</v>
      </c>
      <c r="D95" s="14" t="s">
        <v>58</v>
      </c>
      <c r="E95" s="14" t="s">
        <v>60</v>
      </c>
      <c r="F95" s="41" t="s">
        <v>26</v>
      </c>
      <c r="G95" s="14"/>
      <c r="H95" s="74" t="s">
        <v>61</v>
      </c>
      <c r="I95" s="41" t="s">
        <v>26</v>
      </c>
      <c r="J95" s="1"/>
      <c r="K95" s="10"/>
    </row>
    <row r="96" spans="1:11" ht="15" customHeight="1" x14ac:dyDescent="0.3">
      <c r="A96" s="15" t="s">
        <v>5</v>
      </c>
      <c r="B96" s="11" t="s">
        <v>6</v>
      </c>
      <c r="C96" s="11" t="s">
        <v>33</v>
      </c>
      <c r="D96" s="11">
        <v>0</v>
      </c>
      <c r="E96" s="16">
        <v>14715</v>
      </c>
      <c r="F96" s="11">
        <f t="shared" ref="F96:F103" si="25">+D96*E96</f>
        <v>0</v>
      </c>
      <c r="G96" s="16"/>
      <c r="H96" s="43">
        <f t="shared" ref="H96:H103" si="26">+E96*0.18</f>
        <v>2648.7</v>
      </c>
      <c r="I96" s="11">
        <f t="shared" ref="I96:I103" si="27">+D96*H96</f>
        <v>0</v>
      </c>
      <c r="J96" s="2"/>
      <c r="K96" s="10"/>
    </row>
    <row r="97" spans="1:11" ht="15" customHeight="1" x14ac:dyDescent="0.3">
      <c r="A97" s="15" t="s">
        <v>8</v>
      </c>
      <c r="B97" s="11" t="s">
        <v>9</v>
      </c>
      <c r="C97" s="11" t="s">
        <v>33</v>
      </c>
      <c r="D97" s="11">
        <v>0</v>
      </c>
      <c r="E97" s="16">
        <v>10700</v>
      </c>
      <c r="F97" s="11">
        <f t="shared" si="25"/>
        <v>0</v>
      </c>
      <c r="G97" s="16"/>
      <c r="H97" s="43">
        <f t="shared" si="26"/>
        <v>1926</v>
      </c>
      <c r="I97" s="11">
        <f t="shared" si="27"/>
        <v>0</v>
      </c>
      <c r="J97" s="2"/>
      <c r="K97" s="10"/>
    </row>
    <row r="98" spans="1:11" ht="15" customHeight="1" x14ac:dyDescent="0.3">
      <c r="A98" s="15" t="s">
        <v>10</v>
      </c>
      <c r="B98" s="11" t="s">
        <v>11</v>
      </c>
      <c r="C98" s="11" t="s">
        <v>33</v>
      </c>
      <c r="D98" s="11">
        <v>0</v>
      </c>
      <c r="E98" s="16">
        <v>7115</v>
      </c>
      <c r="F98" s="11">
        <f t="shared" si="25"/>
        <v>0</v>
      </c>
      <c r="G98" s="16"/>
      <c r="H98" s="43">
        <f t="shared" si="26"/>
        <v>1280.7</v>
      </c>
      <c r="I98" s="11">
        <f t="shared" si="27"/>
        <v>0</v>
      </c>
      <c r="J98" s="2"/>
      <c r="K98" s="10"/>
    </row>
    <row r="99" spans="1:11" ht="15" customHeight="1" x14ac:dyDescent="0.3">
      <c r="A99" s="15" t="s">
        <v>12</v>
      </c>
      <c r="B99" s="11" t="s">
        <v>13</v>
      </c>
      <c r="C99" s="11" t="s">
        <v>33</v>
      </c>
      <c r="D99" s="11">
        <v>0</v>
      </c>
      <c r="E99" s="16">
        <v>4575</v>
      </c>
      <c r="F99" s="11">
        <f t="shared" si="25"/>
        <v>0</v>
      </c>
      <c r="G99" s="16"/>
      <c r="H99" s="43">
        <f t="shared" si="26"/>
        <v>823.5</v>
      </c>
      <c r="I99" s="11">
        <f t="shared" si="27"/>
        <v>0</v>
      </c>
      <c r="J99" s="2"/>
      <c r="K99" s="10"/>
    </row>
    <row r="100" spans="1:11" ht="15" customHeight="1" x14ac:dyDescent="0.3">
      <c r="A100" s="15" t="s">
        <v>14</v>
      </c>
      <c r="B100" s="11" t="s">
        <v>15</v>
      </c>
      <c r="C100" s="11" t="s">
        <v>33</v>
      </c>
      <c r="D100" s="11">
        <v>0</v>
      </c>
      <c r="E100" s="16">
        <v>3160</v>
      </c>
      <c r="F100" s="11">
        <f t="shared" si="25"/>
        <v>0</v>
      </c>
      <c r="G100" s="16"/>
      <c r="H100" s="43">
        <f t="shared" si="26"/>
        <v>568.79999999999995</v>
      </c>
      <c r="I100" s="11">
        <f t="shared" si="27"/>
        <v>0</v>
      </c>
      <c r="J100" s="2"/>
      <c r="K100" s="10"/>
    </row>
    <row r="101" spans="1:11" ht="15" customHeight="1" x14ac:dyDescent="0.3">
      <c r="C101" s="11" t="s">
        <v>16</v>
      </c>
      <c r="D101" s="11">
        <v>0</v>
      </c>
      <c r="E101" s="16">
        <v>1552</v>
      </c>
      <c r="F101" s="11">
        <f t="shared" si="25"/>
        <v>0</v>
      </c>
      <c r="G101" s="16"/>
      <c r="H101" s="43">
        <f t="shared" si="26"/>
        <v>279.36</v>
      </c>
      <c r="I101" s="11">
        <f t="shared" si="27"/>
        <v>0</v>
      </c>
      <c r="J101" s="2"/>
      <c r="K101" s="10" t="s">
        <v>65</v>
      </c>
    </row>
    <row r="102" spans="1:11" ht="15" customHeight="1" x14ac:dyDescent="0.3">
      <c r="C102" s="11" t="s">
        <v>17</v>
      </c>
      <c r="D102" s="11">
        <v>0</v>
      </c>
      <c r="E102" s="16">
        <v>776</v>
      </c>
      <c r="F102" s="11">
        <f t="shared" si="25"/>
        <v>0</v>
      </c>
      <c r="G102" s="16"/>
      <c r="H102" s="43">
        <f t="shared" si="26"/>
        <v>139.68</v>
      </c>
      <c r="I102" s="11">
        <f t="shared" si="27"/>
        <v>0</v>
      </c>
      <c r="J102" s="2"/>
      <c r="K102" s="10" t="s">
        <v>66</v>
      </c>
    </row>
    <row r="103" spans="1:11" ht="15" customHeight="1" x14ac:dyDescent="0.3">
      <c r="C103" s="11" t="s">
        <v>18</v>
      </c>
      <c r="D103" s="11">
        <v>0</v>
      </c>
      <c r="E103" s="16">
        <v>294</v>
      </c>
      <c r="F103" s="11">
        <f t="shared" si="25"/>
        <v>0</v>
      </c>
      <c r="G103" s="16"/>
      <c r="H103" s="43">
        <f t="shared" si="26"/>
        <v>52.919999999999995</v>
      </c>
      <c r="I103" s="11">
        <f t="shared" si="27"/>
        <v>0</v>
      </c>
      <c r="J103" s="2"/>
      <c r="K103" s="10"/>
    </row>
    <row r="104" spans="1:11" ht="15" customHeight="1" x14ac:dyDescent="0.3">
      <c r="A104" s="17" t="s">
        <v>26</v>
      </c>
      <c r="B104" s="17"/>
      <c r="C104" s="17"/>
      <c r="D104" s="24"/>
      <c r="E104" s="11"/>
      <c r="F104" s="24">
        <f>SUM(F96:F103)</f>
        <v>0</v>
      </c>
      <c r="G104" s="17"/>
      <c r="H104" s="76"/>
      <c r="I104" s="24">
        <f>SUM(I96:I103)</f>
        <v>0</v>
      </c>
      <c r="J104" s="1"/>
      <c r="K104" s="46"/>
    </row>
    <row r="105" spans="1:11" ht="15" customHeight="1" x14ac:dyDescent="0.3">
      <c r="D105" s="11"/>
      <c r="E105" s="11"/>
      <c r="F105" s="11"/>
      <c r="H105" s="43"/>
      <c r="I105" s="11"/>
      <c r="J105" s="1"/>
      <c r="K105" s="10"/>
    </row>
    <row r="106" spans="1:11" ht="15" customHeight="1" x14ac:dyDescent="0.3">
      <c r="C106" s="11" t="s">
        <v>43</v>
      </c>
      <c r="D106" s="11">
        <v>0</v>
      </c>
      <c r="E106" s="19">
        <v>0.12840000000000001</v>
      </c>
      <c r="F106" s="11">
        <f t="shared" ref="F106:F107" si="28">+D106*E106</f>
        <v>0</v>
      </c>
      <c r="G106" s="43"/>
      <c r="H106" s="43"/>
      <c r="I106" s="11"/>
      <c r="J106" s="2"/>
      <c r="K106" s="10" t="s">
        <v>73</v>
      </c>
    </row>
    <row r="107" spans="1:11" ht="15" customHeight="1" x14ac:dyDescent="0.3">
      <c r="C107" s="11" t="s">
        <v>51</v>
      </c>
      <c r="D107" s="11">
        <v>0</v>
      </c>
      <c r="E107" s="18">
        <v>6.4200000000000007E-2</v>
      </c>
      <c r="F107" s="11">
        <f t="shared" si="28"/>
        <v>0</v>
      </c>
      <c r="G107" s="43"/>
      <c r="H107" s="43"/>
      <c r="I107" s="11"/>
      <c r="J107" s="9"/>
      <c r="K107" s="10" t="s">
        <v>74</v>
      </c>
    </row>
    <row r="108" spans="1:11" ht="15" customHeight="1" x14ac:dyDescent="0.3">
      <c r="D108" s="11"/>
      <c r="E108" s="11"/>
      <c r="F108" s="11"/>
      <c r="H108" s="43"/>
      <c r="I108" s="11"/>
      <c r="J108" s="1"/>
      <c r="K108" s="10"/>
    </row>
    <row r="109" spans="1:11" ht="15" customHeight="1" x14ac:dyDescent="0.3">
      <c r="C109" s="13" t="s">
        <v>123</v>
      </c>
      <c r="D109" s="14" t="s">
        <v>58</v>
      </c>
      <c r="E109" s="14" t="s">
        <v>60</v>
      </c>
      <c r="F109" s="41" t="s">
        <v>26</v>
      </c>
      <c r="G109" s="14"/>
      <c r="H109" s="74" t="s">
        <v>61</v>
      </c>
      <c r="I109" s="41" t="s">
        <v>26</v>
      </c>
      <c r="J109" s="1"/>
      <c r="K109" s="10"/>
    </row>
    <row r="110" spans="1:11" ht="15" customHeight="1" x14ac:dyDescent="0.3">
      <c r="A110" s="15" t="s">
        <v>5</v>
      </c>
      <c r="B110" s="11" t="s">
        <v>6</v>
      </c>
      <c r="C110" s="11" t="s">
        <v>34</v>
      </c>
      <c r="D110" s="11">
        <v>0</v>
      </c>
      <c r="E110" s="16">
        <v>11555</v>
      </c>
      <c r="F110" s="11">
        <f t="shared" ref="F110:F117" si="29">+D110*E110</f>
        <v>0</v>
      </c>
      <c r="G110" s="16"/>
      <c r="H110" s="43">
        <f t="shared" ref="H110:H117" si="30">+E110*0.18</f>
        <v>2079.9</v>
      </c>
      <c r="I110" s="11">
        <f t="shared" ref="I110:I117" si="31">+D110*H110</f>
        <v>0</v>
      </c>
      <c r="J110" s="2"/>
      <c r="K110" s="3" t="s">
        <v>110</v>
      </c>
    </row>
    <row r="111" spans="1:11" ht="15" customHeight="1" x14ac:dyDescent="0.3">
      <c r="A111" s="15" t="s">
        <v>8</v>
      </c>
      <c r="B111" s="11" t="s">
        <v>9</v>
      </c>
      <c r="C111" s="11" t="s">
        <v>34</v>
      </c>
      <c r="D111" s="11">
        <v>0</v>
      </c>
      <c r="E111" s="16">
        <v>8345</v>
      </c>
      <c r="F111" s="11">
        <f t="shared" si="29"/>
        <v>0</v>
      </c>
      <c r="G111" s="16"/>
      <c r="H111" s="43">
        <f t="shared" si="30"/>
        <v>1502.1</v>
      </c>
      <c r="I111" s="11">
        <f t="shared" si="31"/>
        <v>0</v>
      </c>
      <c r="J111" s="2"/>
      <c r="K111" s="3" t="s">
        <v>110</v>
      </c>
    </row>
    <row r="112" spans="1:11" ht="15" customHeight="1" x14ac:dyDescent="0.3">
      <c r="A112" s="15" t="s">
        <v>10</v>
      </c>
      <c r="B112" s="11" t="s">
        <v>11</v>
      </c>
      <c r="C112" s="11" t="s">
        <v>34</v>
      </c>
      <c r="D112" s="11">
        <v>0</v>
      </c>
      <c r="E112" s="16">
        <v>5485</v>
      </c>
      <c r="F112" s="11">
        <f t="shared" si="29"/>
        <v>0</v>
      </c>
      <c r="G112" s="16"/>
      <c r="H112" s="43">
        <f t="shared" si="30"/>
        <v>987.3</v>
      </c>
      <c r="I112" s="11">
        <f t="shared" si="31"/>
        <v>0</v>
      </c>
      <c r="J112" s="2"/>
      <c r="K112" s="3" t="s">
        <v>110</v>
      </c>
    </row>
    <row r="113" spans="1:11" ht="15" customHeight="1" x14ac:dyDescent="0.3">
      <c r="A113" s="15" t="s">
        <v>12</v>
      </c>
      <c r="B113" s="11" t="s">
        <v>13</v>
      </c>
      <c r="C113" s="11" t="s">
        <v>34</v>
      </c>
      <c r="D113" s="11">
        <v>0</v>
      </c>
      <c r="E113" s="16">
        <v>3480</v>
      </c>
      <c r="F113" s="11">
        <f t="shared" si="29"/>
        <v>0</v>
      </c>
      <c r="G113" s="16"/>
      <c r="H113" s="43">
        <f t="shared" si="30"/>
        <v>626.4</v>
      </c>
      <c r="I113" s="11">
        <f t="shared" si="31"/>
        <v>0</v>
      </c>
      <c r="J113" s="2"/>
      <c r="K113" s="3" t="s">
        <v>110</v>
      </c>
    </row>
    <row r="114" spans="1:11" ht="15" customHeight="1" x14ac:dyDescent="0.3">
      <c r="A114" s="15" t="s">
        <v>14</v>
      </c>
      <c r="B114" s="11" t="s">
        <v>15</v>
      </c>
      <c r="C114" s="11" t="s">
        <v>34</v>
      </c>
      <c r="D114" s="11">
        <v>0</v>
      </c>
      <c r="E114" s="16">
        <v>2245</v>
      </c>
      <c r="F114" s="11">
        <f t="shared" si="29"/>
        <v>0</v>
      </c>
      <c r="G114" s="16"/>
      <c r="H114" s="43">
        <f t="shared" si="30"/>
        <v>404.09999999999997</v>
      </c>
      <c r="I114" s="11">
        <f t="shared" si="31"/>
        <v>0</v>
      </c>
      <c r="J114" s="2"/>
      <c r="K114" s="3" t="s">
        <v>110</v>
      </c>
    </row>
    <row r="115" spans="1:11" ht="15" customHeight="1" x14ac:dyDescent="0.3">
      <c r="C115" s="11" t="s">
        <v>16</v>
      </c>
      <c r="D115" s="11">
        <v>0</v>
      </c>
      <c r="E115" s="16">
        <v>1070</v>
      </c>
      <c r="F115" s="11">
        <f t="shared" si="29"/>
        <v>0</v>
      </c>
      <c r="G115" s="16"/>
      <c r="H115" s="43">
        <f t="shared" si="30"/>
        <v>192.6</v>
      </c>
      <c r="I115" s="11">
        <f t="shared" si="31"/>
        <v>0</v>
      </c>
      <c r="J115" s="2"/>
      <c r="K115" s="10" t="s">
        <v>65</v>
      </c>
    </row>
    <row r="116" spans="1:11" ht="15" customHeight="1" x14ac:dyDescent="0.3">
      <c r="C116" s="11" t="s">
        <v>17</v>
      </c>
      <c r="D116" s="11">
        <v>0</v>
      </c>
      <c r="E116" s="16">
        <v>535</v>
      </c>
      <c r="F116" s="11">
        <f t="shared" si="29"/>
        <v>0</v>
      </c>
      <c r="G116" s="16"/>
      <c r="H116" s="43">
        <f t="shared" si="30"/>
        <v>96.3</v>
      </c>
      <c r="I116" s="11">
        <f t="shared" si="31"/>
        <v>0</v>
      </c>
      <c r="J116" s="2"/>
      <c r="K116" s="10" t="s">
        <v>66</v>
      </c>
    </row>
    <row r="117" spans="1:11" ht="15" customHeight="1" x14ac:dyDescent="0.3">
      <c r="C117" s="11" t="s">
        <v>18</v>
      </c>
      <c r="D117" s="11">
        <v>0</v>
      </c>
      <c r="E117" s="16">
        <v>214</v>
      </c>
      <c r="F117" s="11">
        <f t="shared" si="29"/>
        <v>0</v>
      </c>
      <c r="G117" s="16"/>
      <c r="H117" s="43">
        <f t="shared" si="30"/>
        <v>38.519999999999996</v>
      </c>
      <c r="I117" s="11">
        <f t="shared" si="31"/>
        <v>0</v>
      </c>
      <c r="J117" s="2"/>
      <c r="K117" s="10"/>
    </row>
    <row r="118" spans="1:11" ht="15" customHeight="1" x14ac:dyDescent="0.3">
      <c r="A118" s="17" t="s">
        <v>26</v>
      </c>
      <c r="B118" s="17"/>
      <c r="C118" s="17"/>
      <c r="D118" s="24"/>
      <c r="E118" s="11"/>
      <c r="F118" s="24">
        <f>SUM(F110:F117)</f>
        <v>0</v>
      </c>
      <c r="G118" s="17"/>
      <c r="H118" s="76"/>
      <c r="I118" s="24">
        <f>SUM(I110:I117)</f>
        <v>0</v>
      </c>
      <c r="J118" s="1"/>
      <c r="K118" s="46"/>
    </row>
    <row r="119" spans="1:11" ht="15" customHeight="1" x14ac:dyDescent="0.3">
      <c r="A119" s="17"/>
      <c r="B119" s="17"/>
      <c r="C119" s="17"/>
      <c r="D119" s="24"/>
      <c r="E119" s="11"/>
      <c r="F119" s="24"/>
      <c r="G119" s="17"/>
      <c r="H119" s="76"/>
      <c r="I119" s="24"/>
      <c r="J119" s="1"/>
      <c r="K119" s="46"/>
    </row>
    <row r="120" spans="1:11" ht="15" customHeight="1" x14ac:dyDescent="0.3">
      <c r="C120" s="13" t="s">
        <v>108</v>
      </c>
      <c r="D120" s="14" t="s">
        <v>58</v>
      </c>
      <c r="E120" s="14" t="s">
        <v>60</v>
      </c>
      <c r="F120" s="41" t="s">
        <v>26</v>
      </c>
      <c r="G120" s="14"/>
      <c r="H120" s="74" t="s">
        <v>61</v>
      </c>
      <c r="I120" s="41" t="s">
        <v>26</v>
      </c>
      <c r="J120" s="1"/>
      <c r="K120" s="46"/>
    </row>
    <row r="121" spans="1:11" ht="15" customHeight="1" x14ac:dyDescent="0.3">
      <c r="A121" s="15" t="s">
        <v>5</v>
      </c>
      <c r="B121" s="11" t="s">
        <v>6</v>
      </c>
      <c r="C121" s="11" t="s">
        <v>109</v>
      </c>
      <c r="D121" s="11">
        <v>0</v>
      </c>
      <c r="E121" s="16">
        <v>13866</v>
      </c>
      <c r="F121" s="11">
        <f t="shared" ref="F121:F128" si="32">+D121*E121</f>
        <v>0</v>
      </c>
      <c r="G121" s="16"/>
      <c r="H121" s="43">
        <f t="shared" ref="H121:H128" si="33">+E121*0.18</f>
        <v>2495.88</v>
      </c>
      <c r="I121" s="11">
        <f t="shared" ref="I121:I128" si="34">+D121*H121</f>
        <v>0</v>
      </c>
      <c r="J121" s="1"/>
      <c r="K121" s="46"/>
    </row>
    <row r="122" spans="1:11" ht="15" customHeight="1" x14ac:dyDescent="0.3">
      <c r="A122" s="15" t="s">
        <v>8</v>
      </c>
      <c r="B122" s="11" t="s">
        <v>9</v>
      </c>
      <c r="C122" s="11" t="s">
        <v>109</v>
      </c>
      <c r="D122" s="11">
        <v>0</v>
      </c>
      <c r="E122" s="16">
        <v>10014</v>
      </c>
      <c r="F122" s="11">
        <f t="shared" si="32"/>
        <v>0</v>
      </c>
      <c r="G122" s="16"/>
      <c r="H122" s="43">
        <f t="shared" si="33"/>
        <v>1802.52</v>
      </c>
      <c r="I122" s="11">
        <f t="shared" si="34"/>
        <v>0</v>
      </c>
      <c r="J122" s="1"/>
      <c r="K122" s="46"/>
    </row>
    <row r="123" spans="1:11" ht="15" customHeight="1" x14ac:dyDescent="0.3">
      <c r="A123" s="15" t="s">
        <v>10</v>
      </c>
      <c r="B123" s="11" t="s">
        <v>11</v>
      </c>
      <c r="C123" s="11" t="s">
        <v>109</v>
      </c>
      <c r="D123" s="11">
        <v>0</v>
      </c>
      <c r="E123" s="16">
        <v>6582</v>
      </c>
      <c r="F123" s="11">
        <f t="shared" si="32"/>
        <v>0</v>
      </c>
      <c r="G123" s="16"/>
      <c r="H123" s="43">
        <f t="shared" si="33"/>
        <v>1184.76</v>
      </c>
      <c r="I123" s="11">
        <f t="shared" si="34"/>
        <v>0</v>
      </c>
      <c r="J123" s="1"/>
      <c r="K123" s="46"/>
    </row>
    <row r="124" spans="1:11" ht="15" customHeight="1" x14ac:dyDescent="0.3">
      <c r="A124" s="15" t="s">
        <v>12</v>
      </c>
      <c r="B124" s="11" t="s">
        <v>13</v>
      </c>
      <c r="C124" s="11" t="s">
        <v>109</v>
      </c>
      <c r="D124" s="11">
        <v>0</v>
      </c>
      <c r="E124" s="16">
        <v>4176</v>
      </c>
      <c r="F124" s="11">
        <f t="shared" si="32"/>
        <v>0</v>
      </c>
      <c r="G124" s="16"/>
      <c r="H124" s="43">
        <f t="shared" si="33"/>
        <v>751.68</v>
      </c>
      <c r="I124" s="11">
        <f t="shared" si="34"/>
        <v>0</v>
      </c>
      <c r="J124" s="1"/>
      <c r="K124" s="46"/>
    </row>
    <row r="125" spans="1:11" ht="15" customHeight="1" x14ac:dyDescent="0.3">
      <c r="A125" s="15" t="s">
        <v>14</v>
      </c>
      <c r="B125" s="11" t="s">
        <v>15</v>
      </c>
      <c r="C125" s="11" t="s">
        <v>109</v>
      </c>
      <c r="D125" s="11">
        <v>0</v>
      </c>
      <c r="E125" s="16">
        <v>2694</v>
      </c>
      <c r="F125" s="11">
        <f t="shared" si="32"/>
        <v>0</v>
      </c>
      <c r="G125" s="16"/>
      <c r="H125" s="43">
        <f t="shared" si="33"/>
        <v>484.91999999999996</v>
      </c>
      <c r="I125" s="11">
        <f t="shared" si="34"/>
        <v>0</v>
      </c>
      <c r="J125" s="1"/>
      <c r="K125" s="46"/>
    </row>
    <row r="126" spans="1:11" ht="15" customHeight="1" x14ac:dyDescent="0.3">
      <c r="C126" s="11" t="s">
        <v>102</v>
      </c>
      <c r="D126" s="11">
        <v>0</v>
      </c>
      <c r="E126" s="16">
        <v>1284</v>
      </c>
      <c r="F126" s="11">
        <f t="shared" si="32"/>
        <v>0</v>
      </c>
      <c r="G126" s="16"/>
      <c r="H126" s="43">
        <f t="shared" si="33"/>
        <v>231.12</v>
      </c>
      <c r="I126" s="11">
        <f t="shared" si="34"/>
        <v>0</v>
      </c>
      <c r="J126" s="1"/>
      <c r="K126" s="46"/>
    </row>
    <row r="127" spans="1:11" ht="15" customHeight="1" x14ac:dyDescent="0.3">
      <c r="C127" s="11" t="s">
        <v>103</v>
      </c>
      <c r="D127" s="11">
        <v>0</v>
      </c>
      <c r="E127" s="16">
        <v>642</v>
      </c>
      <c r="F127" s="11">
        <f t="shared" si="32"/>
        <v>0</v>
      </c>
      <c r="G127" s="16"/>
      <c r="H127" s="43">
        <f t="shared" si="33"/>
        <v>115.56</v>
      </c>
      <c r="I127" s="11">
        <f t="shared" si="34"/>
        <v>0</v>
      </c>
      <c r="J127" s="1"/>
      <c r="K127" s="46"/>
    </row>
    <row r="128" spans="1:11" ht="15" customHeight="1" x14ac:dyDescent="0.3">
      <c r="C128" s="11" t="s">
        <v>104</v>
      </c>
      <c r="D128" s="11">
        <v>0</v>
      </c>
      <c r="E128" s="16">
        <v>257</v>
      </c>
      <c r="F128" s="11">
        <f t="shared" si="32"/>
        <v>0</v>
      </c>
      <c r="G128" s="16"/>
      <c r="H128" s="43">
        <f t="shared" si="33"/>
        <v>46.26</v>
      </c>
      <c r="I128" s="11">
        <f t="shared" si="34"/>
        <v>0</v>
      </c>
      <c r="J128" s="1"/>
      <c r="K128" s="46"/>
    </row>
    <row r="129" spans="1:230" ht="15" customHeight="1" x14ac:dyDescent="0.3">
      <c r="A129" s="17" t="s">
        <v>26</v>
      </c>
      <c r="B129" s="17"/>
      <c r="C129" s="17"/>
      <c r="D129" s="24"/>
      <c r="E129" s="11"/>
      <c r="F129" s="24">
        <f>SUM(F121:F128)</f>
        <v>0</v>
      </c>
      <c r="G129" s="17"/>
      <c r="H129" s="76"/>
      <c r="I129" s="24">
        <f>SUM(I121:I128)</f>
        <v>0</v>
      </c>
      <c r="J129" s="1"/>
      <c r="K129" s="46"/>
    </row>
    <row r="130" spans="1:230" ht="15" customHeight="1" x14ac:dyDescent="0.3">
      <c r="A130" s="17"/>
      <c r="B130" s="17"/>
      <c r="C130" s="17"/>
      <c r="D130" s="24"/>
      <c r="E130" s="11"/>
      <c r="F130" s="24"/>
      <c r="G130" s="17"/>
      <c r="H130" s="76"/>
      <c r="I130" s="24"/>
      <c r="J130" s="1"/>
      <c r="K130" s="46"/>
    </row>
    <row r="131" spans="1:230" ht="15" customHeight="1" x14ac:dyDescent="0.3">
      <c r="C131" s="13" t="s">
        <v>122</v>
      </c>
      <c r="D131" s="14" t="s">
        <v>58</v>
      </c>
      <c r="E131" s="14" t="s">
        <v>60</v>
      </c>
      <c r="F131" s="41" t="s">
        <v>26</v>
      </c>
      <c r="G131" s="14"/>
      <c r="H131" s="74" t="s">
        <v>61</v>
      </c>
      <c r="I131" s="41" t="s">
        <v>26</v>
      </c>
      <c r="J131" s="1"/>
      <c r="K131" s="10"/>
    </row>
    <row r="132" spans="1:230" ht="15" customHeight="1" x14ac:dyDescent="0.3">
      <c r="A132" s="11" t="s">
        <v>5</v>
      </c>
      <c r="B132" s="11" t="s">
        <v>6</v>
      </c>
      <c r="C132" s="11" t="s">
        <v>35</v>
      </c>
      <c r="D132" s="11">
        <v>0</v>
      </c>
      <c r="E132" s="16">
        <v>5950</v>
      </c>
      <c r="F132" s="11">
        <f t="shared" ref="F132:F139" si="35">+D132*E132</f>
        <v>0</v>
      </c>
      <c r="G132" s="16"/>
      <c r="H132" s="43">
        <f t="shared" ref="H132:H139" si="36">+E132*0.18</f>
        <v>1071</v>
      </c>
      <c r="I132" s="11">
        <f t="shared" ref="I132:I139" si="37">+D132*H132</f>
        <v>0</v>
      </c>
      <c r="J132" s="2"/>
      <c r="K132" s="10" t="s">
        <v>75</v>
      </c>
    </row>
    <row r="133" spans="1:230" ht="15" customHeight="1" x14ac:dyDescent="0.3">
      <c r="A133" s="11" t="s">
        <v>8</v>
      </c>
      <c r="B133" s="11" t="s">
        <v>9</v>
      </c>
      <c r="C133" s="11" t="s">
        <v>35</v>
      </c>
      <c r="D133" s="11">
        <v>0</v>
      </c>
      <c r="E133" s="16">
        <v>4760</v>
      </c>
      <c r="F133" s="11">
        <f t="shared" si="35"/>
        <v>0</v>
      </c>
      <c r="G133" s="16"/>
      <c r="H133" s="43">
        <f t="shared" si="36"/>
        <v>856.8</v>
      </c>
      <c r="I133" s="11">
        <f t="shared" si="37"/>
        <v>0</v>
      </c>
      <c r="J133" s="2"/>
      <c r="K133" s="10" t="s">
        <v>75</v>
      </c>
    </row>
    <row r="134" spans="1:230" ht="15" customHeight="1" x14ac:dyDescent="0.3">
      <c r="A134" s="11" t="s">
        <v>10</v>
      </c>
      <c r="B134" s="11" t="s">
        <v>11</v>
      </c>
      <c r="C134" s="11" t="s">
        <v>35</v>
      </c>
      <c r="D134" s="11">
        <v>0</v>
      </c>
      <c r="E134" s="16">
        <v>3560</v>
      </c>
      <c r="F134" s="11">
        <f t="shared" si="35"/>
        <v>0</v>
      </c>
      <c r="G134" s="16"/>
      <c r="H134" s="43">
        <f t="shared" si="36"/>
        <v>640.79999999999995</v>
      </c>
      <c r="I134" s="11">
        <f t="shared" si="37"/>
        <v>0</v>
      </c>
      <c r="J134" s="2"/>
      <c r="K134" s="10" t="s">
        <v>75</v>
      </c>
    </row>
    <row r="135" spans="1:230" ht="15" customHeight="1" x14ac:dyDescent="0.3">
      <c r="A135" s="15" t="s">
        <v>12</v>
      </c>
      <c r="B135" s="11" t="s">
        <v>13</v>
      </c>
      <c r="C135" s="11" t="s">
        <v>35</v>
      </c>
      <c r="D135" s="11">
        <v>0</v>
      </c>
      <c r="E135" s="16">
        <v>2410</v>
      </c>
      <c r="F135" s="11">
        <f t="shared" si="35"/>
        <v>0</v>
      </c>
      <c r="G135" s="16"/>
      <c r="H135" s="43">
        <f t="shared" si="36"/>
        <v>433.8</v>
      </c>
      <c r="I135" s="11">
        <f t="shared" si="37"/>
        <v>0</v>
      </c>
      <c r="J135" s="2"/>
      <c r="K135" s="10" t="s">
        <v>75</v>
      </c>
    </row>
    <row r="136" spans="1:230" ht="15" customHeight="1" x14ac:dyDescent="0.3">
      <c r="A136" s="15" t="s">
        <v>14</v>
      </c>
      <c r="B136" s="11" t="s">
        <v>15</v>
      </c>
      <c r="C136" s="11" t="s">
        <v>35</v>
      </c>
      <c r="D136" s="11">
        <v>0</v>
      </c>
      <c r="E136" s="16">
        <v>1340</v>
      </c>
      <c r="F136" s="11">
        <f t="shared" si="35"/>
        <v>0</v>
      </c>
      <c r="G136" s="16"/>
      <c r="H136" s="43">
        <f t="shared" si="36"/>
        <v>241.2</v>
      </c>
      <c r="I136" s="11">
        <f t="shared" si="37"/>
        <v>0</v>
      </c>
      <c r="J136" s="2"/>
      <c r="K136" s="10" t="s">
        <v>75</v>
      </c>
    </row>
    <row r="137" spans="1:230" ht="15" customHeight="1" x14ac:dyDescent="0.3">
      <c r="C137" s="11" t="s">
        <v>16</v>
      </c>
      <c r="D137" s="11">
        <v>0</v>
      </c>
      <c r="E137" s="16">
        <v>669</v>
      </c>
      <c r="F137" s="11">
        <f t="shared" si="35"/>
        <v>0</v>
      </c>
      <c r="G137" s="16"/>
      <c r="H137" s="43">
        <f t="shared" si="36"/>
        <v>120.42</v>
      </c>
      <c r="I137" s="11">
        <f t="shared" si="37"/>
        <v>0</v>
      </c>
      <c r="J137" s="2"/>
      <c r="K137" s="10" t="s">
        <v>65</v>
      </c>
    </row>
    <row r="138" spans="1:230" ht="15" customHeight="1" x14ac:dyDescent="0.3">
      <c r="C138" s="11" t="s">
        <v>17</v>
      </c>
      <c r="D138" s="11">
        <v>0</v>
      </c>
      <c r="E138" s="16">
        <v>334</v>
      </c>
      <c r="F138" s="11">
        <f t="shared" si="35"/>
        <v>0</v>
      </c>
      <c r="G138" s="16"/>
      <c r="H138" s="43">
        <f t="shared" si="36"/>
        <v>60.12</v>
      </c>
      <c r="I138" s="11">
        <f t="shared" si="37"/>
        <v>0</v>
      </c>
      <c r="J138" s="2"/>
      <c r="K138" s="10" t="s">
        <v>66</v>
      </c>
    </row>
    <row r="139" spans="1:230" ht="15" customHeight="1" x14ac:dyDescent="0.3">
      <c r="C139" s="11" t="s">
        <v>18</v>
      </c>
      <c r="D139" s="11">
        <v>0</v>
      </c>
      <c r="E139" s="16">
        <v>134</v>
      </c>
      <c r="F139" s="11">
        <f t="shared" si="35"/>
        <v>0</v>
      </c>
      <c r="G139" s="16"/>
      <c r="H139" s="43">
        <f t="shared" si="36"/>
        <v>24.119999999999997</v>
      </c>
      <c r="I139" s="11">
        <f t="shared" si="37"/>
        <v>0</v>
      </c>
      <c r="J139" s="2"/>
      <c r="K139" s="10"/>
    </row>
    <row r="140" spans="1:230" ht="15" customHeight="1" x14ac:dyDescent="0.3">
      <c r="A140" s="17" t="s">
        <v>26</v>
      </c>
      <c r="B140" s="17"/>
      <c r="C140" s="17"/>
      <c r="D140" s="24"/>
      <c r="E140" s="11"/>
      <c r="F140" s="24">
        <f>SUM(F132:F139)</f>
        <v>0</v>
      </c>
      <c r="G140" s="17"/>
      <c r="H140" s="76"/>
      <c r="I140" s="24">
        <f>SUM(I132:I139)</f>
        <v>0</v>
      </c>
      <c r="J140" s="1"/>
      <c r="K140" s="46"/>
    </row>
    <row r="141" spans="1:230" ht="15" customHeight="1" x14ac:dyDescent="0.3">
      <c r="D141" s="11"/>
      <c r="E141" s="11"/>
      <c r="F141" s="11"/>
      <c r="H141" s="43"/>
      <c r="I141" s="11"/>
      <c r="J141" s="1"/>
      <c r="K141" s="10"/>
    </row>
    <row r="142" spans="1:230" ht="15" customHeight="1" x14ac:dyDescent="0.3">
      <c r="C142" s="11" t="s">
        <v>36</v>
      </c>
      <c r="D142" s="11">
        <v>0</v>
      </c>
      <c r="E142" s="18">
        <v>6.4200000000000007E-2</v>
      </c>
      <c r="F142" s="11">
        <f>+D142*E142</f>
        <v>0</v>
      </c>
      <c r="G142" s="43"/>
      <c r="H142" s="43"/>
      <c r="I142" s="11"/>
      <c r="J142" s="9"/>
      <c r="K142" s="44" t="s">
        <v>72</v>
      </c>
    </row>
    <row r="143" spans="1:230" ht="15" customHeight="1" x14ac:dyDescent="0.3">
      <c r="D143" s="11"/>
      <c r="E143" s="18"/>
      <c r="F143" s="11"/>
      <c r="G143" s="43"/>
      <c r="H143" s="43"/>
      <c r="I143" s="11"/>
      <c r="J143" s="9"/>
      <c r="K143" s="44"/>
    </row>
    <row r="144" spans="1:230" ht="15" customHeight="1" x14ac:dyDescent="0.25">
      <c r="C144" s="13" t="s">
        <v>111</v>
      </c>
      <c r="D144" s="14" t="s">
        <v>58</v>
      </c>
      <c r="E144" s="14" t="s">
        <v>60</v>
      </c>
      <c r="F144" s="41" t="s">
        <v>26</v>
      </c>
      <c r="G144" s="14"/>
      <c r="H144" s="74" t="s">
        <v>61</v>
      </c>
      <c r="I144" s="41" t="s">
        <v>26</v>
      </c>
      <c r="J144" s="10"/>
      <c r="K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row>
    <row r="145" spans="1:230" ht="15" customHeight="1" x14ac:dyDescent="0.2">
      <c r="A145" s="15" t="s">
        <v>5</v>
      </c>
      <c r="B145" s="11" t="s">
        <v>6</v>
      </c>
      <c r="C145" s="11" t="s">
        <v>112</v>
      </c>
      <c r="D145" s="11">
        <v>0</v>
      </c>
      <c r="E145" s="16">
        <v>16865</v>
      </c>
      <c r="F145" s="11">
        <f t="shared" ref="F145:F152" si="38">+D145*E145</f>
        <v>0</v>
      </c>
      <c r="G145" s="16"/>
      <c r="H145" s="43">
        <f t="shared" ref="H145:H152" si="39">+E145*0.18</f>
        <v>3035.7</v>
      </c>
      <c r="I145" s="11">
        <f t="shared" ref="I145:I152" si="40">+D145*H145</f>
        <v>0</v>
      </c>
      <c r="J145" s="10"/>
      <c r="K145" s="10" t="s">
        <v>113</v>
      </c>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row>
    <row r="146" spans="1:230" ht="15" customHeight="1" x14ac:dyDescent="0.2">
      <c r="A146" s="15" t="s">
        <v>8</v>
      </c>
      <c r="B146" s="11" t="s">
        <v>9</v>
      </c>
      <c r="C146" s="11" t="s">
        <v>112</v>
      </c>
      <c r="D146" s="11">
        <v>0</v>
      </c>
      <c r="E146" s="16">
        <v>11685</v>
      </c>
      <c r="F146" s="11">
        <f t="shared" si="38"/>
        <v>0</v>
      </c>
      <c r="G146" s="16"/>
      <c r="H146" s="43">
        <f t="shared" si="39"/>
        <v>2103.2999999999997</v>
      </c>
      <c r="I146" s="11">
        <f t="shared" si="40"/>
        <v>0</v>
      </c>
      <c r="J146" s="10"/>
      <c r="K146" s="10" t="s">
        <v>113</v>
      </c>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row>
    <row r="147" spans="1:230" ht="15" customHeight="1" x14ac:dyDescent="0.2">
      <c r="A147" s="15" t="s">
        <v>10</v>
      </c>
      <c r="B147" s="11" t="s">
        <v>11</v>
      </c>
      <c r="C147" s="11" t="s">
        <v>112</v>
      </c>
      <c r="D147" s="11">
        <v>0</v>
      </c>
      <c r="E147" s="16">
        <v>8435</v>
      </c>
      <c r="F147" s="11">
        <f t="shared" si="38"/>
        <v>0</v>
      </c>
      <c r="G147" s="16"/>
      <c r="H147" s="43">
        <f t="shared" si="39"/>
        <v>1518.3</v>
      </c>
      <c r="I147" s="11">
        <f t="shared" si="40"/>
        <v>0</v>
      </c>
      <c r="J147" s="10"/>
      <c r="K147" s="10" t="s">
        <v>113</v>
      </c>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row>
    <row r="148" spans="1:230" ht="15" customHeight="1" x14ac:dyDescent="0.2">
      <c r="A148" s="15" t="s">
        <v>12</v>
      </c>
      <c r="B148" s="11" t="s">
        <v>13</v>
      </c>
      <c r="C148" s="11" t="s">
        <v>112</v>
      </c>
      <c r="D148" s="11">
        <v>0</v>
      </c>
      <c r="E148" s="16">
        <v>6025</v>
      </c>
      <c r="F148" s="11">
        <f t="shared" si="38"/>
        <v>0</v>
      </c>
      <c r="G148" s="16"/>
      <c r="H148" s="43">
        <f t="shared" si="39"/>
        <v>1084.5</v>
      </c>
      <c r="I148" s="11">
        <f t="shared" si="40"/>
        <v>0</v>
      </c>
      <c r="J148" s="10"/>
      <c r="K148" s="10" t="s">
        <v>113</v>
      </c>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row>
    <row r="149" spans="1:230" ht="15" customHeight="1" x14ac:dyDescent="0.2">
      <c r="A149" s="15" t="s">
        <v>14</v>
      </c>
      <c r="B149" s="11" t="s">
        <v>15</v>
      </c>
      <c r="C149" s="11" t="s">
        <v>112</v>
      </c>
      <c r="D149" s="11">
        <v>0</v>
      </c>
      <c r="E149" s="16">
        <v>4820</v>
      </c>
      <c r="F149" s="11">
        <f t="shared" si="38"/>
        <v>0</v>
      </c>
      <c r="G149" s="16"/>
      <c r="H149" s="43">
        <f t="shared" si="39"/>
        <v>867.6</v>
      </c>
      <c r="I149" s="11">
        <f t="shared" si="40"/>
        <v>0</v>
      </c>
      <c r="J149" s="10"/>
      <c r="K149" s="10" t="s">
        <v>113</v>
      </c>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row>
    <row r="150" spans="1:230" ht="15" customHeight="1" x14ac:dyDescent="0.2">
      <c r="C150" s="11" t="s">
        <v>16</v>
      </c>
      <c r="D150" s="11">
        <v>0</v>
      </c>
      <c r="E150" s="16">
        <v>2410</v>
      </c>
      <c r="F150" s="11">
        <f t="shared" si="38"/>
        <v>0</v>
      </c>
      <c r="G150" s="16"/>
      <c r="H150" s="43">
        <f t="shared" si="39"/>
        <v>433.8</v>
      </c>
      <c r="I150" s="11">
        <f t="shared" si="40"/>
        <v>0</v>
      </c>
      <c r="J150" s="10"/>
      <c r="K150" s="10" t="s">
        <v>65</v>
      </c>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row>
    <row r="151" spans="1:230" ht="15" customHeight="1" x14ac:dyDescent="0.2">
      <c r="C151" s="11" t="s">
        <v>17</v>
      </c>
      <c r="D151" s="11">
        <v>0</v>
      </c>
      <c r="E151" s="16">
        <v>1205</v>
      </c>
      <c r="F151" s="11">
        <f t="shared" si="38"/>
        <v>0</v>
      </c>
      <c r="G151" s="16"/>
      <c r="H151" s="43">
        <f t="shared" si="39"/>
        <v>216.9</v>
      </c>
      <c r="I151" s="11">
        <f t="shared" si="40"/>
        <v>0</v>
      </c>
      <c r="J151" s="10"/>
      <c r="K151" s="10" t="s">
        <v>66</v>
      </c>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row>
    <row r="152" spans="1:230" ht="15" customHeight="1" x14ac:dyDescent="0.2">
      <c r="C152" s="11" t="s">
        <v>18</v>
      </c>
      <c r="D152" s="11">
        <v>0</v>
      </c>
      <c r="E152" s="16">
        <v>481.92771084337346</v>
      </c>
      <c r="F152" s="11">
        <f t="shared" si="38"/>
        <v>0</v>
      </c>
      <c r="G152" s="16"/>
      <c r="H152" s="43">
        <f t="shared" si="39"/>
        <v>86.746987951807213</v>
      </c>
      <c r="I152" s="11">
        <f t="shared" si="40"/>
        <v>0</v>
      </c>
      <c r="J152" s="10"/>
      <c r="K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row>
    <row r="153" spans="1:230" ht="15" customHeight="1" x14ac:dyDescent="0.25">
      <c r="A153" s="17" t="s">
        <v>26</v>
      </c>
      <c r="B153" s="17"/>
      <c r="C153" s="17"/>
      <c r="D153" s="24"/>
      <c r="E153" s="17"/>
      <c r="F153" s="24">
        <f>SUM(F145:F152)</f>
        <v>0</v>
      </c>
      <c r="G153" s="17"/>
      <c r="H153" s="76"/>
      <c r="I153" s="24">
        <f>SUM(I145:I152)</f>
        <v>0</v>
      </c>
      <c r="J153" s="10"/>
      <c r="K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row>
    <row r="154" spans="1:230" ht="15" customHeight="1" x14ac:dyDescent="0.2">
      <c r="D154" s="11"/>
      <c r="E154" s="43"/>
      <c r="F154" s="11"/>
      <c r="G154" s="43"/>
      <c r="H154" s="43"/>
      <c r="I154" s="11"/>
      <c r="J154" s="10"/>
      <c r="K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row>
    <row r="155" spans="1:230" ht="15" customHeight="1" x14ac:dyDescent="0.25">
      <c r="C155" s="13" t="s">
        <v>114</v>
      </c>
      <c r="D155" s="14" t="s">
        <v>58</v>
      </c>
      <c r="E155" s="14" t="s">
        <v>60</v>
      </c>
      <c r="F155" s="41" t="s">
        <v>26</v>
      </c>
      <c r="G155" s="14"/>
      <c r="H155" s="74" t="s">
        <v>61</v>
      </c>
      <c r="I155" s="41" t="s">
        <v>26</v>
      </c>
      <c r="J155" s="10"/>
      <c r="K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row>
    <row r="156" spans="1:230" ht="15" customHeight="1" x14ac:dyDescent="0.2">
      <c r="A156" s="15" t="s">
        <v>5</v>
      </c>
      <c r="B156" s="11" t="s">
        <v>6</v>
      </c>
      <c r="C156" s="11" t="s">
        <v>115</v>
      </c>
      <c r="D156" s="11">
        <v>0</v>
      </c>
      <c r="E156" s="16">
        <v>8435</v>
      </c>
      <c r="F156" s="11">
        <f t="shared" ref="F156:F163" si="41">+D156*E156</f>
        <v>0</v>
      </c>
      <c r="G156" s="16"/>
      <c r="H156" s="43">
        <f t="shared" ref="H156:H163" si="42">+E156*0.18</f>
        <v>1518.3</v>
      </c>
      <c r="I156" s="11">
        <f t="shared" ref="I156:I163" si="43">+D156*H156</f>
        <v>0</v>
      </c>
      <c r="J156" s="10"/>
      <c r="K156" s="10" t="s">
        <v>116</v>
      </c>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row>
    <row r="157" spans="1:230" ht="15" customHeight="1" x14ac:dyDescent="0.2">
      <c r="A157" s="15" t="s">
        <v>8</v>
      </c>
      <c r="B157" s="11" t="s">
        <v>9</v>
      </c>
      <c r="C157" s="11" t="s">
        <v>115</v>
      </c>
      <c r="D157" s="11">
        <v>0</v>
      </c>
      <c r="E157" s="16">
        <v>6025</v>
      </c>
      <c r="F157" s="11">
        <f t="shared" si="41"/>
        <v>0</v>
      </c>
      <c r="G157" s="16"/>
      <c r="H157" s="43">
        <f t="shared" si="42"/>
        <v>1084.5</v>
      </c>
      <c r="I157" s="11">
        <f t="shared" si="43"/>
        <v>0</v>
      </c>
      <c r="J157" s="10"/>
      <c r="K157" s="10" t="s">
        <v>116</v>
      </c>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row>
    <row r="158" spans="1:230" ht="15" customHeight="1" x14ac:dyDescent="0.2">
      <c r="A158" s="15" t="s">
        <v>10</v>
      </c>
      <c r="B158" s="11" t="s">
        <v>11</v>
      </c>
      <c r="C158" s="11" t="s">
        <v>115</v>
      </c>
      <c r="D158" s="11">
        <v>0</v>
      </c>
      <c r="E158" s="16">
        <v>4820</v>
      </c>
      <c r="F158" s="11">
        <f t="shared" si="41"/>
        <v>0</v>
      </c>
      <c r="G158" s="16"/>
      <c r="H158" s="43">
        <f t="shared" si="42"/>
        <v>867.6</v>
      </c>
      <c r="I158" s="11">
        <f t="shared" si="43"/>
        <v>0</v>
      </c>
      <c r="J158" s="10"/>
      <c r="K158" s="10" t="s">
        <v>116</v>
      </c>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row>
    <row r="159" spans="1:230" ht="15" customHeight="1" x14ac:dyDescent="0.2">
      <c r="A159" s="15" t="s">
        <v>12</v>
      </c>
      <c r="B159" s="11" t="s">
        <v>13</v>
      </c>
      <c r="C159" s="11" t="s">
        <v>115</v>
      </c>
      <c r="D159" s="11">
        <v>0</v>
      </c>
      <c r="E159" s="16">
        <v>3615</v>
      </c>
      <c r="F159" s="11">
        <f t="shared" si="41"/>
        <v>0</v>
      </c>
      <c r="G159" s="16"/>
      <c r="H159" s="43">
        <f t="shared" si="42"/>
        <v>650.69999999999993</v>
      </c>
      <c r="I159" s="11">
        <f t="shared" si="43"/>
        <v>0</v>
      </c>
      <c r="J159" s="10"/>
      <c r="K159" s="10" t="s">
        <v>116</v>
      </c>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row>
    <row r="160" spans="1:230" ht="15" customHeight="1" x14ac:dyDescent="0.2">
      <c r="A160" s="15" t="s">
        <v>14</v>
      </c>
      <c r="B160" s="11" t="s">
        <v>15</v>
      </c>
      <c r="C160" s="11" t="s">
        <v>115</v>
      </c>
      <c r="D160" s="11">
        <v>0</v>
      </c>
      <c r="E160" s="16">
        <v>3000</v>
      </c>
      <c r="F160" s="11">
        <f t="shared" si="41"/>
        <v>0</v>
      </c>
      <c r="G160" s="16"/>
      <c r="H160" s="43">
        <f t="shared" si="42"/>
        <v>540</v>
      </c>
      <c r="I160" s="11">
        <f t="shared" si="43"/>
        <v>0</v>
      </c>
      <c r="J160" s="10"/>
      <c r="K160" s="10" t="s">
        <v>116</v>
      </c>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row>
    <row r="161" spans="1:230" ht="15" customHeight="1" x14ac:dyDescent="0.2">
      <c r="C161" s="11" t="s">
        <v>16</v>
      </c>
      <c r="D161" s="11">
        <v>0</v>
      </c>
      <c r="E161" s="16">
        <v>1500</v>
      </c>
      <c r="F161" s="11">
        <f t="shared" si="41"/>
        <v>0</v>
      </c>
      <c r="G161" s="16"/>
      <c r="H161" s="43">
        <f t="shared" si="42"/>
        <v>270</v>
      </c>
      <c r="I161" s="11">
        <f t="shared" si="43"/>
        <v>0</v>
      </c>
      <c r="J161" s="10"/>
      <c r="K161" s="10" t="s">
        <v>65</v>
      </c>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row>
    <row r="162" spans="1:230" ht="15" customHeight="1" x14ac:dyDescent="0.2">
      <c r="C162" s="11" t="s">
        <v>17</v>
      </c>
      <c r="D162" s="11">
        <v>0</v>
      </c>
      <c r="E162" s="16">
        <v>750</v>
      </c>
      <c r="F162" s="11">
        <f t="shared" si="41"/>
        <v>0</v>
      </c>
      <c r="G162" s="16"/>
      <c r="H162" s="43">
        <f t="shared" si="42"/>
        <v>135</v>
      </c>
      <c r="I162" s="11">
        <f t="shared" si="43"/>
        <v>0</v>
      </c>
      <c r="J162" s="10"/>
      <c r="K162" s="10" t="s">
        <v>66</v>
      </c>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row>
    <row r="163" spans="1:230" ht="15" customHeight="1" x14ac:dyDescent="0.2">
      <c r="C163" s="11" t="s">
        <v>18</v>
      </c>
      <c r="D163" s="11">
        <v>0</v>
      </c>
      <c r="E163" s="16">
        <v>300</v>
      </c>
      <c r="F163" s="11">
        <f t="shared" si="41"/>
        <v>0</v>
      </c>
      <c r="G163" s="16"/>
      <c r="H163" s="43">
        <f t="shared" si="42"/>
        <v>54</v>
      </c>
      <c r="I163" s="11">
        <f t="shared" si="43"/>
        <v>0</v>
      </c>
      <c r="J163" s="10"/>
      <c r="K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row>
    <row r="164" spans="1:230" ht="15" customHeight="1" x14ac:dyDescent="0.25">
      <c r="A164" s="17" t="s">
        <v>26</v>
      </c>
      <c r="B164" s="17"/>
      <c r="C164" s="17"/>
      <c r="D164" s="24"/>
      <c r="E164" s="17"/>
      <c r="F164" s="24">
        <f>SUM(F156:F163)</f>
        <v>0</v>
      </c>
      <c r="G164" s="17"/>
      <c r="H164" s="76"/>
      <c r="I164" s="24">
        <f>SUM(I156:I163)</f>
        <v>0</v>
      </c>
      <c r="J164" s="10"/>
      <c r="K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row>
    <row r="165" spans="1:230" ht="15" customHeight="1" x14ac:dyDescent="0.25">
      <c r="A165" s="17"/>
      <c r="B165" s="17"/>
      <c r="C165" s="17"/>
      <c r="D165" s="24"/>
      <c r="E165" s="17"/>
      <c r="F165" s="24"/>
      <c r="G165" s="17"/>
      <c r="H165" s="76"/>
      <c r="I165" s="24"/>
      <c r="J165" s="10"/>
      <c r="K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row>
    <row r="166" spans="1:230" ht="15" customHeight="1" x14ac:dyDescent="0.25">
      <c r="C166" s="13" t="s">
        <v>117</v>
      </c>
      <c r="D166" s="14" t="s">
        <v>58</v>
      </c>
      <c r="E166" s="14" t="s">
        <v>60</v>
      </c>
      <c r="F166" s="41" t="s">
        <v>26</v>
      </c>
      <c r="G166" s="14"/>
      <c r="H166" s="74" t="s">
        <v>61</v>
      </c>
      <c r="I166" s="41" t="s">
        <v>26</v>
      </c>
      <c r="J166" s="10"/>
      <c r="K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row>
    <row r="167" spans="1:230" ht="15" customHeight="1" x14ac:dyDescent="0.2">
      <c r="A167" s="15" t="s">
        <v>5</v>
      </c>
      <c r="B167" s="11" t="s">
        <v>6</v>
      </c>
      <c r="C167" s="11" t="s">
        <v>118</v>
      </c>
      <c r="D167" s="11">
        <v>0</v>
      </c>
      <c r="E167" s="16">
        <v>5425</v>
      </c>
      <c r="F167" s="11">
        <f t="shared" ref="F167:F174" si="44">+D167*E167</f>
        <v>0</v>
      </c>
      <c r="G167" s="16"/>
      <c r="H167" s="43">
        <f t="shared" ref="H167:H174" si="45">+E167*0.18</f>
        <v>976.5</v>
      </c>
      <c r="I167" s="11">
        <f t="shared" ref="I167:I174" si="46">+D167*H167</f>
        <v>0</v>
      </c>
      <c r="J167" s="47"/>
      <c r="K167" s="10" t="s">
        <v>116</v>
      </c>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row>
    <row r="168" spans="1:230" ht="15" customHeight="1" x14ac:dyDescent="0.2">
      <c r="A168" s="15" t="s">
        <v>8</v>
      </c>
      <c r="B168" s="11" t="s">
        <v>9</v>
      </c>
      <c r="C168" s="11" t="s">
        <v>118</v>
      </c>
      <c r="D168" s="11">
        <v>0</v>
      </c>
      <c r="E168" s="16">
        <v>4700</v>
      </c>
      <c r="F168" s="11">
        <f t="shared" si="44"/>
        <v>0</v>
      </c>
      <c r="G168" s="16"/>
      <c r="H168" s="43">
        <f t="shared" si="45"/>
        <v>846</v>
      </c>
      <c r="I168" s="11">
        <f t="shared" si="46"/>
        <v>0</v>
      </c>
      <c r="J168" s="47"/>
      <c r="K168" s="10" t="s">
        <v>116</v>
      </c>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row>
    <row r="169" spans="1:230" ht="15" customHeight="1" x14ac:dyDescent="0.2">
      <c r="A169" s="15" t="s">
        <v>10</v>
      </c>
      <c r="B169" s="11" t="s">
        <v>11</v>
      </c>
      <c r="C169" s="11" t="s">
        <v>118</v>
      </c>
      <c r="D169" s="11">
        <v>0</v>
      </c>
      <c r="E169" s="16">
        <v>3495</v>
      </c>
      <c r="F169" s="11">
        <f t="shared" si="44"/>
        <v>0</v>
      </c>
      <c r="G169" s="16"/>
      <c r="H169" s="43">
        <f t="shared" si="45"/>
        <v>629.1</v>
      </c>
      <c r="I169" s="11">
        <f t="shared" si="46"/>
        <v>0</v>
      </c>
      <c r="J169" s="47"/>
      <c r="K169" s="10" t="s">
        <v>116</v>
      </c>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row>
    <row r="170" spans="1:230" ht="15" customHeight="1" x14ac:dyDescent="0.2">
      <c r="A170" s="15" t="s">
        <v>12</v>
      </c>
      <c r="B170" s="11" t="s">
        <v>13</v>
      </c>
      <c r="C170" s="11" t="s">
        <v>118</v>
      </c>
      <c r="D170" s="11">
        <v>0</v>
      </c>
      <c r="E170" s="16">
        <v>3000</v>
      </c>
      <c r="F170" s="11">
        <f t="shared" si="44"/>
        <v>0</v>
      </c>
      <c r="G170" s="16"/>
      <c r="H170" s="43">
        <f t="shared" si="45"/>
        <v>540</v>
      </c>
      <c r="I170" s="11">
        <f t="shared" si="46"/>
        <v>0</v>
      </c>
      <c r="J170" s="47"/>
      <c r="K170" s="10" t="s">
        <v>116</v>
      </c>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row>
    <row r="171" spans="1:230" ht="15" customHeight="1" x14ac:dyDescent="0.2">
      <c r="A171" s="15" t="s">
        <v>14</v>
      </c>
      <c r="B171" s="11" t="s">
        <v>15</v>
      </c>
      <c r="C171" s="11" t="s">
        <v>118</v>
      </c>
      <c r="D171" s="11">
        <v>0</v>
      </c>
      <c r="E171" s="16">
        <v>2290</v>
      </c>
      <c r="F171" s="11">
        <f t="shared" si="44"/>
        <v>0</v>
      </c>
      <c r="G171" s="16"/>
      <c r="H171" s="43">
        <f t="shared" si="45"/>
        <v>412.2</v>
      </c>
      <c r="I171" s="11">
        <f t="shared" si="46"/>
        <v>0</v>
      </c>
      <c r="J171" s="47"/>
      <c r="K171" s="10" t="s">
        <v>116</v>
      </c>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row>
    <row r="172" spans="1:230" ht="15" customHeight="1" x14ac:dyDescent="0.2">
      <c r="C172" s="11" t="s">
        <v>16</v>
      </c>
      <c r="D172" s="11">
        <v>0</v>
      </c>
      <c r="E172" s="16">
        <v>1144.5783132530119</v>
      </c>
      <c r="F172" s="11">
        <f t="shared" si="44"/>
        <v>0</v>
      </c>
      <c r="G172" s="16"/>
      <c r="H172" s="43">
        <f t="shared" si="45"/>
        <v>206.02409638554212</v>
      </c>
      <c r="I172" s="11">
        <f t="shared" si="46"/>
        <v>0</v>
      </c>
      <c r="J172" s="47"/>
      <c r="K172" s="10" t="s">
        <v>65</v>
      </c>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row>
    <row r="173" spans="1:230" ht="15" customHeight="1" x14ac:dyDescent="0.2">
      <c r="C173" s="11" t="s">
        <v>17</v>
      </c>
      <c r="D173" s="11">
        <v>0</v>
      </c>
      <c r="E173" s="16">
        <v>572.28915662650593</v>
      </c>
      <c r="F173" s="11">
        <f t="shared" si="44"/>
        <v>0</v>
      </c>
      <c r="G173" s="16"/>
      <c r="H173" s="43">
        <f t="shared" si="45"/>
        <v>103.01204819277106</v>
      </c>
      <c r="I173" s="11">
        <f t="shared" si="46"/>
        <v>0</v>
      </c>
      <c r="J173" s="47"/>
      <c r="K173" s="10" t="s">
        <v>66</v>
      </c>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row>
    <row r="174" spans="1:230" ht="15" customHeight="1" x14ac:dyDescent="0.2">
      <c r="C174" s="11" t="s">
        <v>18</v>
      </c>
      <c r="D174" s="11">
        <v>0</v>
      </c>
      <c r="E174" s="16">
        <v>228.9156626506024</v>
      </c>
      <c r="F174" s="11">
        <f t="shared" si="44"/>
        <v>0</v>
      </c>
      <c r="G174" s="16"/>
      <c r="H174" s="43">
        <f t="shared" si="45"/>
        <v>41.204819277108427</v>
      </c>
      <c r="I174" s="11">
        <f t="shared" si="46"/>
        <v>0</v>
      </c>
      <c r="J174" s="47"/>
      <c r="K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row>
    <row r="175" spans="1:230" ht="15" customHeight="1" x14ac:dyDescent="0.25">
      <c r="A175" s="17" t="s">
        <v>26</v>
      </c>
      <c r="B175" s="17"/>
      <c r="C175" s="17"/>
      <c r="D175" s="24"/>
      <c r="E175" s="78"/>
      <c r="F175" s="24">
        <f>SUM(F167:F174)</f>
        <v>0</v>
      </c>
      <c r="G175" s="78"/>
      <c r="H175" s="76"/>
      <c r="I175" s="24">
        <f>SUM(I167:I174)</f>
        <v>0</v>
      </c>
      <c r="J175" s="47"/>
      <c r="K175" s="46"/>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row>
    <row r="176" spans="1:230" ht="15" customHeight="1" x14ac:dyDescent="0.2">
      <c r="A176" s="17"/>
      <c r="B176" s="17"/>
      <c r="C176" s="17"/>
      <c r="D176" s="17"/>
      <c r="E176" s="78"/>
      <c r="F176" s="11"/>
      <c r="G176" s="78"/>
      <c r="H176" s="43"/>
      <c r="I176" s="11"/>
      <c r="J176" s="10"/>
      <c r="K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row>
    <row r="177" spans="1:230" ht="15" customHeight="1" x14ac:dyDescent="0.25">
      <c r="C177" s="13" t="s">
        <v>89</v>
      </c>
      <c r="D177" s="14" t="s">
        <v>58</v>
      </c>
      <c r="E177" s="14" t="s">
        <v>60</v>
      </c>
      <c r="F177" s="41" t="s">
        <v>26</v>
      </c>
      <c r="G177" s="14"/>
      <c r="H177" s="74" t="s">
        <v>61</v>
      </c>
      <c r="I177" s="41" t="s">
        <v>26</v>
      </c>
      <c r="J177" s="10"/>
      <c r="K177" s="47"/>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row>
    <row r="178" spans="1:230" ht="15" customHeight="1" x14ac:dyDescent="0.2">
      <c r="A178" s="15"/>
      <c r="C178" s="11" t="s">
        <v>90</v>
      </c>
      <c r="D178" s="11">
        <v>0</v>
      </c>
      <c r="E178" s="16">
        <v>0</v>
      </c>
      <c r="F178" s="11">
        <f t="shared" ref="F178:F183" si="47">+D178*E178</f>
        <v>0</v>
      </c>
      <c r="G178" s="16"/>
      <c r="H178" s="43">
        <f>+E178*0.18</f>
        <v>0</v>
      </c>
      <c r="I178" s="11">
        <f t="shared" ref="I178:I183" si="48">+D178*H178</f>
        <v>0</v>
      </c>
      <c r="J178" s="10"/>
      <c r="K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row>
    <row r="179" spans="1:230" ht="15" customHeight="1" x14ac:dyDescent="0.2">
      <c r="A179" s="15"/>
      <c r="D179" s="11"/>
      <c r="E179" s="16"/>
      <c r="F179" s="11"/>
      <c r="G179" s="16"/>
      <c r="H179" s="43"/>
      <c r="I179" s="11"/>
      <c r="J179" s="10"/>
      <c r="K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row>
    <row r="180" spans="1:230" ht="15" customHeight="1" x14ac:dyDescent="0.2">
      <c r="A180" s="15"/>
      <c r="C180" s="11" t="s">
        <v>91</v>
      </c>
      <c r="D180" s="11">
        <v>0</v>
      </c>
      <c r="E180" s="16">
        <v>2195</v>
      </c>
      <c r="F180" s="11">
        <f t="shared" si="47"/>
        <v>0</v>
      </c>
      <c r="G180" s="16"/>
      <c r="H180" s="43">
        <f t="shared" ref="H180:H183" si="49">+E180*0.18</f>
        <v>395.09999999999997</v>
      </c>
      <c r="I180" s="11">
        <f t="shared" si="48"/>
        <v>0</v>
      </c>
      <c r="J180" s="10"/>
      <c r="K180" s="10" t="s">
        <v>92</v>
      </c>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row>
    <row r="181" spans="1:230" ht="15" customHeight="1" x14ac:dyDescent="0.2">
      <c r="C181" s="11" t="s">
        <v>16</v>
      </c>
      <c r="D181" s="11">
        <v>0</v>
      </c>
      <c r="E181" s="16">
        <v>776</v>
      </c>
      <c r="F181" s="11">
        <f t="shared" si="47"/>
        <v>0</v>
      </c>
      <c r="G181" s="16"/>
      <c r="H181" s="43">
        <f t="shared" si="49"/>
        <v>139.68</v>
      </c>
      <c r="I181" s="11">
        <f t="shared" si="48"/>
        <v>0</v>
      </c>
      <c r="J181" s="10"/>
      <c r="K181" s="10" t="s">
        <v>65</v>
      </c>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row>
    <row r="182" spans="1:230" ht="15" customHeight="1" x14ac:dyDescent="0.2">
      <c r="C182" s="11" t="s">
        <v>17</v>
      </c>
      <c r="D182" s="11">
        <v>0</v>
      </c>
      <c r="E182" s="16">
        <v>388</v>
      </c>
      <c r="F182" s="11">
        <f t="shared" si="47"/>
        <v>0</v>
      </c>
      <c r="G182" s="16"/>
      <c r="H182" s="43">
        <f t="shared" si="49"/>
        <v>69.84</v>
      </c>
      <c r="I182" s="11">
        <f t="shared" si="48"/>
        <v>0</v>
      </c>
      <c r="J182" s="10"/>
      <c r="K182" s="10" t="s">
        <v>66</v>
      </c>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row>
    <row r="183" spans="1:230" ht="15" customHeight="1" x14ac:dyDescent="0.2">
      <c r="C183" s="11" t="s">
        <v>18</v>
      </c>
      <c r="D183" s="11">
        <v>0</v>
      </c>
      <c r="E183" s="16">
        <v>78</v>
      </c>
      <c r="F183" s="11">
        <f t="shared" si="47"/>
        <v>0</v>
      </c>
      <c r="G183" s="16"/>
      <c r="H183" s="43">
        <f t="shared" si="49"/>
        <v>14.04</v>
      </c>
      <c r="I183" s="11">
        <f t="shared" si="48"/>
        <v>0</v>
      </c>
      <c r="J183" s="10"/>
      <c r="K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row>
    <row r="184" spans="1:230" ht="15" customHeight="1" x14ac:dyDescent="0.2">
      <c r="A184" s="17"/>
      <c r="B184" s="17"/>
      <c r="C184" s="17"/>
      <c r="D184" s="11"/>
      <c r="E184" s="16"/>
      <c r="F184" s="11"/>
      <c r="G184" s="16"/>
      <c r="H184" s="43"/>
      <c r="I184" s="11"/>
      <c r="J184" s="10"/>
      <c r="K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row>
    <row r="185" spans="1:230" ht="15" customHeight="1" x14ac:dyDescent="0.2">
      <c r="A185" s="15"/>
      <c r="C185" s="11" t="s">
        <v>93</v>
      </c>
      <c r="D185" s="11">
        <v>0</v>
      </c>
      <c r="E185" s="16">
        <v>4555</v>
      </c>
      <c r="F185" s="11">
        <f t="shared" ref="F185:F188" si="50">+D185*E185</f>
        <v>0</v>
      </c>
      <c r="G185" s="16"/>
      <c r="H185" s="43">
        <f t="shared" ref="H185:H188" si="51">+E185*0.18</f>
        <v>819.9</v>
      </c>
      <c r="I185" s="11">
        <f t="shared" ref="I185:I188" si="52">+D185*H185</f>
        <v>0</v>
      </c>
      <c r="J185" s="10"/>
      <c r="K185" s="10" t="s">
        <v>94</v>
      </c>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row>
    <row r="186" spans="1:230" ht="15" customHeight="1" x14ac:dyDescent="0.2">
      <c r="C186" s="11" t="s">
        <v>16</v>
      </c>
      <c r="D186" s="11">
        <v>0</v>
      </c>
      <c r="E186" s="16">
        <v>1015</v>
      </c>
      <c r="F186" s="11">
        <f t="shared" si="50"/>
        <v>0</v>
      </c>
      <c r="G186" s="16"/>
      <c r="H186" s="43">
        <f t="shared" si="51"/>
        <v>182.7</v>
      </c>
      <c r="I186" s="11">
        <f t="shared" si="52"/>
        <v>0</v>
      </c>
      <c r="J186" s="10"/>
      <c r="K186" s="10" t="s">
        <v>65</v>
      </c>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row>
    <row r="187" spans="1:230" ht="15" customHeight="1" x14ac:dyDescent="0.2">
      <c r="C187" s="11" t="s">
        <v>17</v>
      </c>
      <c r="D187" s="11">
        <v>0</v>
      </c>
      <c r="E187" s="16">
        <v>507</v>
      </c>
      <c r="F187" s="11">
        <f t="shared" si="50"/>
        <v>0</v>
      </c>
      <c r="G187" s="16"/>
      <c r="H187" s="43">
        <f t="shared" si="51"/>
        <v>91.259999999999991</v>
      </c>
      <c r="I187" s="11">
        <f t="shared" si="52"/>
        <v>0</v>
      </c>
      <c r="J187" s="10"/>
      <c r="K187" s="10" t="s">
        <v>66</v>
      </c>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row>
    <row r="188" spans="1:230" ht="15" customHeight="1" x14ac:dyDescent="0.2">
      <c r="C188" s="11" t="s">
        <v>18</v>
      </c>
      <c r="D188" s="11">
        <v>0</v>
      </c>
      <c r="E188" s="16">
        <v>100</v>
      </c>
      <c r="F188" s="11">
        <f t="shared" si="50"/>
        <v>0</v>
      </c>
      <c r="G188" s="16"/>
      <c r="H188" s="43">
        <f t="shared" si="51"/>
        <v>18</v>
      </c>
      <c r="I188" s="11">
        <f t="shared" si="52"/>
        <v>0</v>
      </c>
      <c r="J188" s="10"/>
      <c r="K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row>
    <row r="189" spans="1:230" ht="15" customHeight="1" x14ac:dyDescent="0.2">
      <c r="C189" s="17"/>
      <c r="D189" s="11"/>
      <c r="E189" s="16"/>
      <c r="F189" s="11"/>
      <c r="G189" s="16"/>
      <c r="H189" s="43"/>
      <c r="I189" s="11"/>
      <c r="J189" s="10"/>
      <c r="K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row>
    <row r="190" spans="1:230" ht="15" customHeight="1" x14ac:dyDescent="0.2">
      <c r="C190" s="11" t="s">
        <v>95</v>
      </c>
      <c r="D190" s="11">
        <v>0</v>
      </c>
      <c r="E190" s="16">
        <v>7375</v>
      </c>
      <c r="F190" s="11">
        <f t="shared" ref="F190:F193" si="53">+D190*E190</f>
        <v>0</v>
      </c>
      <c r="G190" s="16"/>
      <c r="H190" s="43">
        <f t="shared" ref="H190:H193" si="54">+E190*0.18</f>
        <v>1327.5</v>
      </c>
      <c r="I190" s="11">
        <f t="shared" ref="I190:I193" si="55">+D190*H190</f>
        <v>0</v>
      </c>
      <c r="J190" s="10"/>
      <c r="K190" s="10" t="s">
        <v>96</v>
      </c>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row>
    <row r="191" spans="1:230" ht="15" customHeight="1" x14ac:dyDescent="0.2">
      <c r="C191" s="11" t="s">
        <v>16</v>
      </c>
      <c r="D191" s="11">
        <v>0</v>
      </c>
      <c r="E191" s="16">
        <v>3035</v>
      </c>
      <c r="F191" s="11">
        <f t="shared" si="53"/>
        <v>0</v>
      </c>
      <c r="G191" s="16"/>
      <c r="H191" s="43">
        <f t="shared" si="54"/>
        <v>546.29999999999995</v>
      </c>
      <c r="I191" s="11">
        <f t="shared" si="55"/>
        <v>0</v>
      </c>
      <c r="J191" s="10"/>
      <c r="K191" s="10" t="s">
        <v>65</v>
      </c>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row>
    <row r="192" spans="1:230" ht="15" customHeight="1" x14ac:dyDescent="0.2">
      <c r="C192" s="11" t="s">
        <v>17</v>
      </c>
      <c r="D192" s="11">
        <v>0</v>
      </c>
      <c r="E192" s="16">
        <v>1515</v>
      </c>
      <c r="F192" s="11">
        <f t="shared" si="53"/>
        <v>0</v>
      </c>
      <c r="G192" s="16"/>
      <c r="H192" s="43">
        <f t="shared" si="54"/>
        <v>272.7</v>
      </c>
      <c r="I192" s="11">
        <f t="shared" si="55"/>
        <v>0</v>
      </c>
      <c r="J192" s="10"/>
      <c r="K192" s="10" t="s">
        <v>66</v>
      </c>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row>
    <row r="193" spans="1:230" ht="15" customHeight="1" x14ac:dyDescent="0.2">
      <c r="C193" s="11" t="s">
        <v>18</v>
      </c>
      <c r="D193" s="11">
        <v>0</v>
      </c>
      <c r="E193" s="16">
        <v>300</v>
      </c>
      <c r="F193" s="11">
        <f t="shared" si="53"/>
        <v>0</v>
      </c>
      <c r="G193" s="16"/>
      <c r="H193" s="43">
        <f t="shared" si="54"/>
        <v>54</v>
      </c>
      <c r="I193" s="11">
        <f t="shared" si="55"/>
        <v>0</v>
      </c>
      <c r="J193" s="10"/>
      <c r="K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row>
    <row r="194" spans="1:230" ht="15" customHeight="1" x14ac:dyDescent="0.2">
      <c r="C194" s="17"/>
      <c r="D194" s="11"/>
      <c r="E194" s="16"/>
      <c r="F194" s="11"/>
      <c r="G194" s="16"/>
      <c r="H194" s="43"/>
      <c r="I194" s="11"/>
      <c r="J194" s="10"/>
      <c r="K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row>
    <row r="195" spans="1:230" ht="15" customHeight="1" x14ac:dyDescent="0.2">
      <c r="C195" s="11" t="s">
        <v>97</v>
      </c>
      <c r="D195" s="11">
        <v>0</v>
      </c>
      <c r="E195" s="16">
        <v>13000</v>
      </c>
      <c r="F195" s="11">
        <f t="shared" ref="F195:F198" si="56">+D195*E195</f>
        <v>0</v>
      </c>
      <c r="G195" s="16"/>
      <c r="H195" s="43">
        <f t="shared" ref="H195:H198" si="57">+E195*0.18</f>
        <v>2340</v>
      </c>
      <c r="I195" s="11">
        <f t="shared" ref="I195:I198" si="58">+D195*H195</f>
        <v>0</v>
      </c>
      <c r="J195" s="10"/>
      <c r="K195" s="10" t="s">
        <v>98</v>
      </c>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row>
    <row r="196" spans="1:230" ht="15" customHeight="1" x14ac:dyDescent="0.2">
      <c r="C196" s="11" t="s">
        <v>16</v>
      </c>
      <c r="D196" s="11">
        <v>0</v>
      </c>
      <c r="E196" s="16">
        <v>5060</v>
      </c>
      <c r="F196" s="11">
        <f t="shared" si="56"/>
        <v>0</v>
      </c>
      <c r="G196" s="16"/>
      <c r="H196" s="43">
        <f t="shared" si="57"/>
        <v>910.8</v>
      </c>
      <c r="I196" s="11">
        <f t="shared" si="58"/>
        <v>0</v>
      </c>
      <c r="J196" s="10"/>
      <c r="K196" s="10" t="s">
        <v>65</v>
      </c>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row>
    <row r="197" spans="1:230" ht="15" customHeight="1" x14ac:dyDescent="0.2">
      <c r="C197" s="11" t="s">
        <v>17</v>
      </c>
      <c r="D197" s="11">
        <v>0</v>
      </c>
      <c r="E197" s="16">
        <v>2530</v>
      </c>
      <c r="F197" s="11">
        <f t="shared" si="56"/>
        <v>0</v>
      </c>
      <c r="G197" s="16"/>
      <c r="H197" s="43">
        <f t="shared" si="57"/>
        <v>455.4</v>
      </c>
      <c r="I197" s="11">
        <f t="shared" si="58"/>
        <v>0</v>
      </c>
      <c r="J197" s="10"/>
      <c r="K197" s="10" t="s">
        <v>66</v>
      </c>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row>
    <row r="198" spans="1:230" ht="15" customHeight="1" x14ac:dyDescent="0.2">
      <c r="C198" s="11" t="s">
        <v>18</v>
      </c>
      <c r="D198" s="11">
        <v>0</v>
      </c>
      <c r="E198" s="16">
        <v>505</v>
      </c>
      <c r="F198" s="11">
        <f t="shared" si="56"/>
        <v>0</v>
      </c>
      <c r="G198" s="16"/>
      <c r="H198" s="43">
        <f t="shared" si="57"/>
        <v>90.899999999999991</v>
      </c>
      <c r="I198" s="11">
        <f t="shared" si="58"/>
        <v>0</v>
      </c>
      <c r="J198" s="10"/>
      <c r="K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row>
    <row r="199" spans="1:230" ht="15" customHeight="1" x14ac:dyDescent="0.25">
      <c r="A199" s="17" t="s">
        <v>26</v>
      </c>
      <c r="B199" s="17"/>
      <c r="C199" s="17"/>
      <c r="D199" s="11"/>
      <c r="E199" s="11"/>
      <c r="F199" s="24">
        <f>SUM(F178:F198)</f>
        <v>0</v>
      </c>
      <c r="H199" s="11"/>
      <c r="I199" s="24">
        <f>SUM(I178:I198)</f>
        <v>0</v>
      </c>
      <c r="J199" s="10"/>
      <c r="K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row>
    <row r="200" spans="1:230" ht="15" customHeight="1" x14ac:dyDescent="0.3">
      <c r="D200" s="11"/>
      <c r="E200" s="18"/>
      <c r="F200" s="11"/>
      <c r="G200" s="43"/>
      <c r="H200" s="43"/>
      <c r="I200" s="11"/>
      <c r="J200" s="9"/>
      <c r="K200" s="44"/>
    </row>
    <row r="201" spans="1:230" ht="15" customHeight="1" x14ac:dyDescent="0.3">
      <c r="C201" s="13" t="s">
        <v>4</v>
      </c>
      <c r="D201" s="14" t="s">
        <v>58</v>
      </c>
      <c r="E201" s="14" t="s">
        <v>60</v>
      </c>
      <c r="F201" s="41" t="s">
        <v>26</v>
      </c>
      <c r="G201" s="14"/>
      <c r="H201" s="74" t="s">
        <v>61</v>
      </c>
      <c r="I201" s="41" t="s">
        <v>26</v>
      </c>
      <c r="J201" s="1"/>
      <c r="K201" s="10"/>
    </row>
    <row r="202" spans="1:230" ht="15" customHeight="1" x14ac:dyDescent="0.3">
      <c r="A202" s="15" t="s">
        <v>5</v>
      </c>
      <c r="B202" s="11" t="s">
        <v>6</v>
      </c>
      <c r="C202" s="11" t="s">
        <v>37</v>
      </c>
      <c r="D202" s="11">
        <v>0</v>
      </c>
      <c r="E202" s="16">
        <v>11770</v>
      </c>
      <c r="F202" s="11">
        <f t="shared" ref="F202:F209" si="59">+D202*E202</f>
        <v>0</v>
      </c>
      <c r="G202" s="16"/>
      <c r="H202" s="43">
        <f t="shared" ref="H202:H209" si="60">+E202*0.18</f>
        <v>2118.6</v>
      </c>
      <c r="I202" s="11">
        <f t="shared" ref="I202:I209" si="61">+D202*H202</f>
        <v>0</v>
      </c>
      <c r="J202" s="2"/>
      <c r="K202" s="10"/>
    </row>
    <row r="203" spans="1:230" ht="15" customHeight="1" x14ac:dyDescent="0.3">
      <c r="A203" s="15" t="s">
        <v>8</v>
      </c>
      <c r="B203" s="11" t="s">
        <v>9</v>
      </c>
      <c r="C203" s="11" t="s">
        <v>37</v>
      </c>
      <c r="D203" s="11">
        <v>0</v>
      </c>
      <c r="E203" s="16">
        <v>8935</v>
      </c>
      <c r="F203" s="11">
        <f t="shared" si="59"/>
        <v>0</v>
      </c>
      <c r="G203" s="16"/>
      <c r="H203" s="43">
        <f t="shared" si="60"/>
        <v>1608.3</v>
      </c>
      <c r="I203" s="11">
        <f t="shared" si="61"/>
        <v>0</v>
      </c>
      <c r="J203" s="2"/>
      <c r="K203" s="10"/>
    </row>
    <row r="204" spans="1:230" ht="15" customHeight="1" x14ac:dyDescent="0.3">
      <c r="A204" s="15" t="s">
        <v>10</v>
      </c>
      <c r="B204" s="11" t="s">
        <v>11</v>
      </c>
      <c r="C204" s="11" t="s">
        <v>37</v>
      </c>
      <c r="D204" s="11">
        <v>0</v>
      </c>
      <c r="E204" s="16">
        <v>6850</v>
      </c>
      <c r="F204" s="11">
        <f t="shared" si="59"/>
        <v>0</v>
      </c>
      <c r="G204" s="16"/>
      <c r="H204" s="43">
        <f t="shared" si="60"/>
        <v>1233</v>
      </c>
      <c r="I204" s="11">
        <f t="shared" si="61"/>
        <v>0</v>
      </c>
      <c r="J204" s="2"/>
      <c r="K204" s="10"/>
    </row>
    <row r="205" spans="1:230" ht="15" customHeight="1" x14ac:dyDescent="0.3">
      <c r="A205" s="15" t="s">
        <v>12</v>
      </c>
      <c r="B205" s="11" t="s">
        <v>13</v>
      </c>
      <c r="C205" s="11" t="s">
        <v>37</v>
      </c>
      <c r="D205" s="11">
        <v>0</v>
      </c>
      <c r="E205" s="16">
        <v>4495</v>
      </c>
      <c r="F205" s="11">
        <f t="shared" si="59"/>
        <v>0</v>
      </c>
      <c r="G205" s="16"/>
      <c r="H205" s="43">
        <f t="shared" si="60"/>
        <v>809.1</v>
      </c>
      <c r="I205" s="11">
        <f t="shared" si="61"/>
        <v>0</v>
      </c>
      <c r="J205" s="2"/>
      <c r="K205" s="10"/>
    </row>
    <row r="206" spans="1:230" ht="15" customHeight="1" x14ac:dyDescent="0.3">
      <c r="A206" s="15" t="s">
        <v>14</v>
      </c>
      <c r="B206" s="11" t="s">
        <v>15</v>
      </c>
      <c r="C206" s="11" t="s">
        <v>37</v>
      </c>
      <c r="D206" s="11">
        <v>0</v>
      </c>
      <c r="E206" s="16">
        <v>3480</v>
      </c>
      <c r="F206" s="11">
        <f t="shared" si="59"/>
        <v>0</v>
      </c>
      <c r="G206" s="16"/>
      <c r="H206" s="43">
        <f t="shared" si="60"/>
        <v>626.4</v>
      </c>
      <c r="I206" s="11">
        <f t="shared" si="61"/>
        <v>0</v>
      </c>
      <c r="J206" s="2"/>
      <c r="K206" s="10"/>
    </row>
    <row r="207" spans="1:230" ht="15" customHeight="1" x14ac:dyDescent="0.3">
      <c r="C207" s="11" t="s">
        <v>16</v>
      </c>
      <c r="D207" s="11">
        <v>0</v>
      </c>
      <c r="E207" s="16">
        <v>1739</v>
      </c>
      <c r="F207" s="11">
        <f t="shared" si="59"/>
        <v>0</v>
      </c>
      <c r="G207" s="16"/>
      <c r="H207" s="43">
        <f t="shared" si="60"/>
        <v>313.02</v>
      </c>
      <c r="I207" s="11">
        <f t="shared" si="61"/>
        <v>0</v>
      </c>
      <c r="J207" s="2"/>
      <c r="K207" s="10"/>
    </row>
    <row r="208" spans="1:230" ht="15" customHeight="1" x14ac:dyDescent="0.3">
      <c r="C208" s="11" t="s">
        <v>17</v>
      </c>
      <c r="D208" s="11">
        <v>0</v>
      </c>
      <c r="E208" s="16">
        <v>867</v>
      </c>
      <c r="F208" s="11">
        <f t="shared" si="59"/>
        <v>0</v>
      </c>
      <c r="G208" s="16"/>
      <c r="H208" s="43">
        <f t="shared" si="60"/>
        <v>156.06</v>
      </c>
      <c r="I208" s="11">
        <f t="shared" si="61"/>
        <v>0</v>
      </c>
      <c r="J208" s="2"/>
      <c r="K208" s="10"/>
    </row>
    <row r="209" spans="1:11" ht="15" customHeight="1" x14ac:dyDescent="0.3">
      <c r="C209" s="11" t="s">
        <v>18</v>
      </c>
      <c r="D209" s="11">
        <v>0</v>
      </c>
      <c r="E209" s="16">
        <v>348</v>
      </c>
      <c r="F209" s="11">
        <f t="shared" si="59"/>
        <v>0</v>
      </c>
      <c r="G209" s="16"/>
      <c r="H209" s="43">
        <f t="shared" si="60"/>
        <v>62.64</v>
      </c>
      <c r="I209" s="11">
        <f t="shared" si="61"/>
        <v>0</v>
      </c>
      <c r="J209" s="2"/>
      <c r="K209" s="10"/>
    </row>
    <row r="210" spans="1:11" ht="15" customHeight="1" x14ac:dyDescent="0.3">
      <c r="A210" s="17" t="s">
        <v>26</v>
      </c>
      <c r="B210" s="17"/>
      <c r="C210" s="17"/>
      <c r="D210" s="24"/>
      <c r="E210" s="11"/>
      <c r="F210" s="24">
        <f>SUM(F202:F209)</f>
        <v>0</v>
      </c>
      <c r="G210" s="17"/>
      <c r="H210" s="76"/>
      <c r="I210" s="24">
        <f>SUM(I202:I209)</f>
        <v>0</v>
      </c>
      <c r="J210" s="1"/>
      <c r="K210" s="46"/>
    </row>
    <row r="211" spans="1:11" ht="15" customHeight="1" x14ac:dyDescent="0.3">
      <c r="D211" s="11"/>
      <c r="E211" s="11"/>
      <c r="F211" s="11"/>
      <c r="H211" s="43"/>
      <c r="I211" s="11"/>
      <c r="J211" s="1"/>
      <c r="K211" s="10"/>
    </row>
    <row r="212" spans="1:11" ht="15" customHeight="1" x14ac:dyDescent="0.3">
      <c r="C212" s="13" t="s">
        <v>4</v>
      </c>
      <c r="D212" s="14" t="s">
        <v>58</v>
      </c>
      <c r="E212" s="14" t="s">
        <v>60</v>
      </c>
      <c r="F212" s="41" t="s">
        <v>26</v>
      </c>
      <c r="G212" s="14"/>
      <c r="H212" s="74" t="s">
        <v>61</v>
      </c>
      <c r="I212" s="41" t="s">
        <v>26</v>
      </c>
      <c r="J212" s="1"/>
      <c r="K212" s="10"/>
    </row>
    <row r="213" spans="1:11" ht="15" customHeight="1" x14ac:dyDescent="0.3">
      <c r="A213" s="15" t="s">
        <v>5</v>
      </c>
      <c r="B213" s="11" t="s">
        <v>6</v>
      </c>
      <c r="C213" s="11" t="s">
        <v>38</v>
      </c>
      <c r="D213" s="11">
        <v>0</v>
      </c>
      <c r="E213" s="16">
        <v>7223</v>
      </c>
      <c r="F213" s="11">
        <f t="shared" ref="F213:F220" si="62">+D213*E213</f>
        <v>0</v>
      </c>
      <c r="G213" s="16"/>
      <c r="H213" s="43">
        <f t="shared" ref="H213:H220" si="63">+E213*0.18</f>
        <v>1300.1399999999999</v>
      </c>
      <c r="I213" s="11">
        <f t="shared" ref="I213:I220" si="64">+D213*H213</f>
        <v>0</v>
      </c>
      <c r="J213" s="2"/>
      <c r="K213" s="10" t="s">
        <v>76</v>
      </c>
    </row>
    <row r="214" spans="1:11" ht="15" customHeight="1" x14ac:dyDescent="0.3">
      <c r="A214" s="15" t="s">
        <v>8</v>
      </c>
      <c r="B214" s="11" t="s">
        <v>9</v>
      </c>
      <c r="C214" s="11" t="s">
        <v>38</v>
      </c>
      <c r="D214" s="11">
        <v>0</v>
      </c>
      <c r="E214" s="16">
        <v>5350</v>
      </c>
      <c r="F214" s="11">
        <f t="shared" si="62"/>
        <v>0</v>
      </c>
      <c r="G214" s="16"/>
      <c r="H214" s="43">
        <f t="shared" si="63"/>
        <v>963</v>
      </c>
      <c r="I214" s="11">
        <f t="shared" si="64"/>
        <v>0</v>
      </c>
      <c r="J214" s="2"/>
      <c r="K214" s="10" t="s">
        <v>76</v>
      </c>
    </row>
    <row r="215" spans="1:11" ht="15" customHeight="1" x14ac:dyDescent="0.3">
      <c r="A215" s="15" t="s">
        <v>10</v>
      </c>
      <c r="B215" s="11" t="s">
        <v>11</v>
      </c>
      <c r="C215" s="11" t="s">
        <v>38</v>
      </c>
      <c r="D215" s="11">
        <v>0</v>
      </c>
      <c r="E215" s="16">
        <v>4120</v>
      </c>
      <c r="F215" s="11">
        <f t="shared" si="62"/>
        <v>0</v>
      </c>
      <c r="G215" s="16"/>
      <c r="H215" s="43">
        <f t="shared" si="63"/>
        <v>741.6</v>
      </c>
      <c r="I215" s="11">
        <f t="shared" si="64"/>
        <v>0</v>
      </c>
      <c r="J215" s="2"/>
      <c r="K215" s="10" t="s">
        <v>76</v>
      </c>
    </row>
    <row r="216" spans="1:11" ht="15" customHeight="1" x14ac:dyDescent="0.3">
      <c r="A216" s="15" t="s">
        <v>12</v>
      </c>
      <c r="B216" s="11" t="s">
        <v>13</v>
      </c>
      <c r="C216" s="11" t="s">
        <v>38</v>
      </c>
      <c r="D216" s="11">
        <v>0</v>
      </c>
      <c r="E216" s="16">
        <v>2675</v>
      </c>
      <c r="F216" s="11">
        <f t="shared" si="62"/>
        <v>0</v>
      </c>
      <c r="G216" s="16"/>
      <c r="H216" s="43">
        <f t="shared" si="63"/>
        <v>481.5</v>
      </c>
      <c r="I216" s="11">
        <f t="shared" si="64"/>
        <v>0</v>
      </c>
      <c r="J216" s="2"/>
      <c r="K216" s="10" t="s">
        <v>76</v>
      </c>
    </row>
    <row r="217" spans="1:11" ht="15" customHeight="1" x14ac:dyDescent="0.3">
      <c r="A217" s="15" t="s">
        <v>14</v>
      </c>
      <c r="B217" s="11" t="s">
        <v>15</v>
      </c>
      <c r="C217" s="11" t="s">
        <v>38</v>
      </c>
      <c r="D217" s="11">
        <v>0</v>
      </c>
      <c r="E217" s="16">
        <v>2140</v>
      </c>
      <c r="F217" s="11">
        <f t="shared" si="62"/>
        <v>0</v>
      </c>
      <c r="G217" s="16"/>
      <c r="H217" s="43">
        <f t="shared" si="63"/>
        <v>385.2</v>
      </c>
      <c r="I217" s="11">
        <f t="shared" si="64"/>
        <v>0</v>
      </c>
      <c r="J217" s="2"/>
      <c r="K217" s="10" t="s">
        <v>76</v>
      </c>
    </row>
    <row r="218" spans="1:11" ht="15" customHeight="1" x14ac:dyDescent="0.3">
      <c r="C218" s="11" t="s">
        <v>16</v>
      </c>
      <c r="D218" s="11">
        <v>0</v>
      </c>
      <c r="E218" s="16">
        <v>1070</v>
      </c>
      <c r="F218" s="11">
        <f t="shared" si="62"/>
        <v>0</v>
      </c>
      <c r="G218" s="16"/>
      <c r="H218" s="43">
        <f t="shared" si="63"/>
        <v>192.6</v>
      </c>
      <c r="I218" s="11">
        <f t="shared" si="64"/>
        <v>0</v>
      </c>
      <c r="J218" s="2"/>
      <c r="K218" s="10" t="s">
        <v>65</v>
      </c>
    </row>
    <row r="219" spans="1:11" ht="15" customHeight="1" x14ac:dyDescent="0.3">
      <c r="C219" s="11" t="s">
        <v>17</v>
      </c>
      <c r="D219" s="11">
        <v>0</v>
      </c>
      <c r="E219" s="16">
        <v>535</v>
      </c>
      <c r="F219" s="11">
        <f t="shared" si="62"/>
        <v>0</v>
      </c>
      <c r="G219" s="16"/>
      <c r="H219" s="43">
        <f t="shared" si="63"/>
        <v>96.3</v>
      </c>
      <c r="I219" s="11">
        <f t="shared" si="64"/>
        <v>0</v>
      </c>
      <c r="J219" s="2"/>
      <c r="K219" s="10" t="s">
        <v>66</v>
      </c>
    </row>
    <row r="220" spans="1:11" ht="15" customHeight="1" x14ac:dyDescent="0.3">
      <c r="C220" s="11" t="s">
        <v>18</v>
      </c>
      <c r="D220" s="11">
        <v>0</v>
      </c>
      <c r="E220" s="16">
        <v>214</v>
      </c>
      <c r="F220" s="11">
        <f t="shared" si="62"/>
        <v>0</v>
      </c>
      <c r="G220" s="16"/>
      <c r="H220" s="43">
        <f t="shared" si="63"/>
        <v>38.519999999999996</v>
      </c>
      <c r="I220" s="11">
        <f t="shared" si="64"/>
        <v>0</v>
      </c>
      <c r="J220" s="2"/>
      <c r="K220" s="10"/>
    </row>
    <row r="221" spans="1:11" ht="15" customHeight="1" x14ac:dyDescent="0.3">
      <c r="A221" s="17" t="s">
        <v>26</v>
      </c>
      <c r="B221" s="17"/>
      <c r="C221" s="17"/>
      <c r="D221" s="24"/>
      <c r="E221" s="11"/>
      <c r="F221" s="24">
        <f>SUM(F213:F220)</f>
        <v>0</v>
      </c>
      <c r="G221" s="17"/>
      <c r="H221" s="76"/>
      <c r="I221" s="24">
        <f>SUM(I213:I220)</f>
        <v>0</v>
      </c>
      <c r="J221" s="1"/>
      <c r="K221" s="46"/>
    </row>
    <row r="222" spans="1:11" ht="15" customHeight="1" x14ac:dyDescent="0.3">
      <c r="A222" s="17"/>
      <c r="B222" s="17"/>
      <c r="C222" s="17"/>
      <c r="D222" s="17"/>
      <c r="E222" s="11"/>
      <c r="F222" s="11"/>
      <c r="G222" s="17"/>
      <c r="H222" s="43"/>
      <c r="I222" s="11"/>
      <c r="J222" s="1"/>
      <c r="K222" s="10"/>
    </row>
    <row r="223" spans="1:11" ht="15" customHeight="1" x14ac:dyDescent="0.3">
      <c r="C223" s="13" t="s">
        <v>4</v>
      </c>
      <c r="D223" s="14" t="s">
        <v>58</v>
      </c>
      <c r="E223" s="14" t="s">
        <v>60</v>
      </c>
      <c r="F223" s="41" t="s">
        <v>26</v>
      </c>
      <c r="G223" s="14"/>
      <c r="H223" s="74" t="s">
        <v>61</v>
      </c>
      <c r="I223" s="41" t="s">
        <v>26</v>
      </c>
      <c r="J223" s="1"/>
      <c r="K223" s="10"/>
    </row>
    <row r="224" spans="1:11" ht="15" customHeight="1" x14ac:dyDescent="0.3">
      <c r="A224" s="15" t="s">
        <v>5</v>
      </c>
      <c r="B224" s="11" t="s">
        <v>6</v>
      </c>
      <c r="C224" s="11" t="s">
        <v>45</v>
      </c>
      <c r="D224" s="11">
        <v>0</v>
      </c>
      <c r="E224" s="16">
        <v>3000</v>
      </c>
      <c r="F224" s="11">
        <f t="shared" ref="F224:F231" si="65">+D224*E224</f>
        <v>0</v>
      </c>
      <c r="G224" s="16"/>
      <c r="H224" s="43">
        <f t="shared" ref="H224:H231" si="66">+E224*0.18</f>
        <v>540</v>
      </c>
      <c r="I224" s="11">
        <f t="shared" ref="I224:I231" si="67">+D224*H224</f>
        <v>0</v>
      </c>
      <c r="J224" s="2"/>
      <c r="K224" s="10" t="s">
        <v>76</v>
      </c>
    </row>
    <row r="225" spans="1:11" ht="15" customHeight="1" x14ac:dyDescent="0.3">
      <c r="A225" s="15" t="s">
        <v>8</v>
      </c>
      <c r="B225" s="11" t="s">
        <v>9</v>
      </c>
      <c r="C225" s="11" t="s">
        <v>45</v>
      </c>
      <c r="D225" s="11">
        <v>0</v>
      </c>
      <c r="E225" s="16">
        <v>2650</v>
      </c>
      <c r="F225" s="11">
        <f t="shared" si="65"/>
        <v>0</v>
      </c>
      <c r="G225" s="16"/>
      <c r="H225" s="43">
        <f t="shared" si="66"/>
        <v>477</v>
      </c>
      <c r="I225" s="11">
        <f t="shared" si="67"/>
        <v>0</v>
      </c>
      <c r="J225" s="2"/>
      <c r="K225" s="10" t="s">
        <v>76</v>
      </c>
    </row>
    <row r="226" spans="1:11" ht="15" customHeight="1" x14ac:dyDescent="0.3">
      <c r="A226" s="15" t="s">
        <v>10</v>
      </c>
      <c r="B226" s="11" t="s">
        <v>11</v>
      </c>
      <c r="C226" s="11" t="s">
        <v>45</v>
      </c>
      <c r="D226" s="11">
        <v>0</v>
      </c>
      <c r="E226" s="16">
        <v>2350</v>
      </c>
      <c r="F226" s="11">
        <f t="shared" si="65"/>
        <v>0</v>
      </c>
      <c r="G226" s="16"/>
      <c r="H226" s="43">
        <f t="shared" si="66"/>
        <v>423</v>
      </c>
      <c r="I226" s="11">
        <f t="shared" si="67"/>
        <v>0</v>
      </c>
      <c r="J226" s="2"/>
      <c r="K226" s="10" t="s">
        <v>76</v>
      </c>
    </row>
    <row r="227" spans="1:11" ht="15" customHeight="1" x14ac:dyDescent="0.3">
      <c r="A227" s="15" t="s">
        <v>12</v>
      </c>
      <c r="B227" s="11" t="s">
        <v>13</v>
      </c>
      <c r="C227" s="11" t="s">
        <v>45</v>
      </c>
      <c r="D227" s="11">
        <v>0</v>
      </c>
      <c r="E227" s="16">
        <v>2000</v>
      </c>
      <c r="F227" s="11">
        <f t="shared" si="65"/>
        <v>0</v>
      </c>
      <c r="G227" s="16"/>
      <c r="H227" s="43">
        <f t="shared" si="66"/>
        <v>360</v>
      </c>
      <c r="I227" s="11">
        <f t="shared" si="67"/>
        <v>0</v>
      </c>
      <c r="J227" s="2"/>
      <c r="K227" s="10" t="s">
        <v>76</v>
      </c>
    </row>
    <row r="228" spans="1:11" ht="15" customHeight="1" x14ac:dyDescent="0.3">
      <c r="A228" s="15" t="s">
        <v>14</v>
      </c>
      <c r="B228" s="11" t="s">
        <v>15</v>
      </c>
      <c r="C228" s="11" t="s">
        <v>45</v>
      </c>
      <c r="D228" s="11">
        <v>0</v>
      </c>
      <c r="E228" s="16">
        <v>1650</v>
      </c>
      <c r="F228" s="11">
        <f t="shared" si="65"/>
        <v>0</v>
      </c>
      <c r="G228" s="16"/>
      <c r="H228" s="43">
        <f t="shared" si="66"/>
        <v>297</v>
      </c>
      <c r="I228" s="11">
        <f t="shared" si="67"/>
        <v>0</v>
      </c>
      <c r="J228" s="2"/>
      <c r="K228" s="10" t="s">
        <v>76</v>
      </c>
    </row>
    <row r="229" spans="1:11" ht="15" customHeight="1" x14ac:dyDescent="0.3">
      <c r="C229" s="11" t="s">
        <v>16</v>
      </c>
      <c r="D229" s="11">
        <v>0</v>
      </c>
      <c r="E229" s="16">
        <v>825</v>
      </c>
      <c r="F229" s="11">
        <f t="shared" si="65"/>
        <v>0</v>
      </c>
      <c r="G229" s="16"/>
      <c r="H229" s="43">
        <f t="shared" si="66"/>
        <v>148.5</v>
      </c>
      <c r="I229" s="11">
        <f t="shared" si="67"/>
        <v>0</v>
      </c>
      <c r="J229" s="2"/>
      <c r="K229" s="10" t="s">
        <v>65</v>
      </c>
    </row>
    <row r="230" spans="1:11" ht="15" customHeight="1" x14ac:dyDescent="0.3">
      <c r="C230" s="11" t="s">
        <v>17</v>
      </c>
      <c r="D230" s="11">
        <v>0</v>
      </c>
      <c r="E230" s="16">
        <v>412</v>
      </c>
      <c r="F230" s="11">
        <f t="shared" si="65"/>
        <v>0</v>
      </c>
      <c r="G230" s="16"/>
      <c r="H230" s="43">
        <f t="shared" si="66"/>
        <v>74.16</v>
      </c>
      <c r="I230" s="11">
        <f t="shared" si="67"/>
        <v>0</v>
      </c>
      <c r="J230" s="2"/>
      <c r="K230" s="10" t="s">
        <v>66</v>
      </c>
    </row>
    <row r="231" spans="1:11" ht="15" customHeight="1" x14ac:dyDescent="0.3">
      <c r="C231" s="11" t="s">
        <v>18</v>
      </c>
      <c r="D231" s="11">
        <v>0</v>
      </c>
      <c r="E231" s="16">
        <v>165</v>
      </c>
      <c r="F231" s="11">
        <f t="shared" si="65"/>
        <v>0</v>
      </c>
      <c r="G231" s="16"/>
      <c r="H231" s="43">
        <f t="shared" si="66"/>
        <v>29.7</v>
      </c>
      <c r="I231" s="11">
        <f t="shared" si="67"/>
        <v>0</v>
      </c>
      <c r="J231" s="2"/>
      <c r="K231" s="10"/>
    </row>
    <row r="232" spans="1:11" ht="15" customHeight="1" x14ac:dyDescent="0.3">
      <c r="A232" s="17" t="s">
        <v>26</v>
      </c>
      <c r="B232" s="17"/>
      <c r="C232" s="17"/>
      <c r="D232" s="24"/>
      <c r="E232" s="11"/>
      <c r="F232" s="24">
        <f>SUM(F224:F231)</f>
        <v>0</v>
      </c>
      <c r="G232" s="17"/>
      <c r="H232" s="76"/>
      <c r="I232" s="24">
        <f>SUM(I224:I231)</f>
        <v>0</v>
      </c>
      <c r="J232" s="1"/>
      <c r="K232" s="46"/>
    </row>
    <row r="233" spans="1:11" ht="15" customHeight="1" x14ac:dyDescent="0.3">
      <c r="A233" s="17"/>
      <c r="B233" s="17"/>
      <c r="C233" s="17"/>
      <c r="D233" s="17"/>
      <c r="E233" s="11"/>
      <c r="F233" s="11"/>
      <c r="G233" s="17"/>
      <c r="H233" s="43"/>
      <c r="I233" s="11"/>
      <c r="J233" s="1"/>
      <c r="K233" s="10"/>
    </row>
    <row r="234" spans="1:11" ht="15" customHeight="1" x14ac:dyDescent="0.3">
      <c r="C234" s="13" t="s">
        <v>4</v>
      </c>
      <c r="D234" s="14" t="s">
        <v>58</v>
      </c>
      <c r="E234" s="14" t="s">
        <v>60</v>
      </c>
      <c r="F234" s="41" t="s">
        <v>26</v>
      </c>
      <c r="G234" s="14"/>
      <c r="H234" s="74" t="s">
        <v>61</v>
      </c>
      <c r="I234" s="41" t="s">
        <v>26</v>
      </c>
      <c r="J234" s="1"/>
      <c r="K234" s="10"/>
    </row>
    <row r="235" spans="1:11" ht="15" customHeight="1" x14ac:dyDescent="0.3">
      <c r="A235" s="15" t="s">
        <v>5</v>
      </c>
      <c r="B235" s="11" t="s">
        <v>6</v>
      </c>
      <c r="C235" s="11" t="s">
        <v>46</v>
      </c>
      <c r="D235" s="11">
        <v>0</v>
      </c>
      <c r="E235" s="16">
        <v>3000</v>
      </c>
      <c r="F235" s="11">
        <f t="shared" ref="F235:F242" si="68">+D235*E235</f>
        <v>0</v>
      </c>
      <c r="G235" s="16"/>
      <c r="H235" s="43">
        <f t="shared" ref="H235:H242" si="69">+E235*0.18</f>
        <v>540</v>
      </c>
      <c r="I235" s="11">
        <f t="shared" ref="I235:I242" si="70">+D235*H235</f>
        <v>0</v>
      </c>
      <c r="J235" s="2"/>
      <c r="K235" s="10" t="s">
        <v>76</v>
      </c>
    </row>
    <row r="236" spans="1:11" ht="15" customHeight="1" x14ac:dyDescent="0.3">
      <c r="A236" s="15" t="s">
        <v>8</v>
      </c>
      <c r="B236" s="11" t="s">
        <v>9</v>
      </c>
      <c r="C236" s="11" t="s">
        <v>46</v>
      </c>
      <c r="D236" s="11">
        <v>0</v>
      </c>
      <c r="E236" s="16">
        <v>2650</v>
      </c>
      <c r="F236" s="11">
        <f t="shared" si="68"/>
        <v>0</v>
      </c>
      <c r="G236" s="16"/>
      <c r="H236" s="43">
        <f t="shared" si="69"/>
        <v>477</v>
      </c>
      <c r="I236" s="11">
        <f t="shared" si="70"/>
        <v>0</v>
      </c>
      <c r="J236" s="2"/>
      <c r="K236" s="10" t="s">
        <v>76</v>
      </c>
    </row>
    <row r="237" spans="1:11" ht="15" customHeight="1" x14ac:dyDescent="0.3">
      <c r="A237" s="15" t="s">
        <v>10</v>
      </c>
      <c r="B237" s="11" t="s">
        <v>11</v>
      </c>
      <c r="C237" s="11" t="s">
        <v>46</v>
      </c>
      <c r="D237" s="11">
        <v>0</v>
      </c>
      <c r="E237" s="16">
        <v>2350</v>
      </c>
      <c r="F237" s="11">
        <f t="shared" si="68"/>
        <v>0</v>
      </c>
      <c r="G237" s="16"/>
      <c r="H237" s="43">
        <f t="shared" si="69"/>
        <v>423</v>
      </c>
      <c r="I237" s="11">
        <f t="shared" si="70"/>
        <v>0</v>
      </c>
      <c r="J237" s="2"/>
      <c r="K237" s="10" t="s">
        <v>76</v>
      </c>
    </row>
    <row r="238" spans="1:11" ht="15" customHeight="1" x14ac:dyDescent="0.3">
      <c r="A238" s="15" t="s">
        <v>12</v>
      </c>
      <c r="B238" s="11" t="s">
        <v>13</v>
      </c>
      <c r="C238" s="11" t="s">
        <v>46</v>
      </c>
      <c r="D238" s="11">
        <v>0</v>
      </c>
      <c r="E238" s="16">
        <v>2000</v>
      </c>
      <c r="F238" s="11">
        <f t="shared" si="68"/>
        <v>0</v>
      </c>
      <c r="G238" s="16"/>
      <c r="H238" s="43">
        <f t="shared" si="69"/>
        <v>360</v>
      </c>
      <c r="I238" s="11">
        <f t="shared" si="70"/>
        <v>0</v>
      </c>
      <c r="J238" s="2"/>
      <c r="K238" s="10" t="s">
        <v>76</v>
      </c>
    </row>
    <row r="239" spans="1:11" ht="15" customHeight="1" x14ac:dyDescent="0.3">
      <c r="A239" s="15" t="s">
        <v>14</v>
      </c>
      <c r="B239" s="11" t="s">
        <v>15</v>
      </c>
      <c r="C239" s="11" t="s">
        <v>46</v>
      </c>
      <c r="D239" s="11">
        <v>0</v>
      </c>
      <c r="E239" s="16">
        <v>1650</v>
      </c>
      <c r="F239" s="11">
        <f t="shared" si="68"/>
        <v>0</v>
      </c>
      <c r="G239" s="16"/>
      <c r="H239" s="43">
        <f t="shared" si="69"/>
        <v>297</v>
      </c>
      <c r="I239" s="11">
        <f t="shared" si="70"/>
        <v>0</v>
      </c>
      <c r="J239" s="2"/>
      <c r="K239" s="10" t="s">
        <v>76</v>
      </c>
    </row>
    <row r="240" spans="1:11" ht="15" customHeight="1" x14ac:dyDescent="0.3">
      <c r="C240" s="11" t="s">
        <v>16</v>
      </c>
      <c r="D240" s="11">
        <v>0</v>
      </c>
      <c r="E240" s="16">
        <v>825</v>
      </c>
      <c r="F240" s="11">
        <f t="shared" si="68"/>
        <v>0</v>
      </c>
      <c r="G240" s="16"/>
      <c r="H240" s="43">
        <f t="shared" si="69"/>
        <v>148.5</v>
      </c>
      <c r="I240" s="11">
        <f t="shared" si="70"/>
        <v>0</v>
      </c>
      <c r="J240" s="2"/>
      <c r="K240" s="10" t="s">
        <v>65</v>
      </c>
    </row>
    <row r="241" spans="1:11" ht="15" customHeight="1" x14ac:dyDescent="0.3">
      <c r="C241" s="11" t="s">
        <v>17</v>
      </c>
      <c r="D241" s="11">
        <v>0</v>
      </c>
      <c r="E241" s="16">
        <v>412</v>
      </c>
      <c r="F241" s="11">
        <f t="shared" si="68"/>
        <v>0</v>
      </c>
      <c r="G241" s="16"/>
      <c r="H241" s="43">
        <f t="shared" si="69"/>
        <v>74.16</v>
      </c>
      <c r="I241" s="11">
        <f t="shared" si="70"/>
        <v>0</v>
      </c>
      <c r="J241" s="2"/>
      <c r="K241" s="10" t="s">
        <v>66</v>
      </c>
    </row>
    <row r="242" spans="1:11" ht="15" customHeight="1" x14ac:dyDescent="0.3">
      <c r="C242" s="11" t="s">
        <v>18</v>
      </c>
      <c r="D242" s="11">
        <v>0</v>
      </c>
      <c r="E242" s="16">
        <v>165</v>
      </c>
      <c r="F242" s="11">
        <f t="shared" si="68"/>
        <v>0</v>
      </c>
      <c r="G242" s="16"/>
      <c r="H242" s="43">
        <f t="shared" si="69"/>
        <v>29.7</v>
      </c>
      <c r="I242" s="11">
        <f t="shared" si="70"/>
        <v>0</v>
      </c>
      <c r="J242" s="2"/>
      <c r="K242" s="10"/>
    </row>
    <row r="243" spans="1:11" ht="15" customHeight="1" x14ac:dyDescent="0.3">
      <c r="A243" s="17" t="s">
        <v>26</v>
      </c>
      <c r="B243" s="17"/>
      <c r="C243" s="17"/>
      <c r="D243" s="24"/>
      <c r="E243" s="11"/>
      <c r="F243" s="24">
        <f>SUM(F235:F242)</f>
        <v>0</v>
      </c>
      <c r="G243" s="17"/>
      <c r="H243" s="76"/>
      <c r="I243" s="24">
        <f>SUM(I235:I242)</f>
        <v>0</v>
      </c>
      <c r="J243" s="1"/>
      <c r="K243" s="46"/>
    </row>
    <row r="244" spans="1:11" ht="15" customHeight="1" x14ac:dyDescent="0.3">
      <c r="A244" s="17"/>
      <c r="B244" s="17"/>
      <c r="C244" s="17"/>
      <c r="D244" s="17"/>
      <c r="E244" s="11"/>
      <c r="F244" s="11"/>
      <c r="G244" s="17"/>
      <c r="H244" s="43"/>
      <c r="I244" s="11"/>
      <c r="J244" s="1"/>
      <c r="K244" s="10"/>
    </row>
    <row r="245" spans="1:11" ht="15" customHeight="1" x14ac:dyDescent="0.3">
      <c r="C245" s="13" t="s">
        <v>4</v>
      </c>
      <c r="D245" s="14" t="s">
        <v>58</v>
      </c>
      <c r="E245" s="14" t="s">
        <v>60</v>
      </c>
      <c r="F245" s="41" t="s">
        <v>26</v>
      </c>
      <c r="G245" s="14"/>
      <c r="H245" s="74" t="s">
        <v>61</v>
      </c>
      <c r="I245" s="41" t="s">
        <v>26</v>
      </c>
      <c r="J245" s="1"/>
      <c r="K245" s="10"/>
    </row>
    <row r="246" spans="1:11" ht="15" customHeight="1" x14ac:dyDescent="0.3">
      <c r="A246" s="15" t="s">
        <v>5</v>
      </c>
      <c r="B246" s="11" t="s">
        <v>6</v>
      </c>
      <c r="C246" s="11" t="s">
        <v>47</v>
      </c>
      <c r="D246" s="11">
        <v>0</v>
      </c>
      <c r="E246" s="16">
        <v>3000</v>
      </c>
      <c r="F246" s="11">
        <f t="shared" ref="F246:F253" si="71">+D246*E246</f>
        <v>0</v>
      </c>
      <c r="G246" s="16"/>
      <c r="H246" s="43">
        <f t="shared" ref="H246:H253" si="72">+E246*0.18</f>
        <v>540</v>
      </c>
      <c r="I246" s="11">
        <f t="shared" ref="I246:I253" si="73">+D246*H246</f>
        <v>0</v>
      </c>
      <c r="J246" s="2"/>
      <c r="K246" s="10" t="s">
        <v>76</v>
      </c>
    </row>
    <row r="247" spans="1:11" ht="15" customHeight="1" x14ac:dyDescent="0.3">
      <c r="A247" s="15" t="s">
        <v>8</v>
      </c>
      <c r="B247" s="11" t="s">
        <v>9</v>
      </c>
      <c r="C247" s="11" t="s">
        <v>47</v>
      </c>
      <c r="D247" s="11">
        <v>0</v>
      </c>
      <c r="E247" s="16">
        <v>2650</v>
      </c>
      <c r="F247" s="11">
        <f t="shared" si="71"/>
        <v>0</v>
      </c>
      <c r="G247" s="16"/>
      <c r="H247" s="43">
        <f t="shared" si="72"/>
        <v>477</v>
      </c>
      <c r="I247" s="11">
        <f t="shared" si="73"/>
        <v>0</v>
      </c>
      <c r="J247" s="2"/>
      <c r="K247" s="10" t="s">
        <v>76</v>
      </c>
    </row>
    <row r="248" spans="1:11" ht="15" customHeight="1" x14ac:dyDescent="0.3">
      <c r="A248" s="15" t="s">
        <v>10</v>
      </c>
      <c r="B248" s="11" t="s">
        <v>11</v>
      </c>
      <c r="C248" s="11" t="s">
        <v>47</v>
      </c>
      <c r="D248" s="11">
        <v>0</v>
      </c>
      <c r="E248" s="16">
        <v>2350</v>
      </c>
      <c r="F248" s="11">
        <f t="shared" si="71"/>
        <v>0</v>
      </c>
      <c r="G248" s="16"/>
      <c r="H248" s="43">
        <f t="shared" si="72"/>
        <v>423</v>
      </c>
      <c r="I248" s="11">
        <f t="shared" si="73"/>
        <v>0</v>
      </c>
      <c r="J248" s="2"/>
      <c r="K248" s="10" t="s">
        <v>76</v>
      </c>
    </row>
    <row r="249" spans="1:11" ht="15" customHeight="1" x14ac:dyDescent="0.3">
      <c r="A249" s="15" t="s">
        <v>12</v>
      </c>
      <c r="B249" s="11" t="s">
        <v>13</v>
      </c>
      <c r="C249" s="11" t="s">
        <v>47</v>
      </c>
      <c r="D249" s="11">
        <v>0</v>
      </c>
      <c r="E249" s="16">
        <v>2000</v>
      </c>
      <c r="F249" s="11">
        <f t="shared" si="71"/>
        <v>0</v>
      </c>
      <c r="G249" s="16"/>
      <c r="H249" s="43">
        <f t="shared" si="72"/>
        <v>360</v>
      </c>
      <c r="I249" s="11">
        <f t="shared" si="73"/>
        <v>0</v>
      </c>
      <c r="J249" s="2"/>
      <c r="K249" s="10" t="s">
        <v>76</v>
      </c>
    </row>
    <row r="250" spans="1:11" ht="15" customHeight="1" x14ac:dyDescent="0.3">
      <c r="A250" s="15" t="s">
        <v>14</v>
      </c>
      <c r="B250" s="11" t="s">
        <v>15</v>
      </c>
      <c r="C250" s="11" t="s">
        <v>47</v>
      </c>
      <c r="D250" s="11">
        <v>0</v>
      </c>
      <c r="E250" s="16">
        <v>1650</v>
      </c>
      <c r="F250" s="11">
        <f t="shared" si="71"/>
        <v>0</v>
      </c>
      <c r="G250" s="16"/>
      <c r="H250" s="43">
        <f t="shared" si="72"/>
        <v>297</v>
      </c>
      <c r="I250" s="11">
        <f t="shared" si="73"/>
        <v>0</v>
      </c>
      <c r="J250" s="2"/>
      <c r="K250" s="10" t="s">
        <v>76</v>
      </c>
    </row>
    <row r="251" spans="1:11" ht="15" customHeight="1" x14ac:dyDescent="0.3">
      <c r="C251" s="11" t="s">
        <v>16</v>
      </c>
      <c r="D251" s="11">
        <v>0</v>
      </c>
      <c r="E251" s="16">
        <v>825</v>
      </c>
      <c r="F251" s="11">
        <f t="shared" si="71"/>
        <v>0</v>
      </c>
      <c r="G251" s="16"/>
      <c r="H251" s="43">
        <f t="shared" si="72"/>
        <v>148.5</v>
      </c>
      <c r="I251" s="11">
        <f t="shared" si="73"/>
        <v>0</v>
      </c>
      <c r="J251" s="2"/>
      <c r="K251" s="10" t="s">
        <v>65</v>
      </c>
    </row>
    <row r="252" spans="1:11" ht="15" customHeight="1" x14ac:dyDescent="0.3">
      <c r="C252" s="11" t="s">
        <v>17</v>
      </c>
      <c r="D252" s="11">
        <v>0</v>
      </c>
      <c r="E252" s="16">
        <v>412</v>
      </c>
      <c r="F252" s="11">
        <f t="shared" si="71"/>
        <v>0</v>
      </c>
      <c r="G252" s="16"/>
      <c r="H252" s="43">
        <f t="shared" si="72"/>
        <v>74.16</v>
      </c>
      <c r="I252" s="11">
        <f t="shared" si="73"/>
        <v>0</v>
      </c>
      <c r="J252" s="2"/>
      <c r="K252" s="10" t="s">
        <v>66</v>
      </c>
    </row>
    <row r="253" spans="1:11" ht="15" customHeight="1" x14ac:dyDescent="0.3">
      <c r="C253" s="11" t="s">
        <v>18</v>
      </c>
      <c r="D253" s="11">
        <v>0</v>
      </c>
      <c r="E253" s="16">
        <v>165</v>
      </c>
      <c r="F253" s="11">
        <f t="shared" si="71"/>
        <v>0</v>
      </c>
      <c r="G253" s="16"/>
      <c r="H253" s="43">
        <f t="shared" si="72"/>
        <v>29.7</v>
      </c>
      <c r="I253" s="11">
        <f t="shared" si="73"/>
        <v>0</v>
      </c>
      <c r="J253" s="2"/>
      <c r="K253" s="10"/>
    </row>
    <row r="254" spans="1:11" ht="15" customHeight="1" x14ac:dyDescent="0.3">
      <c r="A254" s="17" t="s">
        <v>26</v>
      </c>
      <c r="B254" s="17"/>
      <c r="C254" s="17"/>
      <c r="D254" s="24"/>
      <c r="E254" s="11"/>
      <c r="F254" s="24">
        <f>SUM(F246:F253)</f>
        <v>0</v>
      </c>
      <c r="G254" s="17"/>
      <c r="H254" s="76"/>
      <c r="I254" s="24">
        <f>SUM(I246:I253)</f>
        <v>0</v>
      </c>
      <c r="J254" s="1"/>
      <c r="K254" s="46"/>
    </row>
    <row r="255" spans="1:11" ht="15" customHeight="1" x14ac:dyDescent="0.3">
      <c r="A255" s="17"/>
      <c r="B255" s="17"/>
      <c r="C255" s="17"/>
      <c r="D255" s="17"/>
      <c r="E255" s="11"/>
      <c r="F255" s="11"/>
      <c r="H255" s="43"/>
      <c r="I255" s="11"/>
      <c r="J255" s="1"/>
      <c r="K255" s="10"/>
    </row>
    <row r="256" spans="1:11" ht="15" customHeight="1" x14ac:dyDescent="0.3">
      <c r="C256" s="13" t="s">
        <v>4</v>
      </c>
      <c r="D256" s="14" t="s">
        <v>58</v>
      </c>
      <c r="E256" s="14" t="s">
        <v>60</v>
      </c>
      <c r="F256" s="41" t="s">
        <v>26</v>
      </c>
      <c r="G256" s="14"/>
      <c r="H256" s="74" t="s">
        <v>61</v>
      </c>
      <c r="I256" s="41" t="s">
        <v>26</v>
      </c>
      <c r="J256" s="1"/>
      <c r="K256" s="10"/>
    </row>
    <row r="257" spans="1:11" ht="15" customHeight="1" x14ac:dyDescent="0.3">
      <c r="A257" s="15" t="s">
        <v>5</v>
      </c>
      <c r="B257" s="11" t="s">
        <v>6</v>
      </c>
      <c r="C257" s="11" t="s">
        <v>39</v>
      </c>
      <c r="D257" s="11">
        <v>0</v>
      </c>
      <c r="E257" s="16">
        <v>16478</v>
      </c>
      <c r="F257" s="11">
        <f t="shared" ref="F257:F264" si="74">+D257*E257</f>
        <v>0</v>
      </c>
      <c r="G257" s="16"/>
      <c r="H257" s="43">
        <f t="shared" ref="H257:H264" si="75">+E257*0.18</f>
        <v>2966.04</v>
      </c>
      <c r="I257" s="11">
        <f t="shared" ref="I257:I264" si="76">+D257*H257</f>
        <v>0</v>
      </c>
      <c r="J257" s="2"/>
      <c r="K257" s="10" t="s">
        <v>77</v>
      </c>
    </row>
    <row r="258" spans="1:11" ht="15" customHeight="1" x14ac:dyDescent="0.3">
      <c r="A258" s="15" t="s">
        <v>8</v>
      </c>
      <c r="B258" s="11" t="s">
        <v>9</v>
      </c>
      <c r="C258" s="11" t="s">
        <v>39</v>
      </c>
      <c r="D258" s="11">
        <v>0</v>
      </c>
      <c r="E258" s="16">
        <v>13536</v>
      </c>
      <c r="F258" s="11">
        <f t="shared" si="74"/>
        <v>0</v>
      </c>
      <c r="G258" s="16"/>
      <c r="H258" s="43">
        <f t="shared" si="75"/>
        <v>2436.48</v>
      </c>
      <c r="I258" s="11">
        <f t="shared" si="76"/>
        <v>0</v>
      </c>
      <c r="J258" s="2"/>
      <c r="K258" s="10" t="s">
        <v>77</v>
      </c>
    </row>
    <row r="259" spans="1:11" ht="15" customHeight="1" x14ac:dyDescent="0.3">
      <c r="A259" s="15" t="s">
        <v>10</v>
      </c>
      <c r="B259" s="11" t="s">
        <v>11</v>
      </c>
      <c r="C259" s="11" t="s">
        <v>39</v>
      </c>
      <c r="D259" s="11">
        <v>0</v>
      </c>
      <c r="E259" s="16">
        <v>10593</v>
      </c>
      <c r="F259" s="11">
        <f t="shared" si="74"/>
        <v>0</v>
      </c>
      <c r="G259" s="16"/>
      <c r="H259" s="43">
        <f t="shared" si="75"/>
        <v>1906.74</v>
      </c>
      <c r="I259" s="11">
        <f t="shared" si="76"/>
        <v>0</v>
      </c>
      <c r="J259" s="2"/>
      <c r="K259" s="10" t="s">
        <v>77</v>
      </c>
    </row>
    <row r="260" spans="1:11" ht="15" customHeight="1" x14ac:dyDescent="0.3">
      <c r="A260" s="15" t="s">
        <v>12</v>
      </c>
      <c r="B260" s="11" t="s">
        <v>13</v>
      </c>
      <c r="C260" s="11" t="s">
        <v>39</v>
      </c>
      <c r="D260" s="11">
        <v>0</v>
      </c>
      <c r="E260" s="16">
        <v>7383</v>
      </c>
      <c r="F260" s="11">
        <f t="shared" si="74"/>
        <v>0</v>
      </c>
      <c r="G260" s="16"/>
      <c r="H260" s="43">
        <f t="shared" si="75"/>
        <v>1328.94</v>
      </c>
      <c r="I260" s="11">
        <f t="shared" si="76"/>
        <v>0</v>
      </c>
      <c r="J260" s="2"/>
      <c r="K260" s="10" t="s">
        <v>77</v>
      </c>
    </row>
    <row r="261" spans="1:11" ht="15" customHeight="1" x14ac:dyDescent="0.3">
      <c r="A261" s="15" t="s">
        <v>14</v>
      </c>
      <c r="B261" s="11" t="s">
        <v>15</v>
      </c>
      <c r="C261" s="11" t="s">
        <v>39</v>
      </c>
      <c r="D261" s="11">
        <v>0</v>
      </c>
      <c r="E261" s="16">
        <v>6313</v>
      </c>
      <c r="F261" s="11">
        <f t="shared" si="74"/>
        <v>0</v>
      </c>
      <c r="G261" s="16"/>
      <c r="H261" s="43">
        <f t="shared" si="75"/>
        <v>1136.3399999999999</v>
      </c>
      <c r="I261" s="11">
        <f t="shared" si="76"/>
        <v>0</v>
      </c>
      <c r="J261" s="2"/>
      <c r="K261" s="10" t="s">
        <v>77</v>
      </c>
    </row>
    <row r="262" spans="1:11" ht="15" customHeight="1" x14ac:dyDescent="0.3">
      <c r="C262" s="11" t="s">
        <v>16</v>
      </c>
      <c r="D262" s="11">
        <v>0</v>
      </c>
      <c r="E262" s="16">
        <v>1873</v>
      </c>
      <c r="F262" s="11">
        <f t="shared" si="74"/>
        <v>0</v>
      </c>
      <c r="G262" s="16"/>
      <c r="H262" s="43">
        <f t="shared" si="75"/>
        <v>337.14</v>
      </c>
      <c r="I262" s="11">
        <f t="shared" si="76"/>
        <v>0</v>
      </c>
      <c r="J262" s="2"/>
      <c r="K262" s="10" t="s">
        <v>65</v>
      </c>
    </row>
    <row r="263" spans="1:11" ht="15" customHeight="1" x14ac:dyDescent="0.3">
      <c r="C263" s="11" t="s">
        <v>17</v>
      </c>
      <c r="D263" s="11">
        <v>0</v>
      </c>
      <c r="E263" s="16">
        <v>936</v>
      </c>
      <c r="F263" s="11">
        <f t="shared" si="74"/>
        <v>0</v>
      </c>
      <c r="G263" s="16"/>
      <c r="H263" s="43">
        <f t="shared" si="75"/>
        <v>168.48</v>
      </c>
      <c r="I263" s="11">
        <f t="shared" si="76"/>
        <v>0</v>
      </c>
      <c r="J263" s="2"/>
      <c r="K263" s="10" t="s">
        <v>66</v>
      </c>
    </row>
    <row r="264" spans="1:11" ht="15" customHeight="1" x14ac:dyDescent="0.3">
      <c r="C264" s="11" t="s">
        <v>18</v>
      </c>
      <c r="D264" s="11">
        <v>0</v>
      </c>
      <c r="E264" s="16">
        <v>375</v>
      </c>
      <c r="F264" s="11">
        <f t="shared" si="74"/>
        <v>0</v>
      </c>
      <c r="G264" s="16"/>
      <c r="H264" s="43">
        <f t="shared" si="75"/>
        <v>67.5</v>
      </c>
      <c r="I264" s="11">
        <f t="shared" si="76"/>
        <v>0</v>
      </c>
      <c r="J264" s="2"/>
      <c r="K264" s="47"/>
    </row>
    <row r="265" spans="1:11" ht="15" customHeight="1" x14ac:dyDescent="0.3">
      <c r="A265" s="17" t="s">
        <v>26</v>
      </c>
      <c r="D265" s="11"/>
      <c r="E265" s="11"/>
      <c r="F265" s="24">
        <f>SUM(F257:F264)</f>
        <v>0</v>
      </c>
      <c r="H265" s="45"/>
      <c r="I265" s="24">
        <f>SUM(I257:I264)</f>
        <v>0</v>
      </c>
      <c r="J265" s="1"/>
      <c r="K265" s="47"/>
    </row>
    <row r="266" spans="1:11" ht="15" customHeight="1" x14ac:dyDescent="0.3">
      <c r="A266" s="17"/>
      <c r="D266" s="11"/>
      <c r="E266" s="11"/>
      <c r="F266" s="24"/>
      <c r="H266" s="45"/>
      <c r="I266" s="24"/>
      <c r="J266" s="1"/>
      <c r="K266" s="47"/>
    </row>
    <row r="267" spans="1:11" s="10" customFormat="1" ht="30" customHeight="1" x14ac:dyDescent="0.3">
      <c r="A267" s="50" t="s">
        <v>52</v>
      </c>
      <c r="B267" s="51"/>
      <c r="C267" s="51"/>
      <c r="D267" s="51"/>
      <c r="E267" s="51"/>
      <c r="F267" s="72"/>
      <c r="G267" s="11"/>
      <c r="H267" s="1"/>
      <c r="I267" s="1"/>
      <c r="J267" s="1"/>
      <c r="K267" s="3"/>
    </row>
    <row r="268" spans="1:11" s="10" customFormat="1" x14ac:dyDescent="0.3">
      <c r="A268" s="11" t="s">
        <v>53</v>
      </c>
      <c r="B268" s="11"/>
      <c r="C268" s="11"/>
      <c r="D268" s="11">
        <v>0</v>
      </c>
      <c r="E268" s="16">
        <v>1070</v>
      </c>
      <c r="F268" s="11">
        <f t="shared" ref="F268" si="77">+D268*E268</f>
        <v>0</v>
      </c>
      <c r="G268" s="16"/>
      <c r="H268" s="1"/>
      <c r="I268" s="1"/>
      <c r="J268" s="1"/>
      <c r="K268" s="3"/>
    </row>
    <row r="269" spans="1:11" x14ac:dyDescent="0.3">
      <c r="D269" s="11"/>
      <c r="E269" s="11"/>
      <c r="F269" s="11"/>
      <c r="G269" s="1"/>
      <c r="H269" s="1"/>
      <c r="I269" s="1"/>
      <c r="J269" s="1"/>
    </row>
    <row r="270" spans="1:11" ht="11.4" x14ac:dyDescent="0.2">
      <c r="A270" s="25" t="s">
        <v>79</v>
      </c>
      <c r="B270" s="25"/>
      <c r="C270" s="25"/>
      <c r="D270" s="25"/>
      <c r="E270" s="25"/>
      <c r="F270" s="25">
        <f>+F265+F254+F243+F232+F221+F210+F140+F118+F104+F88+F64+F56+F42+F75+F199+F175+F164+F153+F129</f>
        <v>0</v>
      </c>
      <c r="G270" s="25"/>
      <c r="H270" s="48"/>
      <c r="I270" s="25">
        <f>+I265+I254+I243+I232+I221+I210+I140+I118+I104+I88+I64+I56+I42+I75+I199+I175+I164+I153+I129</f>
        <v>0</v>
      </c>
      <c r="J270" s="10"/>
      <c r="K270" s="10" t="s">
        <v>78</v>
      </c>
    </row>
    <row r="271" spans="1:11" ht="11.4" x14ac:dyDescent="0.2">
      <c r="A271" s="20" t="s">
        <v>80</v>
      </c>
      <c r="B271" s="20"/>
      <c r="C271" s="20"/>
      <c r="D271" s="20"/>
      <c r="E271" s="20"/>
      <c r="F271" s="20">
        <f>+F142+F107+F106+F90+F45+F44+F268+F77</f>
        <v>0</v>
      </c>
      <c r="G271" s="20"/>
      <c r="H271" s="49"/>
      <c r="I271" s="20"/>
      <c r="J271" s="10"/>
      <c r="K271" s="10"/>
    </row>
    <row r="272" spans="1:11" ht="11.4" x14ac:dyDescent="0.2">
      <c r="A272" s="10"/>
      <c r="B272" s="10"/>
      <c r="C272" s="10"/>
      <c r="F272" s="10"/>
      <c r="G272" s="10"/>
      <c r="H272" s="10"/>
      <c r="I272" s="10"/>
      <c r="J272" s="10"/>
      <c r="K272" s="10"/>
    </row>
    <row r="273" spans="1:11" ht="11.4" x14ac:dyDescent="0.2">
      <c r="A273" s="10"/>
      <c r="B273" s="10"/>
      <c r="C273" s="10"/>
      <c r="F273" s="10"/>
      <c r="G273" s="10"/>
      <c r="H273" s="10"/>
      <c r="I273" s="10"/>
      <c r="J273" s="10"/>
      <c r="K273" s="10"/>
    </row>
    <row r="274" spans="1:11" ht="11.4" x14ac:dyDescent="0.2">
      <c r="A274" s="10"/>
      <c r="B274" s="10"/>
      <c r="C274" s="10"/>
      <c r="F274" s="10"/>
      <c r="G274" s="10"/>
      <c r="H274" s="10"/>
      <c r="I274" s="10"/>
      <c r="J274" s="10"/>
      <c r="K274" s="10"/>
    </row>
    <row r="275" spans="1:11" ht="11.4" x14ac:dyDescent="0.2">
      <c r="A275" s="10"/>
      <c r="B275" s="10"/>
      <c r="C275" s="10"/>
      <c r="F275" s="10"/>
      <c r="G275" s="10"/>
      <c r="H275" s="10"/>
      <c r="I275" s="10"/>
      <c r="J275" s="10"/>
      <c r="K275" s="10"/>
    </row>
    <row r="276" spans="1:11" ht="11.4" x14ac:dyDescent="0.2">
      <c r="A276" s="10"/>
      <c r="B276" s="10"/>
      <c r="C276" s="10"/>
      <c r="F276" s="10"/>
      <c r="G276" s="10"/>
      <c r="H276" s="10"/>
      <c r="I276" s="10"/>
      <c r="J276" s="10"/>
      <c r="K276" s="10"/>
    </row>
    <row r="277" spans="1:11" x14ac:dyDescent="0.3">
      <c r="A277" s="10"/>
      <c r="B277" s="10"/>
      <c r="C277" s="10"/>
      <c r="G277" s="10"/>
    </row>
    <row r="278" spans="1:11" x14ac:dyDescent="0.3">
      <c r="A278" s="10"/>
      <c r="B278" s="10"/>
      <c r="C278" s="10"/>
      <c r="G278" s="10"/>
    </row>
    <row r="279" spans="1:11" x14ac:dyDescent="0.3">
      <c r="A279" s="10"/>
      <c r="B279" s="10"/>
      <c r="C279" s="10"/>
      <c r="G279" s="10"/>
    </row>
    <row r="280" spans="1:11" x14ac:dyDescent="0.3">
      <c r="A280" s="10"/>
      <c r="B280" s="10"/>
      <c r="C280" s="10"/>
      <c r="G280" s="10"/>
    </row>
    <row r="281" spans="1:11" x14ac:dyDescent="0.3">
      <c r="A281" s="10"/>
      <c r="B281" s="10"/>
      <c r="C281" s="10"/>
      <c r="G281" s="10"/>
    </row>
    <row r="282" spans="1:11" x14ac:dyDescent="0.3">
      <c r="A282" s="10"/>
      <c r="B282" s="10"/>
      <c r="C282" s="10"/>
      <c r="G282" s="10"/>
    </row>
    <row r="283" spans="1:11" x14ac:dyDescent="0.3">
      <c r="A283" s="10"/>
      <c r="B283" s="10"/>
      <c r="C283" s="10"/>
      <c r="G283" s="10"/>
    </row>
    <row r="284" spans="1:11" x14ac:dyDescent="0.3">
      <c r="A284" s="10"/>
      <c r="B284" s="10"/>
      <c r="C284" s="10"/>
      <c r="G284" s="10"/>
    </row>
    <row r="285" spans="1:11" x14ac:dyDescent="0.3">
      <c r="A285" s="10"/>
      <c r="B285" s="10"/>
      <c r="C285" s="10"/>
      <c r="G285" s="10"/>
    </row>
    <row r="286" spans="1:11" x14ac:dyDescent="0.3">
      <c r="A286" s="10"/>
      <c r="B286" s="10"/>
      <c r="C286" s="10"/>
      <c r="G286" s="10"/>
    </row>
    <row r="287" spans="1:11" x14ac:dyDescent="0.3">
      <c r="A287" s="10"/>
      <c r="B287" s="10"/>
      <c r="C287" s="10"/>
      <c r="G287" s="10"/>
    </row>
    <row r="288" spans="1:11" x14ac:dyDescent="0.3">
      <c r="A288" s="10"/>
      <c r="B288" s="10"/>
      <c r="C288" s="10"/>
      <c r="G288" s="10"/>
    </row>
    <row r="289" spans="1:7" x14ac:dyDescent="0.3">
      <c r="A289" s="10"/>
      <c r="B289" s="10"/>
      <c r="C289" s="10"/>
      <c r="G289" s="10"/>
    </row>
    <row r="290" spans="1:7" x14ac:dyDescent="0.3">
      <c r="A290" s="10"/>
      <c r="B290" s="10"/>
      <c r="C290" s="10"/>
      <c r="G290" s="10"/>
    </row>
    <row r="291" spans="1:7" x14ac:dyDescent="0.3">
      <c r="A291" s="10"/>
      <c r="B291" s="10"/>
      <c r="C291" s="10"/>
      <c r="G291" s="10"/>
    </row>
    <row r="292" spans="1:7" x14ac:dyDescent="0.3">
      <c r="A292" s="10"/>
      <c r="B292" s="10"/>
      <c r="C292" s="10"/>
      <c r="G292" s="10"/>
    </row>
    <row r="293" spans="1:7" x14ac:dyDescent="0.3">
      <c r="A293" s="10"/>
      <c r="B293" s="10"/>
      <c r="C293" s="10"/>
      <c r="G293" s="10"/>
    </row>
    <row r="294" spans="1:7" x14ac:dyDescent="0.3">
      <c r="A294" s="10"/>
      <c r="B294" s="10"/>
      <c r="C294" s="10"/>
      <c r="G294" s="10"/>
    </row>
    <row r="295" spans="1:7" x14ac:dyDescent="0.3">
      <c r="A295" s="10"/>
      <c r="B295" s="10"/>
      <c r="C295" s="10"/>
      <c r="G295" s="10"/>
    </row>
    <row r="296" spans="1:7" x14ac:dyDescent="0.3">
      <c r="A296" s="10"/>
      <c r="B296" s="10"/>
      <c r="C296" s="10"/>
      <c r="G296" s="10"/>
    </row>
    <row r="297" spans="1:7" x14ac:dyDescent="0.3">
      <c r="A297" s="10"/>
      <c r="B297" s="10"/>
      <c r="C297" s="10"/>
      <c r="G297" s="10"/>
    </row>
    <row r="298" spans="1:7" x14ac:dyDescent="0.3">
      <c r="A298" s="10"/>
      <c r="B298" s="10"/>
      <c r="C298" s="10"/>
      <c r="G298" s="10"/>
    </row>
    <row r="299" spans="1:7" x14ac:dyDescent="0.3">
      <c r="A299" s="10"/>
      <c r="B299" s="10"/>
      <c r="C299" s="10"/>
      <c r="G299" s="10"/>
    </row>
    <row r="300" spans="1:7" x14ac:dyDescent="0.3">
      <c r="A300" s="10"/>
      <c r="B300" s="10"/>
      <c r="C300" s="10"/>
      <c r="G300" s="10"/>
    </row>
    <row r="301" spans="1:7" x14ac:dyDescent="0.3">
      <c r="A301" s="10"/>
      <c r="B301" s="10"/>
      <c r="C301" s="10"/>
      <c r="G301" s="10"/>
    </row>
    <row r="302" spans="1:7" x14ac:dyDescent="0.3">
      <c r="A302" s="10"/>
      <c r="B302" s="10"/>
      <c r="C302" s="10"/>
      <c r="G302" s="10"/>
    </row>
    <row r="303" spans="1:7" x14ac:dyDescent="0.3">
      <c r="A303" s="10"/>
      <c r="B303" s="10"/>
      <c r="C303" s="10"/>
      <c r="G303" s="10"/>
    </row>
    <row r="304" spans="1:7" x14ac:dyDescent="0.3">
      <c r="A304" s="10"/>
      <c r="B304" s="10"/>
      <c r="C304" s="10"/>
      <c r="G304" s="10"/>
    </row>
    <row r="305" spans="1:7" x14ac:dyDescent="0.3">
      <c r="A305" s="10"/>
      <c r="B305" s="10"/>
      <c r="C305" s="10"/>
      <c r="G305" s="10"/>
    </row>
    <row r="306" spans="1:7" x14ac:dyDescent="0.3">
      <c r="A306" s="10"/>
      <c r="B306" s="10"/>
      <c r="C306" s="10"/>
      <c r="G306" s="10"/>
    </row>
    <row r="307" spans="1:7" x14ac:dyDescent="0.3">
      <c r="A307" s="10"/>
      <c r="B307" s="10"/>
      <c r="C307" s="10"/>
      <c r="G307" s="10"/>
    </row>
    <row r="308" spans="1:7" x14ac:dyDescent="0.3">
      <c r="A308" s="10"/>
      <c r="B308" s="10"/>
      <c r="C308" s="10"/>
      <c r="G308" s="10"/>
    </row>
    <row r="309" spans="1:7" x14ac:dyDescent="0.3">
      <c r="A309" s="10"/>
      <c r="B309" s="10"/>
      <c r="C309" s="10"/>
      <c r="G309" s="10"/>
    </row>
    <row r="310" spans="1:7" x14ac:dyDescent="0.3">
      <c r="A310" s="10"/>
      <c r="B310" s="10"/>
      <c r="C310" s="10"/>
      <c r="G310" s="10"/>
    </row>
    <row r="311" spans="1:7" x14ac:dyDescent="0.3">
      <c r="A311" s="10"/>
      <c r="B311" s="10"/>
      <c r="C311" s="10"/>
      <c r="G311" s="10"/>
    </row>
    <row r="312" spans="1:7" x14ac:dyDescent="0.3">
      <c r="A312" s="10"/>
      <c r="B312" s="10"/>
      <c r="C312" s="10"/>
      <c r="G312" s="10"/>
    </row>
    <row r="313" spans="1:7" x14ac:dyDescent="0.3">
      <c r="A313" s="10"/>
      <c r="B313" s="10"/>
      <c r="C313" s="10"/>
      <c r="G313" s="10"/>
    </row>
    <row r="314" spans="1:7" x14ac:dyDescent="0.3">
      <c r="A314" s="10"/>
      <c r="B314" s="10"/>
      <c r="C314" s="10"/>
      <c r="G314" s="10"/>
    </row>
    <row r="315" spans="1:7" x14ac:dyDescent="0.3">
      <c r="A315" s="10"/>
      <c r="B315" s="10"/>
      <c r="C315" s="10"/>
      <c r="G315" s="10"/>
    </row>
    <row r="316" spans="1:7" x14ac:dyDescent="0.3">
      <c r="A316" s="10"/>
      <c r="B316" s="10"/>
      <c r="C316" s="10"/>
      <c r="G316" s="10"/>
    </row>
    <row r="317" spans="1:7" x14ac:dyDescent="0.3">
      <c r="A317" s="10"/>
      <c r="B317" s="10"/>
      <c r="C317" s="10"/>
      <c r="G317" s="10"/>
    </row>
    <row r="318" spans="1:7" x14ac:dyDescent="0.3">
      <c r="A318" s="10"/>
      <c r="B318" s="10"/>
      <c r="C318" s="10"/>
      <c r="G318" s="10"/>
    </row>
    <row r="319" spans="1:7" x14ac:dyDescent="0.3">
      <c r="A319" s="10"/>
      <c r="B319" s="10"/>
      <c r="C319" s="10"/>
      <c r="G319" s="10"/>
    </row>
    <row r="320" spans="1:7" x14ac:dyDescent="0.3">
      <c r="A320" s="10"/>
      <c r="B320" s="10"/>
      <c r="C320" s="10"/>
      <c r="G320" s="10"/>
    </row>
    <row r="321" spans="1:7" x14ac:dyDescent="0.3">
      <c r="A321" s="10"/>
      <c r="B321" s="10"/>
      <c r="C321" s="10"/>
      <c r="G321" s="10"/>
    </row>
    <row r="322" spans="1:7" x14ac:dyDescent="0.3">
      <c r="A322" s="10"/>
      <c r="B322" s="10"/>
      <c r="C322" s="10"/>
      <c r="G322" s="10"/>
    </row>
    <row r="323" spans="1:7" x14ac:dyDescent="0.3">
      <c r="A323" s="10"/>
      <c r="B323" s="10"/>
      <c r="C323" s="10"/>
      <c r="G323" s="10"/>
    </row>
    <row r="324" spans="1:7" x14ac:dyDescent="0.3">
      <c r="A324" s="10"/>
      <c r="B324" s="10"/>
      <c r="C324" s="10"/>
      <c r="G324" s="10"/>
    </row>
    <row r="325" spans="1:7" x14ac:dyDescent="0.3">
      <c r="A325" s="10"/>
      <c r="B325" s="10"/>
      <c r="C325" s="10"/>
      <c r="G325" s="10"/>
    </row>
    <row r="326" spans="1:7" x14ac:dyDescent="0.3">
      <c r="A326" s="10"/>
      <c r="B326" s="10"/>
      <c r="C326" s="10"/>
      <c r="G326" s="10"/>
    </row>
    <row r="327" spans="1:7" x14ac:dyDescent="0.3">
      <c r="A327" s="10"/>
      <c r="B327" s="10"/>
      <c r="C327" s="10"/>
      <c r="G327" s="10"/>
    </row>
    <row r="328" spans="1:7" x14ac:dyDescent="0.3">
      <c r="A328" s="10"/>
      <c r="B328" s="10"/>
      <c r="C328" s="10"/>
      <c r="G328" s="10"/>
    </row>
    <row r="329" spans="1:7" x14ac:dyDescent="0.3">
      <c r="A329" s="10"/>
      <c r="B329" s="10"/>
      <c r="C329" s="10"/>
      <c r="G329" s="10"/>
    </row>
    <row r="330" spans="1:7" x14ac:dyDescent="0.3">
      <c r="A330" s="10"/>
      <c r="B330" s="10"/>
      <c r="C330" s="10"/>
      <c r="G330" s="10"/>
    </row>
    <row r="331" spans="1:7" x14ac:dyDescent="0.3">
      <c r="A331" s="10"/>
      <c r="B331" s="10"/>
      <c r="C331" s="10"/>
      <c r="G331" s="10"/>
    </row>
    <row r="332" spans="1:7" x14ac:dyDescent="0.3">
      <c r="A332" s="10"/>
      <c r="B332" s="10"/>
      <c r="C332" s="10"/>
      <c r="G332" s="10"/>
    </row>
    <row r="333" spans="1:7" x14ac:dyDescent="0.3">
      <c r="A333" s="10"/>
      <c r="B333" s="10"/>
      <c r="C333" s="10"/>
      <c r="G333" s="10"/>
    </row>
    <row r="334" spans="1:7" x14ac:dyDescent="0.3">
      <c r="A334" s="10"/>
      <c r="B334" s="10"/>
      <c r="C334" s="10"/>
      <c r="G334" s="10"/>
    </row>
    <row r="335" spans="1:7" x14ac:dyDescent="0.3">
      <c r="A335" s="10"/>
      <c r="B335" s="10"/>
      <c r="C335" s="10"/>
      <c r="G335" s="10"/>
    </row>
    <row r="336" spans="1:7" x14ac:dyDescent="0.3">
      <c r="A336" s="10"/>
      <c r="B336" s="10"/>
      <c r="C336" s="10"/>
      <c r="G336" s="10"/>
    </row>
    <row r="337" spans="1:7" x14ac:dyDescent="0.3">
      <c r="A337" s="10"/>
      <c r="B337" s="10"/>
      <c r="C337" s="10"/>
      <c r="G337" s="10"/>
    </row>
    <row r="338" spans="1:7" x14ac:dyDescent="0.3">
      <c r="A338" s="10"/>
      <c r="B338" s="10"/>
      <c r="C338" s="10"/>
      <c r="G338" s="10"/>
    </row>
    <row r="339" spans="1:7" x14ac:dyDescent="0.3">
      <c r="A339" s="10"/>
      <c r="B339" s="10"/>
      <c r="C339" s="10"/>
      <c r="G339" s="10"/>
    </row>
    <row r="340" spans="1:7" x14ac:dyDescent="0.3">
      <c r="A340" s="10"/>
      <c r="B340" s="10"/>
      <c r="C340" s="10"/>
      <c r="G340" s="10"/>
    </row>
    <row r="341" spans="1:7" x14ac:dyDescent="0.3">
      <c r="A341" s="10"/>
      <c r="B341" s="10"/>
      <c r="C341" s="10"/>
      <c r="G341" s="10"/>
    </row>
    <row r="342" spans="1:7" x14ac:dyDescent="0.3">
      <c r="A342" s="10"/>
      <c r="B342" s="10"/>
      <c r="C342" s="10"/>
      <c r="G342" s="10"/>
    </row>
    <row r="343" spans="1:7" x14ac:dyDescent="0.3">
      <c r="A343" s="10"/>
      <c r="B343" s="10"/>
      <c r="C343" s="10"/>
      <c r="G343" s="10"/>
    </row>
    <row r="344" spans="1:7" x14ac:dyDescent="0.3">
      <c r="A344" s="10"/>
      <c r="B344" s="10"/>
      <c r="C344" s="10"/>
      <c r="G344" s="10"/>
    </row>
    <row r="345" spans="1:7" x14ac:dyDescent="0.3">
      <c r="A345" s="10"/>
      <c r="B345" s="10"/>
      <c r="C345" s="10"/>
      <c r="G345" s="10"/>
    </row>
    <row r="346" spans="1:7" x14ac:dyDescent="0.3">
      <c r="A346" s="10"/>
      <c r="B346" s="10"/>
      <c r="C346" s="10"/>
      <c r="G346" s="10"/>
    </row>
    <row r="347" spans="1:7" x14ac:dyDescent="0.3">
      <c r="A347" s="10"/>
      <c r="B347" s="10"/>
      <c r="C347" s="10"/>
      <c r="G347" s="10"/>
    </row>
    <row r="348" spans="1:7" x14ac:dyDescent="0.3">
      <c r="A348" s="10"/>
      <c r="B348" s="10"/>
      <c r="C348" s="10"/>
      <c r="G348" s="10"/>
    </row>
    <row r="349" spans="1:7" x14ac:dyDescent="0.3">
      <c r="A349" s="10"/>
      <c r="B349" s="10"/>
      <c r="C349" s="10"/>
      <c r="G349" s="10"/>
    </row>
    <row r="350" spans="1:7" x14ac:dyDescent="0.3">
      <c r="A350" s="10"/>
      <c r="B350" s="10"/>
      <c r="C350" s="10"/>
      <c r="G350" s="10"/>
    </row>
    <row r="351" spans="1:7" x14ac:dyDescent="0.3">
      <c r="A351" s="10"/>
      <c r="B351" s="10"/>
      <c r="C351" s="10"/>
      <c r="G351" s="10"/>
    </row>
    <row r="352" spans="1:7" x14ac:dyDescent="0.3">
      <c r="A352" s="10"/>
      <c r="B352" s="10"/>
      <c r="C352" s="10"/>
      <c r="G352" s="10"/>
    </row>
    <row r="353" spans="1:7" x14ac:dyDescent="0.3">
      <c r="A353" s="10"/>
      <c r="B353" s="10"/>
      <c r="C353" s="10"/>
      <c r="G353" s="10"/>
    </row>
    <row r="354" spans="1:7" x14ac:dyDescent="0.3">
      <c r="A354" s="10"/>
      <c r="B354" s="10"/>
      <c r="C354" s="10"/>
      <c r="G354" s="10"/>
    </row>
    <row r="355" spans="1:7" x14ac:dyDescent="0.3">
      <c r="A355" s="10"/>
      <c r="B355" s="10"/>
      <c r="C355" s="10"/>
      <c r="G355" s="10"/>
    </row>
    <row r="356" spans="1:7" x14ac:dyDescent="0.3">
      <c r="A356" s="10"/>
      <c r="B356" s="10"/>
      <c r="C356" s="10"/>
      <c r="G356" s="10"/>
    </row>
    <row r="357" spans="1:7" x14ac:dyDescent="0.3">
      <c r="A357" s="10"/>
      <c r="B357" s="10"/>
      <c r="C357" s="10"/>
      <c r="G357" s="10"/>
    </row>
    <row r="358" spans="1:7" x14ac:dyDescent="0.3">
      <c r="A358" s="10"/>
      <c r="B358" s="10"/>
      <c r="C358" s="10"/>
      <c r="G358" s="10"/>
    </row>
    <row r="359" spans="1:7" x14ac:dyDescent="0.3">
      <c r="A359" s="10"/>
      <c r="B359" s="10"/>
      <c r="C359" s="10"/>
      <c r="G359" s="10"/>
    </row>
    <row r="360" spans="1:7" x14ac:dyDescent="0.3">
      <c r="A360" s="10"/>
      <c r="B360" s="10"/>
      <c r="C360" s="10"/>
      <c r="G360" s="10"/>
    </row>
    <row r="361" spans="1:7" x14ac:dyDescent="0.3">
      <c r="A361" s="10"/>
      <c r="B361" s="10"/>
      <c r="C361" s="10"/>
      <c r="G361" s="10"/>
    </row>
    <row r="362" spans="1:7" x14ac:dyDescent="0.3">
      <c r="A362" s="10"/>
      <c r="B362" s="10"/>
      <c r="C362" s="10"/>
      <c r="G362" s="10"/>
    </row>
    <row r="363" spans="1:7" x14ac:dyDescent="0.3">
      <c r="A363" s="10"/>
      <c r="B363" s="10"/>
      <c r="C363" s="10"/>
      <c r="G363" s="10"/>
    </row>
    <row r="364" spans="1:7" x14ac:dyDescent="0.3">
      <c r="A364" s="10"/>
      <c r="B364" s="10"/>
      <c r="C364" s="10"/>
      <c r="G364" s="10"/>
    </row>
    <row r="365" spans="1:7" x14ac:dyDescent="0.3">
      <c r="A365" s="10"/>
      <c r="B365" s="10"/>
      <c r="C365" s="10"/>
      <c r="G365" s="10"/>
    </row>
    <row r="366" spans="1:7" x14ac:dyDescent="0.3">
      <c r="A366" s="10"/>
      <c r="B366" s="10"/>
      <c r="C366" s="10"/>
      <c r="G366" s="10"/>
    </row>
    <row r="367" spans="1:7" x14ac:dyDescent="0.3">
      <c r="A367" s="10"/>
      <c r="B367" s="10"/>
      <c r="C367" s="10"/>
      <c r="G367" s="10"/>
    </row>
    <row r="368" spans="1:7" x14ac:dyDescent="0.3">
      <c r="A368" s="10"/>
      <c r="B368" s="10"/>
      <c r="C368" s="10"/>
      <c r="G368" s="10"/>
    </row>
    <row r="369" spans="1:7" x14ac:dyDescent="0.3">
      <c r="A369" s="10"/>
      <c r="B369" s="10"/>
      <c r="C369" s="10"/>
      <c r="G369" s="10"/>
    </row>
    <row r="370" spans="1:7" x14ac:dyDescent="0.3">
      <c r="A370" s="10"/>
      <c r="B370" s="10"/>
      <c r="C370" s="10"/>
      <c r="G370" s="10"/>
    </row>
    <row r="371" spans="1:7" x14ac:dyDescent="0.3">
      <c r="A371" s="10"/>
      <c r="B371" s="10"/>
      <c r="C371" s="10"/>
      <c r="G371" s="10"/>
    </row>
    <row r="372" spans="1:7" x14ac:dyDescent="0.3">
      <c r="A372" s="10"/>
      <c r="B372" s="10"/>
      <c r="C372" s="10"/>
      <c r="G372" s="10"/>
    </row>
    <row r="373" spans="1:7" x14ac:dyDescent="0.3">
      <c r="A373" s="10"/>
      <c r="B373" s="10"/>
      <c r="C373" s="10"/>
      <c r="G373" s="10"/>
    </row>
    <row r="374" spans="1:7" x14ac:dyDescent="0.3">
      <c r="A374" s="10"/>
      <c r="B374" s="10"/>
      <c r="C374" s="10"/>
      <c r="G374" s="10"/>
    </row>
    <row r="375" spans="1:7" x14ac:dyDescent="0.3">
      <c r="A375" s="10"/>
      <c r="B375" s="10"/>
      <c r="C375" s="10"/>
      <c r="G375" s="10"/>
    </row>
    <row r="376" spans="1:7" x14ac:dyDescent="0.3">
      <c r="A376" s="10"/>
      <c r="B376" s="10"/>
      <c r="C376" s="10"/>
      <c r="G376" s="10"/>
    </row>
    <row r="377" spans="1:7" x14ac:dyDescent="0.3">
      <c r="A377" s="10"/>
      <c r="B377" s="10"/>
      <c r="C377" s="10"/>
      <c r="G377" s="10"/>
    </row>
    <row r="378" spans="1:7" x14ac:dyDescent="0.3">
      <c r="A378" s="10"/>
      <c r="B378" s="10"/>
      <c r="C378" s="10"/>
      <c r="G378" s="10"/>
    </row>
    <row r="379" spans="1:7" x14ac:dyDescent="0.3">
      <c r="A379" s="10"/>
      <c r="B379" s="10"/>
      <c r="C379" s="10"/>
      <c r="G379" s="10"/>
    </row>
    <row r="380" spans="1:7" x14ac:dyDescent="0.3">
      <c r="A380" s="10"/>
      <c r="B380" s="10"/>
      <c r="C380" s="10"/>
      <c r="G380" s="10"/>
    </row>
    <row r="381" spans="1:7" x14ac:dyDescent="0.3">
      <c r="A381" s="10"/>
      <c r="B381" s="10"/>
      <c r="C381" s="10"/>
      <c r="G381" s="10"/>
    </row>
    <row r="382" spans="1:7" x14ac:dyDescent="0.3">
      <c r="A382" s="10"/>
      <c r="B382" s="10"/>
      <c r="C382" s="10"/>
      <c r="G382" s="10"/>
    </row>
    <row r="383" spans="1:7" x14ac:dyDescent="0.3">
      <c r="A383" s="10"/>
      <c r="B383" s="10"/>
      <c r="C383" s="10"/>
      <c r="G383" s="10"/>
    </row>
    <row r="384" spans="1:7" x14ac:dyDescent="0.3">
      <c r="A384" s="10"/>
      <c r="B384" s="10"/>
      <c r="C384" s="10"/>
      <c r="G384" s="10"/>
    </row>
    <row r="385" spans="1:7" x14ac:dyDescent="0.3">
      <c r="A385" s="10"/>
      <c r="B385" s="10"/>
      <c r="C385" s="10"/>
      <c r="G385" s="10"/>
    </row>
    <row r="386" spans="1:7" x14ac:dyDescent="0.3">
      <c r="A386" s="10"/>
      <c r="B386" s="10"/>
      <c r="C386" s="10"/>
      <c r="G386" s="10"/>
    </row>
    <row r="387" spans="1:7" x14ac:dyDescent="0.3">
      <c r="A387" s="10"/>
      <c r="B387" s="10"/>
      <c r="C387" s="10"/>
      <c r="G387" s="10"/>
    </row>
    <row r="388" spans="1:7" x14ac:dyDescent="0.3">
      <c r="A388" s="10"/>
      <c r="B388" s="10"/>
      <c r="C388" s="10"/>
      <c r="G388" s="10"/>
    </row>
    <row r="389" spans="1:7" x14ac:dyDescent="0.3">
      <c r="A389" s="10"/>
      <c r="B389" s="10"/>
      <c r="C389" s="10"/>
      <c r="G389" s="10"/>
    </row>
    <row r="390" spans="1:7" x14ac:dyDescent="0.3">
      <c r="A390" s="10"/>
      <c r="B390" s="10"/>
      <c r="C390" s="10"/>
      <c r="G390" s="10"/>
    </row>
    <row r="391" spans="1:7" x14ac:dyDescent="0.3">
      <c r="A391" s="10"/>
      <c r="B391" s="10"/>
      <c r="C391" s="10"/>
      <c r="G391" s="10"/>
    </row>
    <row r="392" spans="1:7" x14ac:dyDescent="0.3">
      <c r="A392" s="10"/>
      <c r="B392" s="10"/>
      <c r="C392" s="10"/>
      <c r="G392" s="10"/>
    </row>
    <row r="393" spans="1:7" x14ac:dyDescent="0.3">
      <c r="A393" s="10"/>
      <c r="B393" s="10"/>
      <c r="C393" s="10"/>
      <c r="G393" s="10"/>
    </row>
    <row r="394" spans="1:7" x14ac:dyDescent="0.3">
      <c r="A394" s="10"/>
      <c r="B394" s="10"/>
      <c r="C394" s="10"/>
      <c r="G394" s="10"/>
    </row>
    <row r="395" spans="1:7" x14ac:dyDescent="0.3">
      <c r="A395" s="10"/>
      <c r="B395" s="10"/>
      <c r="C395" s="10"/>
      <c r="G395" s="10"/>
    </row>
    <row r="396" spans="1:7" x14ac:dyDescent="0.3">
      <c r="A396" s="10"/>
      <c r="B396" s="10"/>
      <c r="C396" s="10"/>
      <c r="G396" s="10"/>
    </row>
    <row r="397" spans="1:7" x14ac:dyDescent="0.3">
      <c r="A397" s="10"/>
      <c r="B397" s="10"/>
      <c r="C397" s="10"/>
      <c r="G397" s="10"/>
    </row>
    <row r="398" spans="1:7" x14ac:dyDescent="0.3">
      <c r="A398" s="10"/>
      <c r="B398" s="10"/>
      <c r="C398" s="10"/>
      <c r="G398" s="10"/>
    </row>
    <row r="399" spans="1:7" x14ac:dyDescent="0.3">
      <c r="A399" s="10"/>
      <c r="B399" s="10"/>
      <c r="C399" s="10"/>
      <c r="G399" s="10"/>
    </row>
    <row r="400" spans="1:7" x14ac:dyDescent="0.3">
      <c r="A400" s="10"/>
      <c r="B400" s="10"/>
      <c r="C400" s="10"/>
      <c r="G400" s="10"/>
    </row>
    <row r="401" spans="1:7" x14ac:dyDescent="0.3">
      <c r="A401" s="10"/>
      <c r="B401" s="10"/>
      <c r="C401" s="10"/>
      <c r="G401" s="10"/>
    </row>
    <row r="402" spans="1:7" x14ac:dyDescent="0.3">
      <c r="A402" s="10"/>
      <c r="B402" s="10"/>
      <c r="C402" s="10"/>
      <c r="G402" s="10"/>
    </row>
    <row r="403" spans="1:7" x14ac:dyDescent="0.3">
      <c r="A403" s="10"/>
      <c r="B403" s="10"/>
      <c r="C403" s="10"/>
      <c r="G403" s="10"/>
    </row>
    <row r="404" spans="1:7" x14ac:dyDescent="0.3">
      <c r="A404" s="10"/>
      <c r="B404" s="10"/>
      <c r="C404" s="10"/>
      <c r="G404" s="10"/>
    </row>
    <row r="405" spans="1:7" x14ac:dyDescent="0.3">
      <c r="A405" s="10"/>
      <c r="B405" s="10"/>
      <c r="C405" s="10"/>
      <c r="G405" s="10"/>
    </row>
    <row r="406" spans="1:7" x14ac:dyDescent="0.3">
      <c r="A406" s="10"/>
      <c r="B406" s="10"/>
      <c r="C406" s="10"/>
      <c r="G406" s="10"/>
    </row>
    <row r="407" spans="1:7" x14ac:dyDescent="0.3">
      <c r="A407" s="10"/>
      <c r="B407" s="10"/>
      <c r="C407" s="10"/>
      <c r="G407" s="10"/>
    </row>
    <row r="408" spans="1:7" x14ac:dyDescent="0.3">
      <c r="A408" s="10"/>
      <c r="B408" s="10"/>
      <c r="C408" s="10"/>
      <c r="G408" s="10"/>
    </row>
    <row r="409" spans="1:7" x14ac:dyDescent="0.3">
      <c r="A409" s="10"/>
      <c r="B409" s="10"/>
      <c r="C409" s="10"/>
      <c r="G409" s="10"/>
    </row>
    <row r="410" spans="1:7" x14ac:dyDescent="0.3">
      <c r="A410" s="10"/>
      <c r="B410" s="10"/>
      <c r="C410" s="10"/>
      <c r="G410" s="10"/>
    </row>
    <row r="411" spans="1:7" x14ac:dyDescent="0.3">
      <c r="A411" s="10"/>
      <c r="B411" s="10"/>
      <c r="C411" s="10"/>
      <c r="G411" s="10"/>
    </row>
    <row r="412" spans="1:7" x14ac:dyDescent="0.3">
      <c r="A412" s="10"/>
      <c r="B412" s="10"/>
      <c r="C412" s="10"/>
      <c r="G412" s="10"/>
    </row>
    <row r="413" spans="1:7" x14ac:dyDescent="0.3">
      <c r="A413" s="10"/>
      <c r="B413" s="10"/>
      <c r="C413" s="10"/>
      <c r="G413" s="10"/>
    </row>
    <row r="414" spans="1:7" x14ac:dyDescent="0.3">
      <c r="A414" s="10"/>
      <c r="B414" s="10"/>
      <c r="C414" s="10"/>
      <c r="G414" s="10"/>
    </row>
    <row r="415" spans="1:7" x14ac:dyDescent="0.3">
      <c r="A415" s="10"/>
      <c r="B415" s="10"/>
      <c r="C415" s="10"/>
      <c r="G415" s="10"/>
    </row>
    <row r="416" spans="1:7" x14ac:dyDescent="0.3">
      <c r="A416" s="10"/>
      <c r="B416" s="10"/>
      <c r="C416" s="10"/>
      <c r="G416" s="10"/>
    </row>
    <row r="417" spans="1:7" x14ac:dyDescent="0.3">
      <c r="A417" s="10"/>
      <c r="B417" s="10"/>
      <c r="C417" s="10"/>
      <c r="G417" s="10"/>
    </row>
    <row r="418" spans="1:7" x14ac:dyDescent="0.3">
      <c r="A418" s="10"/>
      <c r="B418" s="10"/>
      <c r="C418" s="10"/>
      <c r="G418" s="10"/>
    </row>
    <row r="419" spans="1:7" x14ac:dyDescent="0.3">
      <c r="A419" s="10"/>
      <c r="B419" s="10"/>
      <c r="C419" s="10"/>
      <c r="G419" s="10"/>
    </row>
    <row r="420" spans="1:7" x14ac:dyDescent="0.3">
      <c r="A420" s="10"/>
      <c r="B420" s="10"/>
      <c r="C420" s="10"/>
      <c r="G420" s="10"/>
    </row>
    <row r="421" spans="1:7" x14ac:dyDescent="0.3">
      <c r="A421" s="10"/>
      <c r="B421" s="10"/>
      <c r="C421" s="10"/>
      <c r="G421" s="10"/>
    </row>
    <row r="422" spans="1:7" x14ac:dyDescent="0.3">
      <c r="A422" s="10"/>
      <c r="B422" s="10"/>
      <c r="C422" s="10"/>
      <c r="G422" s="10"/>
    </row>
    <row r="423" spans="1:7" x14ac:dyDescent="0.3">
      <c r="A423" s="10"/>
      <c r="B423" s="10"/>
      <c r="C423" s="10"/>
      <c r="G423" s="10"/>
    </row>
    <row r="424" spans="1:7" x14ac:dyDescent="0.3">
      <c r="A424" s="10"/>
      <c r="B424" s="10"/>
      <c r="C424" s="10"/>
      <c r="G424" s="10"/>
    </row>
    <row r="425" spans="1:7" x14ac:dyDescent="0.3">
      <c r="A425" s="10"/>
      <c r="B425" s="10"/>
      <c r="C425" s="10"/>
      <c r="G425" s="10"/>
    </row>
    <row r="426" spans="1:7" x14ac:dyDescent="0.3">
      <c r="A426" s="10"/>
      <c r="B426" s="10"/>
      <c r="C426" s="10"/>
      <c r="G426" s="10"/>
    </row>
    <row r="427" spans="1:7" x14ac:dyDescent="0.3">
      <c r="A427" s="10"/>
      <c r="B427" s="10"/>
      <c r="C427" s="10"/>
      <c r="G427" s="10"/>
    </row>
    <row r="428" spans="1:7" x14ac:dyDescent="0.3">
      <c r="A428" s="10"/>
      <c r="B428" s="10"/>
      <c r="C428" s="10"/>
      <c r="G428" s="10"/>
    </row>
    <row r="429" spans="1:7" x14ac:dyDescent="0.3">
      <c r="A429" s="10"/>
      <c r="B429" s="10"/>
      <c r="C429" s="10"/>
      <c r="G429" s="10"/>
    </row>
    <row r="430" spans="1:7" x14ac:dyDescent="0.3">
      <c r="A430" s="10"/>
      <c r="B430" s="10"/>
      <c r="C430" s="10"/>
      <c r="G430" s="10"/>
    </row>
    <row r="431" spans="1:7" x14ac:dyDescent="0.3">
      <c r="A431" s="10"/>
      <c r="B431" s="10"/>
      <c r="C431" s="10"/>
      <c r="G431" s="10"/>
    </row>
    <row r="432" spans="1:7" x14ac:dyDescent="0.3">
      <c r="A432" s="10"/>
      <c r="B432" s="10"/>
      <c r="C432" s="10"/>
      <c r="G432" s="10"/>
    </row>
    <row r="433" spans="1:7" x14ac:dyDescent="0.3">
      <c r="A433" s="10"/>
      <c r="B433" s="10"/>
      <c r="C433" s="10"/>
      <c r="G433" s="10"/>
    </row>
    <row r="434" spans="1:7" x14ac:dyDescent="0.3">
      <c r="A434" s="10"/>
      <c r="B434" s="10"/>
      <c r="C434" s="10"/>
      <c r="G434" s="10"/>
    </row>
    <row r="435" spans="1:7" x14ac:dyDescent="0.3">
      <c r="A435" s="10"/>
      <c r="B435" s="10"/>
      <c r="C435" s="10"/>
      <c r="G435" s="10"/>
    </row>
    <row r="436" spans="1:7" x14ac:dyDescent="0.3">
      <c r="A436" s="10"/>
      <c r="B436" s="10"/>
      <c r="C436" s="10"/>
      <c r="G436" s="10"/>
    </row>
    <row r="437" spans="1:7" x14ac:dyDescent="0.3">
      <c r="A437" s="10"/>
      <c r="B437" s="10"/>
      <c r="C437" s="10"/>
      <c r="G437" s="10"/>
    </row>
    <row r="438" spans="1:7" x14ac:dyDescent="0.3">
      <c r="A438" s="10"/>
      <c r="B438" s="10"/>
      <c r="C438" s="10"/>
      <c r="G438" s="10"/>
    </row>
    <row r="439" spans="1:7" x14ac:dyDescent="0.3">
      <c r="A439" s="10"/>
      <c r="B439" s="10"/>
      <c r="C439" s="10"/>
      <c r="G439" s="10"/>
    </row>
    <row r="440" spans="1:7" x14ac:dyDescent="0.3">
      <c r="A440" s="10"/>
      <c r="B440" s="10"/>
      <c r="C440" s="10"/>
      <c r="G440" s="10"/>
    </row>
    <row r="441" spans="1:7" x14ac:dyDescent="0.3">
      <c r="A441" s="10"/>
      <c r="B441" s="10"/>
      <c r="C441" s="10"/>
      <c r="G441" s="10"/>
    </row>
    <row r="442" spans="1:7" x14ac:dyDescent="0.3">
      <c r="A442" s="10"/>
      <c r="B442" s="10"/>
      <c r="C442" s="10"/>
      <c r="G442" s="10"/>
    </row>
    <row r="443" spans="1:7" x14ac:dyDescent="0.3">
      <c r="A443" s="10"/>
      <c r="B443" s="10"/>
      <c r="C443" s="10"/>
      <c r="G443" s="10"/>
    </row>
    <row r="444" spans="1:7" x14ac:dyDescent="0.3">
      <c r="A444" s="10"/>
      <c r="B444" s="10"/>
      <c r="C444" s="10"/>
      <c r="G444" s="10"/>
    </row>
    <row r="445" spans="1:7" x14ac:dyDescent="0.3">
      <c r="A445" s="10"/>
      <c r="B445" s="10"/>
      <c r="C445" s="10"/>
      <c r="G445" s="10"/>
    </row>
    <row r="446" spans="1:7" x14ac:dyDescent="0.3">
      <c r="A446" s="10"/>
      <c r="B446" s="10"/>
      <c r="C446" s="10"/>
      <c r="G446" s="10"/>
    </row>
    <row r="447" spans="1:7" x14ac:dyDescent="0.3">
      <c r="A447" s="10"/>
      <c r="B447" s="10"/>
      <c r="C447" s="10"/>
      <c r="G447" s="10"/>
    </row>
    <row r="448" spans="1:7" x14ac:dyDescent="0.3">
      <c r="A448" s="10"/>
      <c r="B448" s="10"/>
      <c r="C448" s="10"/>
      <c r="G448" s="10"/>
    </row>
    <row r="449" spans="1:7" x14ac:dyDescent="0.3">
      <c r="A449" s="10"/>
      <c r="B449" s="10"/>
      <c r="C449" s="10"/>
      <c r="G449" s="10"/>
    </row>
    <row r="450" spans="1:7" x14ac:dyDescent="0.3">
      <c r="A450" s="10"/>
      <c r="B450" s="10"/>
      <c r="C450" s="10"/>
      <c r="G450" s="10"/>
    </row>
    <row r="451" spans="1:7" x14ac:dyDescent="0.3">
      <c r="A451" s="10"/>
      <c r="B451" s="10"/>
      <c r="C451" s="10"/>
      <c r="G451" s="10"/>
    </row>
    <row r="452" spans="1:7" x14ac:dyDescent="0.3">
      <c r="A452" s="10"/>
      <c r="B452" s="10"/>
      <c r="C452" s="10"/>
      <c r="G452" s="10"/>
    </row>
    <row r="453" spans="1:7" x14ac:dyDescent="0.3">
      <c r="A453" s="10"/>
      <c r="B453" s="10"/>
      <c r="C453" s="10"/>
      <c r="G453" s="10"/>
    </row>
    <row r="454" spans="1:7" x14ac:dyDescent="0.3">
      <c r="A454" s="10"/>
      <c r="B454" s="10"/>
      <c r="C454" s="10"/>
      <c r="G454" s="10"/>
    </row>
    <row r="455" spans="1:7" x14ac:dyDescent="0.3">
      <c r="A455" s="10"/>
      <c r="B455" s="10"/>
      <c r="C455" s="10"/>
      <c r="G455" s="10"/>
    </row>
    <row r="456" spans="1:7" x14ac:dyDescent="0.3">
      <c r="A456" s="10"/>
      <c r="B456" s="10"/>
      <c r="C456" s="10"/>
      <c r="G456" s="10"/>
    </row>
    <row r="457" spans="1:7" x14ac:dyDescent="0.3">
      <c r="A457" s="10"/>
      <c r="B457" s="10"/>
      <c r="C457" s="10"/>
      <c r="G457" s="10"/>
    </row>
    <row r="458" spans="1:7" x14ac:dyDescent="0.3">
      <c r="A458" s="10"/>
      <c r="B458" s="10"/>
      <c r="C458" s="10"/>
      <c r="G458" s="10"/>
    </row>
    <row r="459" spans="1:7" x14ac:dyDescent="0.3">
      <c r="A459" s="10"/>
      <c r="B459" s="10"/>
      <c r="C459" s="10"/>
      <c r="G459" s="10"/>
    </row>
    <row r="460" spans="1:7" x14ac:dyDescent="0.3">
      <c r="A460" s="10"/>
      <c r="B460" s="10"/>
      <c r="C460" s="10"/>
      <c r="G460" s="10"/>
    </row>
    <row r="461" spans="1:7" x14ac:dyDescent="0.3">
      <c r="A461" s="10"/>
      <c r="B461" s="10"/>
      <c r="C461" s="10"/>
      <c r="G461" s="10"/>
    </row>
    <row r="462" spans="1:7" x14ac:dyDescent="0.3">
      <c r="A462" s="10"/>
      <c r="B462" s="10"/>
      <c r="C462" s="10"/>
      <c r="G462" s="10"/>
    </row>
    <row r="463" spans="1:7" x14ac:dyDescent="0.3">
      <c r="A463" s="10"/>
      <c r="B463" s="10"/>
      <c r="C463" s="10"/>
      <c r="G463" s="10"/>
    </row>
    <row r="464" spans="1:7" x14ac:dyDescent="0.3">
      <c r="A464" s="10"/>
      <c r="B464" s="10"/>
      <c r="C464" s="10"/>
      <c r="G464" s="10"/>
    </row>
    <row r="465" spans="1:7" x14ac:dyDescent="0.3">
      <c r="A465" s="10"/>
      <c r="B465" s="10"/>
      <c r="C465" s="10"/>
      <c r="G465" s="10"/>
    </row>
    <row r="466" spans="1:7" x14ac:dyDescent="0.3">
      <c r="A466" s="10"/>
      <c r="B466" s="10"/>
      <c r="C466" s="10"/>
      <c r="G466" s="10"/>
    </row>
    <row r="467" spans="1:7" x14ac:dyDescent="0.3">
      <c r="A467" s="10"/>
      <c r="B467" s="10"/>
      <c r="C467" s="10"/>
      <c r="G467" s="10"/>
    </row>
    <row r="468" spans="1:7" x14ac:dyDescent="0.3">
      <c r="A468" s="10"/>
      <c r="B468" s="10"/>
      <c r="C468" s="10"/>
      <c r="G468" s="10"/>
    </row>
    <row r="469" spans="1:7" x14ac:dyDescent="0.3">
      <c r="A469" s="10"/>
      <c r="B469" s="10"/>
      <c r="C469" s="10"/>
      <c r="G469" s="10"/>
    </row>
    <row r="470" spans="1:7" x14ac:dyDescent="0.3">
      <c r="A470" s="10"/>
      <c r="B470" s="10"/>
      <c r="C470" s="10"/>
      <c r="G470" s="10"/>
    </row>
    <row r="471" spans="1:7" x14ac:dyDescent="0.3">
      <c r="A471" s="10"/>
      <c r="B471" s="10"/>
      <c r="C471" s="10"/>
      <c r="G471" s="10"/>
    </row>
    <row r="472" spans="1:7" x14ac:dyDescent="0.3">
      <c r="A472" s="10"/>
      <c r="B472" s="10"/>
      <c r="C472" s="10"/>
      <c r="G472" s="10"/>
    </row>
    <row r="473" spans="1:7" x14ac:dyDescent="0.3">
      <c r="A473" s="10"/>
      <c r="B473" s="10"/>
      <c r="C473" s="10"/>
      <c r="G473" s="10"/>
    </row>
    <row r="474" spans="1:7" x14ac:dyDescent="0.3">
      <c r="A474" s="10"/>
      <c r="B474" s="10"/>
      <c r="C474" s="10"/>
      <c r="G474" s="10"/>
    </row>
    <row r="475" spans="1:7" x14ac:dyDescent="0.3">
      <c r="A475" s="10"/>
      <c r="B475" s="10"/>
      <c r="C475" s="10"/>
      <c r="G475" s="10"/>
    </row>
    <row r="476" spans="1:7" x14ac:dyDescent="0.3">
      <c r="A476" s="10"/>
      <c r="B476" s="10"/>
      <c r="C476" s="10"/>
      <c r="G476" s="10"/>
    </row>
    <row r="477" spans="1:7" x14ac:dyDescent="0.3">
      <c r="A477" s="10"/>
      <c r="B477" s="10"/>
      <c r="C477" s="10"/>
      <c r="G477" s="10"/>
    </row>
    <row r="478" spans="1:7" x14ac:dyDescent="0.3">
      <c r="A478" s="10"/>
      <c r="B478" s="10"/>
      <c r="C478" s="10"/>
      <c r="G478" s="10"/>
    </row>
    <row r="479" spans="1:7" x14ac:dyDescent="0.3">
      <c r="A479" s="10"/>
      <c r="B479" s="10"/>
      <c r="C479" s="10"/>
      <c r="G479" s="10"/>
    </row>
    <row r="480" spans="1:7" x14ac:dyDescent="0.3">
      <c r="A480" s="10"/>
      <c r="B480" s="10"/>
      <c r="C480" s="10"/>
      <c r="G480" s="10"/>
    </row>
    <row r="481" spans="1:7" x14ac:dyDescent="0.3">
      <c r="A481" s="10"/>
      <c r="B481" s="10"/>
      <c r="C481" s="10"/>
      <c r="G481" s="10"/>
    </row>
    <row r="482" spans="1:7" x14ac:dyDescent="0.3">
      <c r="A482" s="10"/>
      <c r="B482" s="10"/>
      <c r="C482" s="10"/>
      <c r="G482" s="10"/>
    </row>
    <row r="483" spans="1:7" x14ac:dyDescent="0.3">
      <c r="A483" s="10"/>
      <c r="B483" s="10"/>
      <c r="C483" s="10"/>
      <c r="G483" s="10"/>
    </row>
    <row r="484" spans="1:7" x14ac:dyDescent="0.3">
      <c r="A484" s="10"/>
      <c r="B484" s="10"/>
      <c r="C484" s="10"/>
      <c r="G484" s="10"/>
    </row>
    <row r="485" spans="1:7" x14ac:dyDescent="0.3">
      <c r="A485" s="10"/>
      <c r="B485" s="10"/>
      <c r="C485" s="10"/>
      <c r="G485" s="10"/>
    </row>
    <row r="486" spans="1:7" x14ac:dyDescent="0.3">
      <c r="A486" s="10"/>
      <c r="B486" s="10"/>
      <c r="C486" s="10"/>
      <c r="G486" s="10"/>
    </row>
    <row r="487" spans="1:7" x14ac:dyDescent="0.3">
      <c r="A487" s="10"/>
      <c r="B487" s="10"/>
      <c r="C487" s="10"/>
      <c r="G487" s="10"/>
    </row>
    <row r="488" spans="1:7" x14ac:dyDescent="0.3">
      <c r="A488" s="10"/>
      <c r="B488" s="10"/>
      <c r="C488" s="10"/>
      <c r="G488" s="10"/>
    </row>
    <row r="489" spans="1:7" x14ac:dyDescent="0.3">
      <c r="A489" s="10"/>
      <c r="B489" s="10"/>
      <c r="C489" s="10"/>
      <c r="G489" s="10"/>
    </row>
    <row r="490" spans="1:7" x14ac:dyDescent="0.3">
      <c r="A490" s="10"/>
      <c r="B490" s="10"/>
      <c r="C490" s="10"/>
      <c r="G490" s="10"/>
    </row>
    <row r="491" spans="1:7" x14ac:dyDescent="0.3">
      <c r="A491" s="10"/>
      <c r="B491" s="10"/>
      <c r="C491" s="10"/>
      <c r="G491" s="10"/>
    </row>
    <row r="492" spans="1:7" x14ac:dyDescent="0.3">
      <c r="A492" s="10"/>
      <c r="B492" s="10"/>
      <c r="C492" s="10"/>
      <c r="G492" s="10"/>
    </row>
    <row r="493" spans="1:7" x14ac:dyDescent="0.3">
      <c r="A493" s="10"/>
      <c r="B493" s="10"/>
      <c r="C493" s="10"/>
      <c r="G493" s="10"/>
    </row>
    <row r="494" spans="1:7" x14ac:dyDescent="0.3">
      <c r="A494" s="10"/>
      <c r="B494" s="10"/>
      <c r="C494" s="10"/>
      <c r="G494" s="10"/>
    </row>
    <row r="495" spans="1:7" x14ac:dyDescent="0.3">
      <c r="A495" s="10"/>
      <c r="B495" s="10"/>
      <c r="C495" s="10"/>
      <c r="G495" s="10"/>
    </row>
    <row r="496" spans="1:7" x14ac:dyDescent="0.3">
      <c r="A496" s="10"/>
      <c r="B496" s="10"/>
      <c r="C496" s="10"/>
      <c r="G496" s="10"/>
    </row>
    <row r="497" spans="1:7" x14ac:dyDescent="0.3">
      <c r="A497" s="10"/>
      <c r="B497" s="10"/>
      <c r="C497" s="10"/>
      <c r="G497" s="10"/>
    </row>
    <row r="498" spans="1:7" x14ac:dyDescent="0.3">
      <c r="A498" s="10"/>
      <c r="B498" s="10"/>
      <c r="C498" s="10"/>
      <c r="G498" s="10"/>
    </row>
    <row r="499" spans="1:7" x14ac:dyDescent="0.3">
      <c r="A499" s="10"/>
      <c r="B499" s="10"/>
      <c r="C499" s="10"/>
      <c r="G499" s="10"/>
    </row>
    <row r="500" spans="1:7" x14ac:dyDescent="0.3">
      <c r="A500" s="10"/>
      <c r="B500" s="10"/>
      <c r="C500" s="10"/>
      <c r="G500" s="10"/>
    </row>
    <row r="501" spans="1:7" x14ac:dyDescent="0.3">
      <c r="A501" s="10"/>
      <c r="B501" s="10"/>
      <c r="C501" s="10"/>
      <c r="G501" s="10"/>
    </row>
    <row r="502" spans="1:7" x14ac:dyDescent="0.3">
      <c r="A502" s="10"/>
      <c r="B502" s="10"/>
      <c r="C502" s="10"/>
      <c r="G502" s="10"/>
    </row>
    <row r="503" spans="1:7" x14ac:dyDescent="0.3">
      <c r="A503" s="10"/>
      <c r="B503" s="10"/>
      <c r="C503" s="10"/>
      <c r="G503" s="10"/>
    </row>
    <row r="504" spans="1:7" x14ac:dyDescent="0.3">
      <c r="A504" s="10"/>
      <c r="B504" s="10"/>
      <c r="C504" s="10"/>
      <c r="G504" s="10"/>
    </row>
    <row r="505" spans="1:7" x14ac:dyDescent="0.3">
      <c r="A505" s="10"/>
      <c r="B505" s="10"/>
      <c r="C505" s="10"/>
      <c r="G505" s="10"/>
    </row>
    <row r="506" spans="1:7" x14ac:dyDescent="0.3">
      <c r="A506" s="10"/>
      <c r="B506" s="10"/>
      <c r="C506" s="10"/>
      <c r="G506" s="10"/>
    </row>
    <row r="507" spans="1:7" x14ac:dyDescent="0.3">
      <c r="A507" s="10"/>
      <c r="B507" s="10"/>
      <c r="C507" s="10"/>
      <c r="G507" s="10"/>
    </row>
    <row r="508" spans="1:7" x14ac:dyDescent="0.3">
      <c r="A508" s="10"/>
      <c r="B508" s="10"/>
      <c r="C508" s="10"/>
      <c r="G508" s="10"/>
    </row>
    <row r="509" spans="1:7" x14ac:dyDescent="0.3">
      <c r="A509" s="10"/>
      <c r="B509" s="10"/>
      <c r="C509" s="10"/>
      <c r="G509" s="10"/>
    </row>
    <row r="510" spans="1:7" x14ac:dyDescent="0.3">
      <c r="A510" s="10"/>
      <c r="B510" s="10"/>
      <c r="C510" s="10"/>
      <c r="G510" s="10"/>
    </row>
    <row r="511" spans="1:7" x14ac:dyDescent="0.3">
      <c r="A511" s="10"/>
      <c r="B511" s="10"/>
      <c r="C511" s="10"/>
      <c r="G511" s="10"/>
    </row>
    <row r="512" spans="1:7" x14ac:dyDescent="0.3">
      <c r="A512" s="10"/>
      <c r="B512" s="10"/>
      <c r="C512" s="10"/>
      <c r="G512" s="10"/>
    </row>
    <row r="513" spans="1:7" x14ac:dyDescent="0.3">
      <c r="A513" s="10"/>
      <c r="B513" s="10"/>
      <c r="C513" s="10"/>
      <c r="G513" s="10"/>
    </row>
    <row r="514" spans="1:7" x14ac:dyDescent="0.3">
      <c r="A514" s="10"/>
      <c r="B514" s="10"/>
      <c r="C514" s="10"/>
      <c r="G514" s="10"/>
    </row>
    <row r="515" spans="1:7" x14ac:dyDescent="0.3">
      <c r="A515" s="10"/>
      <c r="B515" s="10"/>
      <c r="C515" s="10"/>
      <c r="G515" s="10"/>
    </row>
    <row r="516" spans="1:7" x14ac:dyDescent="0.3">
      <c r="A516" s="10"/>
      <c r="B516" s="10"/>
      <c r="C516" s="10"/>
      <c r="G516" s="10"/>
    </row>
    <row r="517" spans="1:7" x14ac:dyDescent="0.3">
      <c r="A517" s="10"/>
      <c r="B517" s="10"/>
      <c r="C517" s="10"/>
      <c r="G517" s="10"/>
    </row>
    <row r="518" spans="1:7" x14ac:dyDescent="0.3">
      <c r="A518" s="10"/>
      <c r="B518" s="10"/>
      <c r="C518" s="10"/>
      <c r="G518" s="10"/>
    </row>
    <row r="519" spans="1:7" x14ac:dyDescent="0.3">
      <c r="A519" s="10"/>
      <c r="B519" s="10"/>
      <c r="C519" s="10"/>
      <c r="G519" s="10"/>
    </row>
    <row r="520" spans="1:7" x14ac:dyDescent="0.3">
      <c r="A520" s="10"/>
      <c r="B520" s="10"/>
      <c r="C520" s="10"/>
      <c r="G520" s="10"/>
    </row>
    <row r="521" spans="1:7" x14ac:dyDescent="0.3">
      <c r="A521" s="10"/>
      <c r="B521" s="10"/>
      <c r="C521" s="10"/>
      <c r="G521" s="10"/>
    </row>
    <row r="522" spans="1:7" x14ac:dyDescent="0.3">
      <c r="A522" s="10"/>
      <c r="B522" s="10"/>
      <c r="C522" s="10"/>
      <c r="G522" s="10"/>
    </row>
    <row r="523" spans="1:7" x14ac:dyDescent="0.3">
      <c r="A523" s="10"/>
      <c r="B523" s="10"/>
      <c r="C523" s="10"/>
      <c r="G523" s="10"/>
    </row>
    <row r="524" spans="1:7" x14ac:dyDescent="0.3">
      <c r="A524" s="10"/>
      <c r="B524" s="10"/>
      <c r="C524" s="10"/>
      <c r="G524" s="10"/>
    </row>
    <row r="525" spans="1:7" x14ac:dyDescent="0.3">
      <c r="A525" s="10"/>
      <c r="B525" s="10"/>
      <c r="C525" s="10"/>
      <c r="G525" s="10"/>
    </row>
    <row r="526" spans="1:7" x14ac:dyDescent="0.3">
      <c r="A526" s="10"/>
      <c r="B526" s="10"/>
      <c r="C526" s="10"/>
      <c r="G526" s="10"/>
    </row>
    <row r="527" spans="1:7" x14ac:dyDescent="0.3">
      <c r="A527" s="10"/>
      <c r="B527" s="10"/>
      <c r="C527" s="10"/>
      <c r="G527" s="10"/>
    </row>
    <row r="528" spans="1:7" x14ac:dyDescent="0.3">
      <c r="A528" s="10"/>
      <c r="B528" s="10"/>
      <c r="C528" s="10"/>
      <c r="G528" s="10"/>
    </row>
    <row r="529" spans="1:7" x14ac:dyDescent="0.3">
      <c r="A529" s="10"/>
      <c r="B529" s="10"/>
      <c r="C529" s="10"/>
      <c r="G529" s="10"/>
    </row>
    <row r="530" spans="1:7" x14ac:dyDescent="0.3">
      <c r="A530" s="10"/>
      <c r="B530" s="10"/>
      <c r="C530" s="10"/>
      <c r="G530" s="10"/>
    </row>
    <row r="531" spans="1:7" x14ac:dyDescent="0.3">
      <c r="A531" s="10"/>
      <c r="B531" s="10"/>
      <c r="C531" s="10"/>
      <c r="G531" s="10"/>
    </row>
    <row r="532" spans="1:7" x14ac:dyDescent="0.3">
      <c r="A532" s="10"/>
      <c r="B532" s="10"/>
      <c r="C532" s="10"/>
      <c r="G532" s="10"/>
    </row>
    <row r="533" spans="1:7" x14ac:dyDescent="0.3">
      <c r="A533" s="10"/>
      <c r="B533" s="10"/>
      <c r="C533" s="10"/>
      <c r="G533" s="10"/>
    </row>
    <row r="534" spans="1:7" x14ac:dyDescent="0.3">
      <c r="A534" s="10"/>
      <c r="B534" s="10"/>
      <c r="C534" s="10"/>
      <c r="G534" s="10"/>
    </row>
    <row r="535" spans="1:7" x14ac:dyDescent="0.3">
      <c r="A535" s="10"/>
      <c r="B535" s="10"/>
      <c r="C535" s="10"/>
      <c r="G535" s="10"/>
    </row>
    <row r="536" spans="1:7" x14ac:dyDescent="0.3">
      <c r="A536" s="10"/>
      <c r="B536" s="10"/>
      <c r="C536" s="10"/>
      <c r="G536" s="10"/>
    </row>
    <row r="537" spans="1:7" x14ac:dyDescent="0.3">
      <c r="A537" s="10"/>
      <c r="B537" s="10"/>
      <c r="C537" s="10"/>
      <c r="G537" s="10"/>
    </row>
    <row r="538" spans="1:7" x14ac:dyDescent="0.3">
      <c r="A538" s="10"/>
      <c r="B538" s="10"/>
      <c r="C538" s="10"/>
      <c r="G538" s="10"/>
    </row>
    <row r="539" spans="1:7" x14ac:dyDescent="0.3">
      <c r="A539" s="10"/>
      <c r="B539" s="10"/>
      <c r="C539" s="10"/>
      <c r="G539" s="10"/>
    </row>
    <row r="540" spans="1:7" x14ac:dyDescent="0.3">
      <c r="A540" s="10"/>
      <c r="B540" s="10"/>
      <c r="C540" s="10"/>
      <c r="G540" s="10"/>
    </row>
    <row r="541" spans="1:7" x14ac:dyDescent="0.3">
      <c r="A541" s="10"/>
      <c r="B541" s="10"/>
      <c r="C541" s="10"/>
      <c r="G541" s="10"/>
    </row>
    <row r="542" spans="1:7" x14ac:dyDescent="0.3">
      <c r="A542" s="10"/>
      <c r="B542" s="10"/>
      <c r="C542" s="10"/>
      <c r="G542" s="10"/>
    </row>
    <row r="543" spans="1:7" x14ac:dyDescent="0.3">
      <c r="A543" s="10"/>
      <c r="B543" s="10"/>
      <c r="C543" s="10"/>
      <c r="G543" s="10"/>
    </row>
    <row r="544" spans="1:7" x14ac:dyDescent="0.3">
      <c r="A544" s="10"/>
      <c r="B544" s="10"/>
      <c r="C544" s="10"/>
      <c r="G544" s="10"/>
    </row>
    <row r="545" spans="1:7" x14ac:dyDescent="0.3">
      <c r="A545" s="10"/>
      <c r="B545" s="10"/>
      <c r="C545" s="10"/>
      <c r="G545" s="10"/>
    </row>
    <row r="546" spans="1:7" x14ac:dyDescent="0.3">
      <c r="A546" s="10"/>
      <c r="B546" s="10"/>
      <c r="C546" s="10"/>
      <c r="G546" s="10"/>
    </row>
    <row r="547" spans="1:7" x14ac:dyDescent="0.3">
      <c r="A547" s="10"/>
      <c r="B547" s="10"/>
      <c r="C547" s="10"/>
      <c r="G547" s="10"/>
    </row>
    <row r="548" spans="1:7" x14ac:dyDescent="0.3">
      <c r="A548" s="10"/>
      <c r="B548" s="10"/>
      <c r="C548" s="10"/>
      <c r="G548" s="10"/>
    </row>
    <row r="549" spans="1:7" x14ac:dyDescent="0.3">
      <c r="A549" s="10"/>
      <c r="B549" s="10"/>
      <c r="C549" s="10"/>
      <c r="G549" s="10"/>
    </row>
    <row r="550" spans="1:7" x14ac:dyDescent="0.3">
      <c r="A550" s="10"/>
      <c r="B550" s="10"/>
      <c r="C550" s="10"/>
      <c r="G550" s="10"/>
    </row>
    <row r="551" spans="1:7" x14ac:dyDescent="0.3">
      <c r="A551" s="10"/>
      <c r="B551" s="10"/>
      <c r="C551" s="10"/>
      <c r="G551" s="10"/>
    </row>
    <row r="552" spans="1:7" x14ac:dyDescent="0.3">
      <c r="A552" s="10"/>
      <c r="B552" s="10"/>
      <c r="C552" s="10"/>
      <c r="G552" s="10"/>
    </row>
    <row r="553" spans="1:7" x14ac:dyDescent="0.3">
      <c r="A553" s="10"/>
      <c r="B553" s="10"/>
      <c r="C553" s="10"/>
      <c r="G553" s="10"/>
    </row>
    <row r="554" spans="1:7" x14ac:dyDescent="0.3">
      <c r="A554" s="10"/>
      <c r="B554" s="10"/>
      <c r="C554" s="10"/>
      <c r="G554" s="10"/>
    </row>
    <row r="555" spans="1:7" x14ac:dyDescent="0.3">
      <c r="A555" s="10"/>
      <c r="B555" s="10"/>
      <c r="C555" s="10"/>
      <c r="G555" s="10"/>
    </row>
    <row r="556" spans="1:7" x14ac:dyDescent="0.3">
      <c r="A556" s="10"/>
      <c r="B556" s="10"/>
      <c r="C556" s="10"/>
      <c r="G556" s="10"/>
    </row>
    <row r="557" spans="1:7" x14ac:dyDescent="0.3">
      <c r="A557" s="10"/>
      <c r="B557" s="10"/>
      <c r="C557" s="10"/>
      <c r="G557" s="10"/>
    </row>
    <row r="558" spans="1:7" x14ac:dyDescent="0.3">
      <c r="A558" s="10"/>
      <c r="B558" s="10"/>
      <c r="C558" s="10"/>
      <c r="G558" s="10"/>
    </row>
    <row r="559" spans="1:7" x14ac:dyDescent="0.3">
      <c r="A559" s="10"/>
      <c r="B559" s="10"/>
      <c r="C559" s="10"/>
      <c r="G559" s="10"/>
    </row>
    <row r="560" spans="1:7" x14ac:dyDescent="0.3">
      <c r="A560" s="10"/>
      <c r="B560" s="10"/>
      <c r="C560" s="10"/>
      <c r="G560" s="10"/>
    </row>
    <row r="561" spans="1:7" x14ac:dyDescent="0.3">
      <c r="A561" s="10"/>
      <c r="B561" s="10"/>
      <c r="C561" s="10"/>
      <c r="G561" s="10"/>
    </row>
    <row r="562" spans="1:7" x14ac:dyDescent="0.3">
      <c r="A562" s="10"/>
      <c r="B562" s="10"/>
      <c r="C562" s="10"/>
      <c r="G562" s="10"/>
    </row>
    <row r="563" spans="1:7" x14ac:dyDescent="0.3">
      <c r="A563" s="10"/>
      <c r="B563" s="10"/>
      <c r="C563" s="10"/>
      <c r="G563" s="10"/>
    </row>
    <row r="564" spans="1:7" x14ac:dyDescent="0.3">
      <c r="A564" s="10"/>
      <c r="B564" s="10"/>
      <c r="C564" s="10"/>
      <c r="G564" s="10"/>
    </row>
    <row r="565" spans="1:7" x14ac:dyDescent="0.3">
      <c r="A565" s="10"/>
      <c r="B565" s="10"/>
      <c r="C565" s="10"/>
      <c r="G565" s="10"/>
    </row>
    <row r="566" spans="1:7" x14ac:dyDescent="0.3">
      <c r="A566" s="10"/>
      <c r="B566" s="10"/>
      <c r="C566" s="10"/>
      <c r="G566" s="10"/>
    </row>
    <row r="567" spans="1:7" x14ac:dyDescent="0.3">
      <c r="A567" s="10"/>
      <c r="B567" s="10"/>
      <c r="C567" s="10"/>
      <c r="G567" s="10"/>
    </row>
    <row r="568" spans="1:7" x14ac:dyDescent="0.3">
      <c r="A568" s="10"/>
      <c r="B568" s="10"/>
      <c r="C568" s="10"/>
      <c r="G568" s="10"/>
    </row>
    <row r="569" spans="1:7" x14ac:dyDescent="0.3">
      <c r="A569" s="10"/>
      <c r="B569" s="10"/>
      <c r="C569" s="10"/>
      <c r="G569" s="10"/>
    </row>
    <row r="570" spans="1:7" x14ac:dyDescent="0.3">
      <c r="A570" s="10"/>
      <c r="B570" s="10"/>
      <c r="C570" s="10"/>
      <c r="G570" s="10"/>
    </row>
    <row r="571" spans="1:7" x14ac:dyDescent="0.3">
      <c r="A571" s="10"/>
      <c r="B571" s="10"/>
      <c r="C571" s="10"/>
      <c r="G571" s="10"/>
    </row>
    <row r="572" spans="1:7" x14ac:dyDescent="0.3">
      <c r="A572" s="10"/>
      <c r="B572" s="10"/>
      <c r="C572" s="10"/>
      <c r="G572" s="10"/>
    </row>
    <row r="573" spans="1:7" x14ac:dyDescent="0.3">
      <c r="A573" s="10"/>
      <c r="B573" s="10"/>
      <c r="C573" s="10"/>
      <c r="G573" s="10"/>
    </row>
    <row r="574" spans="1:7" x14ac:dyDescent="0.3">
      <c r="A574" s="10"/>
      <c r="B574" s="10"/>
      <c r="C574" s="10"/>
      <c r="G574" s="10"/>
    </row>
    <row r="575" spans="1:7" x14ac:dyDescent="0.3">
      <c r="A575" s="10"/>
      <c r="B575" s="10"/>
      <c r="C575" s="10"/>
      <c r="G575" s="10"/>
    </row>
    <row r="576" spans="1:7" x14ac:dyDescent="0.3">
      <c r="A576" s="10"/>
      <c r="B576" s="10"/>
      <c r="C576" s="10"/>
      <c r="G576" s="10"/>
    </row>
    <row r="577" spans="1:7" x14ac:dyDescent="0.3">
      <c r="A577" s="10"/>
      <c r="B577" s="10"/>
      <c r="C577" s="10"/>
      <c r="G577" s="10"/>
    </row>
    <row r="578" spans="1:7" x14ac:dyDescent="0.3">
      <c r="A578" s="10"/>
      <c r="B578" s="10"/>
      <c r="C578" s="10"/>
      <c r="G578" s="10"/>
    </row>
    <row r="579" spans="1:7" x14ac:dyDescent="0.3">
      <c r="A579" s="10"/>
      <c r="B579" s="10"/>
      <c r="C579" s="10"/>
      <c r="G579" s="10"/>
    </row>
    <row r="580" spans="1:7" x14ac:dyDescent="0.3">
      <c r="A580" s="10"/>
      <c r="B580" s="10"/>
      <c r="C580" s="10"/>
      <c r="G580" s="10"/>
    </row>
    <row r="581" spans="1:7" x14ac:dyDescent="0.3">
      <c r="A581" s="10"/>
      <c r="B581" s="10"/>
      <c r="C581" s="10"/>
      <c r="G581" s="10"/>
    </row>
    <row r="582" spans="1:7" x14ac:dyDescent="0.3">
      <c r="A582" s="10"/>
      <c r="B582" s="10"/>
      <c r="C582" s="10"/>
      <c r="G582" s="10"/>
    </row>
    <row r="583" spans="1:7" x14ac:dyDescent="0.3">
      <c r="A583" s="10"/>
      <c r="B583" s="10"/>
      <c r="C583" s="10"/>
      <c r="G583" s="10"/>
    </row>
    <row r="584" spans="1:7" x14ac:dyDescent="0.3">
      <c r="A584" s="10"/>
      <c r="B584" s="10"/>
      <c r="C584" s="10"/>
      <c r="G584" s="10"/>
    </row>
    <row r="585" spans="1:7" x14ac:dyDescent="0.3">
      <c r="A585" s="10"/>
      <c r="B585" s="10"/>
      <c r="C585" s="10"/>
      <c r="G585" s="10"/>
    </row>
    <row r="586" spans="1:7" x14ac:dyDescent="0.3">
      <c r="A586" s="10"/>
      <c r="B586" s="10"/>
      <c r="C586" s="10"/>
      <c r="G586" s="10"/>
    </row>
    <row r="587" spans="1:7" x14ac:dyDescent="0.3">
      <c r="A587" s="10"/>
      <c r="B587" s="10"/>
      <c r="C587" s="10"/>
      <c r="G587" s="10"/>
    </row>
    <row r="588" spans="1:7" x14ac:dyDescent="0.3">
      <c r="A588" s="10"/>
      <c r="B588" s="10"/>
      <c r="C588" s="10"/>
      <c r="G588" s="10"/>
    </row>
    <row r="589" spans="1:7" x14ac:dyDescent="0.3">
      <c r="A589" s="10"/>
      <c r="B589" s="10"/>
      <c r="C589" s="10"/>
      <c r="G589" s="10"/>
    </row>
    <row r="590" spans="1:7" x14ac:dyDescent="0.3">
      <c r="A590" s="10"/>
      <c r="B590" s="10"/>
      <c r="C590" s="10"/>
      <c r="G590" s="10"/>
    </row>
    <row r="591" spans="1:7" x14ac:dyDescent="0.3">
      <c r="A591" s="10"/>
      <c r="B591" s="10"/>
      <c r="C591" s="10"/>
      <c r="G591" s="10"/>
    </row>
    <row r="592" spans="1:7" x14ac:dyDescent="0.3">
      <c r="A592" s="10"/>
      <c r="B592" s="10"/>
      <c r="C592" s="10"/>
      <c r="G592" s="10"/>
    </row>
    <row r="593" spans="1:7" x14ac:dyDescent="0.3">
      <c r="A593" s="10"/>
      <c r="B593" s="10"/>
      <c r="C593" s="10"/>
      <c r="G593" s="10"/>
    </row>
    <row r="594" spans="1:7" x14ac:dyDescent="0.3">
      <c r="A594" s="10"/>
      <c r="B594" s="10"/>
      <c r="C594" s="10"/>
      <c r="G594" s="10"/>
    </row>
    <row r="595" spans="1:7" x14ac:dyDescent="0.3">
      <c r="A595" s="10"/>
      <c r="B595" s="10"/>
      <c r="C595" s="10"/>
      <c r="G595" s="10"/>
    </row>
    <row r="596" spans="1:7" x14ac:dyDescent="0.3">
      <c r="A596" s="10"/>
      <c r="B596" s="10"/>
      <c r="C596" s="10"/>
      <c r="G596" s="10"/>
    </row>
    <row r="597" spans="1:7" x14ac:dyDescent="0.3">
      <c r="A597" s="10"/>
      <c r="B597" s="10"/>
      <c r="C597" s="10"/>
      <c r="G597" s="10"/>
    </row>
    <row r="598" spans="1:7" x14ac:dyDescent="0.3">
      <c r="A598" s="10"/>
      <c r="B598" s="10"/>
      <c r="C598" s="10"/>
      <c r="G598" s="10"/>
    </row>
    <row r="599" spans="1:7" x14ac:dyDescent="0.3">
      <c r="A599" s="10"/>
      <c r="B599" s="10"/>
      <c r="C599" s="10"/>
      <c r="G599" s="10"/>
    </row>
    <row r="600" spans="1:7" x14ac:dyDescent="0.3">
      <c r="A600" s="10"/>
      <c r="B600" s="10"/>
      <c r="C600" s="10"/>
      <c r="G600" s="10"/>
    </row>
    <row r="601" spans="1:7" x14ac:dyDescent="0.3">
      <c r="A601" s="10"/>
      <c r="B601" s="10"/>
      <c r="C601" s="10"/>
      <c r="G601" s="10"/>
    </row>
    <row r="602" spans="1:7" x14ac:dyDescent="0.3">
      <c r="A602" s="10"/>
      <c r="B602" s="10"/>
      <c r="C602" s="10"/>
      <c r="G602" s="10"/>
    </row>
    <row r="603" spans="1:7" x14ac:dyDescent="0.3">
      <c r="A603" s="10"/>
      <c r="B603" s="10"/>
      <c r="C603" s="10"/>
      <c r="G603" s="10"/>
    </row>
    <row r="604" spans="1:7" x14ac:dyDescent="0.3">
      <c r="A604" s="10"/>
      <c r="B604" s="10"/>
      <c r="C604" s="10"/>
      <c r="G604" s="10"/>
    </row>
    <row r="605" spans="1:7" x14ac:dyDescent="0.3">
      <c r="A605" s="10"/>
      <c r="B605" s="10"/>
      <c r="C605" s="10"/>
      <c r="G605" s="10"/>
    </row>
    <row r="606" spans="1:7" x14ac:dyDescent="0.3">
      <c r="A606" s="10"/>
      <c r="B606" s="10"/>
      <c r="C606" s="10"/>
      <c r="G606" s="10"/>
    </row>
    <row r="607" spans="1:7" x14ac:dyDescent="0.3">
      <c r="A607" s="10"/>
      <c r="B607" s="10"/>
      <c r="C607" s="10"/>
      <c r="G607" s="10"/>
    </row>
    <row r="608" spans="1:7" x14ac:dyDescent="0.3">
      <c r="A608" s="10"/>
      <c r="B608" s="10"/>
      <c r="C608" s="10"/>
      <c r="G608" s="10"/>
    </row>
    <row r="609" spans="1:7" x14ac:dyDescent="0.3">
      <c r="A609" s="10"/>
      <c r="B609" s="10"/>
      <c r="C609" s="10"/>
      <c r="G609" s="10"/>
    </row>
    <row r="610" spans="1:7" x14ac:dyDescent="0.3">
      <c r="A610" s="10"/>
      <c r="B610" s="10"/>
      <c r="C610" s="10"/>
      <c r="G610" s="10"/>
    </row>
    <row r="611" spans="1:7" x14ac:dyDescent="0.3">
      <c r="A611" s="10"/>
      <c r="B611" s="10"/>
      <c r="C611" s="10"/>
      <c r="G611" s="10"/>
    </row>
    <row r="612" spans="1:7" x14ac:dyDescent="0.3">
      <c r="A612" s="10"/>
      <c r="B612" s="10"/>
      <c r="C612" s="10"/>
      <c r="G612" s="10"/>
    </row>
    <row r="613" spans="1:7" x14ac:dyDescent="0.3">
      <c r="A613" s="10"/>
      <c r="B613" s="10"/>
      <c r="C613" s="10"/>
      <c r="G613" s="10"/>
    </row>
    <row r="614" spans="1:7" x14ac:dyDescent="0.3">
      <c r="A614" s="10"/>
      <c r="B614" s="10"/>
      <c r="C614" s="10"/>
      <c r="G614" s="10"/>
    </row>
    <row r="615" spans="1:7" x14ac:dyDescent="0.3">
      <c r="A615" s="10"/>
      <c r="B615" s="10"/>
      <c r="C615" s="10"/>
      <c r="G615" s="10"/>
    </row>
    <row r="616" spans="1:7" x14ac:dyDescent="0.3">
      <c r="A616" s="10"/>
      <c r="B616" s="10"/>
      <c r="C616" s="10"/>
      <c r="G616" s="10"/>
    </row>
    <row r="617" spans="1:7" x14ac:dyDescent="0.3">
      <c r="A617" s="10"/>
      <c r="B617" s="10"/>
      <c r="C617" s="10"/>
      <c r="G617" s="10"/>
    </row>
    <row r="618" spans="1:7" x14ac:dyDescent="0.3">
      <c r="A618" s="10"/>
      <c r="B618" s="10"/>
      <c r="C618" s="10"/>
      <c r="G618" s="10"/>
    </row>
    <row r="619" spans="1:7" x14ac:dyDescent="0.3">
      <c r="A619" s="10"/>
      <c r="B619" s="10"/>
      <c r="C619" s="10"/>
      <c r="G619" s="10"/>
    </row>
    <row r="620" spans="1:7" x14ac:dyDescent="0.3">
      <c r="A620" s="10"/>
      <c r="B620" s="10"/>
      <c r="C620" s="10"/>
      <c r="G620" s="10"/>
    </row>
    <row r="621" spans="1:7" x14ac:dyDescent="0.3">
      <c r="A621" s="10"/>
      <c r="B621" s="10"/>
      <c r="C621" s="10"/>
      <c r="G621" s="10"/>
    </row>
    <row r="622" spans="1:7" x14ac:dyDescent="0.3">
      <c r="A622" s="10"/>
      <c r="B622" s="10"/>
      <c r="C622" s="10"/>
      <c r="G622" s="10"/>
    </row>
    <row r="623" spans="1:7" x14ac:dyDescent="0.3">
      <c r="A623" s="10"/>
      <c r="B623" s="10"/>
      <c r="C623" s="10"/>
      <c r="G623" s="10"/>
    </row>
    <row r="624" spans="1:7" x14ac:dyDescent="0.3">
      <c r="A624" s="10"/>
      <c r="B624" s="10"/>
      <c r="C624" s="10"/>
      <c r="G624" s="10"/>
    </row>
    <row r="625" spans="1:7" x14ac:dyDescent="0.3">
      <c r="A625" s="10"/>
      <c r="B625" s="10"/>
      <c r="C625" s="10"/>
      <c r="G625" s="10"/>
    </row>
    <row r="626" spans="1:7" x14ac:dyDescent="0.3">
      <c r="A626" s="10"/>
      <c r="B626" s="10"/>
      <c r="C626" s="10"/>
      <c r="G626" s="10"/>
    </row>
    <row r="627" spans="1:7" x14ac:dyDescent="0.3">
      <c r="A627" s="10"/>
      <c r="B627" s="10"/>
      <c r="C627" s="10"/>
      <c r="G627" s="10"/>
    </row>
    <row r="628" spans="1:7" x14ac:dyDescent="0.3">
      <c r="A628" s="10"/>
      <c r="B628" s="10"/>
      <c r="C628" s="10"/>
      <c r="G628" s="10"/>
    </row>
    <row r="629" spans="1:7" x14ac:dyDescent="0.3">
      <c r="A629" s="10"/>
      <c r="B629" s="10"/>
      <c r="C629" s="10"/>
      <c r="G629" s="10"/>
    </row>
    <row r="630" spans="1:7" x14ac:dyDescent="0.3">
      <c r="A630" s="10"/>
      <c r="B630" s="10"/>
      <c r="C630" s="10"/>
      <c r="G630" s="10"/>
    </row>
    <row r="631" spans="1:7" x14ac:dyDescent="0.3">
      <c r="A631" s="10"/>
      <c r="B631" s="10"/>
      <c r="C631" s="10"/>
      <c r="G631" s="10"/>
    </row>
    <row r="632" spans="1:7" x14ac:dyDescent="0.3">
      <c r="A632" s="10"/>
      <c r="B632" s="10"/>
      <c r="C632" s="10"/>
      <c r="G632" s="10"/>
    </row>
    <row r="633" spans="1:7" x14ac:dyDescent="0.3">
      <c r="A633" s="10"/>
      <c r="B633" s="10"/>
      <c r="C633" s="10"/>
      <c r="G633" s="10"/>
    </row>
    <row r="634" spans="1:7" x14ac:dyDescent="0.3">
      <c r="A634" s="10"/>
      <c r="B634" s="10"/>
      <c r="C634" s="10"/>
      <c r="G634" s="10"/>
    </row>
    <row r="635" spans="1:7" x14ac:dyDescent="0.3">
      <c r="A635" s="10"/>
      <c r="B635" s="10"/>
      <c r="C635" s="10"/>
      <c r="G635" s="10"/>
    </row>
    <row r="636" spans="1:7" x14ac:dyDescent="0.3">
      <c r="A636" s="10"/>
      <c r="B636" s="10"/>
      <c r="C636" s="10"/>
      <c r="G636" s="10"/>
    </row>
    <row r="637" spans="1:7" x14ac:dyDescent="0.3">
      <c r="A637" s="10"/>
      <c r="B637" s="10"/>
      <c r="C637" s="10"/>
      <c r="G637" s="10"/>
    </row>
    <row r="638" spans="1:7" x14ac:dyDescent="0.3">
      <c r="A638" s="10"/>
      <c r="B638" s="10"/>
      <c r="C638" s="10"/>
      <c r="G638" s="10"/>
    </row>
    <row r="639" spans="1:7" x14ac:dyDescent="0.3">
      <c r="A639" s="10"/>
      <c r="B639" s="10"/>
      <c r="C639" s="10"/>
      <c r="G639" s="10"/>
    </row>
    <row r="640" spans="1:7" x14ac:dyDescent="0.3">
      <c r="A640" s="10"/>
      <c r="B640" s="10"/>
      <c r="C640" s="10"/>
      <c r="G640" s="10"/>
    </row>
    <row r="641" spans="1:7" x14ac:dyDescent="0.3">
      <c r="A641" s="10"/>
      <c r="B641" s="10"/>
      <c r="C641" s="10"/>
      <c r="G641" s="10"/>
    </row>
    <row r="642" spans="1:7" x14ac:dyDescent="0.3">
      <c r="A642" s="10"/>
      <c r="B642" s="10"/>
      <c r="C642" s="10"/>
      <c r="G642" s="10"/>
    </row>
    <row r="643" spans="1:7" x14ac:dyDescent="0.3">
      <c r="A643" s="10"/>
      <c r="B643" s="10"/>
      <c r="C643" s="10"/>
      <c r="G643" s="10"/>
    </row>
    <row r="644" spans="1:7" x14ac:dyDescent="0.3">
      <c r="A644" s="10"/>
      <c r="B644" s="10"/>
      <c r="C644" s="10"/>
      <c r="G644" s="10"/>
    </row>
    <row r="645" spans="1:7" x14ac:dyDescent="0.3">
      <c r="A645" s="10"/>
      <c r="B645" s="10"/>
      <c r="C645" s="10"/>
      <c r="G645" s="10"/>
    </row>
    <row r="646" spans="1:7" x14ac:dyDescent="0.3">
      <c r="A646" s="10"/>
      <c r="B646" s="10"/>
      <c r="C646" s="10"/>
      <c r="G646" s="10"/>
    </row>
    <row r="647" spans="1:7" x14ac:dyDescent="0.3">
      <c r="A647" s="10"/>
      <c r="B647" s="10"/>
      <c r="C647" s="10"/>
      <c r="G647" s="10"/>
    </row>
    <row r="648" spans="1:7" x14ac:dyDescent="0.3">
      <c r="A648" s="10"/>
      <c r="B648" s="10"/>
      <c r="C648" s="10"/>
      <c r="G648" s="10"/>
    </row>
    <row r="649" spans="1:7" x14ac:dyDescent="0.3">
      <c r="A649" s="10"/>
      <c r="B649" s="10"/>
      <c r="C649" s="10"/>
      <c r="G649" s="10"/>
    </row>
    <row r="650" spans="1:7" x14ac:dyDescent="0.3">
      <c r="A650" s="10"/>
      <c r="B650" s="10"/>
      <c r="C650" s="10"/>
      <c r="G650" s="10"/>
    </row>
    <row r="651" spans="1:7" x14ac:dyDescent="0.3">
      <c r="A651" s="10"/>
      <c r="B651" s="10"/>
      <c r="C651" s="10"/>
      <c r="G651" s="10"/>
    </row>
    <row r="652" spans="1:7" x14ac:dyDescent="0.3">
      <c r="A652" s="10"/>
      <c r="B652" s="10"/>
      <c r="C652" s="10"/>
      <c r="G652" s="10"/>
    </row>
    <row r="653" spans="1:7" x14ac:dyDescent="0.3">
      <c r="A653" s="10"/>
      <c r="B653" s="10"/>
      <c r="C653" s="10"/>
      <c r="G653" s="10"/>
    </row>
    <row r="654" spans="1:7" x14ac:dyDescent="0.3">
      <c r="A654" s="10"/>
      <c r="B654" s="10"/>
      <c r="C654" s="10"/>
      <c r="G654" s="10"/>
    </row>
    <row r="655" spans="1:7" x14ac:dyDescent="0.3">
      <c r="A655" s="10"/>
      <c r="B655" s="10"/>
      <c r="C655" s="10"/>
      <c r="G655" s="10"/>
    </row>
    <row r="656" spans="1:7" x14ac:dyDescent="0.3">
      <c r="A656" s="10"/>
      <c r="B656" s="10"/>
      <c r="C656" s="10"/>
      <c r="G656" s="10"/>
    </row>
    <row r="657" spans="1:7" x14ac:dyDescent="0.3">
      <c r="A657" s="10"/>
      <c r="B657" s="10"/>
      <c r="C657" s="10"/>
      <c r="G657" s="10"/>
    </row>
    <row r="658" spans="1:7" x14ac:dyDescent="0.3">
      <c r="A658" s="10"/>
      <c r="B658" s="10"/>
      <c r="C658" s="10"/>
      <c r="G658" s="10"/>
    </row>
    <row r="659" spans="1:7" x14ac:dyDescent="0.3">
      <c r="A659" s="10"/>
      <c r="B659" s="10"/>
      <c r="C659" s="10"/>
      <c r="G659" s="10"/>
    </row>
    <row r="660" spans="1:7" x14ac:dyDescent="0.3">
      <c r="A660" s="10"/>
      <c r="B660" s="10"/>
      <c r="C660" s="10"/>
      <c r="G660" s="10"/>
    </row>
    <row r="661" spans="1:7" x14ac:dyDescent="0.3">
      <c r="A661" s="10"/>
      <c r="B661" s="10"/>
      <c r="C661" s="10"/>
      <c r="G661" s="10"/>
    </row>
    <row r="662" spans="1:7" x14ac:dyDescent="0.3">
      <c r="A662" s="10"/>
      <c r="B662" s="10"/>
      <c r="C662" s="10"/>
      <c r="G662" s="10"/>
    </row>
    <row r="663" spans="1:7" x14ac:dyDescent="0.3">
      <c r="A663" s="10"/>
      <c r="B663" s="10"/>
      <c r="C663" s="10"/>
      <c r="G663" s="10"/>
    </row>
    <row r="664" spans="1:7" x14ac:dyDescent="0.3">
      <c r="A664" s="10"/>
      <c r="B664" s="10"/>
      <c r="C664" s="10"/>
      <c r="G664" s="10"/>
    </row>
    <row r="665" spans="1:7" x14ac:dyDescent="0.3">
      <c r="A665" s="10"/>
      <c r="B665" s="10"/>
      <c r="C665" s="10"/>
      <c r="G665" s="10"/>
    </row>
    <row r="666" spans="1:7" x14ac:dyDescent="0.3">
      <c r="A666" s="10"/>
      <c r="B666" s="10"/>
      <c r="C666" s="10"/>
      <c r="G666" s="10"/>
    </row>
    <row r="667" spans="1:7" x14ac:dyDescent="0.3">
      <c r="A667" s="10"/>
      <c r="B667" s="10"/>
      <c r="C667" s="10"/>
      <c r="G667" s="10"/>
    </row>
    <row r="668" spans="1:7" x14ac:dyDescent="0.3">
      <c r="A668" s="10"/>
      <c r="B668" s="10"/>
      <c r="C668" s="10"/>
      <c r="G668" s="10"/>
    </row>
    <row r="669" spans="1:7" x14ac:dyDescent="0.3">
      <c r="A669" s="10"/>
      <c r="B669" s="10"/>
      <c r="C669" s="10"/>
      <c r="G669" s="10"/>
    </row>
    <row r="670" spans="1:7" x14ac:dyDescent="0.3">
      <c r="A670" s="10"/>
      <c r="B670" s="10"/>
      <c r="C670" s="10"/>
      <c r="G670" s="10"/>
    </row>
    <row r="671" spans="1:7" x14ac:dyDescent="0.3">
      <c r="A671" s="10"/>
      <c r="B671" s="10"/>
      <c r="C671" s="10"/>
      <c r="G671" s="10"/>
    </row>
    <row r="672" spans="1:7" x14ac:dyDescent="0.3">
      <c r="A672" s="10"/>
      <c r="B672" s="10"/>
      <c r="C672" s="10"/>
      <c r="G672" s="10"/>
    </row>
    <row r="673" spans="1:7" x14ac:dyDescent="0.3">
      <c r="A673" s="10"/>
      <c r="B673" s="10"/>
      <c r="C673" s="10"/>
      <c r="G673" s="10"/>
    </row>
    <row r="674" spans="1:7" x14ac:dyDescent="0.3">
      <c r="A674" s="10"/>
      <c r="B674" s="10"/>
      <c r="C674" s="10"/>
      <c r="G674" s="10"/>
    </row>
    <row r="675" spans="1:7" x14ac:dyDescent="0.3">
      <c r="A675" s="10"/>
      <c r="B675" s="10"/>
      <c r="C675" s="10"/>
      <c r="G675" s="10"/>
    </row>
    <row r="676" spans="1:7" x14ac:dyDescent="0.3">
      <c r="A676" s="10"/>
      <c r="B676" s="10"/>
      <c r="C676" s="10"/>
      <c r="G676" s="10"/>
    </row>
    <row r="677" spans="1:7" x14ac:dyDescent="0.3">
      <c r="A677" s="10"/>
      <c r="B677" s="10"/>
      <c r="C677" s="10"/>
      <c r="G677" s="10"/>
    </row>
    <row r="678" spans="1:7" x14ac:dyDescent="0.3">
      <c r="A678" s="10"/>
      <c r="B678" s="10"/>
      <c r="C678" s="10"/>
      <c r="G678" s="10"/>
    </row>
    <row r="679" spans="1:7" x14ac:dyDescent="0.3">
      <c r="A679" s="10"/>
      <c r="B679" s="10"/>
      <c r="C679" s="10"/>
      <c r="G679" s="10"/>
    </row>
    <row r="680" spans="1:7" x14ac:dyDescent="0.3">
      <c r="A680" s="10"/>
      <c r="B680" s="10"/>
      <c r="C680" s="10"/>
      <c r="G680" s="10"/>
    </row>
    <row r="681" spans="1:7" x14ac:dyDescent="0.3">
      <c r="A681" s="10"/>
      <c r="B681" s="10"/>
      <c r="C681" s="10"/>
      <c r="G681" s="10"/>
    </row>
    <row r="682" spans="1:7" x14ac:dyDescent="0.3">
      <c r="A682" s="10"/>
      <c r="B682" s="10"/>
      <c r="C682" s="10"/>
      <c r="G682" s="10"/>
    </row>
    <row r="683" spans="1:7" x14ac:dyDescent="0.3">
      <c r="A683" s="10"/>
      <c r="B683" s="10"/>
      <c r="C683" s="10"/>
      <c r="G683" s="10"/>
    </row>
    <row r="684" spans="1:7" x14ac:dyDescent="0.3">
      <c r="A684" s="10"/>
      <c r="B684" s="10"/>
      <c r="C684" s="10"/>
      <c r="G684" s="10"/>
    </row>
    <row r="685" spans="1:7" x14ac:dyDescent="0.3">
      <c r="A685" s="10"/>
      <c r="B685" s="10"/>
      <c r="C685" s="10"/>
      <c r="G685" s="10"/>
    </row>
    <row r="686" spans="1:7" x14ac:dyDescent="0.3">
      <c r="A686" s="10"/>
      <c r="B686" s="10"/>
      <c r="C686" s="10"/>
      <c r="G686" s="10"/>
    </row>
    <row r="687" spans="1:7" x14ac:dyDescent="0.3">
      <c r="A687" s="10"/>
      <c r="B687" s="10"/>
      <c r="C687" s="10"/>
      <c r="G687" s="10"/>
    </row>
    <row r="688" spans="1:7" x14ac:dyDescent="0.3">
      <c r="A688" s="10"/>
      <c r="B688" s="10"/>
      <c r="C688" s="10"/>
      <c r="G688" s="10"/>
    </row>
    <row r="689" spans="1:7" x14ac:dyDescent="0.3">
      <c r="A689" s="10"/>
      <c r="B689" s="10"/>
      <c r="C689" s="10"/>
      <c r="G689" s="10"/>
    </row>
    <row r="690" spans="1:7" x14ac:dyDescent="0.3">
      <c r="A690" s="10"/>
      <c r="B690" s="10"/>
      <c r="C690" s="10"/>
      <c r="G690" s="10"/>
    </row>
    <row r="691" spans="1:7" x14ac:dyDescent="0.3">
      <c r="A691" s="10"/>
      <c r="B691" s="10"/>
      <c r="C691" s="10"/>
      <c r="G691" s="10"/>
    </row>
    <row r="692" spans="1:7" x14ac:dyDescent="0.3">
      <c r="A692" s="10"/>
      <c r="B692" s="10"/>
      <c r="C692" s="10"/>
      <c r="G692" s="10"/>
    </row>
    <row r="693" spans="1:7" x14ac:dyDescent="0.3">
      <c r="A693" s="10"/>
      <c r="B693" s="10"/>
      <c r="C693" s="10"/>
      <c r="G693" s="10"/>
    </row>
    <row r="694" spans="1:7" x14ac:dyDescent="0.3">
      <c r="A694" s="10"/>
      <c r="B694" s="10"/>
      <c r="C694" s="10"/>
      <c r="G694" s="10"/>
    </row>
    <row r="695" spans="1:7" x14ac:dyDescent="0.3">
      <c r="A695" s="10"/>
      <c r="B695" s="10"/>
      <c r="C695" s="10"/>
      <c r="G695" s="10"/>
    </row>
    <row r="696" spans="1:7" x14ac:dyDescent="0.3">
      <c r="A696" s="10"/>
      <c r="B696" s="10"/>
      <c r="C696" s="10"/>
      <c r="G696" s="10"/>
    </row>
    <row r="697" spans="1:7" x14ac:dyDescent="0.3">
      <c r="A697" s="10"/>
      <c r="B697" s="10"/>
      <c r="C697" s="10"/>
      <c r="G697" s="10"/>
    </row>
    <row r="698" spans="1:7" x14ac:dyDescent="0.3">
      <c r="A698" s="10"/>
      <c r="B698" s="10"/>
      <c r="C698" s="10"/>
      <c r="G698" s="10"/>
    </row>
    <row r="699" spans="1:7" x14ac:dyDescent="0.3">
      <c r="A699" s="10"/>
      <c r="B699" s="10"/>
      <c r="C699" s="10"/>
      <c r="G699" s="10"/>
    </row>
    <row r="700" spans="1:7" x14ac:dyDescent="0.3">
      <c r="A700" s="10"/>
      <c r="B700" s="10"/>
      <c r="C700" s="10"/>
      <c r="G700" s="10"/>
    </row>
    <row r="701" spans="1:7" x14ac:dyDescent="0.3">
      <c r="A701" s="10"/>
      <c r="B701" s="10"/>
      <c r="C701" s="10"/>
      <c r="G701" s="10"/>
    </row>
    <row r="702" spans="1:7" x14ac:dyDescent="0.3">
      <c r="A702" s="10"/>
      <c r="B702" s="10"/>
      <c r="C702" s="10"/>
      <c r="G702" s="10"/>
    </row>
    <row r="703" spans="1:7" x14ac:dyDescent="0.3">
      <c r="A703" s="10"/>
      <c r="B703" s="10"/>
      <c r="C703" s="10"/>
      <c r="G703" s="10"/>
    </row>
    <row r="704" spans="1:7" x14ac:dyDescent="0.3">
      <c r="A704" s="10"/>
      <c r="B704" s="10"/>
      <c r="C704" s="10"/>
      <c r="G704" s="10"/>
    </row>
    <row r="705" spans="1:7" x14ac:dyDescent="0.3">
      <c r="A705" s="10"/>
      <c r="B705" s="10"/>
      <c r="C705" s="10"/>
      <c r="G705" s="10"/>
    </row>
    <row r="706" spans="1:7" x14ac:dyDescent="0.3">
      <c r="A706" s="10"/>
      <c r="B706" s="10"/>
      <c r="C706" s="10"/>
      <c r="G706" s="10"/>
    </row>
    <row r="707" spans="1:7" x14ac:dyDescent="0.3">
      <c r="A707" s="10"/>
      <c r="B707" s="10"/>
      <c r="C707" s="10"/>
      <c r="G707" s="10"/>
    </row>
    <row r="708" spans="1:7" x14ac:dyDescent="0.3">
      <c r="A708" s="10"/>
      <c r="B708" s="10"/>
      <c r="C708" s="10"/>
      <c r="G708" s="10"/>
    </row>
    <row r="709" spans="1:7" x14ac:dyDescent="0.3">
      <c r="A709" s="10"/>
      <c r="B709" s="10"/>
      <c r="C709" s="10"/>
      <c r="G709" s="10"/>
    </row>
    <row r="710" spans="1:7" x14ac:dyDescent="0.3">
      <c r="A710" s="10"/>
      <c r="B710" s="10"/>
      <c r="C710" s="10"/>
      <c r="G710" s="10"/>
    </row>
    <row r="711" spans="1:7" x14ac:dyDescent="0.3">
      <c r="A711" s="10"/>
      <c r="B711" s="10"/>
      <c r="C711" s="10"/>
      <c r="G711" s="10"/>
    </row>
    <row r="712" spans="1:7" x14ac:dyDescent="0.3">
      <c r="A712" s="10"/>
      <c r="B712" s="10"/>
      <c r="C712" s="10"/>
      <c r="G712" s="10"/>
    </row>
    <row r="713" spans="1:7" x14ac:dyDescent="0.3">
      <c r="A713" s="10"/>
      <c r="B713" s="10"/>
      <c r="C713" s="10"/>
      <c r="G713" s="10"/>
    </row>
    <row r="714" spans="1:7" x14ac:dyDescent="0.3">
      <c r="A714" s="10"/>
      <c r="B714" s="10"/>
      <c r="C714" s="10"/>
      <c r="G714" s="10"/>
    </row>
    <row r="715" spans="1:7" x14ac:dyDescent="0.3">
      <c r="A715" s="10"/>
      <c r="B715" s="10"/>
      <c r="C715" s="10"/>
      <c r="G715" s="10"/>
    </row>
    <row r="716" spans="1:7" x14ac:dyDescent="0.3">
      <c r="A716" s="10"/>
      <c r="B716" s="10"/>
      <c r="C716" s="10"/>
      <c r="G716" s="10"/>
    </row>
    <row r="717" spans="1:7" x14ac:dyDescent="0.3">
      <c r="A717" s="10"/>
      <c r="B717" s="10"/>
      <c r="C717" s="10"/>
      <c r="G717" s="10"/>
    </row>
    <row r="718" spans="1:7" x14ac:dyDescent="0.3">
      <c r="A718" s="10"/>
      <c r="B718" s="10"/>
      <c r="C718" s="10"/>
      <c r="G718" s="10"/>
    </row>
    <row r="719" spans="1:7" x14ac:dyDescent="0.3">
      <c r="A719" s="10"/>
      <c r="B719" s="10"/>
      <c r="C719" s="10"/>
      <c r="G719" s="10"/>
    </row>
    <row r="720" spans="1:7" x14ac:dyDescent="0.3">
      <c r="A720" s="10"/>
      <c r="B720" s="10"/>
      <c r="C720" s="10"/>
      <c r="G720" s="10"/>
    </row>
    <row r="721" spans="1:7" x14ac:dyDescent="0.3">
      <c r="A721" s="10"/>
      <c r="B721" s="10"/>
      <c r="C721" s="10"/>
      <c r="G721" s="10"/>
    </row>
    <row r="722" spans="1:7" x14ac:dyDescent="0.3">
      <c r="A722" s="10"/>
      <c r="B722" s="10"/>
      <c r="C722" s="10"/>
      <c r="G722" s="10"/>
    </row>
    <row r="723" spans="1:7" x14ac:dyDescent="0.3">
      <c r="A723" s="10"/>
      <c r="B723" s="10"/>
      <c r="C723" s="10"/>
      <c r="G723" s="10"/>
    </row>
    <row r="724" spans="1:7" x14ac:dyDescent="0.3">
      <c r="A724" s="10"/>
      <c r="B724" s="10"/>
      <c r="C724" s="10"/>
      <c r="G724" s="10"/>
    </row>
    <row r="725" spans="1:7" x14ac:dyDescent="0.3">
      <c r="A725" s="10"/>
      <c r="B725" s="10"/>
      <c r="C725" s="10"/>
      <c r="G725" s="10"/>
    </row>
    <row r="726" spans="1:7" x14ac:dyDescent="0.3">
      <c r="A726" s="10"/>
      <c r="B726" s="10"/>
      <c r="C726" s="10"/>
      <c r="G726" s="10"/>
    </row>
    <row r="727" spans="1:7" x14ac:dyDescent="0.3">
      <c r="A727" s="10"/>
      <c r="B727" s="10"/>
      <c r="C727" s="10"/>
      <c r="G727" s="10"/>
    </row>
    <row r="728" spans="1:7" x14ac:dyDescent="0.3">
      <c r="A728" s="10"/>
      <c r="B728" s="10"/>
      <c r="C728" s="10"/>
      <c r="G728" s="10"/>
    </row>
    <row r="729" spans="1:7" x14ac:dyDescent="0.3">
      <c r="A729" s="10"/>
      <c r="B729" s="10"/>
      <c r="C729" s="10"/>
      <c r="G729" s="10"/>
    </row>
    <row r="730" spans="1:7" x14ac:dyDescent="0.3">
      <c r="A730" s="10"/>
      <c r="B730" s="10"/>
      <c r="C730" s="10"/>
      <c r="G730" s="10"/>
    </row>
    <row r="731" spans="1:7" x14ac:dyDescent="0.3">
      <c r="A731" s="10"/>
      <c r="B731" s="10"/>
      <c r="C731" s="10"/>
      <c r="G731" s="10"/>
    </row>
    <row r="732" spans="1:7" x14ac:dyDescent="0.3">
      <c r="A732" s="10"/>
      <c r="B732" s="10"/>
      <c r="C732" s="10"/>
      <c r="G732" s="10"/>
    </row>
    <row r="733" spans="1:7" x14ac:dyDescent="0.3">
      <c r="A733" s="10"/>
      <c r="B733" s="10"/>
      <c r="C733" s="10"/>
      <c r="G733" s="10"/>
    </row>
    <row r="734" spans="1:7" x14ac:dyDescent="0.3">
      <c r="A734" s="10"/>
      <c r="B734" s="10"/>
      <c r="C734" s="10"/>
      <c r="G734" s="10"/>
    </row>
    <row r="735" spans="1:7" x14ac:dyDescent="0.3">
      <c r="A735" s="10"/>
      <c r="B735" s="10"/>
      <c r="C735" s="10"/>
      <c r="G735" s="10"/>
    </row>
    <row r="736" spans="1:7" x14ac:dyDescent="0.3">
      <c r="A736" s="10"/>
      <c r="B736" s="10"/>
      <c r="C736" s="10"/>
      <c r="G736" s="10"/>
    </row>
    <row r="737" spans="1:7" x14ac:dyDescent="0.3">
      <c r="A737" s="10"/>
      <c r="B737" s="10"/>
      <c r="C737" s="10"/>
      <c r="G737" s="10"/>
    </row>
    <row r="738" spans="1:7" x14ac:dyDescent="0.3">
      <c r="A738" s="10"/>
      <c r="B738" s="10"/>
      <c r="C738" s="10"/>
      <c r="G738" s="10"/>
    </row>
    <row r="739" spans="1:7" x14ac:dyDescent="0.3">
      <c r="A739" s="10"/>
      <c r="B739" s="10"/>
      <c r="C739" s="10"/>
      <c r="G739" s="10"/>
    </row>
    <row r="740" spans="1:7" x14ac:dyDescent="0.3">
      <c r="A740" s="10"/>
      <c r="B740" s="10"/>
      <c r="C740" s="10"/>
      <c r="G740" s="10"/>
    </row>
    <row r="741" spans="1:7" x14ac:dyDescent="0.3">
      <c r="A741" s="10"/>
      <c r="B741" s="10"/>
      <c r="C741" s="10"/>
      <c r="G741" s="10"/>
    </row>
    <row r="742" spans="1:7" x14ac:dyDescent="0.3">
      <c r="A742" s="10"/>
      <c r="B742" s="10"/>
      <c r="C742" s="10"/>
      <c r="G742" s="10"/>
    </row>
    <row r="743" spans="1:7" x14ac:dyDescent="0.3">
      <c r="A743" s="10"/>
      <c r="B743" s="10"/>
      <c r="C743" s="10"/>
      <c r="G743" s="10"/>
    </row>
    <row r="744" spans="1:7" x14ac:dyDescent="0.3">
      <c r="A744" s="10"/>
      <c r="B744" s="10"/>
      <c r="C744" s="10"/>
      <c r="G744" s="10"/>
    </row>
    <row r="745" spans="1:7" x14ac:dyDescent="0.3">
      <c r="A745" s="10"/>
      <c r="B745" s="10"/>
      <c r="C745" s="10"/>
      <c r="G745" s="10"/>
    </row>
    <row r="746" spans="1:7" x14ac:dyDescent="0.3">
      <c r="A746" s="10"/>
      <c r="B746" s="10"/>
      <c r="C746" s="10"/>
      <c r="G746" s="10"/>
    </row>
    <row r="747" spans="1:7" x14ac:dyDescent="0.3">
      <c r="A747" s="10"/>
      <c r="B747" s="10"/>
      <c r="C747" s="10"/>
      <c r="G747" s="10"/>
    </row>
    <row r="748" spans="1:7" x14ac:dyDescent="0.3">
      <c r="A748" s="10"/>
      <c r="B748" s="10"/>
      <c r="C748" s="10"/>
      <c r="G748" s="10"/>
    </row>
    <row r="749" spans="1:7" x14ac:dyDescent="0.3">
      <c r="A749" s="10"/>
      <c r="B749" s="10"/>
      <c r="C749" s="10"/>
      <c r="G749" s="10"/>
    </row>
    <row r="750" spans="1:7" x14ac:dyDescent="0.3">
      <c r="A750" s="10"/>
      <c r="B750" s="10"/>
      <c r="C750" s="10"/>
      <c r="G750" s="10"/>
    </row>
    <row r="751" spans="1:7" x14ac:dyDescent="0.3">
      <c r="A751" s="10"/>
      <c r="B751" s="10"/>
      <c r="C751" s="10"/>
      <c r="G751" s="10"/>
    </row>
    <row r="752" spans="1:7" x14ac:dyDescent="0.3">
      <c r="A752" s="10"/>
      <c r="B752" s="10"/>
      <c r="C752" s="10"/>
      <c r="G752" s="10"/>
    </row>
    <row r="753" spans="1:7" x14ac:dyDescent="0.3">
      <c r="A753" s="10"/>
      <c r="B753" s="10"/>
      <c r="C753" s="10"/>
      <c r="G753" s="10"/>
    </row>
    <row r="754" spans="1:7" x14ac:dyDescent="0.3">
      <c r="A754" s="10"/>
      <c r="B754" s="10"/>
      <c r="C754" s="10"/>
      <c r="G754" s="10"/>
    </row>
    <row r="755" spans="1:7" x14ac:dyDescent="0.3">
      <c r="A755" s="10"/>
      <c r="B755" s="10"/>
      <c r="C755" s="10"/>
      <c r="G755" s="10"/>
    </row>
    <row r="756" spans="1:7" x14ac:dyDescent="0.3">
      <c r="A756" s="10"/>
      <c r="B756" s="10"/>
      <c r="C756" s="10"/>
      <c r="G756" s="10"/>
    </row>
    <row r="757" spans="1:7" x14ac:dyDescent="0.3">
      <c r="A757" s="10"/>
      <c r="B757" s="10"/>
      <c r="C757" s="10"/>
      <c r="G757" s="10"/>
    </row>
    <row r="758" spans="1:7" x14ac:dyDescent="0.3">
      <c r="A758" s="10"/>
      <c r="B758" s="10"/>
      <c r="C758" s="10"/>
      <c r="G758" s="10"/>
    </row>
    <row r="759" spans="1:7" x14ac:dyDescent="0.3">
      <c r="A759" s="10"/>
      <c r="B759" s="10"/>
      <c r="C759" s="10"/>
      <c r="G759" s="10"/>
    </row>
    <row r="760" spans="1:7" x14ac:dyDescent="0.3">
      <c r="A760" s="10"/>
      <c r="B760" s="10"/>
      <c r="C760" s="10"/>
      <c r="G760" s="10"/>
    </row>
    <row r="761" spans="1:7" x14ac:dyDescent="0.3">
      <c r="A761" s="10"/>
      <c r="B761" s="10"/>
      <c r="C761" s="10"/>
      <c r="G761" s="10"/>
    </row>
    <row r="762" spans="1:7" x14ac:dyDescent="0.3">
      <c r="A762" s="10"/>
      <c r="B762" s="10"/>
      <c r="C762" s="10"/>
      <c r="G762" s="10"/>
    </row>
    <row r="763" spans="1:7" x14ac:dyDescent="0.3">
      <c r="A763" s="10"/>
      <c r="B763" s="10"/>
      <c r="C763" s="10"/>
      <c r="G763" s="10"/>
    </row>
    <row r="764" spans="1:7" x14ac:dyDescent="0.3">
      <c r="A764" s="10"/>
      <c r="B764" s="10"/>
      <c r="C764" s="10"/>
      <c r="G764" s="10"/>
    </row>
    <row r="765" spans="1:7" x14ac:dyDescent="0.3">
      <c r="A765" s="10"/>
      <c r="B765" s="10"/>
      <c r="C765" s="10"/>
      <c r="G765" s="10"/>
    </row>
    <row r="766" spans="1:7" x14ac:dyDescent="0.3">
      <c r="A766" s="10"/>
      <c r="B766" s="10"/>
      <c r="C766" s="10"/>
      <c r="G766" s="10"/>
    </row>
    <row r="767" spans="1:7" x14ac:dyDescent="0.3">
      <c r="A767" s="10"/>
      <c r="B767" s="10"/>
      <c r="C767" s="10"/>
      <c r="G767" s="10"/>
    </row>
    <row r="768" spans="1:7" x14ac:dyDescent="0.3">
      <c r="A768" s="10"/>
      <c r="B768" s="10"/>
      <c r="C768" s="10"/>
      <c r="G768" s="10"/>
    </row>
    <row r="769" spans="1:7" x14ac:dyDescent="0.3">
      <c r="A769" s="10"/>
      <c r="B769" s="10"/>
      <c r="C769" s="10"/>
      <c r="G769" s="10"/>
    </row>
    <row r="770" spans="1:7" x14ac:dyDescent="0.3">
      <c r="A770" s="10"/>
      <c r="B770" s="10"/>
      <c r="C770" s="10"/>
      <c r="G770" s="10"/>
    </row>
    <row r="771" spans="1:7" x14ac:dyDescent="0.3">
      <c r="A771" s="10"/>
      <c r="B771" s="10"/>
      <c r="C771" s="10"/>
      <c r="G771" s="10"/>
    </row>
    <row r="772" spans="1:7" x14ac:dyDescent="0.3">
      <c r="A772" s="10"/>
      <c r="B772" s="10"/>
      <c r="C772" s="10"/>
      <c r="G772" s="10"/>
    </row>
    <row r="773" spans="1:7" x14ac:dyDescent="0.3">
      <c r="A773" s="10"/>
      <c r="B773" s="10"/>
      <c r="C773" s="10"/>
      <c r="G773" s="10"/>
    </row>
    <row r="774" spans="1:7" x14ac:dyDescent="0.3">
      <c r="A774" s="10"/>
      <c r="B774" s="10"/>
      <c r="C774" s="10"/>
      <c r="G774" s="10"/>
    </row>
    <row r="775" spans="1:7" x14ac:dyDescent="0.3">
      <c r="A775" s="10"/>
      <c r="B775" s="10"/>
      <c r="C775" s="10"/>
      <c r="G775" s="10"/>
    </row>
    <row r="776" spans="1:7" x14ac:dyDescent="0.3">
      <c r="A776" s="10"/>
      <c r="B776" s="10"/>
      <c r="C776" s="10"/>
      <c r="G776" s="10"/>
    </row>
    <row r="777" spans="1:7" x14ac:dyDescent="0.3">
      <c r="A777" s="10"/>
      <c r="B777" s="10"/>
      <c r="C777" s="10"/>
      <c r="G777" s="10"/>
    </row>
    <row r="778" spans="1:7" x14ac:dyDescent="0.3">
      <c r="A778" s="10"/>
      <c r="B778" s="10"/>
      <c r="C778" s="10"/>
      <c r="G778" s="10"/>
    </row>
    <row r="779" spans="1:7" x14ac:dyDescent="0.3">
      <c r="A779" s="10"/>
      <c r="B779" s="10"/>
      <c r="C779" s="10"/>
      <c r="G779" s="10"/>
    </row>
    <row r="780" spans="1:7" x14ac:dyDescent="0.3">
      <c r="A780" s="10"/>
      <c r="B780" s="10"/>
      <c r="C780" s="10"/>
      <c r="G780" s="10"/>
    </row>
    <row r="781" spans="1:7" x14ac:dyDescent="0.3">
      <c r="A781" s="10"/>
      <c r="B781" s="10"/>
      <c r="C781" s="10"/>
      <c r="G781" s="10"/>
    </row>
    <row r="782" spans="1:7" x14ac:dyDescent="0.3">
      <c r="A782" s="10"/>
      <c r="B782" s="10"/>
      <c r="C782" s="10"/>
      <c r="G782" s="10"/>
    </row>
    <row r="783" spans="1:7" x14ac:dyDescent="0.3">
      <c r="A783" s="10"/>
      <c r="B783" s="10"/>
      <c r="C783" s="10"/>
      <c r="G783" s="10"/>
    </row>
    <row r="784" spans="1:7" x14ac:dyDescent="0.3">
      <c r="A784" s="10"/>
      <c r="B784" s="10"/>
      <c r="C784" s="10"/>
      <c r="G784" s="10"/>
    </row>
    <row r="785" spans="1:7" x14ac:dyDescent="0.3">
      <c r="A785" s="10"/>
      <c r="B785" s="10"/>
      <c r="C785" s="10"/>
      <c r="G785" s="10"/>
    </row>
    <row r="786" spans="1:7" x14ac:dyDescent="0.3">
      <c r="A786" s="10"/>
      <c r="B786" s="10"/>
      <c r="C786" s="10"/>
      <c r="G786" s="10"/>
    </row>
    <row r="787" spans="1:7" x14ac:dyDescent="0.3">
      <c r="A787" s="10"/>
      <c r="B787" s="10"/>
      <c r="C787" s="10"/>
      <c r="G787" s="10"/>
    </row>
    <row r="788" spans="1:7" x14ac:dyDescent="0.3">
      <c r="A788" s="10"/>
      <c r="B788" s="10"/>
      <c r="C788" s="10"/>
      <c r="G788" s="10"/>
    </row>
    <row r="789" spans="1:7" x14ac:dyDescent="0.3">
      <c r="A789" s="10"/>
      <c r="B789" s="10"/>
      <c r="C789" s="10"/>
      <c r="G789" s="10"/>
    </row>
    <row r="790" spans="1:7" x14ac:dyDescent="0.3">
      <c r="A790" s="10"/>
      <c r="B790" s="10"/>
      <c r="C790" s="10"/>
      <c r="G790" s="10"/>
    </row>
    <row r="791" spans="1:7" x14ac:dyDescent="0.3">
      <c r="A791" s="10"/>
      <c r="B791" s="10"/>
      <c r="C791" s="10"/>
      <c r="G791" s="10"/>
    </row>
    <row r="792" spans="1:7" x14ac:dyDescent="0.3">
      <c r="A792" s="10"/>
      <c r="B792" s="10"/>
      <c r="C792" s="10"/>
    </row>
    <row r="793" spans="1:7" x14ac:dyDescent="0.3">
      <c r="A793" s="10"/>
      <c r="B793" s="10"/>
      <c r="C793" s="10"/>
    </row>
    <row r="794" spans="1:7" x14ac:dyDescent="0.3">
      <c r="A794" s="10"/>
      <c r="B794" s="10"/>
      <c r="C794" s="10"/>
    </row>
    <row r="795" spans="1:7" x14ac:dyDescent="0.3">
      <c r="A795" s="10"/>
      <c r="B795" s="10"/>
      <c r="C795" s="10"/>
    </row>
    <row r="796" spans="1:7" x14ac:dyDescent="0.3">
      <c r="A796" s="10"/>
      <c r="B796" s="10"/>
      <c r="C796" s="10"/>
    </row>
    <row r="797" spans="1:7" x14ac:dyDescent="0.3">
      <c r="A797" s="10"/>
      <c r="B797" s="10"/>
      <c r="C797" s="10"/>
    </row>
    <row r="798" spans="1:7" x14ac:dyDescent="0.3">
      <c r="A798" s="10"/>
      <c r="B798" s="10"/>
      <c r="C798" s="10"/>
    </row>
    <row r="799" spans="1:7" x14ac:dyDescent="0.3">
      <c r="A799" s="10"/>
      <c r="B799" s="10"/>
      <c r="C799" s="10"/>
    </row>
    <row r="800" spans="1:7" x14ac:dyDescent="0.3">
      <c r="A800" s="10"/>
      <c r="B800" s="10"/>
      <c r="C800" s="10"/>
    </row>
    <row r="801" spans="1:3" x14ac:dyDescent="0.3">
      <c r="A801" s="10"/>
      <c r="B801" s="10"/>
      <c r="C801" s="10"/>
    </row>
    <row r="802" spans="1:3" x14ac:dyDescent="0.3">
      <c r="A802" s="10"/>
      <c r="B802" s="10"/>
      <c r="C802" s="10"/>
    </row>
    <row r="803" spans="1:3" x14ac:dyDescent="0.3">
      <c r="A803" s="10"/>
      <c r="B803" s="10"/>
      <c r="C803" s="10"/>
    </row>
    <row r="804" spans="1:3" x14ac:dyDescent="0.3">
      <c r="A804" s="10"/>
      <c r="B804" s="10"/>
      <c r="C804" s="10"/>
    </row>
    <row r="805" spans="1:3" x14ac:dyDescent="0.3">
      <c r="A805" s="10"/>
      <c r="B805" s="10"/>
      <c r="C805" s="10"/>
    </row>
    <row r="806" spans="1:3" x14ac:dyDescent="0.3">
      <c r="A806" s="10"/>
      <c r="B806" s="10"/>
      <c r="C806" s="10"/>
    </row>
    <row r="807" spans="1:3" x14ac:dyDescent="0.3">
      <c r="A807" s="10"/>
      <c r="B807" s="10"/>
      <c r="C807" s="10"/>
    </row>
    <row r="808" spans="1:3" x14ac:dyDescent="0.3">
      <c r="A808" s="10"/>
      <c r="B808" s="10"/>
      <c r="C808" s="10"/>
    </row>
    <row r="809" spans="1:3" x14ac:dyDescent="0.3">
      <c r="A809" s="10"/>
      <c r="B809" s="10"/>
      <c r="C809" s="10"/>
    </row>
    <row r="810" spans="1:3" x14ac:dyDescent="0.3">
      <c r="A810" s="10"/>
      <c r="B810" s="10"/>
      <c r="C810" s="10"/>
    </row>
    <row r="811" spans="1:3" x14ac:dyDescent="0.3">
      <c r="A811" s="10"/>
      <c r="B811" s="10"/>
      <c r="C811" s="10"/>
    </row>
    <row r="812" spans="1:3" x14ac:dyDescent="0.3">
      <c r="A812" s="10"/>
      <c r="B812" s="10"/>
      <c r="C812" s="10"/>
    </row>
    <row r="813" spans="1:3" x14ac:dyDescent="0.3">
      <c r="A813" s="10"/>
      <c r="B813" s="10"/>
      <c r="C813" s="10"/>
    </row>
    <row r="814" spans="1:3" x14ac:dyDescent="0.3">
      <c r="A814" s="10"/>
      <c r="B814" s="10"/>
      <c r="C814" s="10"/>
    </row>
    <row r="815" spans="1:3" x14ac:dyDescent="0.3">
      <c r="A815" s="10"/>
      <c r="B815" s="10"/>
      <c r="C815" s="10"/>
    </row>
    <row r="816" spans="1:3" x14ac:dyDescent="0.3">
      <c r="A816" s="10"/>
      <c r="B816" s="10"/>
      <c r="C816" s="10"/>
    </row>
    <row r="817" spans="1:3" x14ac:dyDescent="0.3">
      <c r="A817" s="10"/>
      <c r="B817" s="10"/>
      <c r="C817" s="10"/>
    </row>
    <row r="818" spans="1:3" x14ac:dyDescent="0.3">
      <c r="A818" s="10"/>
      <c r="B818" s="10"/>
      <c r="C818" s="10"/>
    </row>
    <row r="819" spans="1:3" x14ac:dyDescent="0.3">
      <c r="A819" s="10"/>
      <c r="B819" s="10"/>
      <c r="C819" s="10"/>
    </row>
    <row r="820" spans="1:3" x14ac:dyDescent="0.3">
      <c r="A820" s="10"/>
      <c r="B820" s="10"/>
      <c r="C820" s="10"/>
    </row>
    <row r="821" spans="1:3" x14ac:dyDescent="0.3">
      <c r="A821" s="10"/>
      <c r="B821" s="10"/>
      <c r="C821" s="10"/>
    </row>
    <row r="822" spans="1:3" x14ac:dyDescent="0.3">
      <c r="A822" s="10"/>
      <c r="B822" s="10"/>
      <c r="C822" s="10"/>
    </row>
    <row r="823" spans="1:3" x14ac:dyDescent="0.3">
      <c r="A823" s="10"/>
      <c r="B823" s="10"/>
      <c r="C823" s="10"/>
    </row>
    <row r="824" spans="1:3" x14ac:dyDescent="0.3">
      <c r="A824" s="10"/>
      <c r="B824" s="10"/>
      <c r="C824" s="10"/>
    </row>
    <row r="825" spans="1:3" x14ac:dyDescent="0.3">
      <c r="A825" s="10"/>
      <c r="B825" s="10"/>
      <c r="C825" s="10"/>
    </row>
    <row r="826" spans="1:3" x14ac:dyDescent="0.3">
      <c r="A826" s="10"/>
      <c r="B826" s="10"/>
      <c r="C826" s="10"/>
    </row>
    <row r="827" spans="1:3" x14ac:dyDescent="0.3">
      <c r="A827" s="10"/>
      <c r="B827" s="10"/>
      <c r="C827" s="10"/>
    </row>
    <row r="828" spans="1:3" x14ac:dyDescent="0.3">
      <c r="A828" s="10"/>
      <c r="B828" s="10"/>
      <c r="C828" s="10"/>
    </row>
    <row r="829" spans="1:3" x14ac:dyDescent="0.3">
      <c r="A829" s="10"/>
      <c r="B829" s="10"/>
      <c r="C829" s="10"/>
    </row>
    <row r="830" spans="1:3" x14ac:dyDescent="0.3">
      <c r="A830" s="10"/>
      <c r="B830" s="10"/>
      <c r="C830" s="10"/>
    </row>
    <row r="831" spans="1:3" x14ac:dyDescent="0.3">
      <c r="A831" s="10"/>
      <c r="B831" s="10"/>
      <c r="C831" s="10"/>
    </row>
    <row r="832" spans="1:3" x14ac:dyDescent="0.3">
      <c r="A832" s="10"/>
      <c r="B832" s="10"/>
      <c r="C832" s="10"/>
    </row>
    <row r="833" spans="1:3" x14ac:dyDescent="0.3">
      <c r="A833" s="10"/>
      <c r="B833" s="10"/>
      <c r="C833" s="10"/>
    </row>
    <row r="834" spans="1:3" x14ac:dyDescent="0.3">
      <c r="A834" s="10"/>
      <c r="B834" s="10"/>
      <c r="C834" s="10"/>
    </row>
    <row r="835" spans="1:3" x14ac:dyDescent="0.3">
      <c r="A835" s="10"/>
      <c r="B835" s="10"/>
      <c r="C835" s="10"/>
    </row>
    <row r="836" spans="1:3" x14ac:dyDescent="0.3">
      <c r="A836" s="10"/>
      <c r="B836" s="10"/>
      <c r="C836" s="10"/>
    </row>
    <row r="837" spans="1:3" x14ac:dyDescent="0.3">
      <c r="A837" s="10"/>
      <c r="B837" s="10"/>
      <c r="C837" s="10"/>
    </row>
    <row r="838" spans="1:3" x14ac:dyDescent="0.3">
      <c r="A838" s="10"/>
      <c r="B838" s="10"/>
      <c r="C838" s="10"/>
    </row>
    <row r="839" spans="1:3" x14ac:dyDescent="0.3">
      <c r="A839" s="10"/>
      <c r="B839" s="10"/>
      <c r="C839" s="10"/>
    </row>
    <row r="840" spans="1:3" x14ac:dyDescent="0.3">
      <c r="A840" s="10"/>
      <c r="B840" s="10"/>
      <c r="C840" s="10"/>
    </row>
    <row r="841" spans="1:3" x14ac:dyDescent="0.3">
      <c r="A841" s="10"/>
      <c r="B841" s="10"/>
      <c r="C841" s="10"/>
    </row>
    <row r="842" spans="1:3" x14ac:dyDescent="0.3">
      <c r="A842" s="10"/>
      <c r="B842" s="10"/>
      <c r="C842" s="10"/>
    </row>
    <row r="843" spans="1:3" x14ac:dyDescent="0.3">
      <c r="A843" s="10"/>
      <c r="B843" s="10"/>
      <c r="C843" s="10"/>
    </row>
    <row r="844" spans="1:3" x14ac:dyDescent="0.3">
      <c r="A844" s="10"/>
      <c r="B844" s="10"/>
      <c r="C844" s="10"/>
    </row>
    <row r="845" spans="1:3" x14ac:dyDescent="0.3">
      <c r="A845" s="10"/>
      <c r="B845" s="10"/>
      <c r="C845" s="10"/>
    </row>
    <row r="846" spans="1:3" x14ac:dyDescent="0.3">
      <c r="A846" s="10"/>
      <c r="B846" s="10"/>
      <c r="C846" s="10"/>
    </row>
    <row r="847" spans="1:3" x14ac:dyDescent="0.3">
      <c r="A847" s="10"/>
      <c r="B847" s="10"/>
      <c r="C847" s="10"/>
    </row>
    <row r="848" spans="1:3" x14ac:dyDescent="0.3">
      <c r="A848" s="10"/>
      <c r="B848" s="10"/>
      <c r="C848" s="10"/>
    </row>
    <row r="849" spans="1:3" x14ac:dyDescent="0.3">
      <c r="A849" s="10"/>
      <c r="B849" s="10"/>
      <c r="C849" s="10"/>
    </row>
    <row r="850" spans="1:3" x14ac:dyDescent="0.3">
      <c r="A850" s="10"/>
      <c r="B850" s="10"/>
      <c r="C850" s="10"/>
    </row>
    <row r="851" spans="1:3" x14ac:dyDescent="0.3">
      <c r="A851" s="10"/>
      <c r="B851" s="10"/>
      <c r="C851" s="10"/>
    </row>
    <row r="852" spans="1:3" x14ac:dyDescent="0.3">
      <c r="A852" s="10"/>
      <c r="B852" s="10"/>
      <c r="C852" s="10"/>
    </row>
    <row r="853" spans="1:3" x14ac:dyDescent="0.3">
      <c r="A853" s="10"/>
      <c r="B853" s="10"/>
      <c r="C853" s="10"/>
    </row>
    <row r="854" spans="1:3" x14ac:dyDescent="0.3">
      <c r="A854" s="10"/>
      <c r="B854" s="10"/>
      <c r="C854" s="10"/>
    </row>
    <row r="855" spans="1:3" x14ac:dyDescent="0.3">
      <c r="A855" s="10"/>
      <c r="B855" s="10"/>
      <c r="C855" s="10"/>
    </row>
    <row r="856" spans="1:3" x14ac:dyDescent="0.3">
      <c r="A856" s="10"/>
      <c r="B856" s="10"/>
      <c r="C856" s="10"/>
    </row>
    <row r="857" spans="1:3" x14ac:dyDescent="0.3">
      <c r="A857" s="10"/>
      <c r="B857" s="10"/>
      <c r="C857" s="10"/>
    </row>
    <row r="858" spans="1:3" x14ac:dyDescent="0.3">
      <c r="A858" s="10"/>
      <c r="B858" s="10"/>
      <c r="C858" s="10"/>
    </row>
    <row r="859" spans="1:3" x14ac:dyDescent="0.3">
      <c r="A859" s="10"/>
      <c r="B859" s="10"/>
      <c r="C859" s="10"/>
    </row>
    <row r="860" spans="1:3" x14ac:dyDescent="0.3">
      <c r="A860" s="10"/>
      <c r="B860" s="10"/>
      <c r="C860" s="10"/>
    </row>
    <row r="861" spans="1:3" x14ac:dyDescent="0.3">
      <c r="A861" s="10"/>
      <c r="B861" s="10"/>
      <c r="C861" s="10"/>
    </row>
    <row r="862" spans="1:3" x14ac:dyDescent="0.3">
      <c r="A862" s="10"/>
      <c r="B862" s="10"/>
      <c r="C862" s="10"/>
    </row>
    <row r="863" spans="1:3" x14ac:dyDescent="0.3">
      <c r="A863" s="10"/>
      <c r="B863" s="10"/>
      <c r="C863" s="10"/>
    </row>
    <row r="864" spans="1:3" x14ac:dyDescent="0.3">
      <c r="A864" s="10"/>
      <c r="B864" s="10"/>
      <c r="C864" s="10"/>
    </row>
    <row r="865" spans="1:3" x14ac:dyDescent="0.3">
      <c r="A865" s="10"/>
      <c r="B865" s="10"/>
      <c r="C865" s="10"/>
    </row>
    <row r="866" spans="1:3" x14ac:dyDescent="0.3">
      <c r="A866" s="10"/>
      <c r="B866" s="10"/>
      <c r="C866" s="10"/>
    </row>
    <row r="867" spans="1:3" x14ac:dyDescent="0.3">
      <c r="A867" s="10"/>
      <c r="B867" s="10"/>
      <c r="C867" s="10"/>
    </row>
    <row r="868" spans="1:3" x14ac:dyDescent="0.3">
      <c r="A868" s="10"/>
      <c r="B868" s="10"/>
      <c r="C868" s="10"/>
    </row>
    <row r="869" spans="1:3" x14ac:dyDescent="0.3">
      <c r="A869" s="10"/>
      <c r="B869" s="10"/>
      <c r="C869" s="10"/>
    </row>
    <row r="870" spans="1:3" x14ac:dyDescent="0.3">
      <c r="A870" s="10"/>
      <c r="B870" s="10"/>
      <c r="C870" s="10"/>
    </row>
    <row r="871" spans="1:3" x14ac:dyDescent="0.3">
      <c r="A871" s="10"/>
      <c r="B871" s="10"/>
      <c r="C871" s="10"/>
    </row>
    <row r="872" spans="1:3" x14ac:dyDescent="0.3">
      <c r="A872" s="10"/>
      <c r="B872" s="10"/>
      <c r="C872" s="10"/>
    </row>
    <row r="873" spans="1:3" x14ac:dyDescent="0.3">
      <c r="A873" s="10"/>
      <c r="B873" s="10"/>
      <c r="C873" s="10"/>
    </row>
    <row r="874" spans="1:3" x14ac:dyDescent="0.3">
      <c r="A874" s="10"/>
      <c r="B874" s="10"/>
      <c r="C874" s="10"/>
    </row>
    <row r="875" spans="1:3" x14ac:dyDescent="0.3">
      <c r="A875" s="10"/>
      <c r="B875" s="10"/>
      <c r="C875" s="10"/>
    </row>
    <row r="876" spans="1:3" x14ac:dyDescent="0.3">
      <c r="A876" s="10"/>
      <c r="B876" s="10"/>
      <c r="C876" s="10"/>
    </row>
    <row r="877" spans="1:3" x14ac:dyDescent="0.3">
      <c r="A877" s="10"/>
      <c r="B877" s="10"/>
      <c r="C877" s="10"/>
    </row>
    <row r="878" spans="1:3" x14ac:dyDescent="0.3">
      <c r="A878" s="10"/>
      <c r="B878" s="10"/>
      <c r="C878" s="10"/>
    </row>
    <row r="879" spans="1:3" x14ac:dyDescent="0.3">
      <c r="A879" s="10"/>
      <c r="B879" s="10"/>
      <c r="C879" s="10"/>
    </row>
    <row r="880" spans="1:3" x14ac:dyDescent="0.3">
      <c r="A880" s="10"/>
      <c r="B880" s="10"/>
      <c r="C880" s="10"/>
    </row>
    <row r="881" spans="1:3" x14ac:dyDescent="0.3">
      <c r="A881" s="10"/>
      <c r="B881" s="10"/>
      <c r="C881" s="10"/>
    </row>
    <row r="882" spans="1:3" x14ac:dyDescent="0.3">
      <c r="A882" s="10"/>
      <c r="B882" s="10"/>
      <c r="C882" s="10"/>
    </row>
    <row r="883" spans="1:3" x14ac:dyDescent="0.3">
      <c r="A883" s="10"/>
      <c r="B883" s="10"/>
      <c r="C883" s="10"/>
    </row>
    <row r="884" spans="1:3" x14ac:dyDescent="0.3">
      <c r="A884" s="10"/>
      <c r="B884" s="10"/>
      <c r="C884" s="10"/>
    </row>
    <row r="885" spans="1:3" x14ac:dyDescent="0.3">
      <c r="A885" s="10"/>
      <c r="B885" s="10"/>
      <c r="C885" s="10"/>
    </row>
    <row r="886" spans="1:3" x14ac:dyDescent="0.3">
      <c r="A886" s="10"/>
      <c r="B886" s="10"/>
      <c r="C886" s="10"/>
    </row>
    <row r="887" spans="1:3" x14ac:dyDescent="0.3">
      <c r="A887" s="10"/>
      <c r="B887" s="10"/>
      <c r="C887" s="10"/>
    </row>
    <row r="888" spans="1:3" x14ac:dyDescent="0.3">
      <c r="A888" s="10"/>
      <c r="B888" s="10"/>
      <c r="C888" s="10"/>
    </row>
    <row r="889" spans="1:3" x14ac:dyDescent="0.3">
      <c r="A889" s="10"/>
      <c r="B889" s="10"/>
      <c r="C889" s="10"/>
    </row>
    <row r="890" spans="1:3" x14ac:dyDescent="0.3">
      <c r="A890" s="10"/>
      <c r="B890" s="10"/>
      <c r="C890" s="10"/>
    </row>
    <row r="891" spans="1:3" x14ac:dyDescent="0.3">
      <c r="A891" s="10"/>
      <c r="B891" s="10"/>
      <c r="C891" s="10"/>
    </row>
    <row r="892" spans="1:3" x14ac:dyDescent="0.3">
      <c r="A892" s="10"/>
      <c r="B892" s="10"/>
      <c r="C892" s="10"/>
    </row>
    <row r="893" spans="1:3" x14ac:dyDescent="0.3">
      <c r="A893" s="10"/>
      <c r="B893" s="10"/>
      <c r="C893" s="10"/>
    </row>
    <row r="894" spans="1:3" x14ac:dyDescent="0.3">
      <c r="A894" s="10"/>
      <c r="B894" s="10"/>
      <c r="C894" s="10"/>
    </row>
    <row r="895" spans="1:3" x14ac:dyDescent="0.3">
      <c r="A895" s="10"/>
      <c r="B895" s="10"/>
      <c r="C895" s="10"/>
    </row>
    <row r="896" spans="1:3" x14ac:dyDescent="0.3">
      <c r="A896" s="10"/>
      <c r="B896" s="10"/>
      <c r="C896" s="10"/>
    </row>
    <row r="897" spans="1:3" x14ac:dyDescent="0.3">
      <c r="A897" s="10"/>
      <c r="B897" s="10"/>
      <c r="C897" s="10"/>
    </row>
    <row r="898" spans="1:3" x14ac:dyDescent="0.3">
      <c r="A898" s="10"/>
      <c r="B898" s="10"/>
      <c r="C898" s="10"/>
    </row>
    <row r="899" spans="1:3" x14ac:dyDescent="0.3">
      <c r="A899" s="10"/>
      <c r="B899" s="10"/>
      <c r="C899" s="10"/>
    </row>
    <row r="900" spans="1:3" x14ac:dyDescent="0.3">
      <c r="A900" s="10"/>
      <c r="B900" s="10"/>
      <c r="C900" s="10"/>
    </row>
    <row r="901" spans="1:3" x14ac:dyDescent="0.3">
      <c r="A901" s="10"/>
      <c r="B901" s="10"/>
      <c r="C901" s="10"/>
    </row>
    <row r="902" spans="1:3" x14ac:dyDescent="0.3">
      <c r="A902" s="10"/>
      <c r="B902" s="10"/>
      <c r="C902" s="10"/>
    </row>
    <row r="903" spans="1:3" x14ac:dyDescent="0.3">
      <c r="A903" s="10"/>
      <c r="B903" s="10"/>
      <c r="C903" s="10"/>
    </row>
    <row r="904" spans="1:3" x14ac:dyDescent="0.3">
      <c r="A904" s="10"/>
      <c r="B904" s="10"/>
      <c r="C904" s="10"/>
    </row>
    <row r="905" spans="1:3" x14ac:dyDescent="0.3">
      <c r="A905" s="10"/>
      <c r="B905" s="10"/>
      <c r="C905" s="10"/>
    </row>
    <row r="906" spans="1:3" x14ac:dyDescent="0.3">
      <c r="A906" s="10"/>
      <c r="B906" s="10"/>
      <c r="C906" s="10"/>
    </row>
    <row r="907" spans="1:3" x14ac:dyDescent="0.3">
      <c r="A907" s="10"/>
      <c r="B907" s="10"/>
      <c r="C907" s="10"/>
    </row>
    <row r="908" spans="1:3" x14ac:dyDescent="0.3">
      <c r="A908" s="10"/>
      <c r="B908" s="10"/>
      <c r="C908" s="10"/>
    </row>
    <row r="909" spans="1:3" x14ac:dyDescent="0.3">
      <c r="A909" s="10"/>
      <c r="B909" s="10"/>
      <c r="C909" s="10"/>
    </row>
    <row r="910" spans="1:3" x14ac:dyDescent="0.3">
      <c r="A910" s="10"/>
      <c r="B910" s="10"/>
      <c r="C910" s="10"/>
    </row>
    <row r="911" spans="1:3" x14ac:dyDescent="0.3">
      <c r="A911" s="10"/>
      <c r="B911" s="10"/>
      <c r="C911" s="10"/>
    </row>
    <row r="912" spans="1:3" x14ac:dyDescent="0.3">
      <c r="A912" s="10"/>
      <c r="B912" s="10"/>
      <c r="C912" s="10"/>
    </row>
    <row r="913" spans="1:3" x14ac:dyDescent="0.3">
      <c r="A913" s="10"/>
      <c r="B913" s="10"/>
      <c r="C913" s="10"/>
    </row>
    <row r="914" spans="1:3" x14ac:dyDescent="0.3">
      <c r="A914" s="10"/>
      <c r="B914" s="10"/>
      <c r="C914" s="10"/>
    </row>
    <row r="915" spans="1:3" x14ac:dyDescent="0.3">
      <c r="A915" s="10"/>
      <c r="B915" s="10"/>
      <c r="C915" s="10"/>
    </row>
    <row r="916" spans="1:3" x14ac:dyDescent="0.3">
      <c r="A916" s="10"/>
      <c r="B916" s="10"/>
      <c r="C916" s="10"/>
    </row>
    <row r="917" spans="1:3" x14ac:dyDescent="0.3">
      <c r="A917" s="10"/>
      <c r="B917" s="10"/>
      <c r="C917" s="10"/>
    </row>
    <row r="918" spans="1:3" x14ac:dyDescent="0.3">
      <c r="A918" s="10"/>
      <c r="B918" s="10"/>
      <c r="C918" s="10"/>
    </row>
    <row r="919" spans="1:3" x14ac:dyDescent="0.3">
      <c r="A919" s="10"/>
      <c r="B919" s="10"/>
      <c r="C919" s="10"/>
    </row>
    <row r="920" spans="1:3" x14ac:dyDescent="0.3">
      <c r="A920" s="10"/>
      <c r="B920" s="10"/>
      <c r="C920" s="10"/>
    </row>
    <row r="921" spans="1:3" x14ac:dyDescent="0.3">
      <c r="A921" s="10"/>
      <c r="B921" s="10"/>
      <c r="C921" s="10"/>
    </row>
    <row r="922" spans="1:3" x14ac:dyDescent="0.3">
      <c r="A922" s="10"/>
      <c r="B922" s="10"/>
      <c r="C922" s="10"/>
    </row>
    <row r="923" spans="1:3" x14ac:dyDescent="0.3">
      <c r="A923" s="10"/>
      <c r="B923" s="10"/>
      <c r="C923" s="10"/>
    </row>
    <row r="924" spans="1:3" x14ac:dyDescent="0.3">
      <c r="A924" s="10"/>
      <c r="B924" s="10"/>
      <c r="C924" s="10"/>
    </row>
    <row r="925" spans="1:3" x14ac:dyDescent="0.3">
      <c r="A925" s="10"/>
      <c r="B925" s="10"/>
      <c r="C925" s="10"/>
    </row>
    <row r="926" spans="1:3" x14ac:dyDescent="0.3">
      <c r="A926" s="10"/>
      <c r="B926" s="10"/>
      <c r="C926" s="10"/>
    </row>
    <row r="927" spans="1:3" x14ac:dyDescent="0.3">
      <c r="A927" s="10"/>
      <c r="B927" s="10"/>
      <c r="C927" s="10"/>
    </row>
    <row r="928" spans="1:3" x14ac:dyDescent="0.3">
      <c r="A928" s="10"/>
      <c r="B928" s="10"/>
      <c r="C928" s="10"/>
    </row>
    <row r="929" spans="1:3" x14ac:dyDescent="0.3">
      <c r="A929" s="10"/>
      <c r="B929" s="10"/>
      <c r="C929" s="10"/>
    </row>
    <row r="930" spans="1:3" x14ac:dyDescent="0.3">
      <c r="A930" s="10"/>
      <c r="B930" s="10"/>
      <c r="C930" s="10"/>
    </row>
    <row r="931" spans="1:3" x14ac:dyDescent="0.3">
      <c r="A931" s="10"/>
      <c r="B931" s="10"/>
      <c r="C931" s="10"/>
    </row>
    <row r="932" spans="1:3" x14ac:dyDescent="0.3">
      <c r="A932" s="10"/>
      <c r="B932" s="10"/>
      <c r="C932" s="10"/>
    </row>
    <row r="933" spans="1:3" x14ac:dyDescent="0.3">
      <c r="A933" s="10"/>
      <c r="B933" s="10"/>
      <c r="C933" s="10"/>
    </row>
    <row r="934" spans="1:3" x14ac:dyDescent="0.3">
      <c r="A934" s="10"/>
      <c r="B934" s="10"/>
      <c r="C934" s="10"/>
    </row>
    <row r="935" spans="1:3" x14ac:dyDescent="0.3">
      <c r="A935" s="10"/>
      <c r="B935" s="10"/>
      <c r="C935" s="10"/>
    </row>
    <row r="936" spans="1:3" x14ac:dyDescent="0.3">
      <c r="A936" s="10"/>
      <c r="B936" s="10"/>
      <c r="C936" s="10"/>
    </row>
    <row r="937" spans="1:3" x14ac:dyDescent="0.3">
      <c r="A937" s="10"/>
      <c r="B937" s="10"/>
      <c r="C937" s="10"/>
    </row>
    <row r="938" spans="1:3" x14ac:dyDescent="0.3">
      <c r="A938" s="10"/>
      <c r="B938" s="10"/>
      <c r="C938" s="10"/>
    </row>
    <row r="939" spans="1:3" x14ac:dyDescent="0.3">
      <c r="A939" s="10"/>
      <c r="B939" s="10"/>
      <c r="C939" s="10"/>
    </row>
    <row r="940" spans="1:3" x14ac:dyDescent="0.3">
      <c r="A940" s="10"/>
      <c r="B940" s="10"/>
      <c r="C940" s="10"/>
    </row>
    <row r="941" spans="1:3" x14ac:dyDescent="0.3">
      <c r="A941" s="10"/>
      <c r="B941" s="10"/>
      <c r="C941" s="10"/>
    </row>
    <row r="942" spans="1:3" x14ac:dyDescent="0.3">
      <c r="A942" s="10"/>
      <c r="B942" s="10"/>
      <c r="C942" s="10"/>
    </row>
    <row r="943" spans="1:3" x14ac:dyDescent="0.3">
      <c r="A943" s="10"/>
      <c r="B943" s="10"/>
      <c r="C943" s="10"/>
    </row>
    <row r="944" spans="1:3" x14ac:dyDescent="0.3">
      <c r="A944" s="10"/>
      <c r="B944" s="10"/>
      <c r="C944" s="10"/>
    </row>
    <row r="945" spans="1:3" x14ac:dyDescent="0.3">
      <c r="A945" s="10"/>
      <c r="B945" s="10"/>
      <c r="C945" s="10"/>
    </row>
    <row r="946" spans="1:3" x14ac:dyDescent="0.3">
      <c r="A946" s="10"/>
      <c r="B946" s="10"/>
      <c r="C946" s="10"/>
    </row>
    <row r="947" spans="1:3" x14ac:dyDescent="0.3">
      <c r="A947" s="10"/>
      <c r="B947" s="10"/>
      <c r="C947" s="10"/>
    </row>
    <row r="948" spans="1:3" x14ac:dyDescent="0.3">
      <c r="A948" s="10"/>
      <c r="B948" s="10"/>
      <c r="C948" s="10"/>
    </row>
    <row r="949" spans="1:3" x14ac:dyDescent="0.3">
      <c r="A949" s="10"/>
      <c r="B949" s="10"/>
      <c r="C949" s="10"/>
    </row>
    <row r="950" spans="1:3" x14ac:dyDescent="0.3">
      <c r="A950" s="10"/>
      <c r="B950" s="10"/>
      <c r="C950" s="10"/>
    </row>
    <row r="951" spans="1:3" x14ac:dyDescent="0.3">
      <c r="A951" s="10"/>
      <c r="B951" s="10"/>
      <c r="C951" s="10"/>
    </row>
    <row r="952" spans="1:3" x14ac:dyDescent="0.3">
      <c r="A952" s="10"/>
      <c r="B952" s="10"/>
      <c r="C952" s="10"/>
    </row>
    <row r="953" spans="1:3" x14ac:dyDescent="0.3">
      <c r="A953" s="10"/>
      <c r="B953" s="10"/>
      <c r="C953" s="10"/>
    </row>
    <row r="954" spans="1:3" x14ac:dyDescent="0.3">
      <c r="A954" s="10"/>
      <c r="B954" s="10"/>
      <c r="C954" s="10"/>
    </row>
    <row r="955" spans="1:3" x14ac:dyDescent="0.3">
      <c r="A955" s="10"/>
      <c r="B955" s="10"/>
      <c r="C955" s="10"/>
    </row>
    <row r="956" spans="1:3" x14ac:dyDescent="0.3">
      <c r="A956" s="10"/>
      <c r="B956" s="10"/>
      <c r="C956" s="10"/>
    </row>
    <row r="957" spans="1:3" x14ac:dyDescent="0.3">
      <c r="A957" s="10"/>
      <c r="B957" s="10"/>
      <c r="C957" s="10"/>
    </row>
    <row r="958" spans="1:3" x14ac:dyDescent="0.3">
      <c r="A958" s="10"/>
      <c r="B958" s="10"/>
      <c r="C958" s="10"/>
    </row>
    <row r="959" spans="1:3" x14ac:dyDescent="0.3">
      <c r="A959" s="10"/>
      <c r="B959" s="10"/>
      <c r="C959" s="10"/>
    </row>
    <row r="960" spans="1:3" x14ac:dyDescent="0.3">
      <c r="A960" s="10"/>
      <c r="B960" s="10"/>
      <c r="C960" s="10"/>
    </row>
    <row r="961" spans="1:3" x14ac:dyDescent="0.3">
      <c r="A961" s="10"/>
      <c r="B961" s="10"/>
      <c r="C961" s="10"/>
    </row>
    <row r="962" spans="1:3" x14ac:dyDescent="0.3">
      <c r="A962" s="10"/>
      <c r="B962" s="10"/>
      <c r="C962" s="10"/>
    </row>
    <row r="963" spans="1:3" x14ac:dyDescent="0.3">
      <c r="A963" s="10"/>
      <c r="B963" s="10"/>
      <c r="C963" s="10"/>
    </row>
    <row r="964" spans="1:3" x14ac:dyDescent="0.3">
      <c r="A964" s="10"/>
      <c r="B964" s="10"/>
      <c r="C964" s="10"/>
    </row>
    <row r="965" spans="1:3" x14ac:dyDescent="0.3">
      <c r="A965" s="10"/>
      <c r="B965" s="10"/>
      <c r="C965" s="10"/>
    </row>
    <row r="966" spans="1:3" x14ac:dyDescent="0.3">
      <c r="A966" s="10"/>
      <c r="B966" s="10"/>
      <c r="C966" s="10"/>
    </row>
    <row r="967" spans="1:3" x14ac:dyDescent="0.3">
      <c r="A967" s="10"/>
      <c r="B967" s="10"/>
      <c r="C967" s="10"/>
    </row>
    <row r="968" spans="1:3" x14ac:dyDescent="0.3">
      <c r="A968" s="10"/>
      <c r="B968" s="10"/>
      <c r="C968" s="10"/>
    </row>
    <row r="969" spans="1:3" x14ac:dyDescent="0.3">
      <c r="A969" s="10"/>
      <c r="B969" s="10"/>
      <c r="C969" s="10"/>
    </row>
    <row r="970" spans="1:3" x14ac:dyDescent="0.3">
      <c r="A970" s="10"/>
      <c r="B970" s="10"/>
      <c r="C970" s="10"/>
    </row>
    <row r="971" spans="1:3" x14ac:dyDescent="0.3">
      <c r="A971" s="10"/>
      <c r="B971" s="10"/>
      <c r="C971" s="10"/>
    </row>
    <row r="972" spans="1:3" x14ac:dyDescent="0.3">
      <c r="A972" s="10"/>
      <c r="B972" s="10"/>
      <c r="C972" s="10"/>
    </row>
    <row r="973" spans="1:3" x14ac:dyDescent="0.3">
      <c r="A973" s="10"/>
      <c r="B973" s="10"/>
      <c r="C973" s="10"/>
    </row>
    <row r="974" spans="1:3" x14ac:dyDescent="0.3">
      <c r="A974" s="10"/>
      <c r="B974" s="10"/>
      <c r="C974" s="10"/>
    </row>
    <row r="975" spans="1:3" x14ac:dyDescent="0.3">
      <c r="A975" s="10"/>
      <c r="B975" s="10"/>
      <c r="C975" s="10"/>
    </row>
    <row r="976" spans="1:3" x14ac:dyDescent="0.3">
      <c r="A976" s="10"/>
      <c r="B976" s="10"/>
      <c r="C976" s="10"/>
    </row>
    <row r="977" spans="1:3" x14ac:dyDescent="0.3">
      <c r="A977" s="10"/>
      <c r="B977" s="10"/>
      <c r="C977" s="10"/>
    </row>
    <row r="978" spans="1:3" x14ac:dyDescent="0.3">
      <c r="A978" s="10"/>
      <c r="B978" s="10"/>
      <c r="C978" s="10"/>
    </row>
    <row r="979" spans="1:3" x14ac:dyDescent="0.3">
      <c r="A979" s="10"/>
      <c r="B979" s="10"/>
      <c r="C979" s="10"/>
    </row>
    <row r="980" spans="1:3" x14ac:dyDescent="0.3">
      <c r="A980" s="10"/>
      <c r="B980" s="10"/>
      <c r="C980" s="10"/>
    </row>
    <row r="981" spans="1:3" x14ac:dyDescent="0.3">
      <c r="A981" s="10"/>
      <c r="B981" s="10"/>
      <c r="C981" s="10"/>
    </row>
    <row r="982" spans="1:3" x14ac:dyDescent="0.3">
      <c r="A982" s="10"/>
      <c r="B982" s="10"/>
      <c r="C982" s="10"/>
    </row>
    <row r="983" spans="1:3" x14ac:dyDescent="0.3">
      <c r="A983" s="10"/>
      <c r="B983" s="10"/>
      <c r="C983" s="10"/>
    </row>
    <row r="984" spans="1:3" x14ac:dyDescent="0.3">
      <c r="A984" s="10"/>
      <c r="B984" s="10"/>
      <c r="C984" s="10"/>
    </row>
    <row r="985" spans="1:3" x14ac:dyDescent="0.3">
      <c r="A985" s="10"/>
      <c r="B985" s="10"/>
      <c r="C985" s="10"/>
    </row>
    <row r="986" spans="1:3" x14ac:dyDescent="0.3">
      <c r="A986" s="10"/>
      <c r="B986" s="10"/>
      <c r="C986" s="10"/>
    </row>
    <row r="987" spans="1:3" x14ac:dyDescent="0.3">
      <c r="A987" s="10"/>
      <c r="B987" s="10"/>
      <c r="C987" s="10"/>
    </row>
    <row r="988" spans="1:3" x14ac:dyDescent="0.3">
      <c r="A988" s="10"/>
      <c r="B988" s="10"/>
      <c r="C988" s="10"/>
    </row>
    <row r="989" spans="1:3" x14ac:dyDescent="0.3">
      <c r="A989" s="10"/>
      <c r="B989" s="10"/>
      <c r="C989" s="10"/>
    </row>
    <row r="990" spans="1:3" x14ac:dyDescent="0.3">
      <c r="A990" s="10"/>
      <c r="B990" s="10"/>
      <c r="C990" s="10"/>
    </row>
    <row r="991" spans="1:3" x14ac:dyDescent="0.3">
      <c r="A991" s="10"/>
      <c r="B991" s="10"/>
      <c r="C991" s="10"/>
    </row>
    <row r="992" spans="1:3" x14ac:dyDescent="0.3">
      <c r="A992" s="10"/>
      <c r="B992" s="10"/>
      <c r="C992" s="10"/>
    </row>
    <row r="993" spans="1:3" x14ac:dyDescent="0.3">
      <c r="A993" s="10"/>
      <c r="B993" s="10"/>
      <c r="C993" s="10"/>
    </row>
    <row r="994" spans="1:3" x14ac:dyDescent="0.3">
      <c r="A994" s="10"/>
      <c r="B994" s="10"/>
      <c r="C994" s="10"/>
    </row>
    <row r="995" spans="1:3" x14ac:dyDescent="0.3">
      <c r="A995" s="10"/>
      <c r="B995" s="10"/>
      <c r="C995" s="10"/>
    </row>
    <row r="996" spans="1:3" x14ac:dyDescent="0.3">
      <c r="A996" s="10"/>
      <c r="B996" s="10"/>
      <c r="C996" s="10"/>
    </row>
    <row r="997" spans="1:3" x14ac:dyDescent="0.3">
      <c r="A997" s="10"/>
      <c r="B997" s="10"/>
      <c r="C997" s="10"/>
    </row>
    <row r="998" spans="1:3" x14ac:dyDescent="0.3">
      <c r="A998" s="10"/>
      <c r="B998" s="10"/>
      <c r="C998" s="10"/>
    </row>
    <row r="999" spans="1:3" x14ac:dyDescent="0.3">
      <c r="A999" s="10"/>
      <c r="B999" s="10"/>
      <c r="C999" s="10"/>
    </row>
    <row r="1000" spans="1:3" x14ac:dyDescent="0.3">
      <c r="A1000" s="10"/>
      <c r="B1000" s="10"/>
      <c r="C1000" s="10"/>
    </row>
    <row r="1001" spans="1:3" x14ac:dyDescent="0.3">
      <c r="A1001" s="10"/>
      <c r="B1001" s="10"/>
      <c r="C1001" s="10"/>
    </row>
    <row r="1002" spans="1:3" x14ac:dyDescent="0.3">
      <c r="A1002" s="10"/>
      <c r="B1002" s="10"/>
      <c r="C1002" s="10"/>
    </row>
    <row r="1003" spans="1:3" x14ac:dyDescent="0.3">
      <c r="A1003" s="10"/>
      <c r="B1003" s="10"/>
      <c r="C1003" s="10"/>
    </row>
    <row r="1004" spans="1:3" x14ac:dyDescent="0.3">
      <c r="A1004" s="10"/>
      <c r="B1004" s="10"/>
      <c r="C1004" s="10"/>
    </row>
    <row r="1005" spans="1:3" x14ac:dyDescent="0.3">
      <c r="A1005" s="10"/>
      <c r="B1005" s="10"/>
      <c r="C1005" s="10"/>
    </row>
    <row r="1006" spans="1:3" x14ac:dyDescent="0.3">
      <c r="A1006" s="10"/>
      <c r="B1006" s="10"/>
      <c r="C1006" s="10"/>
    </row>
    <row r="1007" spans="1:3" x14ac:dyDescent="0.3">
      <c r="A1007" s="10"/>
      <c r="B1007" s="10"/>
      <c r="C1007" s="10"/>
    </row>
    <row r="1008" spans="1:3" x14ac:dyDescent="0.3">
      <c r="A1008" s="10"/>
      <c r="B1008" s="10"/>
      <c r="C1008" s="10"/>
    </row>
    <row r="1009" spans="1:3" x14ac:dyDescent="0.3">
      <c r="A1009" s="10"/>
      <c r="B1009" s="10"/>
      <c r="C1009" s="10"/>
    </row>
    <row r="1010" spans="1:3" x14ac:dyDescent="0.3">
      <c r="A1010" s="10"/>
      <c r="B1010" s="10"/>
      <c r="C1010" s="10"/>
    </row>
    <row r="1011" spans="1:3" x14ac:dyDescent="0.3">
      <c r="A1011" s="10"/>
      <c r="B1011" s="10"/>
      <c r="C1011" s="10"/>
    </row>
    <row r="1012" spans="1:3" x14ac:dyDescent="0.3">
      <c r="A1012" s="10"/>
      <c r="B1012" s="10"/>
      <c r="C1012" s="10"/>
    </row>
    <row r="1013" spans="1:3" x14ac:dyDescent="0.3">
      <c r="A1013" s="10"/>
      <c r="B1013" s="10"/>
      <c r="C1013" s="10"/>
    </row>
    <row r="1014" spans="1:3" x14ac:dyDescent="0.3">
      <c r="A1014" s="10"/>
      <c r="B1014" s="10"/>
      <c r="C1014" s="10"/>
    </row>
    <row r="1015" spans="1:3" x14ac:dyDescent="0.3">
      <c r="A1015" s="10"/>
      <c r="B1015" s="10"/>
      <c r="C1015" s="10"/>
    </row>
    <row r="1016" spans="1:3" x14ac:dyDescent="0.3">
      <c r="A1016" s="10"/>
      <c r="B1016" s="10"/>
      <c r="C1016" s="10"/>
    </row>
    <row r="1017" spans="1:3" x14ac:dyDescent="0.3">
      <c r="A1017" s="10"/>
      <c r="B1017" s="10"/>
      <c r="C1017" s="10"/>
    </row>
    <row r="1018" spans="1:3" x14ac:dyDescent="0.3">
      <c r="A1018" s="10"/>
      <c r="B1018" s="10"/>
      <c r="C1018" s="10"/>
    </row>
    <row r="1019" spans="1:3" x14ac:dyDescent="0.3">
      <c r="A1019" s="10"/>
      <c r="B1019" s="10"/>
      <c r="C1019" s="10"/>
    </row>
    <row r="1020" spans="1:3" x14ac:dyDescent="0.3">
      <c r="A1020" s="10"/>
      <c r="B1020" s="10"/>
      <c r="C1020" s="10"/>
    </row>
    <row r="1021" spans="1:3" x14ac:dyDescent="0.3">
      <c r="A1021" s="10"/>
      <c r="B1021" s="10"/>
      <c r="C1021" s="10"/>
    </row>
    <row r="1022" spans="1:3" x14ac:dyDescent="0.3">
      <c r="A1022" s="10"/>
      <c r="B1022" s="10"/>
      <c r="C1022" s="10"/>
    </row>
    <row r="1023" spans="1:3" x14ac:dyDescent="0.3">
      <c r="A1023" s="10"/>
      <c r="B1023" s="10"/>
      <c r="C1023" s="10"/>
    </row>
    <row r="1024" spans="1:3" x14ac:dyDescent="0.3">
      <c r="A1024" s="10"/>
      <c r="B1024" s="10"/>
      <c r="C1024" s="10"/>
    </row>
    <row r="1025" spans="1:3" x14ac:dyDescent="0.3">
      <c r="A1025" s="10"/>
      <c r="B1025" s="10"/>
      <c r="C1025" s="10"/>
    </row>
    <row r="1026" spans="1:3" x14ac:dyDescent="0.3">
      <c r="A1026" s="10"/>
      <c r="B1026" s="10"/>
      <c r="C1026" s="10"/>
    </row>
    <row r="1027" spans="1:3" x14ac:dyDescent="0.3">
      <c r="A1027" s="10"/>
      <c r="B1027" s="10"/>
      <c r="C1027" s="10"/>
    </row>
    <row r="1028" spans="1:3" x14ac:dyDescent="0.3">
      <c r="A1028" s="10"/>
      <c r="B1028" s="10"/>
      <c r="C1028" s="10"/>
    </row>
    <row r="1029" spans="1:3" x14ac:dyDescent="0.3">
      <c r="A1029" s="10"/>
      <c r="B1029" s="10"/>
      <c r="C1029" s="10"/>
    </row>
    <row r="1030" spans="1:3" x14ac:dyDescent="0.3">
      <c r="A1030" s="10"/>
      <c r="B1030" s="10"/>
      <c r="C1030" s="10"/>
    </row>
    <row r="1031" spans="1:3" x14ac:dyDescent="0.3">
      <c r="A1031" s="10"/>
      <c r="B1031" s="10"/>
      <c r="C1031" s="10"/>
    </row>
    <row r="1032" spans="1:3" x14ac:dyDescent="0.3">
      <c r="A1032" s="10"/>
      <c r="B1032" s="10"/>
      <c r="C1032" s="10"/>
    </row>
    <row r="1033" spans="1:3" x14ac:dyDescent="0.3">
      <c r="A1033" s="10"/>
      <c r="B1033" s="10"/>
      <c r="C1033" s="10"/>
    </row>
    <row r="1034" spans="1:3" x14ac:dyDescent="0.3">
      <c r="A1034" s="10"/>
      <c r="B1034" s="10"/>
      <c r="C1034" s="10"/>
    </row>
    <row r="1035" spans="1:3" x14ac:dyDescent="0.3">
      <c r="A1035" s="10"/>
      <c r="B1035" s="10"/>
      <c r="C1035" s="10"/>
    </row>
    <row r="1036" spans="1:3" x14ac:dyDescent="0.3">
      <c r="A1036" s="10"/>
      <c r="B1036" s="10"/>
      <c r="C1036" s="10"/>
    </row>
    <row r="1037" spans="1:3" x14ac:dyDescent="0.3">
      <c r="A1037" s="10"/>
      <c r="B1037" s="10"/>
      <c r="C1037" s="10"/>
    </row>
    <row r="1038" spans="1:3" x14ac:dyDescent="0.3">
      <c r="A1038" s="10"/>
      <c r="B1038" s="10"/>
      <c r="C1038" s="10"/>
    </row>
    <row r="1039" spans="1:3" x14ac:dyDescent="0.3">
      <c r="A1039" s="10"/>
      <c r="B1039" s="10"/>
      <c r="C1039" s="10"/>
    </row>
    <row r="1040" spans="1:3" x14ac:dyDescent="0.3">
      <c r="A1040" s="10"/>
      <c r="B1040" s="10"/>
      <c r="C1040" s="10"/>
    </row>
    <row r="1041" spans="1:3" x14ac:dyDescent="0.3">
      <c r="A1041" s="10"/>
      <c r="B1041" s="10"/>
      <c r="C1041" s="10"/>
    </row>
    <row r="1042" spans="1:3" x14ac:dyDescent="0.3">
      <c r="A1042" s="10"/>
      <c r="B1042" s="10"/>
      <c r="C1042" s="10"/>
    </row>
    <row r="1043" spans="1:3" x14ac:dyDescent="0.3">
      <c r="A1043" s="10"/>
      <c r="B1043" s="10"/>
      <c r="C1043" s="10"/>
    </row>
    <row r="1044" spans="1:3" x14ac:dyDescent="0.3">
      <c r="A1044" s="10"/>
      <c r="B1044" s="10"/>
      <c r="C1044" s="10"/>
    </row>
    <row r="1045" spans="1:3" x14ac:dyDescent="0.3">
      <c r="A1045" s="10"/>
      <c r="B1045" s="10"/>
      <c r="C1045" s="10"/>
    </row>
    <row r="1046" spans="1:3" x14ac:dyDescent="0.3">
      <c r="A1046" s="10"/>
      <c r="B1046" s="10"/>
      <c r="C1046" s="10"/>
    </row>
    <row r="1047" spans="1:3" x14ac:dyDescent="0.3">
      <c r="A1047" s="10"/>
      <c r="B1047" s="10"/>
      <c r="C1047" s="10"/>
    </row>
    <row r="1048" spans="1:3" x14ac:dyDescent="0.3">
      <c r="A1048" s="10"/>
      <c r="B1048" s="10"/>
      <c r="C1048" s="10"/>
    </row>
    <row r="1049" spans="1:3" x14ac:dyDescent="0.3">
      <c r="A1049" s="10"/>
      <c r="B1049" s="10"/>
      <c r="C1049" s="10"/>
    </row>
    <row r="1050" spans="1:3" x14ac:dyDescent="0.3">
      <c r="A1050" s="10"/>
      <c r="B1050" s="10"/>
      <c r="C1050" s="10"/>
    </row>
    <row r="1051" spans="1:3" x14ac:dyDescent="0.3">
      <c r="A1051" s="10"/>
      <c r="B1051" s="10"/>
      <c r="C1051" s="10"/>
    </row>
    <row r="1052" spans="1:3" x14ac:dyDescent="0.3">
      <c r="A1052" s="10"/>
      <c r="B1052" s="10"/>
      <c r="C1052" s="10"/>
    </row>
    <row r="1053" spans="1:3" x14ac:dyDescent="0.3">
      <c r="A1053" s="10"/>
      <c r="B1053" s="10"/>
      <c r="C1053" s="10"/>
    </row>
    <row r="1054" spans="1:3" x14ac:dyDescent="0.3">
      <c r="A1054" s="10"/>
      <c r="B1054" s="10"/>
      <c r="C1054" s="10"/>
    </row>
    <row r="1055" spans="1:3" x14ac:dyDescent="0.3">
      <c r="A1055" s="10"/>
      <c r="B1055" s="10"/>
      <c r="C1055" s="10"/>
    </row>
    <row r="1056" spans="1:3" x14ac:dyDescent="0.3">
      <c r="A1056" s="10"/>
      <c r="B1056" s="10"/>
      <c r="C1056" s="10"/>
    </row>
    <row r="1057" spans="1:3" x14ac:dyDescent="0.3">
      <c r="A1057" s="10"/>
      <c r="B1057" s="10"/>
      <c r="C1057" s="10"/>
    </row>
    <row r="1058" spans="1:3" x14ac:dyDescent="0.3">
      <c r="A1058" s="10"/>
      <c r="B1058" s="10"/>
      <c r="C1058" s="10"/>
    </row>
    <row r="1059" spans="1:3" x14ac:dyDescent="0.3">
      <c r="A1059" s="10"/>
      <c r="B1059" s="10"/>
      <c r="C1059" s="10"/>
    </row>
    <row r="1060" spans="1:3" x14ac:dyDescent="0.3">
      <c r="A1060" s="10"/>
      <c r="B1060" s="10"/>
      <c r="C1060" s="10"/>
    </row>
    <row r="1061" spans="1:3" x14ac:dyDescent="0.3">
      <c r="A1061" s="10"/>
      <c r="B1061" s="10"/>
      <c r="C1061" s="10"/>
    </row>
    <row r="1062" spans="1:3" x14ac:dyDescent="0.3">
      <c r="A1062" s="10"/>
      <c r="B1062" s="10"/>
      <c r="C1062" s="10"/>
    </row>
    <row r="1063" spans="1:3" x14ac:dyDescent="0.3">
      <c r="A1063" s="10"/>
      <c r="B1063" s="10"/>
      <c r="C1063" s="10"/>
    </row>
    <row r="1064" spans="1:3" x14ac:dyDescent="0.3">
      <c r="A1064" s="10"/>
      <c r="B1064" s="10"/>
      <c r="C1064" s="10"/>
    </row>
    <row r="1065" spans="1:3" x14ac:dyDescent="0.3">
      <c r="A1065" s="10"/>
      <c r="B1065" s="10"/>
      <c r="C1065" s="10"/>
    </row>
    <row r="1066" spans="1:3" x14ac:dyDescent="0.3">
      <c r="A1066" s="10"/>
      <c r="B1066" s="10"/>
      <c r="C1066" s="10"/>
    </row>
    <row r="1067" spans="1:3" x14ac:dyDescent="0.3">
      <c r="A1067" s="10"/>
      <c r="B1067" s="10"/>
      <c r="C1067" s="10"/>
    </row>
    <row r="1068" spans="1:3" x14ac:dyDescent="0.3">
      <c r="A1068" s="10"/>
      <c r="B1068" s="10"/>
      <c r="C1068" s="10"/>
    </row>
    <row r="1069" spans="1:3" x14ac:dyDescent="0.3">
      <c r="A1069" s="10"/>
      <c r="B1069" s="10"/>
      <c r="C1069" s="10"/>
    </row>
    <row r="1070" spans="1:3" x14ac:dyDescent="0.3">
      <c r="A1070" s="10"/>
      <c r="B1070" s="10"/>
      <c r="C1070" s="10"/>
    </row>
    <row r="1071" spans="1:3" x14ac:dyDescent="0.3">
      <c r="A1071" s="10"/>
      <c r="B1071" s="10"/>
      <c r="C1071" s="10"/>
    </row>
    <row r="1072" spans="1:3" x14ac:dyDescent="0.3">
      <c r="A1072" s="10"/>
      <c r="B1072" s="10"/>
      <c r="C1072" s="10"/>
    </row>
    <row r="1073" spans="1:3" x14ac:dyDescent="0.3">
      <c r="A1073" s="10"/>
      <c r="B1073" s="10"/>
      <c r="C1073" s="10"/>
    </row>
    <row r="1074" spans="1:3" x14ac:dyDescent="0.3">
      <c r="A1074" s="10"/>
      <c r="B1074" s="10"/>
      <c r="C1074" s="10"/>
    </row>
    <row r="1075" spans="1:3" x14ac:dyDescent="0.3">
      <c r="A1075" s="10"/>
      <c r="B1075" s="10"/>
      <c r="C1075" s="10"/>
    </row>
    <row r="1076" spans="1:3" x14ac:dyDescent="0.3">
      <c r="A1076" s="10"/>
      <c r="B1076" s="10"/>
      <c r="C1076" s="10"/>
    </row>
    <row r="1077" spans="1:3" x14ac:dyDescent="0.3">
      <c r="A1077" s="10"/>
      <c r="B1077" s="10"/>
      <c r="C1077" s="10"/>
    </row>
    <row r="1078" spans="1:3" x14ac:dyDescent="0.3">
      <c r="A1078" s="10"/>
      <c r="B1078" s="10"/>
      <c r="C1078" s="10"/>
    </row>
    <row r="1079" spans="1:3" x14ac:dyDescent="0.3">
      <c r="A1079" s="10"/>
      <c r="B1079" s="10"/>
      <c r="C1079" s="10"/>
    </row>
    <row r="1080" spans="1:3" x14ac:dyDescent="0.3">
      <c r="A1080" s="10"/>
      <c r="B1080" s="10"/>
      <c r="C1080" s="10"/>
    </row>
    <row r="1081" spans="1:3" x14ac:dyDescent="0.3">
      <c r="A1081" s="10"/>
      <c r="B1081" s="10"/>
      <c r="C1081" s="10"/>
    </row>
    <row r="1082" spans="1:3" x14ac:dyDescent="0.3">
      <c r="A1082" s="10"/>
      <c r="B1082" s="10"/>
      <c r="C1082" s="10"/>
    </row>
    <row r="1083" spans="1:3" x14ac:dyDescent="0.3">
      <c r="A1083" s="10"/>
      <c r="B1083" s="10"/>
      <c r="C1083" s="10"/>
    </row>
    <row r="1084" spans="1:3" x14ac:dyDescent="0.3">
      <c r="A1084" s="10"/>
      <c r="B1084" s="10"/>
      <c r="C1084" s="10"/>
    </row>
    <row r="1085" spans="1:3" x14ac:dyDescent="0.3">
      <c r="A1085" s="10"/>
      <c r="B1085" s="10"/>
      <c r="C1085" s="10"/>
    </row>
    <row r="1086" spans="1:3" x14ac:dyDescent="0.3">
      <c r="A1086" s="10"/>
      <c r="B1086" s="10"/>
      <c r="C1086" s="10"/>
    </row>
    <row r="1087" spans="1:3" x14ac:dyDescent="0.3">
      <c r="A1087" s="10"/>
      <c r="B1087" s="10"/>
      <c r="C1087" s="10"/>
    </row>
    <row r="1088" spans="1:3" x14ac:dyDescent="0.3">
      <c r="A1088" s="10"/>
      <c r="B1088" s="10"/>
      <c r="C1088" s="10"/>
    </row>
    <row r="1089" spans="1:3" x14ac:dyDescent="0.3">
      <c r="A1089" s="10"/>
      <c r="B1089" s="10"/>
      <c r="C1089" s="10"/>
    </row>
    <row r="1090" spans="1:3" x14ac:dyDescent="0.3">
      <c r="A1090" s="10"/>
      <c r="B1090" s="10"/>
      <c r="C1090" s="10"/>
    </row>
    <row r="1091" spans="1:3" x14ac:dyDescent="0.3">
      <c r="A1091" s="10"/>
      <c r="B1091" s="10"/>
      <c r="C1091" s="10"/>
    </row>
    <row r="1092" spans="1:3" x14ac:dyDescent="0.3">
      <c r="A1092" s="10"/>
      <c r="B1092" s="10"/>
      <c r="C1092" s="10"/>
    </row>
    <row r="1093" spans="1:3" x14ac:dyDescent="0.3">
      <c r="A1093" s="10"/>
      <c r="B1093" s="10"/>
      <c r="C1093" s="10"/>
    </row>
    <row r="1094" spans="1:3" x14ac:dyDescent="0.3">
      <c r="A1094" s="10"/>
      <c r="B1094" s="10"/>
      <c r="C1094" s="10"/>
    </row>
    <row r="1095" spans="1:3" x14ac:dyDescent="0.3">
      <c r="A1095" s="10"/>
      <c r="B1095" s="10"/>
      <c r="C1095" s="10"/>
    </row>
    <row r="1096" spans="1:3" x14ac:dyDescent="0.3">
      <c r="A1096" s="10"/>
      <c r="B1096" s="10"/>
      <c r="C1096" s="10"/>
    </row>
    <row r="1097" spans="1:3" x14ac:dyDescent="0.3">
      <c r="A1097" s="10"/>
      <c r="B1097" s="10"/>
      <c r="C1097" s="10"/>
    </row>
    <row r="1098" spans="1:3" x14ac:dyDescent="0.3">
      <c r="A1098" s="10"/>
      <c r="B1098" s="10"/>
      <c r="C1098" s="10"/>
    </row>
    <row r="1099" spans="1:3" x14ac:dyDescent="0.3">
      <c r="A1099" s="10"/>
      <c r="B1099" s="10"/>
      <c r="C1099" s="10"/>
    </row>
    <row r="1100" spans="1:3" x14ac:dyDescent="0.3">
      <c r="A1100" s="10"/>
      <c r="B1100" s="10"/>
      <c r="C1100" s="10"/>
    </row>
    <row r="1101" spans="1:3" x14ac:dyDescent="0.3">
      <c r="A1101" s="10"/>
      <c r="B1101" s="10"/>
      <c r="C1101" s="10"/>
    </row>
    <row r="1102" spans="1:3" x14ac:dyDescent="0.3">
      <c r="A1102" s="10"/>
      <c r="B1102" s="10"/>
      <c r="C1102" s="10"/>
    </row>
    <row r="1103" spans="1:3" x14ac:dyDescent="0.3">
      <c r="A1103" s="10"/>
      <c r="B1103" s="10"/>
      <c r="C1103" s="10"/>
    </row>
    <row r="1104" spans="1:3" x14ac:dyDescent="0.3">
      <c r="A1104" s="10"/>
      <c r="B1104" s="10"/>
      <c r="C1104" s="10"/>
    </row>
    <row r="1105" spans="1:3" x14ac:dyDescent="0.3">
      <c r="A1105" s="10"/>
      <c r="B1105" s="10"/>
      <c r="C1105" s="10"/>
    </row>
    <row r="1106" spans="1:3" x14ac:dyDescent="0.3">
      <c r="A1106" s="10"/>
      <c r="B1106" s="10"/>
      <c r="C1106" s="10"/>
    </row>
    <row r="1107" spans="1:3" x14ac:dyDescent="0.3">
      <c r="A1107" s="10"/>
      <c r="B1107" s="10"/>
      <c r="C1107" s="10"/>
    </row>
    <row r="1108" spans="1:3" x14ac:dyDescent="0.3">
      <c r="A1108" s="10"/>
      <c r="B1108" s="10"/>
      <c r="C1108" s="10"/>
    </row>
    <row r="1109" spans="1:3" x14ac:dyDescent="0.3">
      <c r="A1109" s="10"/>
      <c r="B1109" s="10"/>
      <c r="C1109" s="10"/>
    </row>
    <row r="1110" spans="1:3" x14ac:dyDescent="0.3">
      <c r="A1110" s="10"/>
      <c r="B1110" s="10"/>
      <c r="C1110" s="10"/>
    </row>
    <row r="1111" spans="1:3" x14ac:dyDescent="0.3">
      <c r="A1111" s="10"/>
      <c r="B1111" s="10"/>
      <c r="C1111" s="10"/>
    </row>
    <row r="1112" spans="1:3" x14ac:dyDescent="0.3">
      <c r="A1112" s="10"/>
      <c r="B1112" s="10"/>
      <c r="C1112" s="10"/>
    </row>
    <row r="1113" spans="1:3" x14ac:dyDescent="0.3">
      <c r="A1113" s="10"/>
      <c r="B1113" s="10"/>
      <c r="C1113" s="10"/>
    </row>
    <row r="1114" spans="1:3" x14ac:dyDescent="0.3">
      <c r="A1114" s="10"/>
      <c r="B1114" s="10"/>
      <c r="C1114" s="10"/>
    </row>
    <row r="1115" spans="1:3" x14ac:dyDescent="0.3">
      <c r="A1115" s="10"/>
      <c r="B1115" s="10"/>
      <c r="C1115" s="10"/>
    </row>
    <row r="1116" spans="1:3" x14ac:dyDescent="0.3">
      <c r="A1116" s="10"/>
      <c r="B1116" s="10"/>
      <c r="C1116" s="10"/>
    </row>
    <row r="1117" spans="1:3" x14ac:dyDescent="0.3">
      <c r="A1117" s="10"/>
      <c r="B1117" s="10"/>
      <c r="C1117" s="10"/>
    </row>
    <row r="1118" spans="1:3" x14ac:dyDescent="0.3">
      <c r="A1118" s="10"/>
      <c r="B1118" s="10"/>
      <c r="C1118" s="10"/>
    </row>
    <row r="1119" spans="1:3" x14ac:dyDescent="0.3">
      <c r="A1119" s="10"/>
      <c r="B1119" s="10"/>
      <c r="C1119" s="10"/>
    </row>
    <row r="1120" spans="1:3" x14ac:dyDescent="0.3">
      <c r="A1120" s="10"/>
      <c r="B1120" s="10"/>
      <c r="C1120" s="10"/>
    </row>
    <row r="1121" spans="1:3" x14ac:dyDescent="0.3">
      <c r="A1121" s="10"/>
      <c r="B1121" s="10"/>
      <c r="C1121" s="10"/>
    </row>
    <row r="1122" spans="1:3" x14ac:dyDescent="0.3">
      <c r="A1122" s="10"/>
      <c r="B1122" s="10"/>
      <c r="C1122" s="10"/>
    </row>
    <row r="1123" spans="1:3" x14ac:dyDescent="0.3">
      <c r="A1123" s="10"/>
      <c r="B1123" s="10"/>
      <c r="C1123" s="10"/>
    </row>
    <row r="1124" spans="1:3" x14ac:dyDescent="0.3">
      <c r="A1124" s="10"/>
      <c r="B1124" s="10"/>
      <c r="C1124" s="10"/>
    </row>
    <row r="1125" spans="1:3" x14ac:dyDescent="0.3">
      <c r="A1125" s="10"/>
      <c r="B1125" s="10"/>
      <c r="C1125" s="10"/>
    </row>
    <row r="1126" spans="1:3" x14ac:dyDescent="0.3">
      <c r="A1126" s="10"/>
      <c r="B1126" s="10"/>
      <c r="C1126" s="10"/>
    </row>
    <row r="1127" spans="1:3" x14ac:dyDescent="0.3">
      <c r="A1127" s="10"/>
      <c r="B1127" s="10"/>
      <c r="C1127" s="10"/>
    </row>
    <row r="1128" spans="1:3" x14ac:dyDescent="0.3">
      <c r="A1128" s="10"/>
      <c r="B1128" s="10"/>
      <c r="C1128" s="10"/>
    </row>
    <row r="1129" spans="1:3" x14ac:dyDescent="0.3">
      <c r="A1129" s="10"/>
      <c r="B1129" s="10"/>
      <c r="C1129" s="10"/>
    </row>
    <row r="1130" spans="1:3" x14ac:dyDescent="0.3">
      <c r="A1130" s="10"/>
      <c r="B1130" s="10"/>
      <c r="C1130" s="10"/>
    </row>
    <row r="1131" spans="1:3" x14ac:dyDescent="0.3">
      <c r="A1131" s="10"/>
      <c r="B1131" s="10"/>
      <c r="C1131" s="10"/>
    </row>
    <row r="1132" spans="1:3" x14ac:dyDescent="0.3">
      <c r="A1132" s="10"/>
      <c r="B1132" s="10"/>
      <c r="C1132" s="10"/>
    </row>
    <row r="1133" spans="1:3" x14ac:dyDescent="0.3">
      <c r="A1133" s="10"/>
      <c r="B1133" s="10"/>
      <c r="C1133" s="10"/>
    </row>
    <row r="1134" spans="1:3" x14ac:dyDescent="0.3">
      <c r="A1134" s="10"/>
      <c r="B1134" s="10"/>
      <c r="C1134" s="10"/>
    </row>
    <row r="1135" spans="1:3" x14ac:dyDescent="0.3">
      <c r="A1135" s="10"/>
      <c r="B1135" s="10"/>
      <c r="C1135" s="10"/>
    </row>
    <row r="1136" spans="1:3" x14ac:dyDescent="0.3">
      <c r="A1136" s="10"/>
      <c r="B1136" s="10"/>
      <c r="C1136" s="10"/>
    </row>
    <row r="1137" spans="1:3" x14ac:dyDescent="0.3">
      <c r="A1137" s="10"/>
      <c r="B1137" s="10"/>
      <c r="C1137" s="10"/>
    </row>
    <row r="1138" spans="1:3" x14ac:dyDescent="0.3">
      <c r="A1138" s="10"/>
      <c r="B1138" s="10"/>
      <c r="C1138" s="10"/>
    </row>
    <row r="1139" spans="1:3" x14ac:dyDescent="0.3">
      <c r="A1139" s="10"/>
      <c r="B1139" s="10"/>
      <c r="C1139" s="10"/>
    </row>
    <row r="1140" spans="1:3" x14ac:dyDescent="0.3">
      <c r="A1140" s="10"/>
      <c r="B1140" s="10"/>
      <c r="C1140" s="10"/>
    </row>
    <row r="1141" spans="1:3" x14ac:dyDescent="0.3">
      <c r="A1141" s="10"/>
      <c r="B1141" s="10"/>
      <c r="C1141" s="10"/>
    </row>
    <row r="1142" spans="1:3" x14ac:dyDescent="0.3">
      <c r="A1142" s="10"/>
      <c r="B1142" s="10"/>
      <c r="C1142" s="10"/>
    </row>
    <row r="1143" spans="1:3" x14ac:dyDescent="0.3">
      <c r="A1143" s="10"/>
      <c r="B1143" s="10"/>
      <c r="C1143" s="10"/>
    </row>
    <row r="1144" spans="1:3" x14ac:dyDescent="0.3">
      <c r="A1144" s="10"/>
      <c r="B1144" s="10"/>
      <c r="C1144" s="10"/>
    </row>
    <row r="1145" spans="1:3" x14ac:dyDescent="0.3">
      <c r="A1145" s="10"/>
      <c r="B1145" s="10"/>
      <c r="C1145" s="10"/>
    </row>
    <row r="1146" spans="1:3" x14ac:dyDescent="0.3">
      <c r="A1146" s="10"/>
      <c r="B1146" s="10"/>
      <c r="C1146" s="10"/>
    </row>
    <row r="1147" spans="1:3" x14ac:dyDescent="0.3">
      <c r="A1147" s="10"/>
      <c r="B1147" s="10"/>
      <c r="C1147" s="10"/>
    </row>
    <row r="1148" spans="1:3" x14ac:dyDescent="0.3">
      <c r="A1148" s="10"/>
      <c r="B1148" s="10"/>
      <c r="C1148" s="10"/>
    </row>
    <row r="1149" spans="1:3" x14ac:dyDescent="0.3">
      <c r="A1149" s="10"/>
      <c r="B1149" s="10"/>
      <c r="C1149" s="10"/>
    </row>
    <row r="1150" spans="1:3" x14ac:dyDescent="0.3">
      <c r="A1150" s="10"/>
      <c r="B1150" s="10"/>
      <c r="C1150" s="10"/>
    </row>
    <row r="1151" spans="1:3" x14ac:dyDescent="0.3">
      <c r="A1151" s="10"/>
      <c r="B1151" s="10"/>
      <c r="C1151" s="10"/>
    </row>
    <row r="1152" spans="1:3" x14ac:dyDescent="0.3">
      <c r="A1152" s="10"/>
      <c r="B1152" s="10"/>
      <c r="C1152" s="10"/>
    </row>
    <row r="1153" spans="1:3" x14ac:dyDescent="0.3">
      <c r="A1153" s="10"/>
      <c r="B1153" s="10"/>
      <c r="C1153" s="10"/>
    </row>
    <row r="1154" spans="1:3" x14ac:dyDescent="0.3">
      <c r="A1154" s="10"/>
      <c r="B1154" s="10"/>
      <c r="C1154" s="10"/>
    </row>
    <row r="1155" spans="1:3" x14ac:dyDescent="0.3">
      <c r="A1155" s="10"/>
      <c r="B1155" s="10"/>
      <c r="C1155" s="10"/>
    </row>
    <row r="1156" spans="1:3" x14ac:dyDescent="0.3">
      <c r="A1156" s="10"/>
      <c r="B1156" s="10"/>
      <c r="C1156" s="10"/>
    </row>
    <row r="1157" spans="1:3" x14ac:dyDescent="0.3">
      <c r="A1157" s="10"/>
      <c r="B1157" s="10"/>
      <c r="C1157" s="10"/>
    </row>
    <row r="1158" spans="1:3" x14ac:dyDescent="0.3">
      <c r="A1158" s="10"/>
      <c r="B1158" s="10"/>
      <c r="C1158" s="10"/>
    </row>
    <row r="1159" spans="1:3" x14ac:dyDescent="0.3">
      <c r="A1159" s="10"/>
      <c r="B1159" s="10"/>
      <c r="C1159" s="10"/>
    </row>
    <row r="1160" spans="1:3" x14ac:dyDescent="0.3">
      <c r="A1160" s="10"/>
      <c r="B1160" s="10"/>
      <c r="C1160" s="10"/>
    </row>
    <row r="1161" spans="1:3" x14ac:dyDescent="0.3">
      <c r="A1161" s="10"/>
      <c r="B1161" s="10"/>
      <c r="C1161" s="10"/>
    </row>
    <row r="1162" spans="1:3" x14ac:dyDescent="0.3">
      <c r="A1162" s="10"/>
      <c r="B1162" s="10"/>
      <c r="C1162" s="10"/>
    </row>
    <row r="1163" spans="1:3" x14ac:dyDescent="0.3">
      <c r="A1163" s="10"/>
      <c r="B1163" s="10"/>
      <c r="C1163" s="10"/>
    </row>
    <row r="1164" spans="1:3" x14ac:dyDescent="0.3">
      <c r="A1164" s="10"/>
      <c r="B1164" s="10"/>
      <c r="C1164" s="10"/>
    </row>
    <row r="1165" spans="1:3" x14ac:dyDescent="0.3">
      <c r="A1165" s="10"/>
      <c r="B1165" s="10"/>
      <c r="C1165" s="10"/>
    </row>
    <row r="1166" spans="1:3" x14ac:dyDescent="0.3">
      <c r="A1166" s="10"/>
      <c r="B1166" s="10"/>
      <c r="C1166" s="10"/>
    </row>
    <row r="1167" spans="1:3" x14ac:dyDescent="0.3">
      <c r="A1167" s="10"/>
      <c r="B1167" s="10"/>
      <c r="C1167" s="10"/>
    </row>
    <row r="1168" spans="1:3" x14ac:dyDescent="0.3">
      <c r="A1168" s="10"/>
      <c r="B1168" s="10"/>
      <c r="C1168" s="10"/>
    </row>
    <row r="1169" spans="1:3" x14ac:dyDescent="0.3">
      <c r="A1169" s="10"/>
      <c r="B1169" s="10"/>
      <c r="C1169" s="10"/>
    </row>
    <row r="1170" spans="1:3" x14ac:dyDescent="0.3">
      <c r="A1170" s="10"/>
      <c r="B1170" s="10"/>
      <c r="C1170" s="10"/>
    </row>
    <row r="1171" spans="1:3" x14ac:dyDescent="0.3">
      <c r="A1171" s="10"/>
      <c r="B1171" s="10"/>
      <c r="C1171" s="10"/>
    </row>
    <row r="1172" spans="1:3" x14ac:dyDescent="0.3">
      <c r="A1172" s="10"/>
      <c r="B1172" s="10"/>
      <c r="C1172" s="10"/>
    </row>
    <row r="1173" spans="1:3" x14ac:dyDescent="0.3">
      <c r="A1173" s="10"/>
      <c r="B1173" s="10"/>
      <c r="C1173" s="10"/>
    </row>
    <row r="1174" spans="1:3" x14ac:dyDescent="0.3">
      <c r="A1174" s="10"/>
      <c r="B1174" s="10"/>
      <c r="C1174" s="10"/>
    </row>
    <row r="1175" spans="1:3" x14ac:dyDescent="0.3">
      <c r="A1175" s="10"/>
      <c r="B1175" s="10"/>
      <c r="C1175" s="10"/>
    </row>
    <row r="1176" spans="1:3" x14ac:dyDescent="0.3">
      <c r="A1176" s="10"/>
      <c r="B1176" s="10"/>
      <c r="C1176" s="10"/>
    </row>
    <row r="1177" spans="1:3" x14ac:dyDescent="0.3">
      <c r="A1177" s="10"/>
      <c r="B1177" s="10"/>
      <c r="C1177" s="10"/>
    </row>
    <row r="1178" spans="1:3" x14ac:dyDescent="0.3">
      <c r="A1178" s="10"/>
      <c r="B1178" s="10"/>
      <c r="C1178" s="10"/>
    </row>
    <row r="1179" spans="1:3" x14ac:dyDescent="0.3">
      <c r="A1179" s="10"/>
      <c r="B1179" s="10"/>
      <c r="C1179" s="10"/>
    </row>
    <row r="1180" spans="1:3" x14ac:dyDescent="0.3">
      <c r="A1180" s="10"/>
      <c r="B1180" s="10"/>
      <c r="C1180" s="10"/>
    </row>
    <row r="1181" spans="1:3" x14ac:dyDescent="0.3">
      <c r="A1181" s="10"/>
      <c r="B1181" s="10"/>
      <c r="C1181" s="10"/>
    </row>
    <row r="1182" spans="1:3" x14ac:dyDescent="0.3">
      <c r="A1182" s="10"/>
      <c r="B1182" s="10"/>
      <c r="C1182" s="10"/>
    </row>
    <row r="1183" spans="1:3" x14ac:dyDescent="0.3">
      <c r="A1183" s="10"/>
      <c r="B1183" s="10"/>
      <c r="C1183" s="10"/>
    </row>
    <row r="1184" spans="1:3" x14ac:dyDescent="0.3">
      <c r="A1184" s="10"/>
      <c r="B1184" s="10"/>
      <c r="C1184" s="10"/>
    </row>
    <row r="1185" spans="1:3" x14ac:dyDescent="0.3">
      <c r="A1185" s="10"/>
      <c r="B1185" s="10"/>
      <c r="C1185" s="10"/>
    </row>
    <row r="1186" spans="1:3" x14ac:dyDescent="0.3">
      <c r="A1186" s="10"/>
      <c r="B1186" s="10"/>
      <c r="C1186" s="10"/>
    </row>
    <row r="1187" spans="1:3" x14ac:dyDescent="0.3">
      <c r="A1187" s="10"/>
      <c r="B1187" s="10"/>
      <c r="C1187" s="10"/>
    </row>
    <row r="1188" spans="1:3" x14ac:dyDescent="0.3">
      <c r="A1188" s="10"/>
      <c r="B1188" s="10"/>
      <c r="C1188" s="10"/>
    </row>
    <row r="1189" spans="1:3" x14ac:dyDescent="0.3">
      <c r="A1189" s="10"/>
      <c r="B1189" s="10"/>
      <c r="C1189" s="10"/>
    </row>
    <row r="1190" spans="1:3" x14ac:dyDescent="0.3">
      <c r="A1190" s="10"/>
      <c r="B1190" s="10"/>
      <c r="C1190" s="10"/>
    </row>
    <row r="1191" spans="1:3" x14ac:dyDescent="0.3">
      <c r="A1191" s="10"/>
      <c r="B1191" s="10"/>
      <c r="C1191" s="10"/>
    </row>
    <row r="1192" spans="1:3" x14ac:dyDescent="0.3">
      <c r="A1192" s="10"/>
      <c r="B1192" s="10"/>
      <c r="C1192" s="10"/>
    </row>
    <row r="1193" spans="1:3" x14ac:dyDescent="0.3">
      <c r="A1193" s="10"/>
      <c r="B1193" s="10"/>
      <c r="C1193" s="10"/>
    </row>
    <row r="1194" spans="1:3" x14ac:dyDescent="0.3">
      <c r="A1194" s="10"/>
      <c r="B1194" s="10"/>
      <c r="C1194" s="10"/>
    </row>
    <row r="1195" spans="1:3" x14ac:dyDescent="0.3">
      <c r="A1195" s="10"/>
      <c r="B1195" s="10"/>
      <c r="C1195" s="10"/>
    </row>
    <row r="1196" spans="1:3" x14ac:dyDescent="0.3">
      <c r="A1196" s="10"/>
      <c r="B1196" s="10"/>
      <c r="C1196" s="10"/>
    </row>
    <row r="1197" spans="1:3" x14ac:dyDescent="0.3">
      <c r="A1197" s="10"/>
      <c r="B1197" s="10"/>
      <c r="C1197" s="10"/>
    </row>
    <row r="1198" spans="1:3" x14ac:dyDescent="0.3">
      <c r="A1198" s="10"/>
      <c r="B1198" s="10"/>
      <c r="C1198" s="10"/>
    </row>
    <row r="1199" spans="1:3" x14ac:dyDescent="0.3">
      <c r="A1199" s="10"/>
      <c r="B1199" s="10"/>
      <c r="C1199" s="10"/>
    </row>
    <row r="1200" spans="1:3" x14ac:dyDescent="0.3">
      <c r="A1200" s="10"/>
      <c r="B1200" s="10"/>
      <c r="C1200" s="10"/>
    </row>
    <row r="1201" spans="1:3" x14ac:dyDescent="0.3">
      <c r="A1201" s="10"/>
      <c r="B1201" s="10"/>
      <c r="C1201" s="10"/>
    </row>
    <row r="1202" spans="1:3" x14ac:dyDescent="0.3">
      <c r="A1202" s="10"/>
      <c r="B1202" s="10"/>
      <c r="C1202" s="10"/>
    </row>
    <row r="1203" spans="1:3" x14ac:dyDescent="0.3">
      <c r="A1203" s="10"/>
      <c r="B1203" s="10"/>
      <c r="C1203" s="10"/>
    </row>
    <row r="1204" spans="1:3" x14ac:dyDescent="0.3">
      <c r="A1204" s="10"/>
      <c r="B1204" s="10"/>
      <c r="C1204" s="10"/>
    </row>
    <row r="1205" spans="1:3" x14ac:dyDescent="0.3">
      <c r="A1205" s="10"/>
      <c r="B1205" s="10"/>
      <c r="C1205" s="10"/>
    </row>
    <row r="1206" spans="1:3" x14ac:dyDescent="0.3">
      <c r="A1206" s="10"/>
      <c r="B1206" s="10"/>
      <c r="C1206" s="10"/>
    </row>
    <row r="1207" spans="1:3" x14ac:dyDescent="0.3">
      <c r="A1207" s="10"/>
      <c r="B1207" s="10"/>
      <c r="C1207" s="10"/>
    </row>
    <row r="1208" spans="1:3" x14ac:dyDescent="0.3">
      <c r="A1208" s="10"/>
      <c r="B1208" s="10"/>
      <c r="C1208" s="10"/>
    </row>
    <row r="1209" spans="1:3" x14ac:dyDescent="0.3">
      <c r="A1209" s="10"/>
      <c r="B1209" s="10"/>
      <c r="C1209" s="10"/>
    </row>
    <row r="1210" spans="1:3" x14ac:dyDescent="0.3">
      <c r="A1210" s="10"/>
      <c r="B1210" s="10"/>
      <c r="C1210" s="10"/>
    </row>
    <row r="1211" spans="1:3" x14ac:dyDescent="0.3">
      <c r="A1211" s="10"/>
      <c r="B1211" s="10"/>
      <c r="C1211" s="10"/>
    </row>
    <row r="1212" spans="1:3" x14ac:dyDescent="0.3">
      <c r="A1212" s="10"/>
      <c r="B1212" s="10"/>
      <c r="C1212" s="10"/>
    </row>
    <row r="1213" spans="1:3" x14ac:dyDescent="0.3">
      <c r="A1213" s="10"/>
      <c r="B1213" s="10"/>
      <c r="C1213" s="10"/>
    </row>
    <row r="1214" spans="1:3" x14ac:dyDescent="0.3">
      <c r="A1214" s="10"/>
      <c r="B1214" s="10"/>
      <c r="C1214" s="10"/>
    </row>
    <row r="1215" spans="1:3" x14ac:dyDescent="0.3">
      <c r="A1215" s="10"/>
      <c r="B1215" s="10"/>
      <c r="C1215" s="10"/>
    </row>
    <row r="1216" spans="1:3" x14ac:dyDescent="0.3">
      <c r="A1216" s="10"/>
      <c r="B1216" s="10"/>
      <c r="C1216" s="10"/>
    </row>
    <row r="1217" spans="1:3" x14ac:dyDescent="0.3">
      <c r="A1217" s="10"/>
      <c r="B1217" s="10"/>
      <c r="C1217" s="10"/>
    </row>
    <row r="1218" spans="1:3" x14ac:dyDescent="0.3">
      <c r="A1218" s="10"/>
      <c r="B1218" s="10"/>
      <c r="C1218" s="10"/>
    </row>
    <row r="1219" spans="1:3" x14ac:dyDescent="0.3">
      <c r="A1219" s="10"/>
      <c r="B1219" s="10"/>
      <c r="C1219" s="10"/>
    </row>
    <row r="1220" spans="1:3" x14ac:dyDescent="0.3">
      <c r="A1220" s="10"/>
      <c r="B1220" s="10"/>
      <c r="C1220" s="10"/>
    </row>
    <row r="1221" spans="1:3" x14ac:dyDescent="0.3">
      <c r="A1221" s="10"/>
      <c r="B1221" s="10"/>
      <c r="C1221" s="10"/>
    </row>
    <row r="1222" spans="1:3" x14ac:dyDescent="0.3">
      <c r="A1222" s="10"/>
      <c r="B1222" s="10"/>
      <c r="C1222" s="10"/>
    </row>
    <row r="1223" spans="1:3" x14ac:dyDescent="0.3">
      <c r="A1223" s="10"/>
      <c r="B1223" s="10"/>
      <c r="C1223" s="10"/>
    </row>
    <row r="1224" spans="1:3" x14ac:dyDescent="0.3">
      <c r="A1224" s="10"/>
      <c r="B1224" s="10"/>
      <c r="C1224" s="10"/>
    </row>
    <row r="1225" spans="1:3" x14ac:dyDescent="0.3">
      <c r="A1225" s="10"/>
      <c r="B1225" s="10"/>
      <c r="C1225" s="10"/>
    </row>
    <row r="1226" spans="1:3" x14ac:dyDescent="0.3">
      <c r="A1226" s="10"/>
      <c r="B1226" s="10"/>
      <c r="C1226" s="10"/>
    </row>
    <row r="1227" spans="1:3" x14ac:dyDescent="0.3">
      <c r="A1227" s="10"/>
      <c r="B1227" s="10"/>
      <c r="C1227" s="10"/>
    </row>
    <row r="1228" spans="1:3" x14ac:dyDescent="0.3">
      <c r="A1228" s="10"/>
      <c r="B1228" s="10"/>
      <c r="C1228" s="10"/>
    </row>
    <row r="1229" spans="1:3" x14ac:dyDescent="0.3">
      <c r="A1229" s="10"/>
      <c r="B1229" s="10"/>
      <c r="C1229" s="10"/>
    </row>
    <row r="1230" spans="1:3" x14ac:dyDescent="0.3">
      <c r="A1230" s="10"/>
      <c r="B1230" s="10"/>
      <c r="C1230" s="10"/>
    </row>
    <row r="1231" spans="1:3" x14ac:dyDescent="0.3">
      <c r="A1231" s="10"/>
      <c r="B1231" s="10"/>
      <c r="C1231" s="10"/>
    </row>
    <row r="1232" spans="1:3" x14ac:dyDescent="0.3">
      <c r="A1232" s="10"/>
      <c r="B1232" s="10"/>
      <c r="C1232" s="10"/>
    </row>
    <row r="1233" spans="1:3" x14ac:dyDescent="0.3">
      <c r="A1233" s="10"/>
      <c r="B1233" s="10"/>
      <c r="C1233" s="10"/>
    </row>
    <row r="1234" spans="1:3" x14ac:dyDescent="0.3">
      <c r="A1234" s="10"/>
      <c r="B1234" s="10"/>
      <c r="C1234" s="10"/>
    </row>
    <row r="1235" spans="1:3" x14ac:dyDescent="0.3">
      <c r="A1235" s="10"/>
      <c r="B1235" s="10"/>
      <c r="C1235" s="10"/>
    </row>
    <row r="1236" spans="1:3" x14ac:dyDescent="0.3">
      <c r="A1236" s="10"/>
      <c r="B1236" s="10"/>
      <c r="C1236" s="10"/>
    </row>
    <row r="1237" spans="1:3" x14ac:dyDescent="0.3">
      <c r="A1237" s="10"/>
      <c r="B1237" s="10"/>
      <c r="C1237" s="10"/>
    </row>
    <row r="1238" spans="1:3" x14ac:dyDescent="0.3">
      <c r="A1238" s="10"/>
      <c r="B1238" s="10"/>
      <c r="C1238" s="10"/>
    </row>
    <row r="1239" spans="1:3" x14ac:dyDescent="0.3">
      <c r="A1239" s="10"/>
      <c r="B1239" s="10"/>
      <c r="C1239" s="10"/>
    </row>
    <row r="1240" spans="1:3" x14ac:dyDescent="0.3">
      <c r="A1240" s="10"/>
      <c r="B1240" s="10"/>
      <c r="C1240" s="10"/>
    </row>
    <row r="1241" spans="1:3" x14ac:dyDescent="0.3">
      <c r="A1241" s="10"/>
      <c r="B1241" s="10"/>
      <c r="C1241" s="10"/>
    </row>
    <row r="1242" spans="1:3" x14ac:dyDescent="0.3">
      <c r="A1242" s="10"/>
      <c r="B1242" s="10"/>
      <c r="C1242" s="10"/>
    </row>
    <row r="1243" spans="1:3" x14ac:dyDescent="0.3">
      <c r="A1243" s="10"/>
      <c r="B1243" s="10"/>
      <c r="C1243" s="10"/>
    </row>
    <row r="1244" spans="1:3" x14ac:dyDescent="0.3">
      <c r="A1244" s="10"/>
      <c r="B1244" s="10"/>
      <c r="C1244" s="10"/>
    </row>
    <row r="1245" spans="1:3" x14ac:dyDescent="0.3">
      <c r="A1245" s="10"/>
      <c r="B1245" s="10"/>
      <c r="C1245" s="10"/>
    </row>
    <row r="1246" spans="1:3" x14ac:dyDescent="0.3">
      <c r="A1246" s="10"/>
      <c r="B1246" s="10"/>
      <c r="C1246" s="10"/>
    </row>
    <row r="1247" spans="1:3" x14ac:dyDescent="0.3">
      <c r="A1247" s="10"/>
      <c r="B1247" s="10"/>
      <c r="C1247" s="10"/>
    </row>
    <row r="1248" spans="1:3" x14ac:dyDescent="0.3">
      <c r="A1248" s="10"/>
      <c r="B1248" s="10"/>
      <c r="C1248" s="10"/>
    </row>
    <row r="1249" spans="1:3" x14ac:dyDescent="0.3">
      <c r="A1249" s="10"/>
      <c r="B1249" s="10"/>
      <c r="C1249" s="10"/>
    </row>
    <row r="1250" spans="1:3" x14ac:dyDescent="0.3">
      <c r="A1250" s="10"/>
      <c r="B1250" s="10"/>
      <c r="C1250" s="10"/>
    </row>
    <row r="1251" spans="1:3" x14ac:dyDescent="0.3">
      <c r="A1251" s="10"/>
      <c r="B1251" s="10"/>
      <c r="C1251" s="10"/>
    </row>
    <row r="1252" spans="1:3" x14ac:dyDescent="0.3">
      <c r="A1252" s="10"/>
      <c r="B1252" s="10"/>
      <c r="C1252" s="10"/>
    </row>
    <row r="1253" spans="1:3" x14ac:dyDescent="0.3">
      <c r="A1253" s="10"/>
      <c r="B1253" s="10"/>
      <c r="C1253" s="10"/>
    </row>
  </sheetData>
  <pageMargins left="0.7" right="0.7" top="0.75" bottom="0.75" header="0.3" footer="0.3"/>
  <pageSetup paperSize="9" orientation="portrait" r:id="rId1"/>
  <ignoredErrors>
    <ignoredError sqref="A10 A83 A51 A99 A113 A135 A216 A227 A238 A249 A26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N490"/>
  <sheetViews>
    <sheetView zoomScaleNormal="100" workbookViewId="0">
      <pane ySplit="3" topLeftCell="A4" activePane="bottomLeft" state="frozen"/>
      <selection pane="bottomLeft" activeCell="A4" sqref="A4"/>
    </sheetView>
  </sheetViews>
  <sheetFormatPr defaultColWidth="9.109375" defaultRowHeight="14.4" x14ac:dyDescent="0.3"/>
  <cols>
    <col min="1" max="1" width="20.88671875" style="11" customWidth="1"/>
    <col min="2" max="2" width="6.6640625" style="11" customWidth="1"/>
    <col min="3" max="3" width="57.109375" style="11" customWidth="1"/>
    <col min="4" max="4" width="4.33203125" style="10" customWidth="1"/>
    <col min="5" max="5" width="17.33203125" style="54" customWidth="1"/>
    <col min="6" max="6" width="14.88671875" style="4" customWidth="1"/>
    <col min="7" max="7" width="23.6640625" style="10" customWidth="1"/>
    <col min="8" max="8" width="32.33203125" style="3" customWidth="1"/>
    <col min="9" max="9" width="13.6640625" style="3" customWidth="1"/>
    <col min="10" max="10" width="4" style="3" customWidth="1"/>
    <col min="11" max="11" width="15.88671875" style="3" customWidth="1"/>
    <col min="12" max="12" width="4" style="3" customWidth="1"/>
    <col min="13" max="13" width="18.5546875" style="3" customWidth="1"/>
    <col min="14" max="14" width="3.5546875" style="10" customWidth="1"/>
    <col min="15" max="15" width="9.109375" style="10"/>
    <col min="16" max="16" width="3" style="10" customWidth="1"/>
    <col min="17" max="87" width="9.109375" style="10"/>
    <col min="88" max="16384" width="9.109375" style="11"/>
  </cols>
  <sheetData>
    <row r="1" spans="1:87" s="27" customFormat="1" ht="62.25" customHeight="1" x14ac:dyDescent="0.5">
      <c r="A1" s="60" t="s">
        <v>40</v>
      </c>
      <c r="B1" s="56"/>
      <c r="C1" s="56"/>
      <c r="D1" s="57"/>
      <c r="E1" s="57"/>
      <c r="F1" s="62"/>
      <c r="G1" s="56"/>
      <c r="H1" s="63" t="s">
        <v>81</v>
      </c>
      <c r="I1" s="64"/>
      <c r="J1" s="62"/>
      <c r="K1" s="62"/>
      <c r="L1" s="62"/>
      <c r="M1" s="62"/>
      <c r="N1" s="56"/>
      <c r="O1" s="56"/>
      <c r="P1" s="56"/>
      <c r="Q1" s="5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row>
    <row r="2" spans="1:87" s="27" customFormat="1" ht="32.25" customHeight="1" x14ac:dyDescent="0.35">
      <c r="A2" s="59" t="s">
        <v>1</v>
      </c>
      <c r="B2" s="58"/>
      <c r="C2" s="57"/>
      <c r="D2" s="57"/>
      <c r="E2" s="57"/>
      <c r="F2" s="62"/>
      <c r="G2" s="56"/>
      <c r="H2" s="39" t="s">
        <v>82</v>
      </c>
      <c r="I2" s="40">
        <f>+F272</f>
        <v>0</v>
      </c>
      <c r="J2" s="62"/>
      <c r="K2" s="62"/>
      <c r="L2" s="62"/>
      <c r="M2" s="62"/>
      <c r="N2" s="56"/>
      <c r="O2" s="56"/>
      <c r="P2" s="56"/>
      <c r="Q2" s="5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row>
    <row r="3" spans="1:87" s="27" customFormat="1" ht="27" customHeight="1" x14ac:dyDescent="0.3">
      <c r="A3" s="31" t="s">
        <v>2</v>
      </c>
      <c r="B3" s="32" t="s">
        <v>3</v>
      </c>
      <c r="C3" s="80" t="s">
        <v>99</v>
      </c>
      <c r="D3" s="57"/>
      <c r="E3" s="57"/>
      <c r="F3" s="62"/>
      <c r="G3" s="56"/>
      <c r="H3" s="39" t="s">
        <v>62</v>
      </c>
      <c r="I3" s="40">
        <f>+F273</f>
        <v>0</v>
      </c>
      <c r="J3" s="62"/>
      <c r="K3" s="62"/>
      <c r="L3" s="62"/>
      <c r="M3" s="62"/>
      <c r="N3" s="56"/>
      <c r="O3" s="56"/>
      <c r="P3" s="56"/>
      <c r="Q3" s="5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row>
    <row r="4" spans="1:87" ht="15" customHeight="1" x14ac:dyDescent="0.3">
      <c r="D4" s="11"/>
      <c r="E4" s="11"/>
      <c r="F4" s="1"/>
      <c r="G4" s="11"/>
    </row>
    <row r="5" spans="1:87" ht="15" customHeight="1" x14ac:dyDescent="0.3">
      <c r="C5" s="13" t="s">
        <v>119</v>
      </c>
      <c r="D5" s="14" t="s">
        <v>58</v>
      </c>
      <c r="E5" s="14" t="s">
        <v>41</v>
      </c>
      <c r="F5" s="14" t="s">
        <v>83</v>
      </c>
      <c r="G5" s="14"/>
      <c r="H5" s="13" t="s">
        <v>63</v>
      </c>
      <c r="I5" s="65"/>
      <c r="K5" s="65"/>
      <c r="L5" s="66"/>
      <c r="M5" s="65"/>
      <c r="N5" s="42"/>
      <c r="O5" s="67"/>
      <c r="Q5" s="67"/>
    </row>
    <row r="6" spans="1:87" ht="15" customHeight="1" x14ac:dyDescent="0.3">
      <c r="A6" s="15" t="s">
        <v>5</v>
      </c>
      <c r="B6" s="11" t="s">
        <v>6</v>
      </c>
      <c r="C6" s="11" t="s">
        <v>7</v>
      </c>
      <c r="D6" s="11">
        <v>0</v>
      </c>
      <c r="E6" s="52">
        <v>820</v>
      </c>
      <c r="F6" s="16">
        <f>+D6*E6</f>
        <v>0</v>
      </c>
      <c r="G6" s="16"/>
      <c r="H6" s="10" t="s">
        <v>64</v>
      </c>
      <c r="I6" s="5"/>
      <c r="K6" s="6"/>
      <c r="M6" s="6"/>
      <c r="N6" s="68"/>
      <c r="O6" s="68"/>
      <c r="Q6" s="55"/>
    </row>
    <row r="7" spans="1:87" ht="15" customHeight="1" x14ac:dyDescent="0.3">
      <c r="A7" s="15" t="s">
        <v>8</v>
      </c>
      <c r="B7" s="11" t="s">
        <v>9</v>
      </c>
      <c r="C7" s="11" t="s">
        <v>7</v>
      </c>
      <c r="D7" s="11">
        <v>0</v>
      </c>
      <c r="E7" s="52">
        <v>585</v>
      </c>
      <c r="F7" s="16">
        <f t="shared" ref="F7:F13" si="0">+D7*E7</f>
        <v>0</v>
      </c>
      <c r="G7" s="16"/>
      <c r="H7" s="10" t="s">
        <v>64</v>
      </c>
      <c r="I7" s="5"/>
      <c r="K7" s="6"/>
      <c r="M7" s="6"/>
      <c r="N7" s="68"/>
      <c r="O7" s="68"/>
      <c r="Q7" s="55"/>
    </row>
    <row r="8" spans="1:87" ht="15" customHeight="1" x14ac:dyDescent="0.3">
      <c r="A8" s="15" t="s">
        <v>10</v>
      </c>
      <c r="B8" s="11" t="s">
        <v>11</v>
      </c>
      <c r="C8" s="11" t="s">
        <v>7</v>
      </c>
      <c r="D8" s="11">
        <v>0</v>
      </c>
      <c r="E8" s="52">
        <v>395</v>
      </c>
      <c r="F8" s="16">
        <f t="shared" si="0"/>
        <v>0</v>
      </c>
      <c r="G8" s="16"/>
      <c r="H8" s="10" t="s">
        <v>64</v>
      </c>
      <c r="I8" s="5"/>
      <c r="K8" s="6"/>
      <c r="M8" s="6"/>
      <c r="N8" s="68"/>
      <c r="O8" s="68"/>
      <c r="Q8" s="55"/>
    </row>
    <row r="9" spans="1:87" ht="15" customHeight="1" x14ac:dyDescent="0.3">
      <c r="A9" s="15" t="s">
        <v>12</v>
      </c>
      <c r="B9" s="11" t="s">
        <v>13</v>
      </c>
      <c r="C9" s="11" t="s">
        <v>7</v>
      </c>
      <c r="D9" s="11">
        <v>0</v>
      </c>
      <c r="E9" s="52">
        <v>305</v>
      </c>
      <c r="F9" s="16">
        <f t="shared" si="0"/>
        <v>0</v>
      </c>
      <c r="G9" s="16"/>
      <c r="H9" s="10" t="s">
        <v>64</v>
      </c>
      <c r="I9" s="5"/>
      <c r="K9" s="6"/>
      <c r="M9" s="6"/>
      <c r="N9" s="68"/>
      <c r="O9" s="68"/>
      <c r="Q9" s="55"/>
    </row>
    <row r="10" spans="1:87" ht="15" customHeight="1" x14ac:dyDescent="0.3">
      <c r="A10" s="15" t="s">
        <v>14</v>
      </c>
      <c r="B10" s="11" t="s">
        <v>15</v>
      </c>
      <c r="C10" s="11" t="s">
        <v>7</v>
      </c>
      <c r="D10" s="11">
        <v>0</v>
      </c>
      <c r="E10" s="52">
        <v>240</v>
      </c>
      <c r="F10" s="16">
        <f t="shared" si="0"/>
        <v>0</v>
      </c>
      <c r="G10" s="16"/>
      <c r="H10" s="10" t="s">
        <v>64</v>
      </c>
      <c r="I10" s="5"/>
      <c r="K10" s="6"/>
      <c r="M10" s="6"/>
      <c r="N10" s="68"/>
      <c r="O10" s="68"/>
      <c r="Q10" s="55"/>
    </row>
    <row r="11" spans="1:87" ht="15" customHeight="1" x14ac:dyDescent="0.3">
      <c r="C11" s="11" t="s">
        <v>16</v>
      </c>
      <c r="D11" s="11">
        <v>0</v>
      </c>
      <c r="E11" s="52">
        <v>112</v>
      </c>
      <c r="F11" s="16">
        <f t="shared" si="0"/>
        <v>0</v>
      </c>
      <c r="G11" s="16"/>
      <c r="H11" s="10" t="s">
        <v>65</v>
      </c>
      <c r="I11" s="5"/>
      <c r="K11" s="6"/>
      <c r="M11" s="6"/>
      <c r="N11" s="68"/>
      <c r="O11" s="68"/>
      <c r="Q11" s="55"/>
    </row>
    <row r="12" spans="1:87" ht="15" customHeight="1" x14ac:dyDescent="0.3">
      <c r="C12" s="11" t="s">
        <v>17</v>
      </c>
      <c r="D12" s="11">
        <v>0</v>
      </c>
      <c r="E12" s="52">
        <v>54</v>
      </c>
      <c r="F12" s="16">
        <f t="shared" si="0"/>
        <v>0</v>
      </c>
      <c r="G12" s="16"/>
      <c r="H12" s="10" t="s">
        <v>66</v>
      </c>
      <c r="I12" s="5"/>
      <c r="K12" s="6"/>
      <c r="M12" s="6"/>
      <c r="N12" s="68"/>
      <c r="O12" s="68"/>
      <c r="Q12" s="55"/>
    </row>
    <row r="13" spans="1:87" ht="15" customHeight="1" x14ac:dyDescent="0.3">
      <c r="C13" s="11" t="s">
        <v>18</v>
      </c>
      <c r="D13" s="11">
        <v>0</v>
      </c>
      <c r="E13" s="52">
        <v>19</v>
      </c>
      <c r="F13" s="16">
        <f t="shared" si="0"/>
        <v>0</v>
      </c>
      <c r="G13" s="16"/>
      <c r="H13" s="10"/>
      <c r="I13" s="5"/>
      <c r="K13" s="6"/>
      <c r="M13" s="6"/>
      <c r="N13" s="68"/>
      <c r="O13" s="68"/>
      <c r="Q13" s="55"/>
    </row>
    <row r="14" spans="1:87" ht="15" customHeight="1" x14ac:dyDescent="0.3">
      <c r="D14" s="11"/>
      <c r="E14" s="52"/>
      <c r="F14" s="16"/>
      <c r="G14" s="16"/>
      <c r="H14" s="10"/>
      <c r="I14" s="5"/>
      <c r="K14" s="6"/>
      <c r="M14" s="6"/>
      <c r="N14" s="68"/>
      <c r="O14" s="68"/>
      <c r="Q14" s="55"/>
    </row>
    <row r="15" spans="1:87" ht="15" customHeight="1" x14ac:dyDescent="0.3">
      <c r="C15" s="13" t="s">
        <v>100</v>
      </c>
      <c r="D15" s="14" t="s">
        <v>58</v>
      </c>
      <c r="E15" s="14" t="s">
        <v>41</v>
      </c>
      <c r="F15" s="14" t="s">
        <v>83</v>
      </c>
      <c r="G15" s="16"/>
      <c r="H15" s="10"/>
      <c r="I15" s="5"/>
      <c r="K15" s="6"/>
      <c r="M15" s="6"/>
      <c r="N15" s="68"/>
      <c r="O15" s="68"/>
      <c r="Q15" s="55"/>
    </row>
    <row r="16" spans="1:87" ht="15" customHeight="1" x14ac:dyDescent="0.3">
      <c r="A16" s="15" t="s">
        <v>5</v>
      </c>
      <c r="B16" s="11" t="s">
        <v>6</v>
      </c>
      <c r="C16" s="11" t="s">
        <v>101</v>
      </c>
      <c r="D16" s="11">
        <v>0</v>
      </c>
      <c r="E16" s="52">
        <v>853</v>
      </c>
      <c r="F16" s="16">
        <f>+D16*E16</f>
        <v>0</v>
      </c>
      <c r="G16" s="16"/>
      <c r="H16" s="3" t="s">
        <v>105</v>
      </c>
      <c r="I16" s="5"/>
      <c r="K16" s="6"/>
      <c r="M16" s="6"/>
      <c r="N16" s="68"/>
      <c r="O16" s="68"/>
      <c r="Q16" s="55"/>
    </row>
    <row r="17" spans="1:17" ht="15" customHeight="1" x14ac:dyDescent="0.3">
      <c r="A17" s="15" t="s">
        <v>8</v>
      </c>
      <c r="B17" s="11" t="s">
        <v>9</v>
      </c>
      <c r="C17" s="11" t="s">
        <v>101</v>
      </c>
      <c r="D17" s="11">
        <v>0</v>
      </c>
      <c r="E17" s="52">
        <v>608</v>
      </c>
      <c r="F17" s="16">
        <f t="shared" ref="F17:F23" si="1">+D17*E17</f>
        <v>0</v>
      </c>
      <c r="G17" s="16"/>
      <c r="H17" s="3" t="s">
        <v>105</v>
      </c>
      <c r="I17" s="5"/>
      <c r="K17" s="6"/>
      <c r="M17" s="6"/>
      <c r="N17" s="68"/>
      <c r="O17" s="68"/>
      <c r="Q17" s="55"/>
    </row>
    <row r="18" spans="1:17" ht="15" customHeight="1" x14ac:dyDescent="0.3">
      <c r="A18" s="15" t="s">
        <v>10</v>
      </c>
      <c r="B18" s="11" t="s">
        <v>11</v>
      </c>
      <c r="C18" s="11" t="s">
        <v>101</v>
      </c>
      <c r="D18" s="11">
        <v>0</v>
      </c>
      <c r="E18" s="52">
        <v>411</v>
      </c>
      <c r="F18" s="16">
        <f t="shared" si="1"/>
        <v>0</v>
      </c>
      <c r="G18" s="16"/>
      <c r="H18" s="3" t="s">
        <v>105</v>
      </c>
      <c r="I18" s="5"/>
      <c r="K18" s="6"/>
      <c r="M18" s="6"/>
      <c r="N18" s="68"/>
      <c r="O18" s="68"/>
      <c r="Q18" s="55"/>
    </row>
    <row r="19" spans="1:17" ht="15" customHeight="1" x14ac:dyDescent="0.3">
      <c r="A19" s="15" t="s">
        <v>12</v>
      </c>
      <c r="B19" s="11" t="s">
        <v>13</v>
      </c>
      <c r="C19" s="11" t="s">
        <v>101</v>
      </c>
      <c r="D19" s="11">
        <v>0</v>
      </c>
      <c r="E19" s="52">
        <v>317</v>
      </c>
      <c r="F19" s="16">
        <f t="shared" si="1"/>
        <v>0</v>
      </c>
      <c r="G19" s="16"/>
      <c r="H19" s="3" t="s">
        <v>105</v>
      </c>
      <c r="I19" s="5"/>
      <c r="K19" s="6"/>
      <c r="M19" s="6"/>
      <c r="N19" s="68"/>
      <c r="O19" s="68"/>
      <c r="Q19" s="55"/>
    </row>
    <row r="20" spans="1:17" ht="15" customHeight="1" x14ac:dyDescent="0.3">
      <c r="A20" s="15" t="s">
        <v>14</v>
      </c>
      <c r="B20" s="11" t="s">
        <v>15</v>
      </c>
      <c r="C20" s="11" t="s">
        <v>101</v>
      </c>
      <c r="D20" s="11">
        <v>0</v>
      </c>
      <c r="E20" s="52">
        <v>250</v>
      </c>
      <c r="F20" s="16">
        <f t="shared" si="1"/>
        <v>0</v>
      </c>
      <c r="G20" s="16"/>
      <c r="H20" s="3" t="s">
        <v>105</v>
      </c>
      <c r="I20" s="5"/>
      <c r="K20" s="6"/>
      <c r="M20" s="6"/>
      <c r="N20" s="68"/>
      <c r="O20" s="68"/>
      <c r="Q20" s="55"/>
    </row>
    <row r="21" spans="1:17" ht="15" customHeight="1" x14ac:dyDescent="0.3">
      <c r="C21" s="11" t="s">
        <v>102</v>
      </c>
      <c r="D21" s="11">
        <v>0</v>
      </c>
      <c r="E21" s="52">
        <v>116</v>
      </c>
      <c r="F21" s="16">
        <f t="shared" si="1"/>
        <v>0</v>
      </c>
      <c r="G21" s="16"/>
      <c r="H21" s="10" t="s">
        <v>65</v>
      </c>
      <c r="I21" s="5"/>
      <c r="K21" s="6"/>
      <c r="M21" s="6"/>
      <c r="N21" s="68"/>
      <c r="O21" s="68"/>
      <c r="Q21" s="55"/>
    </row>
    <row r="22" spans="1:17" ht="15" customHeight="1" x14ac:dyDescent="0.3">
      <c r="C22" s="11" t="s">
        <v>103</v>
      </c>
      <c r="D22" s="11">
        <v>0</v>
      </c>
      <c r="E22" s="52">
        <v>56</v>
      </c>
      <c r="F22" s="16">
        <f t="shared" si="1"/>
        <v>0</v>
      </c>
      <c r="G22" s="16"/>
      <c r="H22" s="10" t="s">
        <v>66</v>
      </c>
      <c r="I22" s="5"/>
      <c r="K22" s="6"/>
      <c r="M22" s="6"/>
      <c r="N22" s="68"/>
      <c r="O22" s="68"/>
      <c r="Q22" s="55"/>
    </row>
    <row r="23" spans="1:17" ht="15" customHeight="1" x14ac:dyDescent="0.3">
      <c r="C23" s="11" t="s">
        <v>104</v>
      </c>
      <c r="D23" s="11">
        <v>0</v>
      </c>
      <c r="E23" s="52">
        <v>20</v>
      </c>
      <c r="F23" s="16">
        <f t="shared" si="1"/>
        <v>0</v>
      </c>
      <c r="G23" s="16"/>
      <c r="H23" s="10"/>
      <c r="I23" s="5"/>
      <c r="K23" s="6"/>
      <c r="M23" s="6"/>
      <c r="N23" s="68"/>
      <c r="O23" s="68"/>
      <c r="Q23" s="55"/>
    </row>
    <row r="24" spans="1:17" ht="15" customHeight="1" x14ac:dyDescent="0.3">
      <c r="D24" s="11"/>
      <c r="E24" s="52"/>
      <c r="F24" s="16"/>
      <c r="G24" s="16"/>
      <c r="H24" s="10"/>
      <c r="I24" s="5"/>
      <c r="K24" s="6"/>
      <c r="M24" s="6"/>
      <c r="N24" s="68"/>
      <c r="O24" s="68"/>
      <c r="Q24" s="55"/>
    </row>
    <row r="25" spans="1:17" ht="15" customHeight="1" x14ac:dyDescent="0.3">
      <c r="C25" s="11" t="s">
        <v>19</v>
      </c>
      <c r="D25" s="11">
        <v>0</v>
      </c>
      <c r="E25" s="52">
        <v>139</v>
      </c>
      <c r="F25" s="16">
        <f t="shared" ref="F25:F34" si="2">+D25*E25</f>
        <v>0</v>
      </c>
      <c r="G25" s="16"/>
      <c r="H25" s="10" t="s">
        <v>67</v>
      </c>
      <c r="I25" s="5"/>
      <c r="K25" s="6"/>
      <c r="M25" s="6"/>
      <c r="N25" s="68"/>
      <c r="O25" s="68"/>
      <c r="Q25" s="55"/>
    </row>
    <row r="26" spans="1:17" ht="15" customHeight="1" x14ac:dyDescent="0.3">
      <c r="C26" s="11" t="s">
        <v>20</v>
      </c>
      <c r="D26" s="11">
        <v>0</v>
      </c>
      <c r="E26" s="52">
        <v>278</v>
      </c>
      <c r="F26" s="16">
        <f t="shared" si="2"/>
        <v>0</v>
      </c>
      <c r="G26" s="16"/>
      <c r="H26" s="10" t="s">
        <v>67</v>
      </c>
      <c r="I26" s="5"/>
      <c r="K26" s="6"/>
      <c r="M26" s="6"/>
      <c r="N26" s="68"/>
      <c r="O26" s="68"/>
      <c r="Q26" s="55"/>
    </row>
    <row r="27" spans="1:17" ht="15" customHeight="1" x14ac:dyDescent="0.3">
      <c r="C27" s="11" t="s">
        <v>48</v>
      </c>
      <c r="D27" s="11">
        <v>0</v>
      </c>
      <c r="E27" s="52">
        <v>139</v>
      </c>
      <c r="F27" s="16">
        <f t="shared" si="2"/>
        <v>0</v>
      </c>
      <c r="G27" s="16"/>
      <c r="H27" s="10" t="s">
        <v>67</v>
      </c>
      <c r="I27" s="5"/>
      <c r="K27" s="6"/>
      <c r="M27" s="6"/>
      <c r="N27" s="68"/>
      <c r="O27" s="68"/>
      <c r="Q27" s="55"/>
    </row>
    <row r="28" spans="1:17" ht="15" customHeight="1" x14ac:dyDescent="0.3">
      <c r="C28" s="11" t="s">
        <v>21</v>
      </c>
      <c r="D28" s="11">
        <v>0</v>
      </c>
      <c r="E28" s="52">
        <v>417</v>
      </c>
      <c r="F28" s="16">
        <f t="shared" si="2"/>
        <v>0</v>
      </c>
      <c r="G28" s="16"/>
      <c r="H28" s="10" t="s">
        <v>67</v>
      </c>
      <c r="I28" s="5"/>
      <c r="K28" s="6"/>
      <c r="M28" s="6"/>
      <c r="N28" s="68"/>
      <c r="O28" s="68"/>
      <c r="Q28" s="55"/>
    </row>
    <row r="29" spans="1:17" ht="15" customHeight="1" x14ac:dyDescent="0.3">
      <c r="C29" s="11" t="s">
        <v>49</v>
      </c>
      <c r="D29" s="11">
        <v>0</v>
      </c>
      <c r="E29" s="52">
        <v>278</v>
      </c>
      <c r="F29" s="16">
        <f t="shared" si="2"/>
        <v>0</v>
      </c>
      <c r="G29" s="16"/>
      <c r="H29" s="10" t="s">
        <v>67</v>
      </c>
      <c r="I29" s="5"/>
      <c r="K29" s="6"/>
      <c r="M29" s="6"/>
      <c r="N29" s="68"/>
      <c r="O29" s="68"/>
      <c r="Q29" s="55"/>
    </row>
    <row r="30" spans="1:17" ht="15" customHeight="1" x14ac:dyDescent="0.3">
      <c r="C30" s="11" t="s">
        <v>50</v>
      </c>
      <c r="D30" s="11">
        <v>0</v>
      </c>
      <c r="E30" s="52">
        <v>139</v>
      </c>
      <c r="F30" s="16">
        <f t="shared" si="2"/>
        <v>0</v>
      </c>
      <c r="G30" s="16"/>
      <c r="H30" s="10" t="s">
        <v>67</v>
      </c>
      <c r="I30" s="5"/>
      <c r="K30" s="6"/>
      <c r="M30" s="6"/>
      <c r="N30" s="68"/>
      <c r="O30" s="68"/>
      <c r="Q30" s="55"/>
    </row>
    <row r="31" spans="1:17" ht="15" customHeight="1" x14ac:dyDescent="0.3">
      <c r="C31" s="11" t="s">
        <v>54</v>
      </c>
      <c r="D31" s="11">
        <v>0</v>
      </c>
      <c r="E31" s="52">
        <v>920</v>
      </c>
      <c r="F31" s="16">
        <f t="shared" si="2"/>
        <v>0</v>
      </c>
      <c r="G31" s="16"/>
      <c r="H31" s="10" t="s">
        <v>67</v>
      </c>
      <c r="I31" s="5"/>
      <c r="K31" s="6"/>
      <c r="M31" s="6"/>
      <c r="N31" s="68"/>
      <c r="O31" s="68"/>
      <c r="Q31" s="55"/>
    </row>
    <row r="32" spans="1:17" ht="15" customHeight="1" x14ac:dyDescent="0.3">
      <c r="C32" s="11" t="s">
        <v>55</v>
      </c>
      <c r="D32" s="11">
        <v>0</v>
      </c>
      <c r="E32" s="52">
        <v>781</v>
      </c>
      <c r="F32" s="16">
        <f t="shared" si="2"/>
        <v>0</v>
      </c>
      <c r="G32" s="16"/>
      <c r="H32" s="10" t="s">
        <v>67</v>
      </c>
      <c r="I32" s="5"/>
      <c r="K32" s="6"/>
      <c r="M32" s="6"/>
      <c r="N32" s="68"/>
      <c r="O32" s="68"/>
      <c r="Q32" s="55"/>
    </row>
    <row r="33" spans="1:17" ht="15" customHeight="1" x14ac:dyDescent="0.3">
      <c r="C33" s="11" t="s">
        <v>56</v>
      </c>
      <c r="D33" s="11">
        <v>0</v>
      </c>
      <c r="E33" s="52">
        <v>642</v>
      </c>
      <c r="F33" s="16">
        <f t="shared" si="2"/>
        <v>0</v>
      </c>
      <c r="G33" s="16"/>
      <c r="H33" s="10" t="s">
        <v>67</v>
      </c>
      <c r="I33" s="5"/>
      <c r="K33" s="6"/>
      <c r="M33" s="6"/>
      <c r="N33" s="68"/>
      <c r="O33" s="68"/>
      <c r="Q33" s="55"/>
    </row>
    <row r="34" spans="1:17" ht="15" customHeight="1" x14ac:dyDescent="0.3">
      <c r="C34" s="11" t="s">
        <v>57</v>
      </c>
      <c r="D34" s="11">
        <v>0</v>
      </c>
      <c r="E34" s="52">
        <v>503</v>
      </c>
      <c r="F34" s="16">
        <f t="shared" si="2"/>
        <v>0</v>
      </c>
      <c r="G34" s="16"/>
      <c r="H34" s="10" t="s">
        <v>67</v>
      </c>
      <c r="I34" s="5"/>
      <c r="K34" s="6"/>
      <c r="M34" s="6"/>
      <c r="N34" s="68"/>
      <c r="O34" s="68"/>
      <c r="Q34" s="55"/>
    </row>
    <row r="35" spans="1:17" ht="15" customHeight="1" x14ac:dyDescent="0.3">
      <c r="D35" s="11"/>
      <c r="E35" s="53"/>
      <c r="F35" s="11"/>
      <c r="G35" s="16"/>
      <c r="H35" s="10"/>
      <c r="I35" s="5"/>
      <c r="K35" s="6"/>
      <c r="M35" s="6"/>
      <c r="N35" s="68"/>
      <c r="O35" s="68"/>
      <c r="Q35" s="55"/>
    </row>
    <row r="36" spans="1:17" ht="15" customHeight="1" x14ac:dyDescent="0.3">
      <c r="C36" s="11" t="s">
        <v>22</v>
      </c>
      <c r="D36" s="11">
        <v>0</v>
      </c>
      <c r="E36" s="52">
        <v>35</v>
      </c>
      <c r="F36" s="16">
        <f t="shared" ref="F36:F39" si="3">+D36*E36</f>
        <v>0</v>
      </c>
      <c r="G36" s="16"/>
      <c r="H36" s="10" t="s">
        <v>67</v>
      </c>
      <c r="I36" s="5"/>
      <c r="K36" s="6"/>
      <c r="M36" s="6"/>
      <c r="N36" s="68"/>
      <c r="O36" s="68"/>
      <c r="Q36" s="55"/>
    </row>
    <row r="37" spans="1:17" ht="15" customHeight="1" x14ac:dyDescent="0.3">
      <c r="C37" s="11" t="s">
        <v>23</v>
      </c>
      <c r="D37" s="11">
        <v>0</v>
      </c>
      <c r="E37" s="52">
        <v>45</v>
      </c>
      <c r="F37" s="16">
        <f t="shared" si="3"/>
        <v>0</v>
      </c>
      <c r="G37" s="16"/>
      <c r="H37" s="10" t="s">
        <v>67</v>
      </c>
      <c r="I37" s="5"/>
      <c r="K37" s="6"/>
      <c r="M37" s="6"/>
      <c r="N37" s="68"/>
      <c r="O37" s="68"/>
      <c r="Q37" s="55"/>
    </row>
    <row r="38" spans="1:17" ht="15" customHeight="1" x14ac:dyDescent="0.3">
      <c r="C38" s="11" t="s">
        <v>24</v>
      </c>
      <c r="D38" s="11">
        <v>0</v>
      </c>
      <c r="E38" s="52">
        <v>83</v>
      </c>
      <c r="F38" s="16">
        <f t="shared" si="3"/>
        <v>0</v>
      </c>
      <c r="G38" s="16"/>
      <c r="H38" s="10" t="s">
        <v>67</v>
      </c>
      <c r="I38" s="5"/>
      <c r="K38" s="6"/>
      <c r="M38" s="6"/>
      <c r="N38" s="68"/>
      <c r="O38" s="68"/>
      <c r="Q38" s="55"/>
    </row>
    <row r="39" spans="1:17" ht="15" customHeight="1" x14ac:dyDescent="0.3">
      <c r="C39" s="11" t="s">
        <v>25</v>
      </c>
      <c r="D39" s="11">
        <v>0</v>
      </c>
      <c r="E39" s="52">
        <v>111</v>
      </c>
      <c r="F39" s="16">
        <f t="shared" si="3"/>
        <v>0</v>
      </c>
      <c r="G39" s="16"/>
      <c r="H39" s="10" t="s">
        <v>67</v>
      </c>
      <c r="I39" s="5"/>
      <c r="K39" s="6"/>
      <c r="M39" s="6"/>
      <c r="N39" s="68"/>
      <c r="O39" s="68"/>
      <c r="Q39" s="55"/>
    </row>
    <row r="40" spans="1:17" ht="15" customHeight="1" x14ac:dyDescent="0.3">
      <c r="A40" s="17" t="s">
        <v>26</v>
      </c>
      <c r="B40" s="17"/>
      <c r="C40" s="17"/>
      <c r="D40" s="24"/>
      <c r="E40" s="53"/>
      <c r="F40" s="45">
        <f>SUM(F6:F39)</f>
        <v>0</v>
      </c>
      <c r="G40" s="11"/>
      <c r="H40" s="10"/>
    </row>
    <row r="41" spans="1:17" ht="15" customHeight="1" x14ac:dyDescent="0.3">
      <c r="D41" s="11"/>
      <c r="E41" s="53"/>
      <c r="F41" s="11"/>
      <c r="G41" s="11"/>
      <c r="H41" s="10"/>
    </row>
    <row r="42" spans="1:17" ht="15" customHeight="1" x14ac:dyDescent="0.3">
      <c r="C42" s="11" t="s">
        <v>27</v>
      </c>
      <c r="D42" s="11">
        <v>0</v>
      </c>
      <c r="E42" s="18">
        <v>6.4200000000000007E-2</v>
      </c>
      <c r="F42" s="16">
        <f t="shared" ref="F42:F43" si="4">+D42*E42</f>
        <v>0</v>
      </c>
      <c r="G42" s="43"/>
      <c r="H42" s="10" t="s">
        <v>68</v>
      </c>
      <c r="I42" s="5"/>
      <c r="K42" s="69"/>
      <c r="L42" s="69"/>
      <c r="M42" s="69"/>
      <c r="N42" s="70"/>
      <c r="O42" s="70"/>
      <c r="Q42" s="55"/>
    </row>
    <row r="43" spans="1:17" ht="15" customHeight="1" x14ac:dyDescent="0.3">
      <c r="C43" s="11" t="s">
        <v>28</v>
      </c>
      <c r="D43" s="11">
        <v>0</v>
      </c>
      <c r="E43" s="52">
        <v>1177</v>
      </c>
      <c r="F43" s="16">
        <f t="shared" si="4"/>
        <v>0</v>
      </c>
      <c r="G43" s="16"/>
      <c r="H43" s="10"/>
      <c r="I43" s="5"/>
      <c r="K43" s="6"/>
      <c r="M43" s="6"/>
      <c r="N43" s="68"/>
      <c r="O43" s="68"/>
      <c r="Q43" s="55"/>
    </row>
    <row r="44" spans="1:17" ht="15" customHeight="1" x14ac:dyDescent="0.3">
      <c r="D44" s="11"/>
      <c r="E44" s="53"/>
      <c r="F44" s="11"/>
      <c r="G44" s="11"/>
      <c r="H44" s="10"/>
    </row>
    <row r="45" spans="1:17" ht="15" customHeight="1" x14ac:dyDescent="0.3">
      <c r="C45" s="13" t="s">
        <v>125</v>
      </c>
      <c r="D45" s="14" t="s">
        <v>58</v>
      </c>
      <c r="E45" s="14" t="s">
        <v>41</v>
      </c>
      <c r="F45" s="14" t="s">
        <v>83</v>
      </c>
      <c r="G45" s="14"/>
      <c r="H45" s="10"/>
      <c r="I45" s="65"/>
      <c r="K45" s="65"/>
      <c r="L45" s="66"/>
      <c r="M45" s="65"/>
      <c r="N45" s="42"/>
      <c r="O45" s="67"/>
      <c r="Q45" s="67"/>
    </row>
    <row r="46" spans="1:17" ht="15" customHeight="1" x14ac:dyDescent="0.3">
      <c r="A46" s="15" t="s">
        <v>5</v>
      </c>
      <c r="B46" s="11" t="s">
        <v>6</v>
      </c>
      <c r="C46" s="11" t="s">
        <v>42</v>
      </c>
      <c r="D46" s="11">
        <v>0</v>
      </c>
      <c r="E46" s="52">
        <v>215</v>
      </c>
      <c r="F46" s="16">
        <f t="shared" ref="F46:F53" si="5">+D46*E46</f>
        <v>0</v>
      </c>
      <c r="G46" s="16"/>
      <c r="H46" s="10" t="s">
        <v>69</v>
      </c>
      <c r="I46" s="5"/>
      <c r="K46" s="6"/>
      <c r="M46" s="6"/>
      <c r="N46" s="68"/>
      <c r="O46" s="68"/>
      <c r="Q46" s="55"/>
    </row>
    <row r="47" spans="1:17" ht="15" customHeight="1" x14ac:dyDescent="0.3">
      <c r="A47" s="15" t="s">
        <v>8</v>
      </c>
      <c r="B47" s="11" t="s">
        <v>9</v>
      </c>
      <c r="C47" s="11" t="s">
        <v>42</v>
      </c>
      <c r="D47" s="11">
        <v>0</v>
      </c>
      <c r="E47" s="52">
        <v>170</v>
      </c>
      <c r="F47" s="16">
        <f t="shared" si="5"/>
        <v>0</v>
      </c>
      <c r="G47" s="16"/>
      <c r="H47" s="10" t="s">
        <v>69</v>
      </c>
      <c r="I47" s="5"/>
      <c r="K47" s="6"/>
      <c r="M47" s="6"/>
      <c r="N47" s="68"/>
      <c r="O47" s="68"/>
      <c r="Q47" s="55"/>
    </row>
    <row r="48" spans="1:17" ht="15" customHeight="1" x14ac:dyDescent="0.3">
      <c r="A48" s="15" t="s">
        <v>10</v>
      </c>
      <c r="B48" s="11" t="s">
        <v>11</v>
      </c>
      <c r="C48" s="11" t="s">
        <v>42</v>
      </c>
      <c r="D48" s="11">
        <v>0</v>
      </c>
      <c r="E48" s="52">
        <v>130</v>
      </c>
      <c r="F48" s="16">
        <f t="shared" si="5"/>
        <v>0</v>
      </c>
      <c r="G48" s="16"/>
      <c r="H48" s="10" t="s">
        <v>69</v>
      </c>
      <c r="I48" s="5"/>
      <c r="K48" s="6"/>
      <c r="M48" s="6"/>
      <c r="N48" s="68"/>
      <c r="O48" s="68"/>
      <c r="Q48" s="55"/>
    </row>
    <row r="49" spans="1:352" ht="15" customHeight="1" x14ac:dyDescent="0.3">
      <c r="A49" s="15" t="s">
        <v>12</v>
      </c>
      <c r="B49" s="11" t="s">
        <v>13</v>
      </c>
      <c r="C49" s="11" t="s">
        <v>42</v>
      </c>
      <c r="D49" s="11">
        <v>0</v>
      </c>
      <c r="E49" s="52">
        <v>75</v>
      </c>
      <c r="F49" s="16">
        <f t="shared" si="5"/>
        <v>0</v>
      </c>
      <c r="G49" s="16"/>
      <c r="H49" s="10" t="s">
        <v>69</v>
      </c>
      <c r="I49" s="5"/>
      <c r="K49" s="6"/>
      <c r="M49" s="6"/>
      <c r="N49" s="68"/>
      <c r="O49" s="68"/>
      <c r="Q49" s="55"/>
    </row>
    <row r="50" spans="1:352" ht="15" customHeight="1" x14ac:dyDescent="0.3">
      <c r="A50" s="15" t="s">
        <v>14</v>
      </c>
      <c r="B50" s="11" t="s">
        <v>15</v>
      </c>
      <c r="C50" s="11" t="s">
        <v>42</v>
      </c>
      <c r="D50" s="11">
        <v>0</v>
      </c>
      <c r="E50" s="52">
        <v>40</v>
      </c>
      <c r="F50" s="16">
        <f t="shared" si="5"/>
        <v>0</v>
      </c>
      <c r="G50" s="16"/>
      <c r="H50" s="10" t="s">
        <v>69</v>
      </c>
      <c r="I50" s="5"/>
      <c r="K50" s="6"/>
      <c r="M50" s="6"/>
      <c r="N50" s="68"/>
      <c r="O50" s="68"/>
      <c r="Q50" s="55"/>
    </row>
    <row r="51" spans="1:352" ht="15" customHeight="1" x14ac:dyDescent="0.3">
      <c r="C51" s="11" t="s">
        <v>16</v>
      </c>
      <c r="D51" s="11">
        <v>0</v>
      </c>
      <c r="E51" s="52">
        <v>22</v>
      </c>
      <c r="F51" s="16">
        <f t="shared" si="5"/>
        <v>0</v>
      </c>
      <c r="G51" s="16"/>
      <c r="H51" s="10" t="s">
        <v>65</v>
      </c>
      <c r="I51" s="5"/>
      <c r="K51" s="6"/>
      <c r="M51" s="6"/>
      <c r="N51" s="68"/>
      <c r="O51" s="68"/>
      <c r="Q51" s="55"/>
    </row>
    <row r="52" spans="1:352" ht="15" customHeight="1" x14ac:dyDescent="0.3">
      <c r="C52" s="11" t="s">
        <v>17</v>
      </c>
      <c r="D52" s="11">
        <v>0</v>
      </c>
      <c r="E52" s="52">
        <v>12</v>
      </c>
      <c r="F52" s="16">
        <f t="shared" si="5"/>
        <v>0</v>
      </c>
      <c r="G52" s="16"/>
      <c r="H52" s="10" t="s">
        <v>66</v>
      </c>
      <c r="I52" s="5"/>
      <c r="K52" s="6"/>
      <c r="M52" s="6"/>
      <c r="N52" s="68"/>
      <c r="O52" s="68"/>
      <c r="Q52" s="55"/>
    </row>
    <row r="53" spans="1:352" ht="15" customHeight="1" x14ac:dyDescent="0.3">
      <c r="C53" s="11" t="s">
        <v>18</v>
      </c>
      <c r="D53" s="11">
        <v>0</v>
      </c>
      <c r="E53" s="52">
        <v>6</v>
      </c>
      <c r="F53" s="16">
        <f t="shared" si="5"/>
        <v>0</v>
      </c>
      <c r="G53" s="16"/>
      <c r="H53" s="10"/>
      <c r="I53" s="5"/>
      <c r="K53" s="6"/>
      <c r="M53" s="6"/>
      <c r="N53" s="68"/>
      <c r="O53" s="68"/>
      <c r="Q53" s="55"/>
    </row>
    <row r="54" spans="1:352" ht="15" customHeight="1" x14ac:dyDescent="0.3">
      <c r="A54" s="17" t="s">
        <v>26</v>
      </c>
      <c r="D54" s="24"/>
      <c r="E54" s="53"/>
      <c r="F54" s="45">
        <f>SUM(F46:F53)</f>
        <v>0</v>
      </c>
      <c r="G54" s="11"/>
      <c r="H54" s="10"/>
    </row>
    <row r="55" spans="1:352" ht="15" customHeight="1" x14ac:dyDescent="0.3">
      <c r="D55" s="11"/>
      <c r="E55" s="53"/>
      <c r="F55" s="11"/>
      <c r="G55" s="11"/>
      <c r="H55" s="10"/>
    </row>
    <row r="56" spans="1:352" ht="15" customHeight="1" x14ac:dyDescent="0.3">
      <c r="C56" s="13" t="s">
        <v>4</v>
      </c>
      <c r="D56" s="14" t="s">
        <v>58</v>
      </c>
      <c r="E56" s="14" t="s">
        <v>41</v>
      </c>
      <c r="F56" s="14" t="s">
        <v>83</v>
      </c>
      <c r="G56" s="14"/>
      <c r="H56" s="10"/>
      <c r="I56" s="65"/>
      <c r="K56" s="65"/>
      <c r="L56" s="66"/>
      <c r="M56" s="65"/>
      <c r="N56" s="42"/>
      <c r="O56" s="67"/>
      <c r="Q56" s="67"/>
    </row>
    <row r="57" spans="1:352" ht="15" customHeight="1" x14ac:dyDescent="0.3">
      <c r="C57" s="11" t="s">
        <v>29</v>
      </c>
      <c r="D57" s="11">
        <v>0</v>
      </c>
      <c r="E57" s="52">
        <v>150</v>
      </c>
      <c r="F57" s="16">
        <f t="shared" ref="F57:F61" si="6">+D57*E57</f>
        <v>0</v>
      </c>
      <c r="G57" s="16"/>
      <c r="H57" s="44" t="s">
        <v>70</v>
      </c>
      <c r="I57" s="5"/>
      <c r="K57" s="6"/>
      <c r="M57" s="6"/>
      <c r="N57" s="68"/>
      <c r="O57" s="68"/>
      <c r="Q57" s="55"/>
    </row>
    <row r="58" spans="1:352" ht="15" customHeight="1" x14ac:dyDescent="0.3">
      <c r="C58" s="11" t="s">
        <v>30</v>
      </c>
      <c r="D58" s="11">
        <v>0</v>
      </c>
      <c r="E58" s="52">
        <v>80</v>
      </c>
      <c r="F58" s="16">
        <f t="shared" si="6"/>
        <v>0</v>
      </c>
      <c r="G58" s="16"/>
      <c r="H58" s="44" t="s">
        <v>70</v>
      </c>
      <c r="I58" s="5"/>
      <c r="K58" s="6"/>
      <c r="M58" s="6"/>
      <c r="N58" s="68"/>
      <c r="O58" s="68"/>
      <c r="Q58" s="55"/>
    </row>
    <row r="59" spans="1:352" ht="15" customHeight="1" x14ac:dyDescent="0.3">
      <c r="C59" s="11" t="s">
        <v>16</v>
      </c>
      <c r="D59" s="11">
        <v>0</v>
      </c>
      <c r="E59" s="52">
        <v>37</v>
      </c>
      <c r="F59" s="16">
        <f t="shared" si="6"/>
        <v>0</v>
      </c>
      <c r="G59" s="16"/>
      <c r="H59" s="10" t="s">
        <v>65</v>
      </c>
      <c r="I59" s="5"/>
      <c r="K59" s="6"/>
      <c r="M59" s="6"/>
      <c r="N59" s="68"/>
      <c r="O59" s="68"/>
      <c r="Q59" s="55"/>
    </row>
    <row r="60" spans="1:352" ht="15" customHeight="1" x14ac:dyDescent="0.3">
      <c r="C60" s="11" t="s">
        <v>17</v>
      </c>
      <c r="D60" s="11">
        <v>0</v>
      </c>
      <c r="E60" s="52">
        <v>18</v>
      </c>
      <c r="F60" s="16">
        <f t="shared" si="6"/>
        <v>0</v>
      </c>
      <c r="G60" s="16"/>
      <c r="H60" s="10" t="s">
        <v>66</v>
      </c>
      <c r="I60" s="5"/>
      <c r="K60" s="6"/>
      <c r="M60" s="6"/>
      <c r="N60" s="68"/>
      <c r="O60" s="68"/>
      <c r="Q60" s="55"/>
    </row>
    <row r="61" spans="1:352" ht="15" customHeight="1" x14ac:dyDescent="0.3">
      <c r="C61" s="11" t="s">
        <v>18</v>
      </c>
      <c r="D61" s="11">
        <v>0</v>
      </c>
      <c r="E61" s="52">
        <v>7</v>
      </c>
      <c r="F61" s="16">
        <f t="shared" si="6"/>
        <v>0</v>
      </c>
      <c r="G61" s="16"/>
      <c r="H61" s="10"/>
      <c r="I61" s="5"/>
      <c r="K61" s="6"/>
      <c r="M61" s="6"/>
      <c r="N61" s="68"/>
      <c r="O61" s="68"/>
      <c r="Q61" s="55"/>
    </row>
    <row r="62" spans="1:352" ht="15" customHeight="1" x14ac:dyDescent="0.3">
      <c r="A62" s="17" t="s">
        <v>26</v>
      </c>
      <c r="B62" s="17"/>
      <c r="C62" s="17"/>
      <c r="D62" s="24"/>
      <c r="E62" s="53"/>
      <c r="F62" s="45">
        <f>SUM(F57:F61)</f>
        <v>0</v>
      </c>
      <c r="G62" s="11"/>
      <c r="H62" s="10"/>
    </row>
    <row r="63" spans="1:352" ht="15" customHeight="1" x14ac:dyDescent="0.3">
      <c r="A63" s="17"/>
      <c r="B63" s="17"/>
      <c r="C63" s="17"/>
      <c r="D63" s="24"/>
      <c r="E63" s="53"/>
      <c r="F63" s="45"/>
      <c r="G63" s="11"/>
      <c r="H63" s="10"/>
    </row>
    <row r="64" spans="1:352" ht="15" customHeight="1" x14ac:dyDescent="0.25">
      <c r="C64" s="13" t="s">
        <v>126</v>
      </c>
      <c r="D64" s="14" t="s">
        <v>58</v>
      </c>
      <c r="E64" s="14" t="s">
        <v>41</v>
      </c>
      <c r="F64" s="14" t="s">
        <v>83</v>
      </c>
      <c r="H64" s="10"/>
      <c r="I64" s="10"/>
      <c r="J64" s="10"/>
      <c r="K64" s="10"/>
      <c r="L64" s="10"/>
      <c r="M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row>
    <row r="65" spans="1:352" ht="15" customHeight="1" x14ac:dyDescent="0.2">
      <c r="A65" s="15" t="s">
        <v>5</v>
      </c>
      <c r="B65" s="11" t="s">
        <v>6</v>
      </c>
      <c r="C65" s="11" t="s">
        <v>85</v>
      </c>
      <c r="D65" s="11">
        <v>0</v>
      </c>
      <c r="E65" s="16">
        <v>370</v>
      </c>
      <c r="F65" s="16">
        <f t="shared" ref="F65:F72" si="7">+D65*E65</f>
        <v>0</v>
      </c>
      <c r="H65" s="10" t="s">
        <v>88</v>
      </c>
      <c r="I65" s="10"/>
      <c r="J65" s="10"/>
      <c r="K65" s="10"/>
      <c r="L65" s="10"/>
      <c r="M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row>
    <row r="66" spans="1:352" ht="15" customHeight="1" x14ac:dyDescent="0.2">
      <c r="A66" s="15" t="s">
        <v>8</v>
      </c>
      <c r="B66" s="11" t="s">
        <v>9</v>
      </c>
      <c r="C66" s="11" t="s">
        <v>85</v>
      </c>
      <c r="D66" s="11">
        <v>0</v>
      </c>
      <c r="E66" s="16">
        <v>300</v>
      </c>
      <c r="F66" s="16">
        <f t="shared" si="7"/>
        <v>0</v>
      </c>
      <c r="H66" s="10" t="s">
        <v>88</v>
      </c>
      <c r="I66" s="10"/>
      <c r="J66" s="10"/>
      <c r="K66" s="10"/>
      <c r="L66" s="10"/>
      <c r="M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row>
    <row r="67" spans="1:352" ht="15" customHeight="1" x14ac:dyDescent="0.2">
      <c r="A67" s="15" t="s">
        <v>10</v>
      </c>
      <c r="B67" s="11" t="s">
        <v>11</v>
      </c>
      <c r="C67" s="11" t="s">
        <v>85</v>
      </c>
      <c r="D67" s="11">
        <v>0</v>
      </c>
      <c r="E67" s="16">
        <v>225</v>
      </c>
      <c r="F67" s="16">
        <f t="shared" si="7"/>
        <v>0</v>
      </c>
      <c r="H67" s="10" t="s">
        <v>88</v>
      </c>
      <c r="I67" s="10"/>
      <c r="J67" s="10"/>
      <c r="K67" s="10"/>
      <c r="L67" s="10"/>
      <c r="M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row>
    <row r="68" spans="1:352" ht="15" customHeight="1" x14ac:dyDescent="0.2">
      <c r="A68" s="15" t="s">
        <v>12</v>
      </c>
      <c r="B68" s="11" t="s">
        <v>13</v>
      </c>
      <c r="C68" s="11" t="s">
        <v>85</v>
      </c>
      <c r="D68" s="11">
        <v>0</v>
      </c>
      <c r="E68" s="16">
        <v>155</v>
      </c>
      <c r="F68" s="16">
        <f t="shared" si="7"/>
        <v>0</v>
      </c>
      <c r="H68" s="10" t="s">
        <v>88</v>
      </c>
      <c r="I68" s="10"/>
      <c r="J68" s="10"/>
      <c r="K68" s="10"/>
      <c r="L68" s="10"/>
      <c r="M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row>
    <row r="69" spans="1:352" ht="15" customHeight="1" x14ac:dyDescent="0.2">
      <c r="A69" s="15" t="s">
        <v>14</v>
      </c>
      <c r="B69" s="11" t="s">
        <v>15</v>
      </c>
      <c r="C69" s="11" t="s">
        <v>85</v>
      </c>
      <c r="D69" s="11">
        <v>0</v>
      </c>
      <c r="E69" s="16">
        <v>85</v>
      </c>
      <c r="F69" s="16">
        <f t="shared" si="7"/>
        <v>0</v>
      </c>
      <c r="H69" s="10" t="s">
        <v>88</v>
      </c>
      <c r="I69" s="10"/>
      <c r="J69" s="10"/>
      <c r="K69" s="10"/>
      <c r="L69" s="10"/>
      <c r="M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row>
    <row r="70" spans="1:352" ht="15" customHeight="1" x14ac:dyDescent="0.2">
      <c r="C70" s="11" t="s">
        <v>16</v>
      </c>
      <c r="D70" s="11">
        <v>0</v>
      </c>
      <c r="E70" s="16">
        <v>43</v>
      </c>
      <c r="F70" s="16">
        <f t="shared" si="7"/>
        <v>0</v>
      </c>
      <c r="H70" s="10" t="s">
        <v>65</v>
      </c>
      <c r="I70" s="10"/>
      <c r="J70" s="10"/>
      <c r="K70" s="10"/>
      <c r="L70" s="10"/>
      <c r="M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row>
    <row r="71" spans="1:352" ht="15" customHeight="1" x14ac:dyDescent="0.2">
      <c r="C71" s="11" t="s">
        <v>17</v>
      </c>
      <c r="D71" s="11">
        <v>0</v>
      </c>
      <c r="E71" s="16">
        <v>21</v>
      </c>
      <c r="F71" s="16">
        <f t="shared" si="7"/>
        <v>0</v>
      </c>
      <c r="H71" s="10" t="s">
        <v>66</v>
      </c>
      <c r="I71" s="10"/>
      <c r="J71" s="10"/>
      <c r="K71" s="10"/>
      <c r="L71" s="10"/>
      <c r="M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row>
    <row r="72" spans="1:352" ht="15" customHeight="1" x14ac:dyDescent="0.2">
      <c r="C72" s="11" t="s">
        <v>18</v>
      </c>
      <c r="D72" s="11">
        <v>0</v>
      </c>
      <c r="E72" s="16">
        <v>8</v>
      </c>
      <c r="F72" s="16">
        <f t="shared" si="7"/>
        <v>0</v>
      </c>
      <c r="H72" s="10"/>
      <c r="I72" s="10"/>
      <c r="J72" s="10"/>
      <c r="K72" s="10"/>
      <c r="L72" s="10"/>
      <c r="M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row>
    <row r="73" spans="1:352" ht="15" customHeight="1" x14ac:dyDescent="0.25">
      <c r="A73" s="24" t="s">
        <v>26</v>
      </c>
      <c r="B73" s="24"/>
      <c r="C73" s="24"/>
      <c r="D73" s="24"/>
      <c r="E73" s="24"/>
      <c r="F73" s="45">
        <f>SUM(F65:F72)</f>
        <v>0</v>
      </c>
      <c r="H73" s="10"/>
      <c r="I73" s="10"/>
      <c r="J73" s="10"/>
      <c r="K73" s="10"/>
      <c r="L73" s="10"/>
      <c r="M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row>
    <row r="74" spans="1:352" ht="15" customHeight="1" x14ac:dyDescent="0.2">
      <c r="D74" s="11"/>
      <c r="E74" s="11"/>
      <c r="F74" s="11"/>
      <c r="H74" s="10"/>
      <c r="I74" s="10"/>
      <c r="J74" s="10"/>
      <c r="K74" s="10"/>
      <c r="L74" s="10"/>
      <c r="M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row>
    <row r="75" spans="1:352" ht="15" customHeight="1" x14ac:dyDescent="0.2">
      <c r="C75" s="11" t="s">
        <v>86</v>
      </c>
      <c r="D75" s="11"/>
      <c r="E75" s="18">
        <v>6.4200000000000007E-2</v>
      </c>
      <c r="F75" s="16">
        <f>+D75*E75</f>
        <v>0</v>
      </c>
      <c r="H75" s="44" t="s">
        <v>87</v>
      </c>
      <c r="I75" s="10"/>
      <c r="J75" s="10"/>
      <c r="K75" s="10"/>
      <c r="L75" s="10"/>
      <c r="M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row>
    <row r="76" spans="1:352" ht="15" customHeight="1" x14ac:dyDescent="0.3">
      <c r="A76" s="17"/>
      <c r="B76" s="17"/>
      <c r="C76" s="17"/>
      <c r="D76" s="24"/>
      <c r="E76" s="53"/>
      <c r="F76" s="45"/>
      <c r="G76" s="11"/>
      <c r="H76" s="10"/>
    </row>
    <row r="77" spans="1:352" ht="15" customHeight="1" x14ac:dyDescent="0.3">
      <c r="C77" s="13" t="s">
        <v>127</v>
      </c>
      <c r="D77" s="14" t="s">
        <v>58</v>
      </c>
      <c r="E77" s="14" t="s">
        <v>41</v>
      </c>
      <c r="F77" s="14" t="s">
        <v>83</v>
      </c>
      <c r="G77" s="14"/>
      <c r="H77" s="10"/>
      <c r="I77" s="65"/>
      <c r="K77" s="65"/>
      <c r="L77" s="66"/>
      <c r="M77" s="65"/>
      <c r="N77" s="42"/>
      <c r="O77" s="67"/>
      <c r="Q77" s="67"/>
    </row>
    <row r="78" spans="1:352" ht="15" customHeight="1" x14ac:dyDescent="0.3">
      <c r="A78" s="15" t="s">
        <v>5</v>
      </c>
      <c r="B78" s="11" t="s">
        <v>6</v>
      </c>
      <c r="C78" s="11" t="s">
        <v>31</v>
      </c>
      <c r="D78" s="11">
        <v>0</v>
      </c>
      <c r="E78" s="52">
        <v>230</v>
      </c>
      <c r="F78" s="16">
        <f t="shared" ref="F78:F85" si="8">+D78*E78</f>
        <v>0</v>
      </c>
      <c r="G78" s="16"/>
      <c r="H78" s="10" t="s">
        <v>71</v>
      </c>
      <c r="I78" s="5"/>
      <c r="K78" s="6"/>
      <c r="M78" s="6"/>
      <c r="N78" s="68"/>
      <c r="O78" s="68"/>
      <c r="Q78" s="55"/>
    </row>
    <row r="79" spans="1:352" ht="15" customHeight="1" x14ac:dyDescent="0.3">
      <c r="A79" s="15" t="s">
        <v>8</v>
      </c>
      <c r="B79" s="11" t="s">
        <v>9</v>
      </c>
      <c r="C79" s="11" t="s">
        <v>31</v>
      </c>
      <c r="D79" s="11">
        <v>0</v>
      </c>
      <c r="E79" s="52">
        <v>180</v>
      </c>
      <c r="F79" s="16">
        <f t="shared" si="8"/>
        <v>0</v>
      </c>
      <c r="G79" s="16"/>
      <c r="H79" s="10" t="s">
        <v>71</v>
      </c>
      <c r="I79" s="5"/>
      <c r="K79" s="6"/>
      <c r="M79" s="6"/>
      <c r="N79" s="68"/>
      <c r="O79" s="68"/>
      <c r="Q79" s="55"/>
    </row>
    <row r="80" spans="1:352" ht="15" customHeight="1" x14ac:dyDescent="0.3">
      <c r="A80" s="15" t="s">
        <v>10</v>
      </c>
      <c r="B80" s="11" t="s">
        <v>11</v>
      </c>
      <c r="C80" s="11" t="s">
        <v>31</v>
      </c>
      <c r="D80" s="11">
        <v>0</v>
      </c>
      <c r="E80" s="52">
        <v>140</v>
      </c>
      <c r="F80" s="16">
        <f t="shared" si="8"/>
        <v>0</v>
      </c>
      <c r="G80" s="16"/>
      <c r="H80" s="10" t="s">
        <v>71</v>
      </c>
      <c r="I80" s="5"/>
      <c r="K80" s="6"/>
      <c r="M80" s="6"/>
      <c r="N80" s="68"/>
      <c r="O80" s="68"/>
      <c r="Q80" s="55"/>
    </row>
    <row r="81" spans="1:17" ht="15" customHeight="1" x14ac:dyDescent="0.3">
      <c r="A81" s="15" t="s">
        <v>12</v>
      </c>
      <c r="B81" s="11" t="s">
        <v>13</v>
      </c>
      <c r="C81" s="11" t="s">
        <v>31</v>
      </c>
      <c r="D81" s="11">
        <v>0</v>
      </c>
      <c r="E81" s="52">
        <v>80</v>
      </c>
      <c r="F81" s="16">
        <f t="shared" si="8"/>
        <v>0</v>
      </c>
      <c r="G81" s="16"/>
      <c r="H81" s="10" t="s">
        <v>71</v>
      </c>
      <c r="I81" s="5"/>
      <c r="K81" s="6"/>
      <c r="M81" s="6"/>
      <c r="N81" s="68"/>
      <c r="O81" s="68"/>
      <c r="Q81" s="55"/>
    </row>
    <row r="82" spans="1:17" ht="15" customHeight="1" x14ac:dyDescent="0.3">
      <c r="A82" s="15" t="s">
        <v>14</v>
      </c>
      <c r="B82" s="11" t="s">
        <v>15</v>
      </c>
      <c r="C82" s="11" t="s">
        <v>31</v>
      </c>
      <c r="D82" s="11">
        <v>0</v>
      </c>
      <c r="E82" s="52">
        <v>50</v>
      </c>
      <c r="F82" s="16">
        <f t="shared" si="8"/>
        <v>0</v>
      </c>
      <c r="G82" s="16"/>
      <c r="H82" s="10" t="s">
        <v>71</v>
      </c>
      <c r="I82" s="5"/>
      <c r="K82" s="6"/>
      <c r="M82" s="6"/>
      <c r="N82" s="68"/>
      <c r="O82" s="68"/>
      <c r="Q82" s="55"/>
    </row>
    <row r="83" spans="1:17" ht="15" customHeight="1" x14ac:dyDescent="0.3">
      <c r="C83" s="11" t="s">
        <v>16</v>
      </c>
      <c r="D83" s="11">
        <v>0</v>
      </c>
      <c r="E83" s="52">
        <v>24</v>
      </c>
      <c r="F83" s="16">
        <f t="shared" si="8"/>
        <v>0</v>
      </c>
      <c r="G83" s="16"/>
      <c r="H83" s="10" t="s">
        <v>65</v>
      </c>
      <c r="I83" s="5"/>
      <c r="K83" s="6"/>
      <c r="M83" s="6"/>
      <c r="N83" s="68"/>
      <c r="O83" s="68"/>
      <c r="Q83" s="55"/>
    </row>
    <row r="84" spans="1:17" ht="15" customHeight="1" x14ac:dyDescent="0.3">
      <c r="C84" s="11" t="s">
        <v>17</v>
      </c>
      <c r="D84" s="11">
        <v>0</v>
      </c>
      <c r="E84" s="52">
        <v>12</v>
      </c>
      <c r="F84" s="16">
        <f t="shared" si="8"/>
        <v>0</v>
      </c>
      <c r="G84" s="16"/>
      <c r="H84" s="10" t="s">
        <v>66</v>
      </c>
      <c r="I84" s="5"/>
      <c r="K84" s="6"/>
      <c r="M84" s="6"/>
      <c r="N84" s="68"/>
      <c r="O84" s="68"/>
      <c r="Q84" s="55"/>
    </row>
    <row r="85" spans="1:17" ht="15" customHeight="1" x14ac:dyDescent="0.3">
      <c r="C85" s="11" t="s">
        <v>18</v>
      </c>
      <c r="D85" s="11">
        <v>0</v>
      </c>
      <c r="E85" s="52">
        <v>6</v>
      </c>
      <c r="F85" s="16">
        <f t="shared" si="8"/>
        <v>0</v>
      </c>
      <c r="G85" s="16"/>
      <c r="H85" s="10"/>
      <c r="I85" s="5"/>
      <c r="K85" s="6"/>
      <c r="M85" s="6"/>
      <c r="N85" s="68"/>
      <c r="O85" s="68"/>
      <c r="Q85" s="55"/>
    </row>
    <row r="86" spans="1:17" ht="15" customHeight="1" x14ac:dyDescent="0.3">
      <c r="A86" s="17" t="s">
        <v>26</v>
      </c>
      <c r="B86" s="17"/>
      <c r="C86" s="17"/>
      <c r="D86" s="24"/>
      <c r="E86" s="53"/>
      <c r="F86" s="45">
        <f>SUM(F78:F85)</f>
        <v>0</v>
      </c>
      <c r="G86" s="11"/>
      <c r="H86" s="10"/>
    </row>
    <row r="87" spans="1:17" ht="15" customHeight="1" x14ac:dyDescent="0.3">
      <c r="D87" s="11"/>
      <c r="E87" s="53"/>
      <c r="F87" s="11"/>
      <c r="G87" s="11"/>
      <c r="H87" s="10"/>
    </row>
    <row r="88" spans="1:17" ht="15" customHeight="1" x14ac:dyDescent="0.3">
      <c r="C88" s="11" t="s">
        <v>32</v>
      </c>
      <c r="D88" s="11"/>
      <c r="E88" s="18">
        <v>6.4200000000000007E-2</v>
      </c>
      <c r="F88" s="16">
        <f>+D88*E88</f>
        <v>0</v>
      </c>
      <c r="G88" s="43"/>
      <c r="H88" s="44" t="s">
        <v>72</v>
      </c>
      <c r="I88" s="5"/>
      <c r="K88" s="69"/>
      <c r="L88" s="69"/>
      <c r="M88" s="69"/>
      <c r="N88" s="70"/>
      <c r="O88" s="70"/>
      <c r="Q88" s="55"/>
    </row>
    <row r="89" spans="1:17" ht="15" customHeight="1" x14ac:dyDescent="0.3">
      <c r="D89" s="11"/>
      <c r="E89" s="18"/>
      <c r="F89" s="16"/>
      <c r="G89" s="43"/>
      <c r="H89" s="44"/>
      <c r="I89" s="5"/>
      <c r="K89" s="69"/>
      <c r="L89" s="69"/>
      <c r="M89" s="69"/>
      <c r="N89" s="70"/>
      <c r="O89" s="70"/>
      <c r="Q89" s="55"/>
    </row>
    <row r="90" spans="1:17" ht="15" customHeight="1" x14ac:dyDescent="0.3">
      <c r="C90" s="13" t="s">
        <v>106</v>
      </c>
      <c r="D90" s="14" t="s">
        <v>58</v>
      </c>
      <c r="E90" s="14" t="s">
        <v>41</v>
      </c>
      <c r="F90" s="14" t="s">
        <v>83</v>
      </c>
      <c r="G90" s="43"/>
      <c r="H90" s="44"/>
      <c r="I90" s="5"/>
      <c r="K90" s="69"/>
      <c r="L90" s="69"/>
      <c r="M90" s="69"/>
      <c r="N90" s="70"/>
      <c r="O90" s="70"/>
      <c r="Q90" s="55"/>
    </row>
    <row r="91" spans="1:17" ht="15" customHeight="1" x14ac:dyDescent="0.3">
      <c r="A91" s="15"/>
      <c r="C91" s="11" t="s">
        <v>106</v>
      </c>
      <c r="D91" s="11">
        <v>0</v>
      </c>
      <c r="E91" s="16">
        <v>360</v>
      </c>
      <c r="F91" s="16">
        <f>+D91*E91</f>
        <v>0</v>
      </c>
      <c r="G91" s="43"/>
      <c r="H91" s="44"/>
      <c r="I91" s="5"/>
      <c r="K91" s="69"/>
      <c r="L91" s="69"/>
      <c r="M91" s="69"/>
      <c r="N91" s="70"/>
      <c r="O91" s="70"/>
      <c r="Q91" s="55"/>
    </row>
    <row r="92" spans="1:17" ht="15" customHeight="1" x14ac:dyDescent="0.3">
      <c r="C92" s="11" t="s">
        <v>16</v>
      </c>
      <c r="D92" s="11">
        <v>0</v>
      </c>
      <c r="E92" s="16">
        <v>180</v>
      </c>
      <c r="F92" s="16">
        <f t="shared" ref="F92:F94" si="9">+D92*E92</f>
        <v>0</v>
      </c>
      <c r="G92" s="43"/>
      <c r="H92" s="44"/>
      <c r="I92" s="5"/>
      <c r="K92" s="69"/>
      <c r="L92" s="69"/>
      <c r="M92" s="69"/>
      <c r="N92" s="70"/>
      <c r="O92" s="70"/>
      <c r="Q92" s="55"/>
    </row>
    <row r="93" spans="1:17" ht="15" customHeight="1" x14ac:dyDescent="0.3">
      <c r="C93" s="11" t="s">
        <v>17</v>
      </c>
      <c r="D93" s="11">
        <v>0</v>
      </c>
      <c r="E93" s="16">
        <v>90</v>
      </c>
      <c r="F93" s="16">
        <f t="shared" si="9"/>
        <v>0</v>
      </c>
      <c r="G93" s="43"/>
      <c r="H93" s="44"/>
      <c r="I93" s="5"/>
      <c r="K93" s="69"/>
      <c r="L93" s="69"/>
      <c r="M93" s="69"/>
      <c r="N93" s="70"/>
      <c r="O93" s="70"/>
      <c r="Q93" s="55"/>
    </row>
    <row r="94" spans="1:17" ht="15" customHeight="1" x14ac:dyDescent="0.3">
      <c r="C94" s="11" t="s">
        <v>18</v>
      </c>
      <c r="D94" s="11">
        <v>0</v>
      </c>
      <c r="E94" s="16">
        <v>36</v>
      </c>
      <c r="F94" s="16">
        <f t="shared" si="9"/>
        <v>0</v>
      </c>
      <c r="G94" s="43"/>
      <c r="H94" s="44"/>
      <c r="I94" s="5"/>
      <c r="K94" s="69"/>
      <c r="L94" s="69"/>
      <c r="M94" s="69"/>
      <c r="N94" s="70"/>
      <c r="O94" s="70"/>
      <c r="Q94" s="55"/>
    </row>
    <row r="95" spans="1:17" ht="15" customHeight="1" x14ac:dyDescent="0.3">
      <c r="A95" s="17" t="s">
        <v>26</v>
      </c>
      <c r="B95" s="17"/>
      <c r="C95" s="17"/>
      <c r="D95" s="24"/>
      <c r="E95" s="78"/>
      <c r="F95" s="45">
        <f>SUM(F91:F94)</f>
        <v>0</v>
      </c>
      <c r="G95" s="43"/>
      <c r="H95" s="44"/>
      <c r="I95" s="5"/>
      <c r="K95" s="69"/>
      <c r="L95" s="69"/>
      <c r="M95" s="69"/>
      <c r="N95" s="70"/>
      <c r="O95" s="70"/>
      <c r="Q95" s="55"/>
    </row>
    <row r="96" spans="1:17" ht="15" customHeight="1" x14ac:dyDescent="0.3">
      <c r="D96" s="11"/>
      <c r="E96" s="18"/>
      <c r="F96" s="16"/>
      <c r="G96" s="43"/>
      <c r="H96" s="44"/>
      <c r="I96" s="5"/>
      <c r="K96" s="69"/>
      <c r="L96" s="69"/>
      <c r="M96" s="69"/>
      <c r="N96" s="70"/>
      <c r="O96" s="70"/>
      <c r="Q96" s="55"/>
    </row>
    <row r="97" spans="1:17" ht="15" customHeight="1" x14ac:dyDescent="0.3">
      <c r="C97" s="13" t="s">
        <v>4</v>
      </c>
      <c r="D97" s="14" t="s">
        <v>58</v>
      </c>
      <c r="E97" s="14" t="s">
        <v>41</v>
      </c>
      <c r="F97" s="14" t="s">
        <v>83</v>
      </c>
      <c r="G97" s="14"/>
      <c r="H97" s="10"/>
      <c r="I97" s="65"/>
      <c r="K97" s="65"/>
      <c r="L97" s="66"/>
      <c r="M97" s="65"/>
      <c r="N97" s="42"/>
      <c r="O97" s="67"/>
      <c r="Q97" s="67"/>
    </row>
    <row r="98" spans="1:17" ht="15" customHeight="1" x14ac:dyDescent="0.3">
      <c r="A98" s="15" t="s">
        <v>5</v>
      </c>
      <c r="B98" s="11" t="s">
        <v>6</v>
      </c>
      <c r="C98" s="11" t="s">
        <v>33</v>
      </c>
      <c r="D98" s="11">
        <v>0</v>
      </c>
      <c r="E98" s="52">
        <v>560</v>
      </c>
      <c r="F98" s="16">
        <f t="shared" ref="F98:F105" si="10">+D98*E98</f>
        <v>0</v>
      </c>
      <c r="G98" s="16"/>
      <c r="H98" s="10"/>
      <c r="I98" s="5"/>
      <c r="K98" s="6"/>
      <c r="M98" s="6"/>
      <c r="N98" s="68"/>
      <c r="O98" s="68"/>
      <c r="Q98" s="55"/>
    </row>
    <row r="99" spans="1:17" ht="15" customHeight="1" x14ac:dyDescent="0.3">
      <c r="A99" s="15" t="s">
        <v>8</v>
      </c>
      <c r="B99" s="11" t="s">
        <v>9</v>
      </c>
      <c r="C99" s="11" t="s">
        <v>33</v>
      </c>
      <c r="D99" s="11">
        <v>0</v>
      </c>
      <c r="E99" s="52">
        <v>410</v>
      </c>
      <c r="F99" s="16">
        <f t="shared" si="10"/>
        <v>0</v>
      </c>
      <c r="G99" s="16"/>
      <c r="H99" s="10"/>
      <c r="I99" s="5"/>
      <c r="K99" s="6"/>
      <c r="M99" s="6"/>
      <c r="N99" s="68"/>
      <c r="O99" s="68"/>
      <c r="Q99" s="55"/>
    </row>
    <row r="100" spans="1:17" ht="15" customHeight="1" x14ac:dyDescent="0.3">
      <c r="A100" s="15" t="s">
        <v>10</v>
      </c>
      <c r="B100" s="11" t="s">
        <v>11</v>
      </c>
      <c r="C100" s="11" t="s">
        <v>33</v>
      </c>
      <c r="D100" s="11">
        <v>0</v>
      </c>
      <c r="E100" s="52">
        <v>275</v>
      </c>
      <c r="F100" s="16">
        <f t="shared" si="10"/>
        <v>0</v>
      </c>
      <c r="G100" s="16"/>
      <c r="H100" s="10"/>
      <c r="I100" s="5"/>
      <c r="K100" s="6"/>
      <c r="M100" s="6"/>
      <c r="N100" s="68"/>
      <c r="O100" s="68"/>
      <c r="Q100" s="55"/>
    </row>
    <row r="101" spans="1:17" ht="15" customHeight="1" x14ac:dyDescent="0.3">
      <c r="A101" s="15" t="s">
        <v>12</v>
      </c>
      <c r="B101" s="11" t="s">
        <v>13</v>
      </c>
      <c r="C101" s="11" t="s">
        <v>33</v>
      </c>
      <c r="D101" s="11">
        <v>0</v>
      </c>
      <c r="E101" s="52">
        <v>165</v>
      </c>
      <c r="F101" s="16">
        <f t="shared" si="10"/>
        <v>0</v>
      </c>
      <c r="G101" s="16"/>
      <c r="H101" s="10"/>
      <c r="I101" s="5"/>
      <c r="K101" s="6"/>
      <c r="M101" s="6"/>
      <c r="N101" s="68"/>
      <c r="O101" s="68"/>
      <c r="Q101" s="55"/>
    </row>
    <row r="102" spans="1:17" ht="15" customHeight="1" x14ac:dyDescent="0.3">
      <c r="A102" s="15" t="s">
        <v>14</v>
      </c>
      <c r="B102" s="11" t="s">
        <v>15</v>
      </c>
      <c r="C102" s="11" t="s">
        <v>33</v>
      </c>
      <c r="D102" s="11">
        <v>0</v>
      </c>
      <c r="E102" s="52">
        <v>120</v>
      </c>
      <c r="F102" s="16">
        <f t="shared" si="10"/>
        <v>0</v>
      </c>
      <c r="G102" s="16"/>
      <c r="H102" s="10"/>
      <c r="I102" s="5"/>
      <c r="K102" s="6"/>
      <c r="M102" s="6"/>
      <c r="N102" s="68"/>
      <c r="O102" s="68"/>
      <c r="Q102" s="55"/>
    </row>
    <row r="103" spans="1:17" ht="15" customHeight="1" x14ac:dyDescent="0.3">
      <c r="C103" s="11" t="s">
        <v>16</v>
      </c>
      <c r="D103" s="11">
        <v>0</v>
      </c>
      <c r="E103" s="52">
        <v>59</v>
      </c>
      <c r="F103" s="16">
        <f t="shared" si="10"/>
        <v>0</v>
      </c>
      <c r="G103" s="16"/>
      <c r="H103" s="10" t="s">
        <v>65</v>
      </c>
      <c r="I103" s="5"/>
      <c r="K103" s="6"/>
      <c r="M103" s="6"/>
      <c r="N103" s="68"/>
      <c r="O103" s="68"/>
      <c r="Q103" s="55"/>
    </row>
    <row r="104" spans="1:17" ht="15" customHeight="1" x14ac:dyDescent="0.3">
      <c r="C104" s="11" t="s">
        <v>17</v>
      </c>
      <c r="D104" s="11">
        <v>0</v>
      </c>
      <c r="E104" s="52">
        <v>27</v>
      </c>
      <c r="F104" s="16">
        <f t="shared" si="10"/>
        <v>0</v>
      </c>
      <c r="G104" s="16"/>
      <c r="H104" s="10" t="s">
        <v>66</v>
      </c>
      <c r="I104" s="5"/>
      <c r="K104" s="6"/>
      <c r="M104" s="6"/>
      <c r="N104" s="68"/>
      <c r="O104" s="68"/>
      <c r="Q104" s="55"/>
    </row>
    <row r="105" spans="1:17" ht="15" customHeight="1" x14ac:dyDescent="0.3">
      <c r="C105" s="11" t="s">
        <v>18</v>
      </c>
      <c r="D105" s="11">
        <v>0</v>
      </c>
      <c r="E105" s="52">
        <v>12</v>
      </c>
      <c r="F105" s="16">
        <f t="shared" si="10"/>
        <v>0</v>
      </c>
      <c r="G105" s="16"/>
      <c r="H105" s="10"/>
      <c r="I105" s="5"/>
      <c r="K105" s="6"/>
      <c r="M105" s="6"/>
      <c r="N105" s="68"/>
      <c r="O105" s="68"/>
      <c r="Q105" s="55"/>
    </row>
    <row r="106" spans="1:17" ht="15" customHeight="1" x14ac:dyDescent="0.3">
      <c r="A106" s="17" t="s">
        <v>26</v>
      </c>
      <c r="B106" s="17"/>
      <c r="C106" s="17"/>
      <c r="D106" s="24"/>
      <c r="E106" s="53"/>
      <c r="F106" s="45">
        <f>SUM(F98:F105)</f>
        <v>0</v>
      </c>
      <c r="G106" s="11"/>
      <c r="H106" s="10"/>
    </row>
    <row r="107" spans="1:17" ht="15" customHeight="1" x14ac:dyDescent="0.3">
      <c r="D107" s="11"/>
      <c r="E107" s="53"/>
      <c r="F107" s="11"/>
      <c r="G107" s="11"/>
      <c r="H107" s="10"/>
    </row>
    <row r="108" spans="1:17" ht="15" customHeight="1" x14ac:dyDescent="0.3">
      <c r="C108" s="11" t="s">
        <v>43</v>
      </c>
      <c r="D108" s="11">
        <v>0</v>
      </c>
      <c r="E108" s="18">
        <v>0.12840000000000001</v>
      </c>
      <c r="F108" s="16">
        <f t="shared" ref="F108:F109" si="11">+D108*E108</f>
        <v>0</v>
      </c>
      <c r="G108" s="43"/>
      <c r="H108" s="10" t="s">
        <v>84</v>
      </c>
      <c r="I108" s="5"/>
      <c r="K108" s="69"/>
      <c r="L108" s="69"/>
      <c r="M108" s="69"/>
      <c r="N108" s="70"/>
      <c r="O108" s="70"/>
      <c r="Q108" s="55"/>
    </row>
    <row r="109" spans="1:17" ht="15" customHeight="1" x14ac:dyDescent="0.3">
      <c r="C109" s="11" t="s">
        <v>44</v>
      </c>
      <c r="D109" s="11">
        <v>0</v>
      </c>
      <c r="E109" s="18">
        <v>6.4200000000000007E-2</v>
      </c>
      <c r="F109" s="16">
        <f t="shared" si="11"/>
        <v>0</v>
      </c>
      <c r="G109" s="43"/>
      <c r="H109" s="10" t="s">
        <v>74</v>
      </c>
      <c r="I109" s="5"/>
      <c r="K109" s="69"/>
      <c r="L109" s="69"/>
      <c r="M109" s="69"/>
      <c r="N109" s="70"/>
      <c r="O109" s="70"/>
      <c r="Q109" s="55"/>
    </row>
    <row r="110" spans="1:17" ht="15" customHeight="1" x14ac:dyDescent="0.3">
      <c r="D110" s="11"/>
      <c r="E110" s="53"/>
      <c r="F110" s="11"/>
      <c r="G110" s="11"/>
      <c r="H110" s="10"/>
    </row>
    <row r="111" spans="1:17" ht="15" customHeight="1" x14ac:dyDescent="0.3">
      <c r="C111" s="13" t="s">
        <v>127</v>
      </c>
      <c r="D111" s="14" t="s">
        <v>58</v>
      </c>
      <c r="E111" s="14" t="s">
        <v>41</v>
      </c>
      <c r="F111" s="14" t="s">
        <v>83</v>
      </c>
      <c r="G111" s="14"/>
      <c r="H111" s="10"/>
      <c r="I111" s="65"/>
      <c r="K111" s="65"/>
      <c r="L111" s="66"/>
      <c r="M111" s="65"/>
      <c r="N111" s="42"/>
      <c r="O111" s="67"/>
      <c r="Q111" s="67"/>
    </row>
    <row r="112" spans="1:17" ht="15" customHeight="1" x14ac:dyDescent="0.3">
      <c r="A112" s="15" t="s">
        <v>5</v>
      </c>
      <c r="B112" s="11" t="s">
        <v>6</v>
      </c>
      <c r="C112" s="11" t="s">
        <v>34</v>
      </c>
      <c r="D112" s="11">
        <v>0</v>
      </c>
      <c r="E112" s="52">
        <v>425</v>
      </c>
      <c r="F112" s="16">
        <f t="shared" ref="F112:F119" si="12">+D112*E112</f>
        <v>0</v>
      </c>
      <c r="G112" s="16"/>
      <c r="H112" s="10"/>
      <c r="I112" s="5"/>
      <c r="K112" s="6"/>
      <c r="M112" s="6"/>
      <c r="N112" s="68"/>
      <c r="O112" s="68"/>
      <c r="Q112" s="55"/>
    </row>
    <row r="113" spans="1:17" ht="15" customHeight="1" x14ac:dyDescent="0.3">
      <c r="A113" s="15" t="s">
        <v>8</v>
      </c>
      <c r="B113" s="11" t="s">
        <v>9</v>
      </c>
      <c r="C113" s="11" t="s">
        <v>34</v>
      </c>
      <c r="D113" s="11">
        <v>0</v>
      </c>
      <c r="E113" s="52">
        <v>285</v>
      </c>
      <c r="F113" s="16">
        <f t="shared" si="12"/>
        <v>0</v>
      </c>
      <c r="G113" s="16"/>
      <c r="H113" s="10"/>
      <c r="I113" s="5"/>
      <c r="K113" s="6"/>
      <c r="M113" s="6"/>
      <c r="N113" s="68"/>
      <c r="O113" s="68"/>
      <c r="Q113" s="55"/>
    </row>
    <row r="114" spans="1:17" ht="15" customHeight="1" x14ac:dyDescent="0.3">
      <c r="A114" s="15" t="s">
        <v>10</v>
      </c>
      <c r="B114" s="11" t="s">
        <v>11</v>
      </c>
      <c r="C114" s="11" t="s">
        <v>34</v>
      </c>
      <c r="D114" s="11">
        <v>0</v>
      </c>
      <c r="E114" s="52">
        <v>195</v>
      </c>
      <c r="F114" s="16">
        <f t="shared" si="12"/>
        <v>0</v>
      </c>
      <c r="G114" s="16"/>
      <c r="H114" s="10"/>
      <c r="I114" s="5"/>
      <c r="K114" s="6"/>
      <c r="M114" s="6"/>
      <c r="N114" s="68"/>
      <c r="O114" s="68"/>
      <c r="Q114" s="55"/>
    </row>
    <row r="115" spans="1:17" ht="15" customHeight="1" x14ac:dyDescent="0.3">
      <c r="A115" s="15" t="s">
        <v>12</v>
      </c>
      <c r="B115" s="11" t="s">
        <v>13</v>
      </c>
      <c r="C115" s="11" t="s">
        <v>34</v>
      </c>
      <c r="D115" s="11">
        <v>0</v>
      </c>
      <c r="E115" s="52">
        <v>125</v>
      </c>
      <c r="F115" s="16">
        <f t="shared" si="12"/>
        <v>0</v>
      </c>
      <c r="G115" s="16"/>
      <c r="H115" s="10"/>
      <c r="I115" s="5"/>
      <c r="K115" s="6"/>
      <c r="M115" s="6"/>
      <c r="N115" s="68"/>
      <c r="O115" s="68"/>
      <c r="Q115" s="55"/>
    </row>
    <row r="116" spans="1:17" ht="15" customHeight="1" x14ac:dyDescent="0.3">
      <c r="A116" s="15" t="s">
        <v>14</v>
      </c>
      <c r="B116" s="11" t="s">
        <v>15</v>
      </c>
      <c r="C116" s="11" t="s">
        <v>34</v>
      </c>
      <c r="D116" s="11">
        <v>0</v>
      </c>
      <c r="E116" s="52">
        <v>75</v>
      </c>
      <c r="F116" s="16">
        <f t="shared" si="12"/>
        <v>0</v>
      </c>
      <c r="G116" s="16"/>
      <c r="H116" s="10"/>
      <c r="I116" s="5"/>
      <c r="K116" s="6"/>
      <c r="M116" s="6"/>
      <c r="N116" s="68"/>
      <c r="O116" s="68"/>
      <c r="Q116" s="55"/>
    </row>
    <row r="117" spans="1:17" ht="15" customHeight="1" x14ac:dyDescent="0.3">
      <c r="C117" s="11" t="s">
        <v>16</v>
      </c>
      <c r="D117" s="11">
        <v>0</v>
      </c>
      <c r="E117" s="52">
        <v>37</v>
      </c>
      <c r="F117" s="16">
        <f t="shared" si="12"/>
        <v>0</v>
      </c>
      <c r="G117" s="16"/>
      <c r="H117" s="10"/>
      <c r="I117" s="5"/>
      <c r="K117" s="6"/>
      <c r="M117" s="6"/>
      <c r="N117" s="68"/>
      <c r="O117" s="68"/>
      <c r="Q117" s="55"/>
    </row>
    <row r="118" spans="1:17" ht="15" customHeight="1" x14ac:dyDescent="0.3">
      <c r="C118" s="11" t="s">
        <v>17</v>
      </c>
      <c r="D118" s="11">
        <v>0</v>
      </c>
      <c r="E118" s="52">
        <v>18</v>
      </c>
      <c r="F118" s="16">
        <f t="shared" si="12"/>
        <v>0</v>
      </c>
      <c r="G118" s="16"/>
      <c r="H118" s="10"/>
      <c r="I118" s="5"/>
      <c r="K118" s="6"/>
      <c r="M118" s="6"/>
      <c r="N118" s="68"/>
      <c r="O118" s="68"/>
      <c r="Q118" s="55"/>
    </row>
    <row r="119" spans="1:17" ht="15" customHeight="1" x14ac:dyDescent="0.3">
      <c r="C119" s="11" t="s">
        <v>18</v>
      </c>
      <c r="D119" s="11">
        <v>0</v>
      </c>
      <c r="E119" s="52">
        <v>7</v>
      </c>
      <c r="F119" s="16">
        <f t="shared" si="12"/>
        <v>0</v>
      </c>
      <c r="G119" s="16"/>
      <c r="H119" s="10"/>
      <c r="I119" s="5"/>
      <c r="K119" s="6"/>
      <c r="M119" s="6"/>
      <c r="N119" s="68"/>
      <c r="O119" s="68"/>
      <c r="Q119" s="55"/>
    </row>
    <row r="120" spans="1:17" ht="15" customHeight="1" x14ac:dyDescent="0.3">
      <c r="A120" s="17" t="s">
        <v>26</v>
      </c>
      <c r="B120" s="17"/>
      <c r="C120" s="17"/>
      <c r="D120" s="24"/>
      <c r="E120" s="53"/>
      <c r="F120" s="45">
        <f>SUM(F112:F119)</f>
        <v>0</v>
      </c>
      <c r="G120" s="11"/>
      <c r="H120" s="10"/>
    </row>
    <row r="121" spans="1:17" ht="15" customHeight="1" x14ac:dyDescent="0.3">
      <c r="A121" s="17"/>
      <c r="B121" s="17"/>
      <c r="C121" s="17"/>
      <c r="D121" s="24"/>
      <c r="E121" s="53"/>
      <c r="F121" s="45"/>
      <c r="G121" s="11"/>
      <c r="H121" s="10"/>
    </row>
    <row r="122" spans="1:17" ht="15" customHeight="1" x14ac:dyDescent="0.3">
      <c r="C122" s="13" t="s">
        <v>108</v>
      </c>
      <c r="D122" s="14" t="s">
        <v>58</v>
      </c>
      <c r="E122" s="14" t="s">
        <v>41</v>
      </c>
      <c r="F122" s="14" t="s">
        <v>83</v>
      </c>
      <c r="G122" s="11"/>
      <c r="H122" s="10"/>
    </row>
    <row r="123" spans="1:17" ht="15" customHeight="1" x14ac:dyDescent="0.3">
      <c r="A123" s="15" t="s">
        <v>5</v>
      </c>
      <c r="B123" s="11" t="s">
        <v>6</v>
      </c>
      <c r="C123" s="11" t="s">
        <v>109</v>
      </c>
      <c r="D123" s="11">
        <v>0</v>
      </c>
      <c r="E123" s="52">
        <v>446</v>
      </c>
      <c r="F123" s="16">
        <f t="shared" ref="F123:F130" si="13">+D123*E123</f>
        <v>0</v>
      </c>
      <c r="G123" s="11"/>
      <c r="H123" s="3" t="s">
        <v>110</v>
      </c>
    </row>
    <row r="124" spans="1:17" ht="15" customHeight="1" x14ac:dyDescent="0.3">
      <c r="A124" s="15" t="s">
        <v>8</v>
      </c>
      <c r="B124" s="11" t="s">
        <v>9</v>
      </c>
      <c r="C124" s="11" t="s">
        <v>109</v>
      </c>
      <c r="D124" s="11">
        <v>0</v>
      </c>
      <c r="E124" s="52">
        <v>299</v>
      </c>
      <c r="F124" s="16">
        <f t="shared" si="13"/>
        <v>0</v>
      </c>
      <c r="G124" s="11"/>
      <c r="H124" s="3" t="s">
        <v>110</v>
      </c>
    </row>
    <row r="125" spans="1:17" ht="15" customHeight="1" x14ac:dyDescent="0.3">
      <c r="A125" s="15" t="s">
        <v>10</v>
      </c>
      <c r="B125" s="11" t="s">
        <v>11</v>
      </c>
      <c r="C125" s="11" t="s">
        <v>109</v>
      </c>
      <c r="D125" s="11">
        <v>0</v>
      </c>
      <c r="E125" s="52">
        <v>205</v>
      </c>
      <c r="F125" s="16">
        <f t="shared" si="13"/>
        <v>0</v>
      </c>
      <c r="G125" s="11"/>
      <c r="H125" s="3" t="s">
        <v>110</v>
      </c>
    </row>
    <row r="126" spans="1:17" ht="15" customHeight="1" x14ac:dyDescent="0.3">
      <c r="A126" s="15" t="s">
        <v>12</v>
      </c>
      <c r="B126" s="11" t="s">
        <v>13</v>
      </c>
      <c r="C126" s="11" t="s">
        <v>109</v>
      </c>
      <c r="D126" s="11">
        <v>0</v>
      </c>
      <c r="E126" s="52">
        <v>131</v>
      </c>
      <c r="F126" s="16">
        <f t="shared" si="13"/>
        <v>0</v>
      </c>
      <c r="G126" s="11"/>
      <c r="H126" s="3" t="s">
        <v>110</v>
      </c>
    </row>
    <row r="127" spans="1:17" ht="15" customHeight="1" x14ac:dyDescent="0.3">
      <c r="A127" s="15" t="s">
        <v>14</v>
      </c>
      <c r="B127" s="11" t="s">
        <v>15</v>
      </c>
      <c r="C127" s="11" t="s">
        <v>109</v>
      </c>
      <c r="D127" s="11">
        <v>0</v>
      </c>
      <c r="E127" s="52">
        <v>79</v>
      </c>
      <c r="F127" s="16">
        <f t="shared" si="13"/>
        <v>0</v>
      </c>
      <c r="G127" s="11"/>
      <c r="H127" s="3" t="s">
        <v>110</v>
      </c>
    </row>
    <row r="128" spans="1:17" ht="15" customHeight="1" x14ac:dyDescent="0.3">
      <c r="C128" s="11" t="s">
        <v>102</v>
      </c>
      <c r="D128" s="11">
        <v>0</v>
      </c>
      <c r="E128" s="52">
        <v>39</v>
      </c>
      <c r="F128" s="16">
        <f t="shared" si="13"/>
        <v>0</v>
      </c>
      <c r="G128" s="11"/>
      <c r="H128" s="10" t="s">
        <v>65</v>
      </c>
    </row>
    <row r="129" spans="1:87" ht="15" customHeight="1" x14ac:dyDescent="0.3">
      <c r="C129" s="11" t="s">
        <v>103</v>
      </c>
      <c r="D129" s="11">
        <v>0</v>
      </c>
      <c r="E129" s="52">
        <v>19</v>
      </c>
      <c r="F129" s="16">
        <f t="shared" si="13"/>
        <v>0</v>
      </c>
      <c r="G129" s="11"/>
      <c r="H129" s="10" t="s">
        <v>66</v>
      </c>
    </row>
    <row r="130" spans="1:87" ht="15" customHeight="1" x14ac:dyDescent="0.3">
      <c r="C130" s="11" t="s">
        <v>104</v>
      </c>
      <c r="D130" s="11">
        <v>0</v>
      </c>
      <c r="E130" s="52">
        <v>7</v>
      </c>
      <c r="F130" s="16">
        <f t="shared" si="13"/>
        <v>0</v>
      </c>
      <c r="G130" s="11"/>
      <c r="H130" s="10"/>
    </row>
    <row r="131" spans="1:87" ht="15" customHeight="1" x14ac:dyDescent="0.3">
      <c r="A131" s="17" t="s">
        <v>26</v>
      </c>
      <c r="B131" s="17"/>
      <c r="C131" s="17"/>
      <c r="D131" s="24"/>
      <c r="E131" s="53"/>
      <c r="F131" s="45">
        <f>SUM(F123:F130)</f>
        <v>0</v>
      </c>
      <c r="G131" s="11"/>
      <c r="H131" s="10"/>
    </row>
    <row r="132" spans="1:87" ht="15" customHeight="1" x14ac:dyDescent="0.3">
      <c r="A132" s="17"/>
      <c r="B132" s="17"/>
      <c r="C132" s="17"/>
      <c r="D132" s="24"/>
      <c r="E132" s="53"/>
      <c r="F132" s="45"/>
      <c r="G132" s="11"/>
      <c r="H132" s="10"/>
    </row>
    <row r="133" spans="1:87" ht="15" customHeight="1" x14ac:dyDescent="0.3">
      <c r="C133" s="13" t="s">
        <v>128</v>
      </c>
      <c r="D133" s="14" t="s">
        <v>58</v>
      </c>
      <c r="E133" s="14" t="s">
        <v>41</v>
      </c>
      <c r="F133" s="14" t="s">
        <v>83</v>
      </c>
      <c r="G133" s="14"/>
      <c r="H133" s="10"/>
      <c r="I133" s="65"/>
      <c r="K133" s="65"/>
      <c r="L133" s="66"/>
      <c r="M133" s="65"/>
      <c r="N133" s="42"/>
      <c r="O133" s="67"/>
      <c r="Q133" s="67"/>
    </row>
    <row r="134" spans="1:87" ht="15" customHeight="1" x14ac:dyDescent="0.3">
      <c r="A134" s="11" t="s">
        <v>5</v>
      </c>
      <c r="B134" s="11" t="s">
        <v>6</v>
      </c>
      <c r="C134" s="11" t="s">
        <v>35</v>
      </c>
      <c r="D134" s="11">
        <v>0</v>
      </c>
      <c r="E134" s="52">
        <v>215</v>
      </c>
      <c r="F134" s="16">
        <f t="shared" ref="F134:F141" si="14">+D134*E134</f>
        <v>0</v>
      </c>
      <c r="G134" s="16"/>
      <c r="H134" s="10" t="s">
        <v>75</v>
      </c>
      <c r="I134" s="5"/>
      <c r="K134" s="6"/>
      <c r="M134" s="6"/>
      <c r="N134" s="68"/>
      <c r="O134" s="68"/>
      <c r="Q134" s="55"/>
    </row>
    <row r="135" spans="1:87" ht="15" customHeight="1" x14ac:dyDescent="0.3">
      <c r="A135" s="11" t="s">
        <v>8</v>
      </c>
      <c r="B135" s="11" t="s">
        <v>9</v>
      </c>
      <c r="C135" s="11" t="s">
        <v>35</v>
      </c>
      <c r="D135" s="11">
        <v>0</v>
      </c>
      <c r="E135" s="52">
        <v>165</v>
      </c>
      <c r="F135" s="16">
        <f t="shared" si="14"/>
        <v>0</v>
      </c>
      <c r="G135" s="16"/>
      <c r="H135" s="10" t="s">
        <v>75</v>
      </c>
      <c r="I135" s="5"/>
      <c r="K135" s="6"/>
      <c r="M135" s="6"/>
      <c r="N135" s="68"/>
      <c r="O135" s="68"/>
      <c r="Q135" s="55"/>
    </row>
    <row r="136" spans="1:87" ht="15" customHeight="1" x14ac:dyDescent="0.3">
      <c r="A136" s="11" t="s">
        <v>10</v>
      </c>
      <c r="B136" s="11" t="s">
        <v>11</v>
      </c>
      <c r="C136" s="11" t="s">
        <v>35</v>
      </c>
      <c r="D136" s="11">
        <v>0</v>
      </c>
      <c r="E136" s="52">
        <v>130</v>
      </c>
      <c r="F136" s="16">
        <f t="shared" si="14"/>
        <v>0</v>
      </c>
      <c r="G136" s="16"/>
      <c r="H136" s="10" t="s">
        <v>75</v>
      </c>
      <c r="I136" s="5"/>
      <c r="K136" s="6"/>
      <c r="M136" s="6"/>
      <c r="N136" s="68"/>
      <c r="O136" s="68"/>
      <c r="Q136" s="55"/>
    </row>
    <row r="137" spans="1:87" ht="15" customHeight="1" x14ac:dyDescent="0.3">
      <c r="A137" s="15" t="s">
        <v>12</v>
      </c>
      <c r="B137" s="11" t="s">
        <v>13</v>
      </c>
      <c r="C137" s="11" t="s">
        <v>35</v>
      </c>
      <c r="D137" s="11">
        <v>0</v>
      </c>
      <c r="E137" s="52">
        <v>75</v>
      </c>
      <c r="F137" s="16">
        <f t="shared" si="14"/>
        <v>0</v>
      </c>
      <c r="G137" s="16"/>
      <c r="H137" s="10" t="s">
        <v>75</v>
      </c>
      <c r="I137" s="5"/>
      <c r="K137" s="6"/>
      <c r="M137" s="6"/>
      <c r="N137" s="68"/>
      <c r="O137" s="68"/>
      <c r="Q137" s="55"/>
    </row>
    <row r="138" spans="1:87" ht="15" customHeight="1" x14ac:dyDescent="0.3">
      <c r="A138" s="15" t="s">
        <v>14</v>
      </c>
      <c r="B138" s="11" t="s">
        <v>15</v>
      </c>
      <c r="C138" s="11" t="s">
        <v>35</v>
      </c>
      <c r="D138" s="11">
        <v>0</v>
      </c>
      <c r="E138" s="52">
        <v>35</v>
      </c>
      <c r="F138" s="16">
        <f t="shared" si="14"/>
        <v>0</v>
      </c>
      <c r="G138" s="16"/>
      <c r="H138" s="10" t="s">
        <v>75</v>
      </c>
      <c r="I138" s="5"/>
      <c r="K138" s="6"/>
      <c r="M138" s="6"/>
      <c r="N138" s="68"/>
      <c r="O138" s="68"/>
      <c r="Q138" s="55"/>
    </row>
    <row r="139" spans="1:87" ht="15" customHeight="1" x14ac:dyDescent="0.3">
      <c r="C139" s="11" t="s">
        <v>16</v>
      </c>
      <c r="D139" s="11">
        <v>0</v>
      </c>
      <c r="E139" s="52">
        <v>18</v>
      </c>
      <c r="F139" s="16">
        <f t="shared" si="14"/>
        <v>0</v>
      </c>
      <c r="G139" s="16"/>
      <c r="H139" s="10" t="s">
        <v>65</v>
      </c>
      <c r="I139" s="5"/>
      <c r="K139" s="6"/>
      <c r="M139" s="6"/>
      <c r="N139" s="68"/>
      <c r="O139" s="68"/>
      <c r="Q139" s="55"/>
    </row>
    <row r="140" spans="1:87" ht="15" customHeight="1" x14ac:dyDescent="0.3">
      <c r="C140" s="11" t="s">
        <v>17</v>
      </c>
      <c r="D140" s="11">
        <v>0</v>
      </c>
      <c r="E140" s="52">
        <v>9</v>
      </c>
      <c r="F140" s="16">
        <f t="shared" si="14"/>
        <v>0</v>
      </c>
      <c r="G140" s="16"/>
      <c r="H140" s="10" t="s">
        <v>66</v>
      </c>
      <c r="I140" s="5"/>
      <c r="K140" s="6"/>
      <c r="M140" s="6"/>
      <c r="N140" s="68"/>
      <c r="O140" s="68"/>
      <c r="Q140" s="55"/>
    </row>
    <row r="141" spans="1:87" ht="15" customHeight="1" x14ac:dyDescent="0.3">
      <c r="C141" s="11" t="s">
        <v>18</v>
      </c>
      <c r="D141" s="11">
        <v>0</v>
      </c>
      <c r="E141" s="52">
        <v>4</v>
      </c>
      <c r="F141" s="16">
        <f t="shared" si="14"/>
        <v>0</v>
      </c>
      <c r="G141" s="16"/>
      <c r="H141" s="10"/>
      <c r="I141" s="5"/>
      <c r="K141" s="6"/>
      <c r="M141" s="6"/>
      <c r="N141" s="68"/>
      <c r="O141" s="68"/>
      <c r="Q141" s="55"/>
    </row>
    <row r="142" spans="1:87" s="53" customFormat="1" ht="15" customHeight="1" x14ac:dyDescent="0.3">
      <c r="A142" s="17" t="s">
        <v>26</v>
      </c>
      <c r="B142" s="17"/>
      <c r="C142" s="17"/>
      <c r="D142" s="61"/>
      <c r="F142" s="45">
        <f>SUM(F134:F141)</f>
        <v>0</v>
      </c>
      <c r="G142" s="11"/>
      <c r="H142" s="54"/>
      <c r="I142" s="4"/>
      <c r="J142" s="4"/>
      <c r="K142" s="4"/>
      <c r="L142" s="4"/>
      <c r="M142" s="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row>
    <row r="143" spans="1:87" ht="15" customHeight="1" x14ac:dyDescent="0.3">
      <c r="D143" s="11"/>
      <c r="E143" s="53"/>
      <c r="F143" s="11"/>
      <c r="G143" s="11"/>
      <c r="H143" s="10"/>
    </row>
    <row r="144" spans="1:87" ht="15" customHeight="1" x14ac:dyDescent="0.3">
      <c r="C144" s="11" t="s">
        <v>36</v>
      </c>
      <c r="D144" s="11">
        <v>0</v>
      </c>
      <c r="E144" s="18">
        <v>6.4200000000000007E-2</v>
      </c>
      <c r="F144" s="16">
        <f>+D144*E144</f>
        <v>0</v>
      </c>
      <c r="G144" s="43"/>
      <c r="H144" s="44" t="s">
        <v>72</v>
      </c>
      <c r="I144" s="5"/>
      <c r="K144" s="69"/>
      <c r="L144" s="69"/>
      <c r="M144" s="69"/>
      <c r="N144" s="70"/>
      <c r="O144" s="70"/>
      <c r="Q144" s="55"/>
    </row>
    <row r="145" spans="1:194" ht="15" customHeight="1" x14ac:dyDescent="0.3">
      <c r="D145" s="11"/>
      <c r="E145" s="18"/>
      <c r="F145" s="16"/>
      <c r="G145" s="43"/>
      <c r="H145" s="44"/>
      <c r="I145" s="5"/>
      <c r="K145" s="69"/>
      <c r="L145" s="69"/>
      <c r="M145" s="69"/>
      <c r="N145" s="70"/>
      <c r="O145" s="70"/>
      <c r="Q145" s="55"/>
    </row>
    <row r="146" spans="1:194" ht="15" customHeight="1" x14ac:dyDescent="0.25">
      <c r="C146" s="13" t="s">
        <v>111</v>
      </c>
      <c r="D146" s="14" t="s">
        <v>58</v>
      </c>
      <c r="E146" s="14" t="s">
        <v>41</v>
      </c>
      <c r="F146" s="14" t="s">
        <v>83</v>
      </c>
      <c r="G146" s="77"/>
      <c r="H146" s="42"/>
      <c r="I146" s="47"/>
      <c r="J146" s="10"/>
      <c r="K146" s="10"/>
      <c r="L146" s="10"/>
      <c r="M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row>
    <row r="147" spans="1:194" ht="15" customHeight="1" x14ac:dyDescent="0.2">
      <c r="A147" s="15" t="s">
        <v>5</v>
      </c>
      <c r="B147" s="11" t="s">
        <v>6</v>
      </c>
      <c r="C147" s="11" t="s">
        <v>112</v>
      </c>
      <c r="D147" s="11">
        <v>0</v>
      </c>
      <c r="E147" s="16">
        <v>625</v>
      </c>
      <c r="F147" s="16">
        <f>+D147*E147</f>
        <v>0</v>
      </c>
      <c r="G147" s="77"/>
      <c r="H147" s="10" t="s">
        <v>113</v>
      </c>
      <c r="I147" s="47"/>
      <c r="J147" s="10"/>
      <c r="K147" s="10"/>
      <c r="L147" s="10"/>
      <c r="M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row>
    <row r="148" spans="1:194" ht="15" customHeight="1" x14ac:dyDescent="0.2">
      <c r="A148" s="15" t="s">
        <v>8</v>
      </c>
      <c r="B148" s="11" t="s">
        <v>9</v>
      </c>
      <c r="C148" s="11" t="s">
        <v>112</v>
      </c>
      <c r="D148" s="11">
        <v>0</v>
      </c>
      <c r="E148" s="16">
        <v>435</v>
      </c>
      <c r="F148" s="16">
        <f t="shared" ref="F148:F154" si="15">+D148*E148</f>
        <v>0</v>
      </c>
      <c r="G148" s="77"/>
      <c r="H148" s="10" t="s">
        <v>113</v>
      </c>
      <c r="I148" s="47"/>
      <c r="J148" s="10"/>
      <c r="K148" s="10"/>
      <c r="L148" s="10"/>
      <c r="M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row>
    <row r="149" spans="1:194" ht="15" customHeight="1" x14ac:dyDescent="0.2">
      <c r="A149" s="15" t="s">
        <v>10</v>
      </c>
      <c r="B149" s="11" t="s">
        <v>11</v>
      </c>
      <c r="C149" s="11" t="s">
        <v>112</v>
      </c>
      <c r="D149" s="11">
        <v>0</v>
      </c>
      <c r="E149" s="16">
        <v>315</v>
      </c>
      <c r="F149" s="16">
        <f t="shared" si="15"/>
        <v>0</v>
      </c>
      <c r="G149" s="77"/>
      <c r="H149" s="10" t="s">
        <v>113</v>
      </c>
      <c r="I149" s="47"/>
      <c r="J149" s="10"/>
      <c r="K149" s="10"/>
      <c r="L149" s="10"/>
      <c r="M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row>
    <row r="150" spans="1:194" ht="15" customHeight="1" x14ac:dyDescent="0.2">
      <c r="A150" s="15" t="s">
        <v>12</v>
      </c>
      <c r="B150" s="11" t="s">
        <v>13</v>
      </c>
      <c r="C150" s="11" t="s">
        <v>112</v>
      </c>
      <c r="D150" s="11">
        <v>0</v>
      </c>
      <c r="E150" s="16">
        <v>225</v>
      </c>
      <c r="F150" s="16">
        <f t="shared" si="15"/>
        <v>0</v>
      </c>
      <c r="G150" s="77"/>
      <c r="H150" s="10" t="s">
        <v>113</v>
      </c>
      <c r="I150" s="47"/>
      <c r="J150" s="10"/>
      <c r="K150" s="10"/>
      <c r="L150" s="10"/>
      <c r="M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row>
    <row r="151" spans="1:194" ht="15" customHeight="1" x14ac:dyDescent="0.2">
      <c r="A151" s="15" t="s">
        <v>14</v>
      </c>
      <c r="B151" s="11" t="s">
        <v>15</v>
      </c>
      <c r="C151" s="11" t="s">
        <v>112</v>
      </c>
      <c r="D151" s="11">
        <v>0</v>
      </c>
      <c r="E151" s="16">
        <v>175</v>
      </c>
      <c r="F151" s="16">
        <f t="shared" si="15"/>
        <v>0</v>
      </c>
      <c r="G151" s="77"/>
      <c r="H151" s="10" t="s">
        <v>113</v>
      </c>
      <c r="I151" s="47"/>
      <c r="J151" s="10"/>
      <c r="K151" s="10"/>
      <c r="L151" s="10"/>
      <c r="M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row>
    <row r="152" spans="1:194" ht="15" customHeight="1" x14ac:dyDescent="0.2">
      <c r="C152" s="11" t="s">
        <v>16</v>
      </c>
      <c r="D152" s="11">
        <v>0</v>
      </c>
      <c r="E152" s="16">
        <v>90</v>
      </c>
      <c r="F152" s="16">
        <f t="shared" si="15"/>
        <v>0</v>
      </c>
      <c r="G152" s="77"/>
      <c r="H152" s="10" t="s">
        <v>65</v>
      </c>
      <c r="I152" s="47"/>
      <c r="J152" s="10"/>
      <c r="K152" s="10"/>
      <c r="L152" s="10"/>
      <c r="M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row>
    <row r="153" spans="1:194" ht="15" customHeight="1" x14ac:dyDescent="0.2">
      <c r="C153" s="11" t="s">
        <v>17</v>
      </c>
      <c r="D153" s="11">
        <v>0</v>
      </c>
      <c r="E153" s="16">
        <v>45</v>
      </c>
      <c r="F153" s="16">
        <f t="shared" si="15"/>
        <v>0</v>
      </c>
      <c r="G153" s="77"/>
      <c r="H153" s="10" t="s">
        <v>66</v>
      </c>
      <c r="I153" s="47"/>
      <c r="J153" s="10"/>
      <c r="K153" s="10"/>
      <c r="L153" s="10"/>
      <c r="M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row>
    <row r="154" spans="1:194" ht="15" customHeight="1" x14ac:dyDescent="0.2">
      <c r="C154" s="11" t="s">
        <v>18</v>
      </c>
      <c r="D154" s="11">
        <v>0</v>
      </c>
      <c r="E154" s="16">
        <v>18</v>
      </c>
      <c r="F154" s="16">
        <f t="shared" si="15"/>
        <v>0</v>
      </c>
      <c r="G154" s="77"/>
      <c r="H154" s="10"/>
      <c r="I154" s="47"/>
      <c r="J154" s="10"/>
      <c r="K154" s="10"/>
      <c r="L154" s="10"/>
      <c r="M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row>
    <row r="155" spans="1:194" ht="15" customHeight="1" x14ac:dyDescent="0.25">
      <c r="A155" s="17" t="s">
        <v>26</v>
      </c>
      <c r="B155" s="17"/>
      <c r="C155" s="17"/>
      <c r="D155" s="24"/>
      <c r="E155" s="78"/>
      <c r="F155" s="45">
        <f>SUM(F147:F154)</f>
        <v>0</v>
      </c>
      <c r="G155" s="77"/>
      <c r="H155" s="10"/>
      <c r="I155" s="47"/>
      <c r="J155" s="10"/>
      <c r="K155" s="10"/>
      <c r="L155" s="10"/>
      <c r="M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row>
    <row r="156" spans="1:194" ht="15" customHeight="1" x14ac:dyDescent="0.2">
      <c r="D156" s="16"/>
      <c r="E156" s="16"/>
      <c r="F156" s="11"/>
      <c r="G156" s="47"/>
      <c r="H156" s="10"/>
      <c r="I156" s="47"/>
      <c r="J156" s="10"/>
      <c r="K156" s="10"/>
      <c r="L156" s="10"/>
      <c r="M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row>
    <row r="157" spans="1:194" ht="15" customHeight="1" x14ac:dyDescent="0.25">
      <c r="C157" s="13" t="s">
        <v>114</v>
      </c>
      <c r="D157" s="14" t="s">
        <v>58</v>
      </c>
      <c r="E157" s="14" t="s">
        <v>41</v>
      </c>
      <c r="F157" s="14" t="s">
        <v>83</v>
      </c>
      <c r="G157" s="47"/>
      <c r="H157" s="10"/>
      <c r="I157" s="47"/>
      <c r="J157" s="10"/>
      <c r="K157" s="10"/>
      <c r="L157" s="10"/>
      <c r="M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row>
    <row r="158" spans="1:194" ht="15" customHeight="1" x14ac:dyDescent="0.2">
      <c r="A158" s="15" t="s">
        <v>5</v>
      </c>
      <c r="B158" s="11" t="s">
        <v>6</v>
      </c>
      <c r="C158" s="11" t="s">
        <v>115</v>
      </c>
      <c r="D158" s="11">
        <v>0</v>
      </c>
      <c r="E158" s="16">
        <v>310</v>
      </c>
      <c r="F158" s="16">
        <f>+D158*E158</f>
        <v>0</v>
      </c>
      <c r="G158" s="47"/>
      <c r="H158" s="10" t="s">
        <v>124</v>
      </c>
      <c r="I158" s="47"/>
      <c r="J158" s="10"/>
      <c r="K158" s="10"/>
      <c r="L158" s="10"/>
      <c r="M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row>
    <row r="159" spans="1:194" ht="15" customHeight="1" x14ac:dyDescent="0.2">
      <c r="A159" s="15" t="s">
        <v>8</v>
      </c>
      <c r="B159" s="11" t="s">
        <v>9</v>
      </c>
      <c r="C159" s="11" t="s">
        <v>115</v>
      </c>
      <c r="D159" s="11">
        <v>0</v>
      </c>
      <c r="E159" s="16">
        <v>225</v>
      </c>
      <c r="F159" s="16">
        <f t="shared" ref="F159:F165" si="16">+D159*E159</f>
        <v>0</v>
      </c>
      <c r="G159" s="47"/>
      <c r="H159" s="10" t="s">
        <v>124</v>
      </c>
      <c r="I159" s="47"/>
      <c r="J159" s="10"/>
      <c r="K159" s="10"/>
      <c r="L159" s="10"/>
      <c r="M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row>
    <row r="160" spans="1:194" ht="15" customHeight="1" x14ac:dyDescent="0.2">
      <c r="A160" s="15" t="s">
        <v>10</v>
      </c>
      <c r="B160" s="11" t="s">
        <v>11</v>
      </c>
      <c r="C160" s="11" t="s">
        <v>115</v>
      </c>
      <c r="D160" s="11">
        <v>0</v>
      </c>
      <c r="E160" s="16">
        <v>175</v>
      </c>
      <c r="F160" s="16">
        <f t="shared" si="16"/>
        <v>0</v>
      </c>
      <c r="G160" s="47"/>
      <c r="H160" s="10" t="s">
        <v>124</v>
      </c>
      <c r="I160" s="47"/>
      <c r="J160" s="10"/>
      <c r="K160" s="10"/>
      <c r="L160" s="10"/>
      <c r="M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row>
    <row r="161" spans="1:194" ht="15" customHeight="1" x14ac:dyDescent="0.2">
      <c r="A161" s="15" t="s">
        <v>12</v>
      </c>
      <c r="B161" s="11" t="s">
        <v>13</v>
      </c>
      <c r="C161" s="11" t="s">
        <v>115</v>
      </c>
      <c r="D161" s="11">
        <v>0</v>
      </c>
      <c r="E161" s="16">
        <v>135</v>
      </c>
      <c r="F161" s="16">
        <f t="shared" si="16"/>
        <v>0</v>
      </c>
      <c r="G161" s="47"/>
      <c r="H161" s="10" t="s">
        <v>124</v>
      </c>
      <c r="I161" s="47"/>
      <c r="J161" s="10"/>
      <c r="K161" s="10"/>
      <c r="L161" s="10"/>
      <c r="M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row>
    <row r="162" spans="1:194" ht="15" customHeight="1" x14ac:dyDescent="0.2">
      <c r="A162" s="15" t="s">
        <v>14</v>
      </c>
      <c r="B162" s="11" t="s">
        <v>15</v>
      </c>
      <c r="C162" s="11" t="s">
        <v>115</v>
      </c>
      <c r="D162" s="11">
        <v>0</v>
      </c>
      <c r="E162" s="16">
        <v>110</v>
      </c>
      <c r="F162" s="16">
        <f t="shared" si="16"/>
        <v>0</v>
      </c>
      <c r="G162" s="47"/>
      <c r="H162" s="10" t="s">
        <v>124</v>
      </c>
      <c r="I162" s="47"/>
      <c r="J162" s="10"/>
      <c r="K162" s="10"/>
      <c r="L162" s="10"/>
      <c r="M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row>
    <row r="163" spans="1:194" ht="15" customHeight="1" x14ac:dyDescent="0.2">
      <c r="C163" s="11" t="s">
        <v>16</v>
      </c>
      <c r="D163" s="11">
        <v>0</v>
      </c>
      <c r="E163" s="16">
        <v>55</v>
      </c>
      <c r="F163" s="16">
        <f t="shared" si="16"/>
        <v>0</v>
      </c>
      <c r="G163" s="47"/>
      <c r="H163" s="10" t="s">
        <v>65</v>
      </c>
      <c r="I163" s="47"/>
      <c r="J163" s="10"/>
      <c r="K163" s="10"/>
      <c r="L163" s="10"/>
      <c r="M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row>
    <row r="164" spans="1:194" ht="15" customHeight="1" x14ac:dyDescent="0.2">
      <c r="C164" s="11" t="s">
        <v>17</v>
      </c>
      <c r="D164" s="11">
        <v>0</v>
      </c>
      <c r="E164" s="16">
        <v>28</v>
      </c>
      <c r="F164" s="16">
        <f t="shared" si="16"/>
        <v>0</v>
      </c>
      <c r="G164" s="47"/>
      <c r="H164" s="10" t="s">
        <v>66</v>
      </c>
      <c r="I164" s="47"/>
      <c r="J164" s="10"/>
      <c r="K164" s="10"/>
      <c r="L164" s="10"/>
      <c r="M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row>
    <row r="165" spans="1:194" ht="15" customHeight="1" x14ac:dyDescent="0.2">
      <c r="C165" s="11" t="s">
        <v>18</v>
      </c>
      <c r="D165" s="11">
        <v>0</v>
      </c>
      <c r="E165" s="16">
        <v>11</v>
      </c>
      <c r="F165" s="16">
        <f t="shared" si="16"/>
        <v>0</v>
      </c>
      <c r="G165" s="47"/>
      <c r="H165" s="10"/>
      <c r="I165" s="47"/>
      <c r="J165" s="10"/>
      <c r="K165" s="10"/>
      <c r="L165" s="10"/>
      <c r="M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row>
    <row r="166" spans="1:194" ht="15" customHeight="1" x14ac:dyDescent="0.25">
      <c r="A166" s="17" t="s">
        <v>26</v>
      </c>
      <c r="B166" s="17"/>
      <c r="C166" s="17"/>
      <c r="D166" s="24"/>
      <c r="E166" s="78"/>
      <c r="F166" s="45">
        <f>SUM(F158:F165)</f>
        <v>0</v>
      </c>
      <c r="G166" s="47"/>
      <c r="H166" s="10"/>
      <c r="I166" s="47"/>
      <c r="J166" s="10"/>
      <c r="K166" s="10"/>
      <c r="L166" s="10"/>
      <c r="M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row>
    <row r="167" spans="1:194" ht="15" customHeight="1" x14ac:dyDescent="0.2">
      <c r="D167" s="16"/>
      <c r="E167" s="16"/>
      <c r="F167" s="11"/>
      <c r="G167" s="47"/>
      <c r="H167" s="10"/>
      <c r="I167" s="47"/>
      <c r="J167" s="10"/>
      <c r="K167" s="10"/>
      <c r="L167" s="10"/>
      <c r="M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row>
    <row r="168" spans="1:194" ht="15" customHeight="1" x14ac:dyDescent="0.25">
      <c r="C168" s="13" t="s">
        <v>117</v>
      </c>
      <c r="D168" s="14" t="s">
        <v>58</v>
      </c>
      <c r="E168" s="14" t="s">
        <v>41</v>
      </c>
      <c r="F168" s="14" t="s">
        <v>83</v>
      </c>
      <c r="G168" s="47"/>
      <c r="H168" s="10"/>
      <c r="I168" s="47"/>
      <c r="J168" s="10"/>
      <c r="K168" s="10"/>
      <c r="L168" s="10"/>
      <c r="M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row>
    <row r="169" spans="1:194" ht="15" customHeight="1" x14ac:dyDescent="0.2">
      <c r="A169" s="15" t="s">
        <v>5</v>
      </c>
      <c r="B169" s="11" t="s">
        <v>6</v>
      </c>
      <c r="C169" s="11" t="s">
        <v>118</v>
      </c>
      <c r="D169" s="11">
        <v>0</v>
      </c>
      <c r="E169" s="16">
        <v>200</v>
      </c>
      <c r="F169" s="16">
        <f>+D169*E169</f>
        <v>0</v>
      </c>
      <c r="G169" s="47"/>
      <c r="H169" s="10" t="s">
        <v>124</v>
      </c>
      <c r="I169" s="47"/>
      <c r="J169" s="10"/>
      <c r="K169" s="10"/>
      <c r="L169" s="10"/>
      <c r="M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row>
    <row r="170" spans="1:194" ht="15" customHeight="1" x14ac:dyDescent="0.2">
      <c r="A170" s="15" t="s">
        <v>8</v>
      </c>
      <c r="B170" s="11" t="s">
        <v>9</v>
      </c>
      <c r="C170" s="11" t="s">
        <v>118</v>
      </c>
      <c r="D170" s="11">
        <v>0</v>
      </c>
      <c r="E170" s="16">
        <v>175</v>
      </c>
      <c r="F170" s="16">
        <f t="shared" ref="F170:F176" si="17">+D170*E170</f>
        <v>0</v>
      </c>
      <c r="G170" s="47"/>
      <c r="H170" s="10" t="s">
        <v>124</v>
      </c>
      <c r="I170" s="47"/>
      <c r="J170" s="10"/>
      <c r="K170" s="10"/>
      <c r="L170" s="10"/>
      <c r="M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row>
    <row r="171" spans="1:194" ht="15" customHeight="1" x14ac:dyDescent="0.2">
      <c r="A171" s="15" t="s">
        <v>10</v>
      </c>
      <c r="B171" s="11" t="s">
        <v>11</v>
      </c>
      <c r="C171" s="11" t="s">
        <v>118</v>
      </c>
      <c r="D171" s="11">
        <v>0</v>
      </c>
      <c r="E171" s="16">
        <v>130</v>
      </c>
      <c r="F171" s="16">
        <f t="shared" si="17"/>
        <v>0</v>
      </c>
      <c r="G171" s="47"/>
      <c r="H171" s="10" t="s">
        <v>124</v>
      </c>
      <c r="I171" s="47"/>
      <c r="J171" s="10"/>
      <c r="K171" s="10"/>
      <c r="L171" s="10"/>
      <c r="M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row>
    <row r="172" spans="1:194" ht="15" customHeight="1" x14ac:dyDescent="0.2">
      <c r="A172" s="15" t="s">
        <v>12</v>
      </c>
      <c r="B172" s="11" t="s">
        <v>13</v>
      </c>
      <c r="C172" s="11" t="s">
        <v>118</v>
      </c>
      <c r="D172" s="11">
        <v>0</v>
      </c>
      <c r="E172" s="16">
        <v>110</v>
      </c>
      <c r="F172" s="16">
        <f t="shared" si="17"/>
        <v>0</v>
      </c>
      <c r="G172" s="47"/>
      <c r="H172" s="10" t="s">
        <v>124</v>
      </c>
      <c r="I172" s="47"/>
      <c r="J172" s="10"/>
      <c r="K172" s="10"/>
      <c r="L172" s="10"/>
      <c r="M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row>
    <row r="173" spans="1:194" ht="15" customHeight="1" x14ac:dyDescent="0.2">
      <c r="A173" s="15" t="s">
        <v>14</v>
      </c>
      <c r="B173" s="11" t="s">
        <v>15</v>
      </c>
      <c r="C173" s="11" t="s">
        <v>118</v>
      </c>
      <c r="D173" s="11">
        <v>0</v>
      </c>
      <c r="E173" s="16">
        <v>85</v>
      </c>
      <c r="F173" s="16">
        <f t="shared" si="17"/>
        <v>0</v>
      </c>
      <c r="G173" s="47"/>
      <c r="H173" s="10" t="s">
        <v>124</v>
      </c>
      <c r="I173" s="47"/>
      <c r="J173" s="10"/>
      <c r="K173" s="10"/>
      <c r="L173" s="10"/>
      <c r="M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row>
    <row r="174" spans="1:194" ht="15" customHeight="1" x14ac:dyDescent="0.2">
      <c r="C174" s="11" t="s">
        <v>16</v>
      </c>
      <c r="D174" s="11">
        <v>0</v>
      </c>
      <c r="E174" s="16">
        <v>42</v>
      </c>
      <c r="F174" s="16">
        <f t="shared" si="17"/>
        <v>0</v>
      </c>
      <c r="G174" s="47"/>
      <c r="H174" s="10" t="s">
        <v>65</v>
      </c>
      <c r="I174" s="47"/>
      <c r="J174" s="10"/>
      <c r="K174" s="10"/>
      <c r="L174" s="10"/>
      <c r="M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row>
    <row r="175" spans="1:194" ht="15" customHeight="1" x14ac:dyDescent="0.2">
      <c r="C175" s="11" t="s">
        <v>17</v>
      </c>
      <c r="D175" s="11">
        <v>0</v>
      </c>
      <c r="E175" s="16">
        <v>21</v>
      </c>
      <c r="F175" s="16">
        <f t="shared" si="17"/>
        <v>0</v>
      </c>
      <c r="G175" s="47"/>
      <c r="H175" s="10" t="s">
        <v>66</v>
      </c>
      <c r="I175" s="47"/>
      <c r="J175" s="10"/>
      <c r="K175" s="10"/>
      <c r="L175" s="10"/>
      <c r="M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row>
    <row r="176" spans="1:194" ht="15" customHeight="1" x14ac:dyDescent="0.2">
      <c r="C176" s="11" t="s">
        <v>18</v>
      </c>
      <c r="D176" s="11">
        <v>0</v>
      </c>
      <c r="E176" s="16">
        <v>8</v>
      </c>
      <c r="F176" s="16">
        <f t="shared" si="17"/>
        <v>0</v>
      </c>
      <c r="G176" s="47"/>
      <c r="H176" s="10"/>
      <c r="I176" s="47"/>
      <c r="J176" s="10"/>
      <c r="K176" s="10"/>
      <c r="L176" s="10"/>
      <c r="M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row>
    <row r="177" spans="1:194" ht="15" customHeight="1" x14ac:dyDescent="0.25">
      <c r="A177" s="17" t="s">
        <v>26</v>
      </c>
      <c r="B177" s="17"/>
      <c r="C177" s="17"/>
      <c r="D177" s="24"/>
      <c r="E177" s="78"/>
      <c r="F177" s="45">
        <f>SUM(F169:F176)</f>
        <v>0</v>
      </c>
      <c r="G177" s="47"/>
      <c r="H177" s="46"/>
      <c r="I177" s="47"/>
      <c r="J177" s="10"/>
      <c r="K177" s="10"/>
      <c r="L177" s="10"/>
      <c r="M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row>
    <row r="178" spans="1:194" ht="15" customHeight="1" x14ac:dyDescent="0.2">
      <c r="D178" s="16"/>
      <c r="E178" s="16"/>
      <c r="F178" s="11"/>
      <c r="G178" s="47"/>
      <c r="H178" s="10"/>
      <c r="I178" s="47"/>
      <c r="J178" s="10"/>
      <c r="K178" s="10"/>
      <c r="L178" s="10"/>
      <c r="M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row>
    <row r="179" spans="1:194" ht="15" customHeight="1" x14ac:dyDescent="0.25">
      <c r="C179" s="13" t="s">
        <v>89</v>
      </c>
      <c r="D179" s="14" t="s">
        <v>58</v>
      </c>
      <c r="E179" s="14" t="s">
        <v>41</v>
      </c>
      <c r="F179" s="14" t="s">
        <v>83</v>
      </c>
      <c r="G179" s="77"/>
      <c r="H179" s="10"/>
      <c r="I179" s="47"/>
      <c r="J179" s="10"/>
      <c r="K179" s="10"/>
      <c r="L179" s="10"/>
      <c r="M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row>
    <row r="180" spans="1:194" ht="15" customHeight="1" x14ac:dyDescent="0.2">
      <c r="A180" s="15"/>
      <c r="C180" s="11" t="s">
        <v>90</v>
      </c>
      <c r="D180" s="11">
        <v>0</v>
      </c>
      <c r="E180" s="16">
        <v>0</v>
      </c>
      <c r="F180" s="16">
        <f>+D180*E180</f>
        <v>0</v>
      </c>
      <c r="G180" s="77"/>
      <c r="H180" s="10"/>
      <c r="I180" s="47"/>
      <c r="J180" s="10"/>
      <c r="K180" s="10"/>
      <c r="L180" s="10"/>
      <c r="M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row>
    <row r="181" spans="1:194" ht="15" customHeight="1" x14ac:dyDescent="0.2">
      <c r="A181" s="15"/>
      <c r="D181" s="11"/>
      <c r="E181" s="16"/>
      <c r="F181" s="16"/>
      <c r="G181" s="77"/>
      <c r="H181" s="10"/>
      <c r="I181" s="47"/>
      <c r="J181" s="10"/>
      <c r="K181" s="10"/>
      <c r="L181" s="10"/>
      <c r="M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row>
    <row r="182" spans="1:194" ht="15" customHeight="1" x14ac:dyDescent="0.2">
      <c r="A182" s="15"/>
      <c r="C182" s="11" t="s">
        <v>91</v>
      </c>
      <c r="D182" s="11">
        <v>0</v>
      </c>
      <c r="E182" s="16">
        <v>75</v>
      </c>
      <c r="F182" s="16">
        <f t="shared" ref="F182:F185" si="18">+D182*E182</f>
        <v>0</v>
      </c>
      <c r="G182" s="77"/>
      <c r="H182" s="10" t="s">
        <v>92</v>
      </c>
      <c r="I182" s="47"/>
      <c r="J182" s="10"/>
      <c r="K182" s="10"/>
      <c r="L182" s="10"/>
      <c r="M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row>
    <row r="183" spans="1:194" ht="15" customHeight="1" x14ac:dyDescent="0.2">
      <c r="C183" s="11" t="s">
        <v>16</v>
      </c>
      <c r="D183" s="11">
        <v>0</v>
      </c>
      <c r="E183" s="16">
        <v>28</v>
      </c>
      <c r="F183" s="16">
        <f t="shared" si="18"/>
        <v>0</v>
      </c>
      <c r="G183" s="77"/>
      <c r="H183" s="10" t="s">
        <v>65</v>
      </c>
      <c r="I183" s="47"/>
      <c r="J183" s="10"/>
      <c r="K183" s="10"/>
      <c r="L183" s="10"/>
      <c r="M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row>
    <row r="184" spans="1:194" ht="15" customHeight="1" x14ac:dyDescent="0.2">
      <c r="C184" s="11" t="s">
        <v>17</v>
      </c>
      <c r="D184" s="11">
        <v>0</v>
      </c>
      <c r="E184" s="16">
        <v>14</v>
      </c>
      <c r="F184" s="16">
        <f t="shared" si="18"/>
        <v>0</v>
      </c>
      <c r="G184" s="77"/>
      <c r="H184" s="10" t="s">
        <v>66</v>
      </c>
      <c r="I184" s="47"/>
      <c r="J184" s="10"/>
      <c r="K184" s="10"/>
      <c r="L184" s="10"/>
      <c r="M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row>
    <row r="185" spans="1:194" ht="15" customHeight="1" x14ac:dyDescent="0.2">
      <c r="C185" s="11" t="s">
        <v>18</v>
      </c>
      <c r="D185" s="11">
        <v>0</v>
      </c>
      <c r="E185" s="16">
        <v>3</v>
      </c>
      <c r="F185" s="16">
        <f t="shared" si="18"/>
        <v>0</v>
      </c>
      <c r="G185" s="77"/>
      <c r="H185" s="10"/>
      <c r="I185" s="47"/>
      <c r="J185" s="10"/>
      <c r="K185" s="10"/>
      <c r="L185" s="10"/>
      <c r="M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row>
    <row r="186" spans="1:194" ht="15" customHeight="1" x14ac:dyDescent="0.25">
      <c r="A186" s="17"/>
      <c r="B186" s="17"/>
      <c r="C186" s="17"/>
      <c r="D186" s="24"/>
      <c r="E186" s="78"/>
      <c r="F186" s="45"/>
      <c r="G186" s="77"/>
      <c r="H186" s="10"/>
      <c r="I186" s="47"/>
      <c r="J186" s="10"/>
      <c r="K186" s="10"/>
      <c r="L186" s="10"/>
      <c r="M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row>
    <row r="187" spans="1:194" ht="15" customHeight="1" x14ac:dyDescent="0.2">
      <c r="A187" s="15"/>
      <c r="C187" s="11" t="s">
        <v>93</v>
      </c>
      <c r="D187" s="11">
        <v>0</v>
      </c>
      <c r="E187" s="16">
        <v>165</v>
      </c>
      <c r="F187" s="16">
        <f t="shared" ref="F187:F190" si="19">+D187*E187</f>
        <v>0</v>
      </c>
      <c r="G187" s="47"/>
      <c r="H187" s="10" t="s">
        <v>94</v>
      </c>
      <c r="I187" s="47"/>
      <c r="J187" s="10"/>
      <c r="K187" s="10"/>
      <c r="L187" s="10"/>
      <c r="M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row>
    <row r="188" spans="1:194" ht="15" customHeight="1" x14ac:dyDescent="0.2">
      <c r="C188" s="11" t="s">
        <v>16</v>
      </c>
      <c r="D188" s="11">
        <v>0</v>
      </c>
      <c r="E188" s="16">
        <v>36</v>
      </c>
      <c r="F188" s="16">
        <f t="shared" si="19"/>
        <v>0</v>
      </c>
      <c r="G188" s="47"/>
      <c r="H188" s="10" t="s">
        <v>65</v>
      </c>
      <c r="I188" s="47"/>
      <c r="J188" s="10"/>
      <c r="K188" s="10"/>
      <c r="L188" s="10"/>
      <c r="M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row>
    <row r="189" spans="1:194" ht="15" customHeight="1" x14ac:dyDescent="0.2">
      <c r="C189" s="11" t="s">
        <v>17</v>
      </c>
      <c r="D189" s="11">
        <v>0</v>
      </c>
      <c r="E189" s="16">
        <v>18</v>
      </c>
      <c r="F189" s="16">
        <f t="shared" si="19"/>
        <v>0</v>
      </c>
      <c r="G189" s="47"/>
      <c r="H189" s="10" t="s">
        <v>66</v>
      </c>
      <c r="I189" s="47"/>
      <c r="J189" s="10"/>
      <c r="K189" s="10"/>
      <c r="L189" s="10"/>
      <c r="M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row>
    <row r="190" spans="1:194" ht="15" customHeight="1" x14ac:dyDescent="0.2">
      <c r="C190" s="11" t="s">
        <v>18</v>
      </c>
      <c r="D190" s="11">
        <v>0</v>
      </c>
      <c r="E190" s="16">
        <v>4</v>
      </c>
      <c r="F190" s="16">
        <f t="shared" si="19"/>
        <v>0</v>
      </c>
      <c r="G190" s="47"/>
      <c r="H190" s="10"/>
      <c r="I190" s="47"/>
      <c r="J190" s="10"/>
      <c r="K190" s="10"/>
      <c r="L190" s="10"/>
      <c r="M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row>
    <row r="191" spans="1:194" ht="15" customHeight="1" x14ac:dyDescent="0.25">
      <c r="C191" s="17"/>
      <c r="D191" s="24"/>
      <c r="E191" s="78"/>
      <c r="F191" s="45"/>
      <c r="G191" s="47"/>
      <c r="H191" s="10"/>
      <c r="I191" s="47"/>
      <c r="J191" s="10"/>
      <c r="K191" s="10"/>
      <c r="L191" s="10"/>
      <c r="M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row>
    <row r="192" spans="1:194" ht="15" customHeight="1" x14ac:dyDescent="0.2">
      <c r="C192" s="11" t="s">
        <v>95</v>
      </c>
      <c r="D192" s="11">
        <v>0</v>
      </c>
      <c r="E192" s="16">
        <v>325</v>
      </c>
      <c r="F192" s="16">
        <f t="shared" ref="F192:F195" si="20">+D192*E192</f>
        <v>0</v>
      </c>
      <c r="G192" s="47"/>
      <c r="H192" s="10" t="s">
        <v>96</v>
      </c>
      <c r="I192" s="47"/>
      <c r="J192" s="10"/>
      <c r="K192" s="10"/>
      <c r="L192" s="10"/>
      <c r="M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row>
    <row r="193" spans="1:194" ht="15" customHeight="1" x14ac:dyDescent="0.2">
      <c r="C193" s="11" t="s">
        <v>16</v>
      </c>
      <c r="D193" s="11">
        <v>0</v>
      </c>
      <c r="E193" s="16">
        <v>108</v>
      </c>
      <c r="F193" s="16">
        <f t="shared" si="20"/>
        <v>0</v>
      </c>
      <c r="G193" s="47"/>
      <c r="H193" s="10" t="s">
        <v>65</v>
      </c>
      <c r="I193" s="47"/>
      <c r="J193" s="10"/>
      <c r="K193" s="10"/>
      <c r="L193" s="10"/>
      <c r="M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row>
    <row r="194" spans="1:194" ht="15" customHeight="1" x14ac:dyDescent="0.2">
      <c r="C194" s="11" t="s">
        <v>17</v>
      </c>
      <c r="D194" s="11">
        <v>0</v>
      </c>
      <c r="E194" s="16">
        <v>54</v>
      </c>
      <c r="F194" s="16">
        <f t="shared" si="20"/>
        <v>0</v>
      </c>
      <c r="G194" s="47"/>
      <c r="H194" s="10" t="s">
        <v>66</v>
      </c>
      <c r="I194" s="47"/>
      <c r="J194" s="10"/>
      <c r="K194" s="10"/>
      <c r="L194" s="10"/>
      <c r="M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row>
    <row r="195" spans="1:194" ht="15" customHeight="1" x14ac:dyDescent="0.2">
      <c r="C195" s="11" t="s">
        <v>18</v>
      </c>
      <c r="D195" s="11">
        <v>0</v>
      </c>
      <c r="E195" s="16">
        <v>11</v>
      </c>
      <c r="F195" s="16">
        <f t="shared" si="20"/>
        <v>0</v>
      </c>
      <c r="G195" s="47"/>
      <c r="H195" s="10"/>
      <c r="I195" s="47"/>
      <c r="J195" s="10"/>
      <c r="K195" s="10"/>
      <c r="L195" s="10"/>
      <c r="M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row>
    <row r="196" spans="1:194" ht="15" customHeight="1" x14ac:dyDescent="0.25">
      <c r="C196" s="17"/>
      <c r="D196" s="24"/>
      <c r="E196" s="78"/>
      <c r="F196" s="45"/>
      <c r="G196" s="47"/>
      <c r="H196" s="10"/>
      <c r="I196" s="47"/>
      <c r="J196" s="10"/>
      <c r="K196" s="10"/>
      <c r="L196" s="10"/>
      <c r="M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row>
    <row r="197" spans="1:194" ht="15" customHeight="1" x14ac:dyDescent="0.2">
      <c r="C197" s="11" t="s">
        <v>97</v>
      </c>
      <c r="D197" s="11">
        <v>0</v>
      </c>
      <c r="E197" s="16">
        <v>542</v>
      </c>
      <c r="F197" s="16">
        <f t="shared" ref="F197:F200" si="21">+D197*E197</f>
        <v>0</v>
      </c>
      <c r="G197" s="47"/>
      <c r="H197" s="10" t="s">
        <v>98</v>
      </c>
      <c r="I197" s="47"/>
      <c r="J197" s="10"/>
      <c r="K197" s="10"/>
      <c r="L197" s="10"/>
      <c r="M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row>
    <row r="198" spans="1:194" ht="15" customHeight="1" x14ac:dyDescent="0.2">
      <c r="C198" s="11" t="s">
        <v>16</v>
      </c>
      <c r="D198" s="11">
        <v>0</v>
      </c>
      <c r="E198" s="16">
        <v>180</v>
      </c>
      <c r="F198" s="16">
        <f t="shared" si="21"/>
        <v>0</v>
      </c>
      <c r="G198" s="47"/>
      <c r="H198" s="10" t="s">
        <v>65</v>
      </c>
      <c r="I198" s="47"/>
      <c r="J198" s="10"/>
      <c r="K198" s="10"/>
      <c r="L198" s="10"/>
      <c r="M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row>
    <row r="199" spans="1:194" ht="15" customHeight="1" x14ac:dyDescent="0.2">
      <c r="C199" s="11" t="s">
        <v>17</v>
      </c>
      <c r="D199" s="11">
        <v>0</v>
      </c>
      <c r="E199" s="16">
        <v>90</v>
      </c>
      <c r="F199" s="16">
        <f t="shared" si="21"/>
        <v>0</v>
      </c>
      <c r="G199" s="47"/>
      <c r="H199" s="10" t="s">
        <v>66</v>
      </c>
      <c r="I199" s="47"/>
      <c r="J199" s="10"/>
      <c r="K199" s="10"/>
      <c r="L199" s="10"/>
      <c r="M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row>
    <row r="200" spans="1:194" ht="15" customHeight="1" x14ac:dyDescent="0.2">
      <c r="C200" s="11" t="s">
        <v>18</v>
      </c>
      <c r="D200" s="11">
        <v>0</v>
      </c>
      <c r="E200" s="16">
        <v>18</v>
      </c>
      <c r="F200" s="16">
        <f t="shared" si="21"/>
        <v>0</v>
      </c>
      <c r="G200" s="47"/>
      <c r="H200" s="10"/>
      <c r="I200" s="47"/>
      <c r="J200" s="10"/>
      <c r="K200" s="10"/>
      <c r="L200" s="10"/>
      <c r="M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row>
    <row r="201" spans="1:194" ht="15" customHeight="1" x14ac:dyDescent="0.25">
      <c r="A201" s="17" t="s">
        <v>26</v>
      </c>
      <c r="B201" s="17"/>
      <c r="C201" s="17"/>
      <c r="D201" s="24"/>
      <c r="E201" s="78"/>
      <c r="F201" s="45">
        <f>SUM(F180:F200)</f>
        <v>0</v>
      </c>
      <c r="G201" s="47"/>
      <c r="H201" s="10"/>
      <c r="I201" s="47"/>
      <c r="J201" s="10"/>
      <c r="K201" s="10"/>
      <c r="L201" s="10"/>
      <c r="M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row>
    <row r="202" spans="1:194" ht="15" customHeight="1" x14ac:dyDescent="0.3">
      <c r="D202" s="11"/>
      <c r="E202" s="18"/>
      <c r="F202" s="16"/>
      <c r="G202" s="43"/>
      <c r="H202" s="44"/>
      <c r="I202" s="5"/>
      <c r="K202" s="69"/>
      <c r="L202" s="69"/>
      <c r="M202" s="69"/>
      <c r="N202" s="70"/>
      <c r="O202" s="70"/>
      <c r="Q202" s="55"/>
    </row>
    <row r="203" spans="1:194" ht="15" customHeight="1" x14ac:dyDescent="0.3">
      <c r="C203" s="13" t="s">
        <v>4</v>
      </c>
      <c r="D203" s="14" t="s">
        <v>58</v>
      </c>
      <c r="E203" s="14" t="s">
        <v>41</v>
      </c>
      <c r="F203" s="14" t="s">
        <v>83</v>
      </c>
      <c r="G203" s="14"/>
      <c r="H203" s="10"/>
      <c r="I203" s="65"/>
      <c r="K203" s="65"/>
      <c r="L203" s="66"/>
      <c r="M203" s="65"/>
      <c r="N203" s="42"/>
      <c r="O203" s="67"/>
      <c r="Q203" s="67"/>
    </row>
    <row r="204" spans="1:194" ht="15" customHeight="1" x14ac:dyDescent="0.3">
      <c r="A204" s="15" t="s">
        <v>5</v>
      </c>
      <c r="B204" s="11" t="s">
        <v>6</v>
      </c>
      <c r="C204" s="11" t="s">
        <v>37</v>
      </c>
      <c r="D204" s="11">
        <v>0</v>
      </c>
      <c r="E204" s="52">
        <v>470</v>
      </c>
      <c r="F204" s="16">
        <f t="shared" ref="F204:F211" si="22">+D204*E204</f>
        <v>0</v>
      </c>
      <c r="G204" s="16"/>
      <c r="H204" s="10"/>
      <c r="I204" s="5"/>
      <c r="K204" s="6"/>
      <c r="M204" s="6"/>
      <c r="N204" s="68"/>
      <c r="O204" s="68"/>
      <c r="Q204" s="55"/>
    </row>
    <row r="205" spans="1:194" ht="15" customHeight="1" x14ac:dyDescent="0.3">
      <c r="A205" s="15" t="s">
        <v>8</v>
      </c>
      <c r="B205" s="11" t="s">
        <v>9</v>
      </c>
      <c r="C205" s="11" t="s">
        <v>37</v>
      </c>
      <c r="D205" s="11">
        <v>0</v>
      </c>
      <c r="E205" s="52">
        <v>355</v>
      </c>
      <c r="F205" s="16">
        <f t="shared" si="22"/>
        <v>0</v>
      </c>
      <c r="G205" s="16"/>
      <c r="H205" s="10"/>
      <c r="I205" s="5"/>
      <c r="K205" s="6"/>
      <c r="M205" s="6"/>
      <c r="N205" s="68"/>
      <c r="O205" s="68"/>
      <c r="Q205" s="55"/>
    </row>
    <row r="206" spans="1:194" ht="15" customHeight="1" x14ac:dyDescent="0.3">
      <c r="A206" s="15" t="s">
        <v>10</v>
      </c>
      <c r="B206" s="11" t="s">
        <v>11</v>
      </c>
      <c r="C206" s="11" t="s">
        <v>37</v>
      </c>
      <c r="D206" s="11">
        <v>0</v>
      </c>
      <c r="E206" s="52">
        <v>255</v>
      </c>
      <c r="F206" s="16">
        <f t="shared" si="22"/>
        <v>0</v>
      </c>
      <c r="G206" s="16"/>
      <c r="H206" s="10"/>
      <c r="I206" s="5"/>
      <c r="K206" s="6"/>
      <c r="M206" s="6"/>
      <c r="N206" s="68"/>
      <c r="O206" s="68"/>
      <c r="Q206" s="55"/>
    </row>
    <row r="207" spans="1:194" ht="15" customHeight="1" x14ac:dyDescent="0.3">
      <c r="A207" s="15" t="s">
        <v>12</v>
      </c>
      <c r="B207" s="11" t="s">
        <v>13</v>
      </c>
      <c r="C207" s="11" t="s">
        <v>37</v>
      </c>
      <c r="D207" s="11">
        <v>0</v>
      </c>
      <c r="E207" s="52">
        <v>170</v>
      </c>
      <c r="F207" s="16">
        <f t="shared" si="22"/>
        <v>0</v>
      </c>
      <c r="G207" s="16"/>
      <c r="H207" s="10"/>
      <c r="I207" s="5"/>
      <c r="K207" s="6"/>
      <c r="M207" s="6"/>
      <c r="N207" s="68"/>
      <c r="O207" s="68"/>
      <c r="Q207" s="55"/>
    </row>
    <row r="208" spans="1:194" ht="15" customHeight="1" x14ac:dyDescent="0.3">
      <c r="A208" s="15" t="s">
        <v>14</v>
      </c>
      <c r="B208" s="11" t="s">
        <v>15</v>
      </c>
      <c r="C208" s="11" t="s">
        <v>37</v>
      </c>
      <c r="D208" s="11">
        <v>0</v>
      </c>
      <c r="E208" s="52">
        <v>95</v>
      </c>
      <c r="F208" s="16">
        <f t="shared" si="22"/>
        <v>0</v>
      </c>
      <c r="G208" s="16"/>
      <c r="H208" s="10"/>
      <c r="I208" s="5"/>
      <c r="K208" s="6"/>
      <c r="M208" s="6"/>
      <c r="N208" s="68"/>
      <c r="O208" s="68"/>
      <c r="Q208" s="55"/>
    </row>
    <row r="209" spans="1:17" ht="15" customHeight="1" x14ac:dyDescent="0.3">
      <c r="C209" s="11" t="s">
        <v>16</v>
      </c>
      <c r="D209" s="11">
        <v>0</v>
      </c>
      <c r="E209" s="52">
        <v>43</v>
      </c>
      <c r="F209" s="16">
        <f t="shared" si="22"/>
        <v>0</v>
      </c>
      <c r="G209" s="16"/>
      <c r="H209" s="10"/>
      <c r="I209" s="5"/>
      <c r="K209" s="6"/>
      <c r="M209" s="6"/>
      <c r="N209" s="68"/>
      <c r="O209" s="68"/>
      <c r="Q209" s="55"/>
    </row>
    <row r="210" spans="1:17" ht="15" customHeight="1" x14ac:dyDescent="0.3">
      <c r="C210" s="11" t="s">
        <v>17</v>
      </c>
      <c r="D210" s="11">
        <v>0</v>
      </c>
      <c r="E210" s="52">
        <v>21</v>
      </c>
      <c r="F210" s="16">
        <f t="shared" si="22"/>
        <v>0</v>
      </c>
      <c r="G210" s="16"/>
      <c r="H210" s="10"/>
      <c r="I210" s="5"/>
      <c r="K210" s="6"/>
      <c r="M210" s="6"/>
      <c r="N210" s="68"/>
      <c r="O210" s="68"/>
      <c r="Q210" s="55"/>
    </row>
    <row r="211" spans="1:17" ht="15" customHeight="1" x14ac:dyDescent="0.3">
      <c r="C211" s="11" t="s">
        <v>18</v>
      </c>
      <c r="D211" s="11">
        <v>0</v>
      </c>
      <c r="E211" s="52">
        <v>10</v>
      </c>
      <c r="F211" s="16">
        <f t="shared" si="22"/>
        <v>0</v>
      </c>
      <c r="G211" s="16"/>
      <c r="H211" s="10"/>
      <c r="I211" s="5"/>
      <c r="K211" s="6"/>
      <c r="M211" s="6"/>
      <c r="N211" s="68"/>
      <c r="O211" s="68"/>
      <c r="Q211" s="55"/>
    </row>
    <row r="212" spans="1:17" ht="15" customHeight="1" x14ac:dyDescent="0.3">
      <c r="A212" s="17" t="s">
        <v>26</v>
      </c>
      <c r="B212" s="17"/>
      <c r="C212" s="17"/>
      <c r="D212" s="24"/>
      <c r="E212" s="53"/>
      <c r="F212" s="45">
        <f>SUM(F204:F211)</f>
        <v>0</v>
      </c>
      <c r="G212" s="11"/>
      <c r="H212" s="10"/>
    </row>
    <row r="213" spans="1:17" ht="15" customHeight="1" x14ac:dyDescent="0.3">
      <c r="D213" s="11"/>
      <c r="E213" s="53"/>
      <c r="F213" s="11"/>
      <c r="G213" s="11"/>
      <c r="H213" s="10"/>
    </row>
    <row r="214" spans="1:17" ht="15" customHeight="1" x14ac:dyDescent="0.3">
      <c r="C214" s="13" t="s">
        <v>4</v>
      </c>
      <c r="D214" s="14" t="s">
        <v>58</v>
      </c>
      <c r="E214" s="14" t="s">
        <v>41</v>
      </c>
      <c r="F214" s="14" t="s">
        <v>83</v>
      </c>
      <c r="G214" s="14"/>
      <c r="H214" s="10"/>
      <c r="I214" s="65"/>
      <c r="K214" s="65"/>
      <c r="L214" s="66"/>
      <c r="M214" s="65"/>
      <c r="N214" s="42"/>
      <c r="O214" s="67"/>
      <c r="Q214" s="67"/>
    </row>
    <row r="215" spans="1:17" ht="15" customHeight="1" x14ac:dyDescent="0.3">
      <c r="A215" s="15" t="s">
        <v>5</v>
      </c>
      <c r="B215" s="11" t="s">
        <v>6</v>
      </c>
      <c r="C215" s="11" t="s">
        <v>38</v>
      </c>
      <c r="D215" s="11">
        <v>0</v>
      </c>
      <c r="E215" s="52">
        <v>268</v>
      </c>
      <c r="F215" s="16">
        <f t="shared" ref="F215:F222" si="23">+D215*E215</f>
        <v>0</v>
      </c>
      <c r="G215" s="16"/>
      <c r="H215" s="10" t="s">
        <v>76</v>
      </c>
      <c r="I215" s="5"/>
      <c r="K215" s="6"/>
      <c r="M215" s="6"/>
      <c r="N215" s="68"/>
      <c r="O215" s="68"/>
      <c r="Q215" s="55"/>
    </row>
    <row r="216" spans="1:17" ht="15" customHeight="1" x14ac:dyDescent="0.3">
      <c r="A216" s="15" t="s">
        <v>8</v>
      </c>
      <c r="B216" s="11" t="s">
        <v>9</v>
      </c>
      <c r="C216" s="11" t="s">
        <v>38</v>
      </c>
      <c r="D216" s="11">
        <v>0</v>
      </c>
      <c r="E216" s="52">
        <v>198</v>
      </c>
      <c r="F216" s="16">
        <f t="shared" si="23"/>
        <v>0</v>
      </c>
      <c r="G216" s="16"/>
      <c r="H216" s="10" t="s">
        <v>76</v>
      </c>
      <c r="I216" s="5"/>
      <c r="K216" s="6"/>
      <c r="M216" s="6"/>
      <c r="N216" s="68"/>
      <c r="O216" s="68"/>
      <c r="Q216" s="55"/>
    </row>
    <row r="217" spans="1:17" ht="15" customHeight="1" x14ac:dyDescent="0.3">
      <c r="A217" s="15" t="s">
        <v>10</v>
      </c>
      <c r="B217" s="11" t="s">
        <v>11</v>
      </c>
      <c r="C217" s="11" t="s">
        <v>38</v>
      </c>
      <c r="D217" s="11">
        <v>0</v>
      </c>
      <c r="E217" s="52">
        <v>150</v>
      </c>
      <c r="F217" s="16">
        <f t="shared" si="23"/>
        <v>0</v>
      </c>
      <c r="G217" s="16"/>
      <c r="H217" s="10" t="s">
        <v>76</v>
      </c>
      <c r="I217" s="5"/>
      <c r="K217" s="6"/>
      <c r="M217" s="6"/>
      <c r="N217" s="68"/>
      <c r="O217" s="68"/>
      <c r="Q217" s="55"/>
    </row>
    <row r="218" spans="1:17" ht="15" customHeight="1" x14ac:dyDescent="0.3">
      <c r="A218" s="15" t="s">
        <v>12</v>
      </c>
      <c r="B218" s="11" t="s">
        <v>13</v>
      </c>
      <c r="C218" s="11" t="s">
        <v>38</v>
      </c>
      <c r="D218" s="11">
        <v>0</v>
      </c>
      <c r="E218" s="52">
        <v>86</v>
      </c>
      <c r="F218" s="16">
        <f t="shared" si="23"/>
        <v>0</v>
      </c>
      <c r="G218" s="16"/>
      <c r="H218" s="10" t="s">
        <v>76</v>
      </c>
      <c r="I218" s="5"/>
      <c r="K218" s="6"/>
      <c r="M218" s="6"/>
      <c r="N218" s="68"/>
      <c r="O218" s="68"/>
      <c r="Q218" s="55"/>
    </row>
    <row r="219" spans="1:17" ht="15" customHeight="1" x14ac:dyDescent="0.3">
      <c r="A219" s="15" t="s">
        <v>14</v>
      </c>
      <c r="B219" s="11" t="s">
        <v>15</v>
      </c>
      <c r="C219" s="11" t="s">
        <v>38</v>
      </c>
      <c r="D219" s="11">
        <v>0</v>
      </c>
      <c r="E219" s="52">
        <v>43</v>
      </c>
      <c r="F219" s="16">
        <f t="shared" si="23"/>
        <v>0</v>
      </c>
      <c r="G219" s="16"/>
      <c r="H219" s="10" t="s">
        <v>76</v>
      </c>
      <c r="I219" s="5"/>
      <c r="K219" s="6"/>
      <c r="M219" s="6"/>
      <c r="N219" s="68"/>
      <c r="O219" s="68"/>
      <c r="Q219" s="55"/>
    </row>
    <row r="220" spans="1:17" ht="15" customHeight="1" x14ac:dyDescent="0.3">
      <c r="C220" s="11" t="s">
        <v>16</v>
      </c>
      <c r="D220" s="11">
        <v>0</v>
      </c>
      <c r="E220" s="52">
        <v>24</v>
      </c>
      <c r="F220" s="16">
        <f t="shared" si="23"/>
        <v>0</v>
      </c>
      <c r="G220" s="16"/>
      <c r="H220" s="10"/>
      <c r="I220" s="5"/>
      <c r="K220" s="6"/>
      <c r="M220" s="6"/>
      <c r="N220" s="68"/>
      <c r="O220" s="68"/>
      <c r="Q220" s="55"/>
    </row>
    <row r="221" spans="1:17" ht="15" customHeight="1" x14ac:dyDescent="0.3">
      <c r="C221" s="11" t="s">
        <v>17</v>
      </c>
      <c r="D221" s="11">
        <v>0</v>
      </c>
      <c r="E221" s="52">
        <v>12</v>
      </c>
      <c r="F221" s="16">
        <f t="shared" si="23"/>
        <v>0</v>
      </c>
      <c r="G221" s="16"/>
      <c r="H221" s="10"/>
      <c r="I221" s="5"/>
      <c r="K221" s="6"/>
      <c r="M221" s="6"/>
      <c r="N221" s="68"/>
      <c r="O221" s="68"/>
      <c r="Q221" s="55"/>
    </row>
    <row r="222" spans="1:17" ht="15" customHeight="1" x14ac:dyDescent="0.3">
      <c r="C222" s="11" t="s">
        <v>18</v>
      </c>
      <c r="D222" s="11">
        <v>0</v>
      </c>
      <c r="E222" s="52">
        <v>5</v>
      </c>
      <c r="F222" s="16">
        <f t="shared" si="23"/>
        <v>0</v>
      </c>
      <c r="G222" s="16"/>
      <c r="H222" s="10"/>
      <c r="I222" s="5"/>
      <c r="K222" s="6"/>
      <c r="M222" s="6"/>
      <c r="N222" s="68"/>
      <c r="O222" s="68"/>
      <c r="Q222" s="55"/>
    </row>
    <row r="223" spans="1:17" ht="15" customHeight="1" x14ac:dyDescent="0.3">
      <c r="A223" s="17" t="s">
        <v>26</v>
      </c>
      <c r="B223" s="17"/>
      <c r="C223" s="17"/>
      <c r="D223" s="24"/>
      <c r="E223" s="53"/>
      <c r="F223" s="45">
        <f>SUM(F215:F222)</f>
        <v>0</v>
      </c>
      <c r="G223" s="11"/>
      <c r="H223" s="10"/>
    </row>
    <row r="224" spans="1:17" ht="15" customHeight="1" x14ac:dyDescent="0.3">
      <c r="A224" s="17"/>
      <c r="B224" s="17"/>
      <c r="C224" s="17"/>
      <c r="D224" s="11"/>
      <c r="E224" s="53"/>
      <c r="F224" s="11"/>
      <c r="G224" s="11"/>
      <c r="H224" s="10"/>
    </row>
    <row r="225" spans="1:17" ht="15" customHeight="1" x14ac:dyDescent="0.3">
      <c r="C225" s="13" t="s">
        <v>4</v>
      </c>
      <c r="D225" s="14" t="s">
        <v>58</v>
      </c>
      <c r="E225" s="14" t="s">
        <v>41</v>
      </c>
      <c r="F225" s="14" t="s">
        <v>83</v>
      </c>
      <c r="G225" s="14"/>
      <c r="H225" s="10"/>
      <c r="I225" s="65"/>
      <c r="K225" s="65"/>
      <c r="L225" s="66"/>
      <c r="M225" s="65"/>
      <c r="N225" s="42"/>
      <c r="O225" s="67"/>
      <c r="Q225" s="67"/>
    </row>
    <row r="226" spans="1:17" ht="15" customHeight="1" x14ac:dyDescent="0.3">
      <c r="A226" s="15" t="s">
        <v>5</v>
      </c>
      <c r="B226" s="11" t="s">
        <v>6</v>
      </c>
      <c r="C226" s="11" t="s">
        <v>45</v>
      </c>
      <c r="D226" s="11">
        <v>0</v>
      </c>
      <c r="E226" s="52">
        <v>125</v>
      </c>
      <c r="F226" s="16">
        <f t="shared" ref="F226:F233" si="24">+D226*E226</f>
        <v>0</v>
      </c>
      <c r="G226" s="16"/>
      <c r="H226" s="10" t="s">
        <v>76</v>
      </c>
      <c r="I226" s="5"/>
      <c r="K226" s="6"/>
      <c r="M226" s="6"/>
      <c r="N226" s="68"/>
      <c r="O226" s="68"/>
      <c r="Q226" s="55"/>
    </row>
    <row r="227" spans="1:17" ht="15" customHeight="1" x14ac:dyDescent="0.3">
      <c r="A227" s="15" t="s">
        <v>8</v>
      </c>
      <c r="B227" s="11" t="s">
        <v>9</v>
      </c>
      <c r="C227" s="11" t="s">
        <v>45</v>
      </c>
      <c r="D227" s="11">
        <v>0</v>
      </c>
      <c r="E227" s="52">
        <v>110</v>
      </c>
      <c r="F227" s="16">
        <f t="shared" si="24"/>
        <v>0</v>
      </c>
      <c r="G227" s="16"/>
      <c r="H227" s="10" t="s">
        <v>76</v>
      </c>
      <c r="I227" s="5"/>
      <c r="K227" s="6"/>
      <c r="M227" s="6"/>
      <c r="N227" s="68"/>
      <c r="O227" s="68"/>
      <c r="Q227" s="55"/>
    </row>
    <row r="228" spans="1:17" ht="15" customHeight="1" x14ac:dyDescent="0.3">
      <c r="A228" s="15" t="s">
        <v>10</v>
      </c>
      <c r="B228" s="11" t="s">
        <v>11</v>
      </c>
      <c r="C228" s="11" t="s">
        <v>45</v>
      </c>
      <c r="D228" s="11">
        <v>0</v>
      </c>
      <c r="E228" s="52">
        <v>95</v>
      </c>
      <c r="F228" s="16">
        <f t="shared" si="24"/>
        <v>0</v>
      </c>
      <c r="G228" s="16"/>
      <c r="H228" s="10" t="s">
        <v>76</v>
      </c>
      <c r="I228" s="5"/>
      <c r="K228" s="6"/>
      <c r="M228" s="6"/>
      <c r="N228" s="68"/>
      <c r="O228" s="68"/>
      <c r="Q228" s="55"/>
    </row>
    <row r="229" spans="1:17" ht="15" customHeight="1" x14ac:dyDescent="0.3">
      <c r="A229" s="15" t="s">
        <v>12</v>
      </c>
      <c r="B229" s="11" t="s">
        <v>13</v>
      </c>
      <c r="C229" s="11" t="s">
        <v>45</v>
      </c>
      <c r="D229" s="11">
        <v>0</v>
      </c>
      <c r="E229" s="52">
        <v>75</v>
      </c>
      <c r="F229" s="16">
        <f t="shared" si="24"/>
        <v>0</v>
      </c>
      <c r="G229" s="16"/>
      <c r="H229" s="10" t="s">
        <v>76</v>
      </c>
      <c r="I229" s="5"/>
      <c r="K229" s="6"/>
      <c r="M229" s="6"/>
      <c r="N229" s="68"/>
      <c r="O229" s="68"/>
      <c r="Q229" s="55"/>
    </row>
    <row r="230" spans="1:17" ht="15" customHeight="1" x14ac:dyDescent="0.3">
      <c r="A230" s="15" t="s">
        <v>14</v>
      </c>
      <c r="B230" s="11" t="s">
        <v>15</v>
      </c>
      <c r="C230" s="11" t="s">
        <v>45</v>
      </c>
      <c r="D230" s="11">
        <v>0</v>
      </c>
      <c r="E230" s="52">
        <v>62</v>
      </c>
      <c r="F230" s="16">
        <f t="shared" si="24"/>
        <v>0</v>
      </c>
      <c r="G230" s="16"/>
      <c r="H230" s="10" t="s">
        <v>76</v>
      </c>
      <c r="I230" s="5"/>
      <c r="K230" s="6"/>
      <c r="M230" s="6"/>
      <c r="N230" s="68"/>
      <c r="O230" s="68"/>
      <c r="Q230" s="55"/>
    </row>
    <row r="231" spans="1:17" ht="15" customHeight="1" x14ac:dyDescent="0.3">
      <c r="C231" s="11" t="s">
        <v>16</v>
      </c>
      <c r="D231" s="11">
        <v>0</v>
      </c>
      <c r="E231" s="52">
        <v>31</v>
      </c>
      <c r="F231" s="16">
        <f t="shared" si="24"/>
        <v>0</v>
      </c>
      <c r="G231" s="16"/>
      <c r="H231" s="10"/>
      <c r="I231" s="5"/>
      <c r="K231" s="6"/>
      <c r="M231" s="6"/>
      <c r="N231" s="68"/>
      <c r="O231" s="68"/>
      <c r="Q231" s="55"/>
    </row>
    <row r="232" spans="1:17" ht="15" customHeight="1" x14ac:dyDescent="0.3">
      <c r="C232" s="11" t="s">
        <v>17</v>
      </c>
      <c r="D232" s="11">
        <v>0</v>
      </c>
      <c r="E232" s="52">
        <v>16</v>
      </c>
      <c r="F232" s="16">
        <f t="shared" si="24"/>
        <v>0</v>
      </c>
      <c r="G232" s="16"/>
      <c r="H232" s="10"/>
      <c r="I232" s="5"/>
      <c r="K232" s="6"/>
      <c r="M232" s="6"/>
      <c r="N232" s="68"/>
      <c r="O232" s="68"/>
      <c r="Q232" s="55"/>
    </row>
    <row r="233" spans="1:17" ht="15" customHeight="1" x14ac:dyDescent="0.3">
      <c r="C233" s="11" t="s">
        <v>18</v>
      </c>
      <c r="D233" s="11">
        <v>0</v>
      </c>
      <c r="E233" s="52">
        <v>6</v>
      </c>
      <c r="F233" s="16">
        <f t="shared" si="24"/>
        <v>0</v>
      </c>
      <c r="G233" s="16"/>
      <c r="H233" s="10"/>
      <c r="I233" s="5"/>
      <c r="K233" s="6"/>
      <c r="M233" s="6"/>
      <c r="N233" s="68"/>
      <c r="O233" s="68"/>
      <c r="Q233" s="55"/>
    </row>
    <row r="234" spans="1:17" ht="15" customHeight="1" x14ac:dyDescent="0.3">
      <c r="A234" s="17" t="s">
        <v>26</v>
      </c>
      <c r="B234" s="17"/>
      <c r="C234" s="17"/>
      <c r="D234" s="24"/>
      <c r="E234" s="53"/>
      <c r="F234" s="45">
        <f>SUM(F226:F233)</f>
        <v>0</v>
      </c>
      <c r="G234" s="11"/>
      <c r="H234" s="10"/>
    </row>
    <row r="235" spans="1:17" ht="15" customHeight="1" x14ac:dyDescent="0.3">
      <c r="A235" s="17"/>
      <c r="B235" s="17"/>
      <c r="C235" s="17"/>
      <c r="D235" s="11"/>
      <c r="E235" s="53"/>
      <c r="F235" s="11"/>
      <c r="G235" s="11"/>
      <c r="H235" s="10"/>
    </row>
    <row r="236" spans="1:17" ht="15" customHeight="1" x14ac:dyDescent="0.3">
      <c r="C236" s="13" t="s">
        <v>4</v>
      </c>
      <c r="D236" s="14" t="s">
        <v>58</v>
      </c>
      <c r="E236" s="14" t="s">
        <v>41</v>
      </c>
      <c r="F236" s="14" t="s">
        <v>83</v>
      </c>
      <c r="G236" s="14"/>
      <c r="H236" s="10"/>
      <c r="I236" s="65"/>
      <c r="K236" s="65"/>
      <c r="L236" s="66"/>
      <c r="M236" s="65"/>
      <c r="N236" s="42"/>
      <c r="O236" s="67"/>
      <c r="Q236" s="67"/>
    </row>
    <row r="237" spans="1:17" ht="15" customHeight="1" x14ac:dyDescent="0.3">
      <c r="A237" s="15" t="s">
        <v>5</v>
      </c>
      <c r="B237" s="11" t="s">
        <v>6</v>
      </c>
      <c r="C237" s="11" t="s">
        <v>46</v>
      </c>
      <c r="D237" s="11">
        <v>0</v>
      </c>
      <c r="E237" s="52">
        <v>125</v>
      </c>
      <c r="F237" s="16">
        <f t="shared" ref="F237:F244" si="25">+D237*E237</f>
        <v>0</v>
      </c>
      <c r="G237" s="16"/>
      <c r="H237" s="10" t="s">
        <v>76</v>
      </c>
      <c r="I237" s="5"/>
      <c r="K237" s="6"/>
      <c r="M237" s="6"/>
      <c r="N237" s="68"/>
      <c r="O237" s="68"/>
      <c r="Q237" s="55"/>
    </row>
    <row r="238" spans="1:17" ht="15" customHeight="1" x14ac:dyDescent="0.3">
      <c r="A238" s="15" t="s">
        <v>8</v>
      </c>
      <c r="B238" s="11" t="s">
        <v>9</v>
      </c>
      <c r="C238" s="11" t="s">
        <v>46</v>
      </c>
      <c r="D238" s="11">
        <v>0</v>
      </c>
      <c r="E238" s="52">
        <v>110</v>
      </c>
      <c r="F238" s="16">
        <f t="shared" si="25"/>
        <v>0</v>
      </c>
      <c r="G238" s="16"/>
      <c r="H238" s="10" t="s">
        <v>76</v>
      </c>
      <c r="I238" s="5"/>
      <c r="K238" s="6"/>
      <c r="M238" s="6"/>
      <c r="N238" s="68"/>
      <c r="O238" s="68"/>
      <c r="Q238" s="55"/>
    </row>
    <row r="239" spans="1:17" ht="15" customHeight="1" x14ac:dyDescent="0.3">
      <c r="A239" s="15" t="s">
        <v>10</v>
      </c>
      <c r="B239" s="11" t="s">
        <v>11</v>
      </c>
      <c r="C239" s="11" t="s">
        <v>46</v>
      </c>
      <c r="D239" s="11">
        <v>0</v>
      </c>
      <c r="E239" s="52">
        <v>95</v>
      </c>
      <c r="F239" s="16">
        <f t="shared" si="25"/>
        <v>0</v>
      </c>
      <c r="G239" s="16"/>
      <c r="H239" s="10" t="s">
        <v>76</v>
      </c>
      <c r="I239" s="5"/>
      <c r="K239" s="6"/>
      <c r="M239" s="6"/>
      <c r="N239" s="68"/>
      <c r="O239" s="68"/>
      <c r="Q239" s="55"/>
    </row>
    <row r="240" spans="1:17" ht="15" customHeight="1" x14ac:dyDescent="0.3">
      <c r="A240" s="15" t="s">
        <v>12</v>
      </c>
      <c r="B240" s="11" t="s">
        <v>13</v>
      </c>
      <c r="C240" s="11" t="s">
        <v>46</v>
      </c>
      <c r="D240" s="11">
        <v>0</v>
      </c>
      <c r="E240" s="52">
        <v>75</v>
      </c>
      <c r="F240" s="16">
        <f t="shared" si="25"/>
        <v>0</v>
      </c>
      <c r="G240" s="16"/>
      <c r="H240" s="10" t="s">
        <v>76</v>
      </c>
      <c r="I240" s="5"/>
      <c r="K240" s="6"/>
      <c r="M240" s="6"/>
      <c r="N240" s="68"/>
      <c r="O240" s="68"/>
      <c r="Q240" s="55"/>
    </row>
    <row r="241" spans="1:17" ht="15" customHeight="1" x14ac:dyDescent="0.3">
      <c r="A241" s="15" t="s">
        <v>14</v>
      </c>
      <c r="B241" s="11" t="s">
        <v>15</v>
      </c>
      <c r="C241" s="11" t="s">
        <v>46</v>
      </c>
      <c r="D241" s="11">
        <v>0</v>
      </c>
      <c r="E241" s="52">
        <v>62</v>
      </c>
      <c r="F241" s="16">
        <f t="shared" si="25"/>
        <v>0</v>
      </c>
      <c r="G241" s="16"/>
      <c r="H241" s="10" t="s">
        <v>76</v>
      </c>
      <c r="I241" s="5"/>
      <c r="K241" s="6"/>
      <c r="M241" s="6"/>
      <c r="N241" s="68"/>
      <c r="O241" s="68"/>
      <c r="Q241" s="55"/>
    </row>
    <row r="242" spans="1:17" ht="15" customHeight="1" x14ac:dyDescent="0.3">
      <c r="C242" s="11" t="s">
        <v>16</v>
      </c>
      <c r="D242" s="11">
        <v>0</v>
      </c>
      <c r="E242" s="52">
        <v>31</v>
      </c>
      <c r="F242" s="16">
        <f t="shared" si="25"/>
        <v>0</v>
      </c>
      <c r="G242" s="16"/>
      <c r="H242" s="10"/>
      <c r="I242" s="5"/>
      <c r="K242" s="6"/>
      <c r="M242" s="6"/>
      <c r="N242" s="68"/>
      <c r="O242" s="68"/>
      <c r="Q242" s="55"/>
    </row>
    <row r="243" spans="1:17" ht="15" customHeight="1" x14ac:dyDescent="0.3">
      <c r="C243" s="11" t="s">
        <v>17</v>
      </c>
      <c r="D243" s="11">
        <v>0</v>
      </c>
      <c r="E243" s="52">
        <v>16</v>
      </c>
      <c r="F243" s="16">
        <f t="shared" si="25"/>
        <v>0</v>
      </c>
      <c r="G243" s="16"/>
      <c r="H243" s="10"/>
      <c r="I243" s="5"/>
      <c r="K243" s="6"/>
      <c r="M243" s="6"/>
      <c r="N243" s="68"/>
      <c r="O243" s="68"/>
      <c r="Q243" s="55"/>
    </row>
    <row r="244" spans="1:17" ht="15" customHeight="1" x14ac:dyDescent="0.3">
      <c r="C244" s="11" t="s">
        <v>18</v>
      </c>
      <c r="D244" s="11">
        <v>0</v>
      </c>
      <c r="E244" s="52">
        <v>6</v>
      </c>
      <c r="F244" s="16">
        <f t="shared" si="25"/>
        <v>0</v>
      </c>
      <c r="G244" s="16"/>
      <c r="H244" s="10"/>
      <c r="I244" s="5"/>
      <c r="K244" s="6"/>
      <c r="M244" s="6"/>
      <c r="N244" s="68"/>
      <c r="O244" s="68"/>
      <c r="Q244" s="55"/>
    </row>
    <row r="245" spans="1:17" ht="15" customHeight="1" x14ac:dyDescent="0.3">
      <c r="A245" s="17" t="s">
        <v>26</v>
      </c>
      <c r="B245" s="17"/>
      <c r="C245" s="17"/>
      <c r="D245" s="24"/>
      <c r="E245" s="53"/>
      <c r="F245" s="45">
        <f>SUM(F237:F244)</f>
        <v>0</v>
      </c>
      <c r="G245" s="11"/>
      <c r="H245" s="10"/>
    </row>
    <row r="246" spans="1:17" ht="15" customHeight="1" x14ac:dyDescent="0.3">
      <c r="A246" s="17"/>
      <c r="B246" s="17"/>
      <c r="C246" s="17"/>
      <c r="D246" s="11"/>
      <c r="E246" s="53"/>
      <c r="F246" s="11"/>
      <c r="G246" s="11"/>
      <c r="H246" s="10"/>
    </row>
    <row r="247" spans="1:17" ht="15" customHeight="1" x14ac:dyDescent="0.3">
      <c r="C247" s="13" t="s">
        <v>4</v>
      </c>
      <c r="D247" s="14" t="s">
        <v>58</v>
      </c>
      <c r="E247" s="14" t="s">
        <v>41</v>
      </c>
      <c r="F247" s="14" t="s">
        <v>83</v>
      </c>
      <c r="G247" s="14"/>
      <c r="H247" s="10"/>
      <c r="I247" s="65"/>
      <c r="K247" s="65"/>
      <c r="L247" s="66"/>
      <c r="M247" s="65"/>
      <c r="N247" s="42"/>
      <c r="O247" s="67"/>
      <c r="Q247" s="67"/>
    </row>
    <row r="248" spans="1:17" ht="15" customHeight="1" x14ac:dyDescent="0.3">
      <c r="A248" s="15" t="s">
        <v>5</v>
      </c>
      <c r="B248" s="11" t="s">
        <v>6</v>
      </c>
      <c r="C248" s="11" t="s">
        <v>47</v>
      </c>
      <c r="D248" s="11">
        <v>0</v>
      </c>
      <c r="E248" s="52">
        <v>125</v>
      </c>
      <c r="F248" s="16">
        <f t="shared" ref="F248:F255" si="26">+D248*E248</f>
        <v>0</v>
      </c>
      <c r="G248" s="16"/>
      <c r="H248" s="10" t="s">
        <v>76</v>
      </c>
      <c r="I248" s="5"/>
      <c r="K248" s="6"/>
      <c r="M248" s="6"/>
      <c r="N248" s="68"/>
      <c r="O248" s="68"/>
      <c r="Q248" s="55"/>
    </row>
    <row r="249" spans="1:17" ht="15" customHeight="1" x14ac:dyDescent="0.3">
      <c r="A249" s="15" t="s">
        <v>8</v>
      </c>
      <c r="B249" s="11" t="s">
        <v>9</v>
      </c>
      <c r="C249" s="11" t="s">
        <v>47</v>
      </c>
      <c r="D249" s="11">
        <v>0</v>
      </c>
      <c r="E249" s="52">
        <v>110</v>
      </c>
      <c r="F249" s="16">
        <f t="shared" si="26"/>
        <v>0</v>
      </c>
      <c r="G249" s="16"/>
      <c r="H249" s="10" t="s">
        <v>76</v>
      </c>
      <c r="I249" s="5"/>
      <c r="K249" s="6"/>
      <c r="M249" s="6"/>
      <c r="N249" s="68"/>
      <c r="O249" s="68"/>
      <c r="Q249" s="55"/>
    </row>
    <row r="250" spans="1:17" ht="15" customHeight="1" x14ac:dyDescent="0.3">
      <c r="A250" s="15" t="s">
        <v>10</v>
      </c>
      <c r="B250" s="11" t="s">
        <v>11</v>
      </c>
      <c r="C250" s="11" t="s">
        <v>47</v>
      </c>
      <c r="D250" s="11">
        <v>0</v>
      </c>
      <c r="E250" s="52">
        <v>95</v>
      </c>
      <c r="F250" s="16">
        <f t="shared" si="26"/>
        <v>0</v>
      </c>
      <c r="G250" s="16"/>
      <c r="H250" s="10" t="s">
        <v>76</v>
      </c>
      <c r="I250" s="5"/>
      <c r="K250" s="6"/>
      <c r="M250" s="6"/>
      <c r="N250" s="68"/>
      <c r="O250" s="68"/>
      <c r="Q250" s="55"/>
    </row>
    <row r="251" spans="1:17" ht="15" customHeight="1" x14ac:dyDescent="0.3">
      <c r="A251" s="15" t="s">
        <v>12</v>
      </c>
      <c r="B251" s="11" t="s">
        <v>13</v>
      </c>
      <c r="C251" s="11" t="s">
        <v>47</v>
      </c>
      <c r="D251" s="11">
        <v>0</v>
      </c>
      <c r="E251" s="52">
        <v>75</v>
      </c>
      <c r="F251" s="16">
        <f t="shared" si="26"/>
        <v>0</v>
      </c>
      <c r="G251" s="16"/>
      <c r="H251" s="10" t="s">
        <v>76</v>
      </c>
      <c r="I251" s="5"/>
      <c r="K251" s="6"/>
      <c r="M251" s="6"/>
      <c r="N251" s="68"/>
      <c r="O251" s="68"/>
      <c r="Q251" s="55"/>
    </row>
    <row r="252" spans="1:17" ht="15" customHeight="1" x14ac:dyDescent="0.3">
      <c r="A252" s="15" t="s">
        <v>14</v>
      </c>
      <c r="B252" s="11" t="s">
        <v>15</v>
      </c>
      <c r="C252" s="11" t="s">
        <v>47</v>
      </c>
      <c r="D252" s="11">
        <v>0</v>
      </c>
      <c r="E252" s="52">
        <v>62</v>
      </c>
      <c r="F252" s="16">
        <f t="shared" si="26"/>
        <v>0</v>
      </c>
      <c r="G252" s="16"/>
      <c r="H252" s="10" t="s">
        <v>76</v>
      </c>
      <c r="I252" s="5"/>
      <c r="K252" s="6"/>
      <c r="M252" s="6"/>
      <c r="N252" s="68"/>
      <c r="O252" s="68"/>
      <c r="Q252" s="55"/>
    </row>
    <row r="253" spans="1:17" ht="15" customHeight="1" x14ac:dyDescent="0.3">
      <c r="C253" s="11" t="s">
        <v>16</v>
      </c>
      <c r="D253" s="11">
        <v>0</v>
      </c>
      <c r="E253" s="52">
        <v>31</v>
      </c>
      <c r="F253" s="16">
        <f t="shared" si="26"/>
        <v>0</v>
      </c>
      <c r="G253" s="16"/>
      <c r="H253" s="10"/>
      <c r="I253" s="5"/>
      <c r="K253" s="6"/>
      <c r="M253" s="6"/>
      <c r="N253" s="68"/>
      <c r="O253" s="68"/>
      <c r="Q253" s="55"/>
    </row>
    <row r="254" spans="1:17" ht="15" customHeight="1" x14ac:dyDescent="0.3">
      <c r="C254" s="11" t="s">
        <v>17</v>
      </c>
      <c r="D254" s="11">
        <v>0</v>
      </c>
      <c r="E254" s="52">
        <v>16</v>
      </c>
      <c r="F254" s="16">
        <f t="shared" si="26"/>
        <v>0</v>
      </c>
      <c r="G254" s="16"/>
      <c r="H254" s="10"/>
      <c r="I254" s="5"/>
      <c r="K254" s="6"/>
      <c r="M254" s="6"/>
      <c r="N254" s="68"/>
      <c r="O254" s="68"/>
      <c r="Q254" s="55"/>
    </row>
    <row r="255" spans="1:17" ht="15" customHeight="1" x14ac:dyDescent="0.3">
      <c r="C255" s="11" t="s">
        <v>18</v>
      </c>
      <c r="D255" s="11">
        <v>0</v>
      </c>
      <c r="E255" s="52">
        <v>6</v>
      </c>
      <c r="F255" s="16">
        <f t="shared" si="26"/>
        <v>0</v>
      </c>
      <c r="G255" s="16"/>
      <c r="H255" s="10"/>
      <c r="I255" s="5"/>
      <c r="K255" s="6"/>
      <c r="M255" s="6"/>
      <c r="N255" s="68"/>
      <c r="O255" s="68"/>
      <c r="Q255" s="55"/>
    </row>
    <row r="256" spans="1:17" ht="15" customHeight="1" x14ac:dyDescent="0.3">
      <c r="A256" s="17" t="s">
        <v>26</v>
      </c>
      <c r="B256" s="17"/>
      <c r="C256" s="17"/>
      <c r="D256" s="24"/>
      <c r="E256" s="53"/>
      <c r="F256" s="45">
        <f>SUM(F248:F255)</f>
        <v>0</v>
      </c>
      <c r="G256" s="11"/>
      <c r="H256" s="10"/>
    </row>
    <row r="257" spans="1:223" ht="15" customHeight="1" x14ac:dyDescent="0.3">
      <c r="A257" s="17"/>
      <c r="B257" s="17"/>
      <c r="C257" s="17"/>
      <c r="D257" s="11"/>
      <c r="E257" s="53"/>
      <c r="F257" s="11"/>
      <c r="G257" s="11"/>
      <c r="H257" s="10"/>
    </row>
    <row r="258" spans="1:223" ht="15" customHeight="1" x14ac:dyDescent="0.3">
      <c r="C258" s="13" t="s">
        <v>4</v>
      </c>
      <c r="D258" s="14" t="s">
        <v>58</v>
      </c>
      <c r="E258" s="14" t="s">
        <v>41</v>
      </c>
      <c r="F258" s="14" t="s">
        <v>83</v>
      </c>
      <c r="G258" s="14"/>
      <c r="H258" s="10"/>
      <c r="I258" s="65"/>
      <c r="K258" s="65"/>
      <c r="L258" s="66"/>
      <c r="M258" s="65"/>
      <c r="N258" s="42"/>
      <c r="O258" s="67"/>
      <c r="Q258" s="67"/>
    </row>
    <row r="259" spans="1:223" ht="15" customHeight="1" x14ac:dyDescent="0.3">
      <c r="A259" s="15" t="s">
        <v>5</v>
      </c>
      <c r="B259" s="11" t="s">
        <v>6</v>
      </c>
      <c r="C259" s="11" t="s">
        <v>39</v>
      </c>
      <c r="D259" s="11">
        <v>0</v>
      </c>
      <c r="E259" s="52">
        <v>507</v>
      </c>
      <c r="F259" s="16">
        <f t="shared" ref="F259:F266" si="27">+D259*E259</f>
        <v>0</v>
      </c>
      <c r="G259" s="16"/>
      <c r="H259" s="10" t="s">
        <v>77</v>
      </c>
      <c r="I259" s="5"/>
      <c r="K259" s="6"/>
      <c r="M259" s="6"/>
      <c r="N259" s="68"/>
      <c r="O259" s="68"/>
      <c r="Q259" s="55"/>
    </row>
    <row r="260" spans="1:223" ht="15" customHeight="1" x14ac:dyDescent="0.3">
      <c r="A260" s="15" t="s">
        <v>8</v>
      </c>
      <c r="B260" s="11" t="s">
        <v>9</v>
      </c>
      <c r="C260" s="11" t="s">
        <v>39</v>
      </c>
      <c r="D260" s="11">
        <v>0</v>
      </c>
      <c r="E260" s="52">
        <v>406</v>
      </c>
      <c r="F260" s="16">
        <f t="shared" si="27"/>
        <v>0</v>
      </c>
      <c r="G260" s="16"/>
      <c r="H260" s="10" t="s">
        <v>77</v>
      </c>
      <c r="I260" s="5"/>
      <c r="K260" s="6"/>
      <c r="M260" s="6"/>
      <c r="N260" s="68"/>
      <c r="O260" s="68"/>
      <c r="Q260" s="55"/>
    </row>
    <row r="261" spans="1:223" ht="15" customHeight="1" x14ac:dyDescent="0.3">
      <c r="A261" s="15" t="s">
        <v>10</v>
      </c>
      <c r="B261" s="11" t="s">
        <v>11</v>
      </c>
      <c r="C261" s="11" t="s">
        <v>39</v>
      </c>
      <c r="D261" s="11">
        <v>0</v>
      </c>
      <c r="E261" s="52">
        <v>331</v>
      </c>
      <c r="F261" s="16">
        <f t="shared" si="27"/>
        <v>0</v>
      </c>
      <c r="G261" s="16"/>
      <c r="H261" s="10" t="s">
        <v>77</v>
      </c>
      <c r="I261" s="5"/>
      <c r="K261" s="6"/>
      <c r="M261" s="6"/>
      <c r="N261" s="68"/>
      <c r="O261" s="68"/>
      <c r="Q261" s="55"/>
    </row>
    <row r="262" spans="1:223" ht="15" customHeight="1" x14ac:dyDescent="0.3">
      <c r="A262" s="15" t="s">
        <v>12</v>
      </c>
      <c r="B262" s="11" t="s">
        <v>13</v>
      </c>
      <c r="C262" s="11" t="s">
        <v>39</v>
      </c>
      <c r="D262" s="11">
        <v>0</v>
      </c>
      <c r="E262" s="52">
        <v>240</v>
      </c>
      <c r="F262" s="16">
        <f t="shared" si="27"/>
        <v>0</v>
      </c>
      <c r="G262" s="16"/>
      <c r="H262" s="10" t="s">
        <v>77</v>
      </c>
      <c r="I262" s="5"/>
      <c r="K262" s="6"/>
      <c r="M262" s="6"/>
      <c r="N262" s="68"/>
      <c r="O262" s="68"/>
      <c r="Q262" s="55"/>
    </row>
    <row r="263" spans="1:223" ht="15" customHeight="1" x14ac:dyDescent="0.3">
      <c r="A263" s="15" t="s">
        <v>14</v>
      </c>
      <c r="B263" s="11" t="s">
        <v>15</v>
      </c>
      <c r="C263" s="11" t="s">
        <v>39</v>
      </c>
      <c r="D263" s="11">
        <v>0</v>
      </c>
      <c r="E263" s="52">
        <v>175</v>
      </c>
      <c r="F263" s="16">
        <f t="shared" si="27"/>
        <v>0</v>
      </c>
      <c r="G263" s="16"/>
      <c r="H263" s="10" t="s">
        <v>77</v>
      </c>
      <c r="I263" s="5"/>
      <c r="K263" s="6"/>
      <c r="M263" s="6"/>
      <c r="N263" s="68"/>
      <c r="O263" s="68"/>
      <c r="Q263" s="55"/>
    </row>
    <row r="264" spans="1:223" ht="15" customHeight="1" x14ac:dyDescent="0.3">
      <c r="C264" s="11" t="s">
        <v>16</v>
      </c>
      <c r="D264" s="11">
        <v>0</v>
      </c>
      <c r="E264" s="52">
        <v>56</v>
      </c>
      <c r="F264" s="16">
        <f t="shared" si="27"/>
        <v>0</v>
      </c>
      <c r="G264" s="16"/>
      <c r="H264" s="47"/>
      <c r="I264" s="5"/>
      <c r="K264" s="6"/>
      <c r="M264" s="6"/>
      <c r="N264" s="68"/>
      <c r="O264" s="68"/>
      <c r="Q264" s="55"/>
    </row>
    <row r="265" spans="1:223" ht="15" customHeight="1" x14ac:dyDescent="0.3">
      <c r="C265" s="11" t="s">
        <v>17</v>
      </c>
      <c r="D265" s="11">
        <v>0</v>
      </c>
      <c r="E265" s="52">
        <v>29</v>
      </c>
      <c r="F265" s="16">
        <f t="shared" si="27"/>
        <v>0</v>
      </c>
      <c r="G265" s="16"/>
      <c r="H265" s="47"/>
      <c r="I265" s="5"/>
      <c r="K265" s="6"/>
      <c r="M265" s="6"/>
      <c r="N265" s="68"/>
      <c r="O265" s="68"/>
      <c r="Q265" s="55"/>
    </row>
    <row r="266" spans="1:223" ht="15" customHeight="1" x14ac:dyDescent="0.3">
      <c r="C266" s="11" t="s">
        <v>18</v>
      </c>
      <c r="D266" s="11">
        <v>0</v>
      </c>
      <c r="E266" s="52">
        <v>12</v>
      </c>
      <c r="F266" s="16">
        <f t="shared" si="27"/>
        <v>0</v>
      </c>
      <c r="G266" s="16"/>
      <c r="H266" s="47"/>
      <c r="I266" s="5"/>
      <c r="K266" s="6"/>
      <c r="M266" s="6"/>
      <c r="N266" s="68"/>
      <c r="O266" s="68"/>
      <c r="Q266" s="55"/>
    </row>
    <row r="267" spans="1:223" ht="15" customHeight="1" x14ac:dyDescent="0.3">
      <c r="A267" s="17" t="s">
        <v>26</v>
      </c>
      <c r="D267" s="11"/>
      <c r="E267" s="53"/>
      <c r="F267" s="45">
        <f>SUM(F259:F266)</f>
        <v>0</v>
      </c>
      <c r="G267" s="11"/>
      <c r="H267" s="71"/>
    </row>
    <row r="268" spans="1:223" ht="15" customHeight="1" x14ac:dyDescent="0.3">
      <c r="A268" s="17"/>
      <c r="D268" s="11"/>
      <c r="E268" s="53"/>
      <c r="F268" s="45"/>
      <c r="G268" s="11"/>
      <c r="H268" s="71"/>
    </row>
    <row r="269" spans="1:223" s="10" customFormat="1" ht="38.25" customHeight="1" x14ac:dyDescent="0.3">
      <c r="A269" s="50" t="s">
        <v>52</v>
      </c>
      <c r="B269" s="51"/>
      <c r="C269" s="51"/>
      <c r="D269" s="51"/>
      <c r="E269" s="51"/>
      <c r="F269" s="73"/>
      <c r="G269" s="11"/>
      <c r="H269" s="3"/>
      <c r="I269" s="3"/>
      <c r="J269" s="3"/>
      <c r="K269" s="3"/>
      <c r="L269" s="3"/>
      <c r="M269" s="3"/>
    </row>
    <row r="270" spans="1:223" s="10" customFormat="1" ht="13.2" x14ac:dyDescent="0.3">
      <c r="A270" s="11" t="s">
        <v>53</v>
      </c>
      <c r="B270" s="11"/>
      <c r="C270" s="11"/>
      <c r="D270" s="11">
        <v>0</v>
      </c>
      <c r="E270" s="52">
        <v>1070</v>
      </c>
      <c r="F270" s="16">
        <f t="shared" ref="F270" si="28">+D270*E270</f>
        <v>0</v>
      </c>
      <c r="G270" s="11"/>
      <c r="H270" s="10" t="s">
        <v>78</v>
      </c>
      <c r="I270" s="3"/>
      <c r="J270" s="3"/>
      <c r="K270" s="3"/>
      <c r="L270" s="3"/>
      <c r="M270" s="3"/>
      <c r="R270" s="11"/>
    </row>
    <row r="271" spans="1:223" ht="13.2" x14ac:dyDescent="0.3">
      <c r="D271" s="11"/>
      <c r="E271" s="11"/>
      <c r="F271" s="11"/>
      <c r="G271" s="11"/>
      <c r="H271" s="10"/>
    </row>
    <row r="272" spans="1:223" ht="13.2" x14ac:dyDescent="0.3">
      <c r="A272" s="25" t="s">
        <v>79</v>
      </c>
      <c r="B272" s="25"/>
      <c r="C272" s="25"/>
      <c r="D272" s="25"/>
      <c r="E272" s="25"/>
      <c r="F272" s="48">
        <f>+F267+F256+F245+F234+F223+F212+F142+F120+F106+F86+F62+F54+F40+F73+F201+F177+F166+F155+F131+F95</f>
        <v>0</v>
      </c>
      <c r="G272" s="3"/>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B272" s="10"/>
      <c r="HC272" s="10"/>
      <c r="HD272" s="10"/>
      <c r="HE272" s="10"/>
      <c r="HF272" s="10"/>
      <c r="HG272" s="10"/>
      <c r="HH272" s="10"/>
      <c r="HI272" s="10"/>
      <c r="HJ272" s="10"/>
      <c r="HK272" s="10"/>
      <c r="HL272" s="10"/>
      <c r="HM272" s="10"/>
      <c r="HN272" s="10"/>
      <c r="HO272" s="10"/>
    </row>
    <row r="273" spans="1:223" ht="13.2" x14ac:dyDescent="0.3">
      <c r="A273" s="20" t="s">
        <v>80</v>
      </c>
      <c r="B273" s="20"/>
      <c r="C273" s="20"/>
      <c r="D273" s="20"/>
      <c r="E273" s="20"/>
      <c r="F273" s="49">
        <f>+F144+F109+F108+F88+F43+F42+F270+F75</f>
        <v>0</v>
      </c>
      <c r="G273" s="3"/>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row>
    <row r="274" spans="1:223" ht="13.2" x14ac:dyDescent="0.3">
      <c r="A274" s="10"/>
      <c r="B274" s="10"/>
      <c r="C274" s="10"/>
      <c r="E274" s="10"/>
      <c r="F274" s="10"/>
      <c r="H274" s="10"/>
    </row>
    <row r="275" spans="1:223" ht="13.2" x14ac:dyDescent="0.3">
      <c r="A275" s="10"/>
      <c r="B275" s="10"/>
      <c r="C275" s="10"/>
      <c r="E275" s="10"/>
      <c r="F275" s="10"/>
      <c r="H275" s="10"/>
    </row>
    <row r="276" spans="1:223" ht="13.2" x14ac:dyDescent="0.3">
      <c r="A276" s="10"/>
      <c r="B276" s="10"/>
      <c r="C276" s="10"/>
      <c r="E276" s="10"/>
      <c r="F276" s="10"/>
      <c r="H276" s="10"/>
    </row>
    <row r="277" spans="1:223" ht="13.2" x14ac:dyDescent="0.3">
      <c r="A277" s="10"/>
      <c r="B277" s="10"/>
      <c r="C277" s="10"/>
      <c r="E277" s="10"/>
      <c r="F277" s="10"/>
      <c r="H277" s="10"/>
    </row>
    <row r="278" spans="1:223" x14ac:dyDescent="0.3">
      <c r="A278" s="10"/>
      <c r="B278" s="10"/>
      <c r="C278" s="10"/>
    </row>
    <row r="279" spans="1:223" x14ac:dyDescent="0.3">
      <c r="A279" s="10"/>
      <c r="B279" s="10"/>
      <c r="C279" s="10"/>
    </row>
    <row r="280" spans="1:223" x14ac:dyDescent="0.3">
      <c r="A280" s="10"/>
      <c r="B280" s="10"/>
      <c r="C280" s="10"/>
    </row>
    <row r="281" spans="1:223" x14ac:dyDescent="0.3">
      <c r="A281" s="10"/>
      <c r="B281" s="10"/>
      <c r="C281" s="10"/>
    </row>
    <row r="282" spans="1:223" x14ac:dyDescent="0.3">
      <c r="A282" s="10"/>
      <c r="B282" s="10"/>
      <c r="C282" s="10"/>
    </row>
    <row r="283" spans="1:223" x14ac:dyDescent="0.3">
      <c r="A283" s="10"/>
      <c r="B283" s="10"/>
      <c r="C283" s="10"/>
    </row>
    <row r="284" spans="1:223" x14ac:dyDescent="0.3">
      <c r="A284" s="10"/>
      <c r="B284" s="10"/>
      <c r="C284" s="10"/>
    </row>
    <row r="285" spans="1:223" x14ac:dyDescent="0.3">
      <c r="A285" s="10"/>
      <c r="B285" s="10"/>
      <c r="C285" s="10"/>
    </row>
    <row r="286" spans="1:223" x14ac:dyDescent="0.3">
      <c r="A286" s="10"/>
      <c r="B286" s="10"/>
      <c r="C286" s="10"/>
    </row>
    <row r="287" spans="1:223" x14ac:dyDescent="0.3">
      <c r="A287" s="10"/>
      <c r="B287" s="10"/>
      <c r="C287" s="10"/>
    </row>
    <row r="288" spans="1:223" x14ac:dyDescent="0.3">
      <c r="A288" s="10"/>
      <c r="B288" s="10"/>
      <c r="C288" s="10"/>
    </row>
    <row r="289" spans="1:3" x14ac:dyDescent="0.3">
      <c r="A289" s="10"/>
      <c r="B289" s="10"/>
      <c r="C289" s="10"/>
    </row>
    <row r="290" spans="1:3" x14ac:dyDescent="0.3">
      <c r="A290" s="10"/>
      <c r="B290" s="10"/>
      <c r="C290" s="10"/>
    </row>
    <row r="291" spans="1:3" x14ac:dyDescent="0.3">
      <c r="A291" s="10"/>
      <c r="B291" s="10"/>
      <c r="C291" s="10"/>
    </row>
    <row r="292" spans="1:3" x14ac:dyDescent="0.3">
      <c r="A292" s="10"/>
      <c r="B292" s="10"/>
      <c r="C292" s="10"/>
    </row>
    <row r="293" spans="1:3" x14ac:dyDescent="0.3">
      <c r="A293" s="10"/>
      <c r="B293" s="10"/>
      <c r="C293" s="10"/>
    </row>
    <row r="294" spans="1:3" x14ac:dyDescent="0.3">
      <c r="A294" s="10"/>
      <c r="B294" s="10"/>
      <c r="C294" s="10"/>
    </row>
    <row r="295" spans="1:3" x14ac:dyDescent="0.3">
      <c r="A295" s="10"/>
      <c r="B295" s="10"/>
      <c r="C295" s="10"/>
    </row>
    <row r="296" spans="1:3" x14ac:dyDescent="0.3">
      <c r="A296" s="10"/>
      <c r="B296" s="10"/>
      <c r="C296" s="10"/>
    </row>
    <row r="297" spans="1:3" x14ac:dyDescent="0.3">
      <c r="A297" s="10"/>
      <c r="B297" s="10"/>
      <c r="C297" s="10"/>
    </row>
    <row r="298" spans="1:3" x14ac:dyDescent="0.3">
      <c r="A298" s="10"/>
      <c r="B298" s="10"/>
      <c r="C298" s="10"/>
    </row>
    <row r="299" spans="1:3" x14ac:dyDescent="0.3">
      <c r="A299" s="10"/>
      <c r="B299" s="10"/>
      <c r="C299" s="10"/>
    </row>
    <row r="300" spans="1:3" x14ac:dyDescent="0.3">
      <c r="A300" s="10"/>
      <c r="B300" s="10"/>
      <c r="C300" s="10"/>
    </row>
    <row r="301" spans="1:3" x14ac:dyDescent="0.3">
      <c r="A301" s="10"/>
      <c r="B301" s="10"/>
      <c r="C301" s="10"/>
    </row>
    <row r="302" spans="1:3" x14ac:dyDescent="0.3">
      <c r="A302" s="10"/>
      <c r="B302" s="10"/>
      <c r="C302" s="10"/>
    </row>
    <row r="303" spans="1:3" x14ac:dyDescent="0.3">
      <c r="A303" s="10"/>
      <c r="B303" s="10"/>
      <c r="C303" s="10"/>
    </row>
    <row r="304" spans="1:3" x14ac:dyDescent="0.3">
      <c r="A304" s="10"/>
      <c r="B304" s="10"/>
      <c r="C304" s="10"/>
    </row>
    <row r="305" spans="1:3" x14ac:dyDescent="0.3">
      <c r="A305" s="10"/>
      <c r="B305" s="10"/>
      <c r="C305" s="10"/>
    </row>
    <row r="306" spans="1:3" x14ac:dyDescent="0.3">
      <c r="A306" s="10"/>
      <c r="B306" s="10"/>
      <c r="C306" s="10"/>
    </row>
    <row r="307" spans="1:3" x14ac:dyDescent="0.3">
      <c r="A307" s="10"/>
      <c r="B307" s="10"/>
      <c r="C307" s="10"/>
    </row>
    <row r="308" spans="1:3" x14ac:dyDescent="0.3">
      <c r="A308" s="10"/>
      <c r="B308" s="10"/>
      <c r="C308" s="10"/>
    </row>
    <row r="309" spans="1:3" x14ac:dyDescent="0.3">
      <c r="A309" s="10"/>
      <c r="B309" s="10"/>
      <c r="C309" s="10"/>
    </row>
    <row r="310" spans="1:3" x14ac:dyDescent="0.3">
      <c r="A310" s="10"/>
      <c r="B310" s="10"/>
      <c r="C310" s="10"/>
    </row>
    <row r="311" spans="1:3" x14ac:dyDescent="0.3">
      <c r="A311" s="10"/>
      <c r="B311" s="10"/>
      <c r="C311" s="10"/>
    </row>
    <row r="312" spans="1:3" x14ac:dyDescent="0.3">
      <c r="A312" s="10"/>
      <c r="B312" s="10"/>
      <c r="C312" s="10"/>
    </row>
    <row r="313" spans="1:3" x14ac:dyDescent="0.3">
      <c r="A313" s="10"/>
      <c r="B313" s="10"/>
      <c r="C313" s="10"/>
    </row>
    <row r="314" spans="1:3" x14ac:dyDescent="0.3">
      <c r="A314" s="10"/>
      <c r="B314" s="10"/>
      <c r="C314" s="10"/>
    </row>
    <row r="315" spans="1:3" x14ac:dyDescent="0.3">
      <c r="A315" s="10"/>
      <c r="B315" s="10"/>
      <c r="C315" s="10"/>
    </row>
    <row r="316" spans="1:3" x14ac:dyDescent="0.3">
      <c r="A316" s="10"/>
      <c r="B316" s="10"/>
      <c r="C316" s="10"/>
    </row>
    <row r="317" spans="1:3" x14ac:dyDescent="0.3">
      <c r="A317" s="10"/>
      <c r="B317" s="10"/>
      <c r="C317" s="10"/>
    </row>
    <row r="318" spans="1:3" x14ac:dyDescent="0.3">
      <c r="A318" s="10"/>
      <c r="B318" s="10"/>
      <c r="C318" s="10"/>
    </row>
    <row r="319" spans="1:3" x14ac:dyDescent="0.3">
      <c r="A319" s="10"/>
      <c r="B319" s="10"/>
      <c r="C319" s="10"/>
    </row>
    <row r="320" spans="1:3" x14ac:dyDescent="0.3">
      <c r="A320" s="10"/>
      <c r="B320" s="10"/>
      <c r="C320" s="10"/>
    </row>
    <row r="321" spans="1:3" x14ac:dyDescent="0.3">
      <c r="A321" s="10"/>
      <c r="B321" s="10"/>
      <c r="C321" s="10"/>
    </row>
    <row r="322" spans="1:3" x14ac:dyDescent="0.3">
      <c r="A322" s="10"/>
      <c r="B322" s="10"/>
      <c r="C322" s="10"/>
    </row>
    <row r="323" spans="1:3" x14ac:dyDescent="0.3">
      <c r="A323" s="10"/>
      <c r="B323" s="10"/>
      <c r="C323" s="10"/>
    </row>
    <row r="324" spans="1:3" x14ac:dyDescent="0.3">
      <c r="A324" s="10"/>
      <c r="B324" s="10"/>
      <c r="C324" s="10"/>
    </row>
    <row r="325" spans="1:3" x14ac:dyDescent="0.3">
      <c r="A325" s="10"/>
      <c r="B325" s="10"/>
      <c r="C325" s="10"/>
    </row>
    <row r="326" spans="1:3" x14ac:dyDescent="0.3">
      <c r="A326" s="10"/>
      <c r="B326" s="10"/>
      <c r="C326" s="10"/>
    </row>
    <row r="327" spans="1:3" x14ac:dyDescent="0.3">
      <c r="A327" s="10"/>
      <c r="B327" s="10"/>
      <c r="C327" s="10"/>
    </row>
    <row r="328" spans="1:3" x14ac:dyDescent="0.3">
      <c r="A328" s="10"/>
      <c r="B328" s="10"/>
      <c r="C328" s="10"/>
    </row>
    <row r="329" spans="1:3" x14ac:dyDescent="0.3">
      <c r="A329" s="10"/>
      <c r="B329" s="10"/>
      <c r="C329" s="10"/>
    </row>
    <row r="330" spans="1:3" x14ac:dyDescent="0.3">
      <c r="A330" s="10"/>
      <c r="B330" s="10"/>
      <c r="C330" s="10"/>
    </row>
    <row r="331" spans="1:3" x14ac:dyDescent="0.3">
      <c r="A331" s="10"/>
      <c r="B331" s="10"/>
      <c r="C331" s="10"/>
    </row>
    <row r="332" spans="1:3" x14ac:dyDescent="0.3">
      <c r="A332" s="10"/>
      <c r="B332" s="10"/>
      <c r="C332" s="10"/>
    </row>
    <row r="333" spans="1:3" x14ac:dyDescent="0.3">
      <c r="A333" s="10"/>
      <c r="B333" s="10"/>
      <c r="C333" s="10"/>
    </row>
    <row r="334" spans="1:3" x14ac:dyDescent="0.3">
      <c r="A334" s="10"/>
      <c r="B334" s="10"/>
      <c r="C334" s="10"/>
    </row>
    <row r="335" spans="1:3" x14ac:dyDescent="0.3">
      <c r="A335" s="10"/>
      <c r="B335" s="10"/>
      <c r="C335" s="10"/>
    </row>
    <row r="336" spans="1:3" x14ac:dyDescent="0.3">
      <c r="A336" s="10"/>
      <c r="B336" s="10"/>
      <c r="C336" s="10"/>
    </row>
    <row r="337" spans="1:3" x14ac:dyDescent="0.3">
      <c r="A337" s="10"/>
      <c r="B337" s="10"/>
      <c r="C337" s="10"/>
    </row>
    <row r="338" spans="1:3" x14ac:dyDescent="0.3">
      <c r="A338" s="10"/>
      <c r="B338" s="10"/>
      <c r="C338" s="10"/>
    </row>
    <row r="339" spans="1:3" x14ac:dyDescent="0.3">
      <c r="A339" s="10"/>
      <c r="B339" s="10"/>
      <c r="C339" s="10"/>
    </row>
    <row r="340" spans="1:3" x14ac:dyDescent="0.3">
      <c r="A340" s="10"/>
      <c r="B340" s="10"/>
      <c r="C340" s="10"/>
    </row>
    <row r="341" spans="1:3" x14ac:dyDescent="0.3">
      <c r="A341" s="10"/>
      <c r="B341" s="10"/>
      <c r="C341" s="10"/>
    </row>
    <row r="342" spans="1:3" x14ac:dyDescent="0.3">
      <c r="A342" s="10"/>
      <c r="B342" s="10"/>
      <c r="C342" s="10"/>
    </row>
    <row r="343" spans="1:3" x14ac:dyDescent="0.3">
      <c r="A343" s="10"/>
      <c r="B343" s="10"/>
      <c r="C343" s="10"/>
    </row>
    <row r="344" spans="1:3" x14ac:dyDescent="0.3">
      <c r="A344" s="10"/>
      <c r="B344" s="10"/>
      <c r="C344" s="10"/>
    </row>
    <row r="345" spans="1:3" x14ac:dyDescent="0.3">
      <c r="A345" s="10"/>
      <c r="B345" s="10"/>
      <c r="C345" s="10"/>
    </row>
    <row r="346" spans="1:3" x14ac:dyDescent="0.3">
      <c r="A346" s="10"/>
      <c r="B346" s="10"/>
      <c r="C346" s="10"/>
    </row>
    <row r="347" spans="1:3" x14ac:dyDescent="0.3">
      <c r="A347" s="10"/>
      <c r="B347" s="10"/>
      <c r="C347" s="10"/>
    </row>
    <row r="348" spans="1:3" x14ac:dyDescent="0.3">
      <c r="A348" s="10"/>
      <c r="B348" s="10"/>
      <c r="C348" s="10"/>
    </row>
    <row r="349" spans="1:3" x14ac:dyDescent="0.3">
      <c r="A349" s="10"/>
      <c r="B349" s="10"/>
      <c r="C349" s="10"/>
    </row>
    <row r="350" spans="1:3" x14ac:dyDescent="0.3">
      <c r="A350" s="10"/>
      <c r="B350" s="10"/>
      <c r="C350" s="10"/>
    </row>
    <row r="351" spans="1:3" x14ac:dyDescent="0.3">
      <c r="A351" s="10"/>
      <c r="B351" s="10"/>
      <c r="C351" s="10"/>
    </row>
    <row r="352" spans="1:3" x14ac:dyDescent="0.3">
      <c r="A352" s="10"/>
      <c r="B352" s="10"/>
      <c r="C352" s="10"/>
    </row>
    <row r="353" spans="1:3" x14ac:dyDescent="0.3">
      <c r="A353" s="10"/>
      <c r="B353" s="10"/>
      <c r="C353" s="10"/>
    </row>
    <row r="354" spans="1:3" x14ac:dyDescent="0.3">
      <c r="A354" s="10"/>
      <c r="B354" s="10"/>
      <c r="C354" s="10"/>
    </row>
    <row r="355" spans="1:3" x14ac:dyDescent="0.3">
      <c r="A355" s="10"/>
      <c r="B355" s="10"/>
      <c r="C355" s="10"/>
    </row>
    <row r="356" spans="1:3" x14ac:dyDescent="0.3">
      <c r="A356" s="10"/>
      <c r="B356" s="10"/>
      <c r="C356" s="10"/>
    </row>
    <row r="357" spans="1:3" x14ac:dyDescent="0.3">
      <c r="A357" s="10"/>
      <c r="B357" s="10"/>
      <c r="C357" s="10"/>
    </row>
    <row r="358" spans="1:3" x14ac:dyDescent="0.3">
      <c r="A358" s="10"/>
      <c r="B358" s="10"/>
      <c r="C358" s="10"/>
    </row>
    <row r="359" spans="1:3" x14ac:dyDescent="0.3">
      <c r="A359" s="10"/>
      <c r="B359" s="10"/>
      <c r="C359" s="10"/>
    </row>
    <row r="360" spans="1:3" x14ac:dyDescent="0.3">
      <c r="A360" s="10"/>
      <c r="B360" s="10"/>
      <c r="C360" s="10"/>
    </row>
    <row r="361" spans="1:3" x14ac:dyDescent="0.3">
      <c r="A361" s="10"/>
      <c r="B361" s="10"/>
      <c r="C361" s="10"/>
    </row>
    <row r="362" spans="1:3" x14ac:dyDescent="0.3">
      <c r="A362" s="10"/>
      <c r="B362" s="10"/>
      <c r="C362" s="10"/>
    </row>
    <row r="363" spans="1:3" x14ac:dyDescent="0.3">
      <c r="A363" s="10"/>
      <c r="B363" s="10"/>
      <c r="C363" s="10"/>
    </row>
    <row r="364" spans="1:3" x14ac:dyDescent="0.3">
      <c r="A364" s="10"/>
      <c r="B364" s="10"/>
      <c r="C364" s="10"/>
    </row>
    <row r="365" spans="1:3" x14ac:dyDescent="0.3">
      <c r="A365" s="10"/>
      <c r="B365" s="10"/>
      <c r="C365" s="10"/>
    </row>
    <row r="366" spans="1:3" x14ac:dyDescent="0.3">
      <c r="A366" s="10"/>
      <c r="B366" s="10"/>
      <c r="C366" s="10"/>
    </row>
    <row r="367" spans="1:3" x14ac:dyDescent="0.3">
      <c r="A367" s="10"/>
      <c r="B367" s="10"/>
      <c r="C367" s="10"/>
    </row>
    <row r="368" spans="1:3" x14ac:dyDescent="0.3">
      <c r="A368" s="10"/>
      <c r="B368" s="10"/>
      <c r="C368" s="10"/>
    </row>
    <row r="369" spans="1:3" x14ac:dyDescent="0.3">
      <c r="A369" s="10"/>
      <c r="B369" s="10"/>
      <c r="C369" s="10"/>
    </row>
    <row r="370" spans="1:3" x14ac:dyDescent="0.3">
      <c r="A370" s="10"/>
      <c r="B370" s="10"/>
      <c r="C370" s="10"/>
    </row>
    <row r="371" spans="1:3" x14ac:dyDescent="0.3">
      <c r="A371" s="10"/>
      <c r="B371" s="10"/>
      <c r="C371" s="10"/>
    </row>
    <row r="372" spans="1:3" x14ac:dyDescent="0.3">
      <c r="A372" s="10"/>
      <c r="B372" s="10"/>
      <c r="C372" s="10"/>
    </row>
    <row r="373" spans="1:3" x14ac:dyDescent="0.3">
      <c r="A373" s="10"/>
      <c r="B373" s="10"/>
      <c r="C373" s="10"/>
    </row>
    <row r="374" spans="1:3" x14ac:dyDescent="0.3">
      <c r="A374" s="10"/>
      <c r="B374" s="10"/>
      <c r="C374" s="10"/>
    </row>
    <row r="375" spans="1:3" x14ac:dyDescent="0.3">
      <c r="A375" s="10"/>
      <c r="B375" s="10"/>
      <c r="C375" s="10"/>
    </row>
    <row r="376" spans="1:3" x14ac:dyDescent="0.3">
      <c r="A376" s="10"/>
      <c r="B376" s="10"/>
      <c r="C376" s="10"/>
    </row>
    <row r="377" spans="1:3" x14ac:dyDescent="0.3">
      <c r="A377" s="10"/>
      <c r="B377" s="10"/>
      <c r="C377" s="10"/>
    </row>
    <row r="378" spans="1:3" x14ac:dyDescent="0.3">
      <c r="A378" s="10"/>
      <c r="B378" s="10"/>
      <c r="C378" s="10"/>
    </row>
    <row r="379" spans="1:3" x14ac:dyDescent="0.3">
      <c r="A379" s="10"/>
      <c r="B379" s="10"/>
      <c r="C379" s="10"/>
    </row>
    <row r="380" spans="1:3" x14ac:dyDescent="0.3">
      <c r="A380" s="10"/>
      <c r="B380" s="10"/>
      <c r="C380" s="10"/>
    </row>
    <row r="381" spans="1:3" x14ac:dyDescent="0.3">
      <c r="A381" s="10"/>
      <c r="B381" s="10"/>
      <c r="C381" s="10"/>
    </row>
    <row r="382" spans="1:3" x14ac:dyDescent="0.3">
      <c r="A382" s="10"/>
      <c r="B382" s="10"/>
      <c r="C382" s="10"/>
    </row>
    <row r="383" spans="1:3" x14ac:dyDescent="0.3">
      <c r="A383" s="10"/>
      <c r="B383" s="10"/>
      <c r="C383" s="10"/>
    </row>
    <row r="384" spans="1:3" x14ac:dyDescent="0.3">
      <c r="A384" s="10"/>
      <c r="B384" s="10"/>
      <c r="C384" s="10"/>
    </row>
    <row r="385" spans="1:3" x14ac:dyDescent="0.3">
      <c r="A385" s="10"/>
      <c r="B385" s="10"/>
      <c r="C385" s="10"/>
    </row>
    <row r="386" spans="1:3" x14ac:dyDescent="0.3">
      <c r="A386" s="10"/>
      <c r="B386" s="10"/>
      <c r="C386" s="10"/>
    </row>
    <row r="387" spans="1:3" x14ac:dyDescent="0.3">
      <c r="A387" s="10"/>
      <c r="B387" s="10"/>
      <c r="C387" s="10"/>
    </row>
    <row r="388" spans="1:3" x14ac:dyDescent="0.3">
      <c r="A388" s="10"/>
      <c r="B388" s="10"/>
      <c r="C388" s="10"/>
    </row>
    <row r="389" spans="1:3" x14ac:dyDescent="0.3">
      <c r="A389" s="10"/>
      <c r="B389" s="10"/>
      <c r="C389" s="10"/>
    </row>
    <row r="390" spans="1:3" x14ac:dyDescent="0.3">
      <c r="A390" s="10"/>
      <c r="B390" s="10"/>
      <c r="C390" s="10"/>
    </row>
    <row r="391" spans="1:3" x14ac:dyDescent="0.3">
      <c r="A391" s="10"/>
      <c r="B391" s="10"/>
      <c r="C391" s="10"/>
    </row>
    <row r="392" spans="1:3" x14ac:dyDescent="0.3">
      <c r="A392" s="10"/>
      <c r="B392" s="10"/>
      <c r="C392" s="10"/>
    </row>
    <row r="393" spans="1:3" x14ac:dyDescent="0.3">
      <c r="A393" s="10"/>
      <c r="B393" s="10"/>
      <c r="C393" s="10"/>
    </row>
    <row r="394" spans="1:3" x14ac:dyDescent="0.3">
      <c r="A394" s="10"/>
      <c r="B394" s="10"/>
      <c r="C394" s="10"/>
    </row>
    <row r="395" spans="1:3" x14ac:dyDescent="0.3">
      <c r="A395" s="10"/>
      <c r="B395" s="10"/>
      <c r="C395" s="10"/>
    </row>
    <row r="396" spans="1:3" x14ac:dyDescent="0.3">
      <c r="A396" s="10"/>
      <c r="B396" s="10"/>
      <c r="C396" s="10"/>
    </row>
    <row r="397" spans="1:3" x14ac:dyDescent="0.3">
      <c r="A397" s="10"/>
      <c r="B397" s="10"/>
      <c r="C397" s="10"/>
    </row>
    <row r="398" spans="1:3" x14ac:dyDescent="0.3">
      <c r="A398" s="10"/>
      <c r="B398" s="10"/>
      <c r="C398" s="10"/>
    </row>
    <row r="399" spans="1:3" x14ac:dyDescent="0.3">
      <c r="A399" s="10"/>
      <c r="B399" s="10"/>
      <c r="C399" s="10"/>
    </row>
    <row r="400" spans="1:3" x14ac:dyDescent="0.3">
      <c r="A400" s="10"/>
      <c r="B400" s="10"/>
      <c r="C400" s="10"/>
    </row>
    <row r="401" spans="1:3" x14ac:dyDescent="0.3">
      <c r="A401" s="10"/>
      <c r="B401" s="10"/>
      <c r="C401" s="10"/>
    </row>
    <row r="402" spans="1:3" x14ac:dyDescent="0.3">
      <c r="A402" s="10"/>
      <c r="B402" s="10"/>
      <c r="C402" s="10"/>
    </row>
    <row r="403" spans="1:3" x14ac:dyDescent="0.3">
      <c r="A403" s="10"/>
      <c r="B403" s="10"/>
      <c r="C403" s="10"/>
    </row>
    <row r="404" spans="1:3" x14ac:dyDescent="0.3">
      <c r="A404" s="10"/>
      <c r="B404" s="10"/>
      <c r="C404" s="10"/>
    </row>
    <row r="405" spans="1:3" x14ac:dyDescent="0.3">
      <c r="A405" s="10"/>
      <c r="B405" s="10"/>
      <c r="C405" s="10"/>
    </row>
    <row r="406" spans="1:3" x14ac:dyDescent="0.3">
      <c r="A406" s="10"/>
      <c r="B406" s="10"/>
      <c r="C406" s="10"/>
    </row>
    <row r="407" spans="1:3" x14ac:dyDescent="0.3">
      <c r="A407" s="10"/>
      <c r="B407" s="10"/>
      <c r="C407" s="10"/>
    </row>
    <row r="408" spans="1:3" x14ac:dyDescent="0.3">
      <c r="A408" s="10"/>
      <c r="B408" s="10"/>
      <c r="C408" s="10"/>
    </row>
    <row r="409" spans="1:3" x14ac:dyDescent="0.3">
      <c r="A409" s="10"/>
      <c r="B409" s="10"/>
      <c r="C409" s="10"/>
    </row>
    <row r="410" spans="1:3" x14ac:dyDescent="0.3">
      <c r="A410" s="10"/>
      <c r="B410" s="10"/>
      <c r="C410" s="10"/>
    </row>
    <row r="411" spans="1:3" x14ac:dyDescent="0.3">
      <c r="A411" s="10"/>
      <c r="B411" s="10"/>
      <c r="C411" s="10"/>
    </row>
    <row r="412" spans="1:3" x14ac:dyDescent="0.3">
      <c r="A412" s="10"/>
      <c r="B412" s="10"/>
      <c r="C412" s="10"/>
    </row>
    <row r="413" spans="1:3" x14ac:dyDescent="0.3">
      <c r="A413" s="10"/>
      <c r="B413" s="10"/>
      <c r="C413" s="10"/>
    </row>
    <row r="414" spans="1:3" x14ac:dyDescent="0.3">
      <c r="A414" s="10"/>
      <c r="B414" s="10"/>
      <c r="C414" s="10"/>
    </row>
    <row r="415" spans="1:3" x14ac:dyDescent="0.3">
      <c r="A415" s="10"/>
      <c r="B415" s="10"/>
      <c r="C415" s="10"/>
    </row>
    <row r="416" spans="1:3" x14ac:dyDescent="0.3">
      <c r="A416" s="10"/>
      <c r="B416" s="10"/>
      <c r="C416" s="10"/>
    </row>
    <row r="417" spans="1:3" x14ac:dyDescent="0.3">
      <c r="A417" s="10"/>
      <c r="B417" s="10"/>
      <c r="C417" s="10"/>
    </row>
    <row r="418" spans="1:3" x14ac:dyDescent="0.3">
      <c r="A418" s="10"/>
      <c r="B418" s="10"/>
      <c r="C418" s="10"/>
    </row>
    <row r="419" spans="1:3" x14ac:dyDescent="0.3">
      <c r="A419" s="10"/>
      <c r="B419" s="10"/>
      <c r="C419" s="10"/>
    </row>
    <row r="420" spans="1:3" x14ac:dyDescent="0.3">
      <c r="A420" s="10"/>
      <c r="B420" s="10"/>
      <c r="C420" s="10"/>
    </row>
    <row r="421" spans="1:3" x14ac:dyDescent="0.3">
      <c r="A421" s="10"/>
      <c r="B421" s="10"/>
      <c r="C421" s="10"/>
    </row>
    <row r="422" spans="1:3" x14ac:dyDescent="0.3">
      <c r="A422" s="10"/>
      <c r="B422" s="10"/>
      <c r="C422" s="10"/>
    </row>
    <row r="423" spans="1:3" x14ac:dyDescent="0.3">
      <c r="A423" s="10"/>
      <c r="B423" s="10"/>
      <c r="C423" s="10"/>
    </row>
    <row r="424" spans="1:3" x14ac:dyDescent="0.3">
      <c r="A424" s="10"/>
      <c r="B424" s="10"/>
      <c r="C424" s="10"/>
    </row>
    <row r="425" spans="1:3" x14ac:dyDescent="0.3">
      <c r="A425" s="10"/>
      <c r="B425" s="10"/>
      <c r="C425" s="10"/>
    </row>
    <row r="426" spans="1:3" x14ac:dyDescent="0.3">
      <c r="A426" s="10"/>
      <c r="B426" s="10"/>
      <c r="C426" s="10"/>
    </row>
    <row r="427" spans="1:3" x14ac:dyDescent="0.3">
      <c r="A427" s="10"/>
      <c r="B427" s="10"/>
      <c r="C427" s="10"/>
    </row>
    <row r="428" spans="1:3" x14ac:dyDescent="0.3">
      <c r="A428" s="10"/>
      <c r="B428" s="10"/>
      <c r="C428" s="10"/>
    </row>
    <row r="429" spans="1:3" x14ac:dyDescent="0.3">
      <c r="A429" s="10"/>
      <c r="B429" s="10"/>
      <c r="C429" s="10"/>
    </row>
    <row r="430" spans="1:3" x14ac:dyDescent="0.3">
      <c r="A430" s="10"/>
      <c r="B430" s="10"/>
      <c r="C430" s="10"/>
    </row>
    <row r="431" spans="1:3" x14ac:dyDescent="0.3">
      <c r="A431" s="10"/>
      <c r="B431" s="10"/>
      <c r="C431" s="10"/>
    </row>
    <row r="432" spans="1:3" x14ac:dyDescent="0.3">
      <c r="A432" s="10"/>
      <c r="B432" s="10"/>
      <c r="C432" s="10"/>
    </row>
    <row r="433" spans="1:3" x14ac:dyDescent="0.3">
      <c r="A433" s="10"/>
      <c r="B433" s="10"/>
      <c r="C433" s="10"/>
    </row>
    <row r="434" spans="1:3" x14ac:dyDescent="0.3">
      <c r="A434" s="10"/>
      <c r="B434" s="10"/>
      <c r="C434" s="10"/>
    </row>
    <row r="435" spans="1:3" x14ac:dyDescent="0.3">
      <c r="A435" s="10"/>
      <c r="B435" s="10"/>
      <c r="C435" s="10"/>
    </row>
    <row r="436" spans="1:3" x14ac:dyDescent="0.3">
      <c r="A436" s="10"/>
      <c r="B436" s="10"/>
      <c r="C436" s="10"/>
    </row>
    <row r="437" spans="1:3" x14ac:dyDescent="0.3">
      <c r="A437" s="10"/>
      <c r="B437" s="10"/>
      <c r="C437" s="10"/>
    </row>
    <row r="438" spans="1:3" x14ac:dyDescent="0.3">
      <c r="A438" s="10"/>
      <c r="B438" s="10"/>
      <c r="C438" s="10"/>
    </row>
    <row r="439" spans="1:3" x14ac:dyDescent="0.3">
      <c r="A439" s="10"/>
      <c r="B439" s="10"/>
      <c r="C439" s="10"/>
    </row>
    <row r="440" spans="1:3" x14ac:dyDescent="0.3">
      <c r="A440" s="10"/>
      <c r="B440" s="10"/>
      <c r="C440" s="10"/>
    </row>
    <row r="441" spans="1:3" x14ac:dyDescent="0.3">
      <c r="A441" s="10"/>
      <c r="B441" s="10"/>
      <c r="C441" s="10"/>
    </row>
    <row r="442" spans="1:3" x14ac:dyDescent="0.3">
      <c r="A442" s="10"/>
      <c r="B442" s="10"/>
      <c r="C442" s="10"/>
    </row>
    <row r="443" spans="1:3" x14ac:dyDescent="0.3">
      <c r="A443" s="10"/>
      <c r="B443" s="10"/>
      <c r="C443" s="10"/>
    </row>
    <row r="444" spans="1:3" x14ac:dyDescent="0.3">
      <c r="A444" s="10"/>
      <c r="B444" s="10"/>
      <c r="C444" s="10"/>
    </row>
    <row r="445" spans="1:3" x14ac:dyDescent="0.3">
      <c r="A445" s="10"/>
      <c r="B445" s="10"/>
      <c r="C445" s="10"/>
    </row>
    <row r="446" spans="1:3" x14ac:dyDescent="0.3">
      <c r="A446" s="10"/>
      <c r="B446" s="10"/>
      <c r="C446" s="10"/>
    </row>
    <row r="447" spans="1:3" x14ac:dyDescent="0.3">
      <c r="A447" s="10"/>
      <c r="B447" s="10"/>
      <c r="C447" s="10"/>
    </row>
    <row r="448" spans="1:3" x14ac:dyDescent="0.3">
      <c r="A448" s="10"/>
      <c r="B448" s="10"/>
      <c r="C448" s="10"/>
    </row>
    <row r="449" spans="1:3" x14ac:dyDescent="0.3">
      <c r="A449" s="10"/>
      <c r="B449" s="10"/>
      <c r="C449" s="10"/>
    </row>
    <row r="450" spans="1:3" x14ac:dyDescent="0.3">
      <c r="A450" s="10"/>
      <c r="B450" s="10"/>
      <c r="C450" s="10"/>
    </row>
    <row r="451" spans="1:3" x14ac:dyDescent="0.3">
      <c r="A451" s="10"/>
      <c r="B451" s="10"/>
      <c r="C451" s="10"/>
    </row>
    <row r="452" spans="1:3" x14ac:dyDescent="0.3">
      <c r="A452" s="10"/>
      <c r="B452" s="10"/>
      <c r="C452" s="10"/>
    </row>
    <row r="453" spans="1:3" x14ac:dyDescent="0.3">
      <c r="A453" s="10"/>
      <c r="B453" s="10"/>
      <c r="C453" s="10"/>
    </row>
    <row r="454" spans="1:3" x14ac:dyDescent="0.3">
      <c r="A454" s="10"/>
      <c r="B454" s="10"/>
      <c r="C454" s="10"/>
    </row>
    <row r="455" spans="1:3" x14ac:dyDescent="0.3">
      <c r="A455" s="10"/>
      <c r="B455" s="10"/>
      <c r="C455" s="10"/>
    </row>
    <row r="456" spans="1:3" x14ac:dyDescent="0.3">
      <c r="A456" s="10"/>
      <c r="B456" s="10"/>
      <c r="C456" s="10"/>
    </row>
    <row r="457" spans="1:3" x14ac:dyDescent="0.3">
      <c r="A457" s="10"/>
      <c r="B457" s="10"/>
      <c r="C457" s="10"/>
    </row>
    <row r="458" spans="1:3" x14ac:dyDescent="0.3">
      <c r="A458" s="10"/>
      <c r="B458" s="10"/>
      <c r="C458" s="10"/>
    </row>
    <row r="459" spans="1:3" x14ac:dyDescent="0.3">
      <c r="A459" s="10"/>
      <c r="B459" s="10"/>
      <c r="C459" s="10"/>
    </row>
    <row r="460" spans="1:3" x14ac:dyDescent="0.3">
      <c r="A460" s="10"/>
      <c r="B460" s="10"/>
      <c r="C460" s="10"/>
    </row>
    <row r="461" spans="1:3" x14ac:dyDescent="0.3">
      <c r="A461" s="10"/>
      <c r="B461" s="10"/>
      <c r="C461" s="10"/>
    </row>
    <row r="462" spans="1:3" x14ac:dyDescent="0.3">
      <c r="A462" s="10"/>
      <c r="B462" s="10"/>
      <c r="C462" s="10"/>
    </row>
    <row r="463" spans="1:3" x14ac:dyDescent="0.3">
      <c r="A463" s="10"/>
      <c r="B463" s="10"/>
      <c r="C463" s="10"/>
    </row>
    <row r="464" spans="1:3" x14ac:dyDescent="0.3">
      <c r="A464" s="10"/>
      <c r="B464" s="10"/>
      <c r="C464" s="10"/>
    </row>
    <row r="465" spans="1:3" x14ac:dyDescent="0.3">
      <c r="A465" s="10"/>
      <c r="B465" s="10"/>
      <c r="C465" s="10"/>
    </row>
    <row r="466" spans="1:3" x14ac:dyDescent="0.3">
      <c r="A466" s="10"/>
      <c r="B466" s="10"/>
      <c r="C466" s="10"/>
    </row>
    <row r="467" spans="1:3" x14ac:dyDescent="0.3">
      <c r="A467" s="10"/>
      <c r="B467" s="10"/>
      <c r="C467" s="10"/>
    </row>
    <row r="468" spans="1:3" x14ac:dyDescent="0.3">
      <c r="A468" s="10"/>
      <c r="B468" s="10"/>
      <c r="C468" s="10"/>
    </row>
    <row r="469" spans="1:3" x14ac:dyDescent="0.3">
      <c r="A469" s="10"/>
      <c r="B469" s="10"/>
      <c r="C469" s="10"/>
    </row>
    <row r="470" spans="1:3" x14ac:dyDescent="0.3">
      <c r="A470" s="10"/>
      <c r="B470" s="10"/>
      <c r="C470" s="10"/>
    </row>
    <row r="471" spans="1:3" x14ac:dyDescent="0.3">
      <c r="A471" s="10"/>
      <c r="B471" s="10"/>
      <c r="C471" s="10"/>
    </row>
    <row r="472" spans="1:3" x14ac:dyDescent="0.3">
      <c r="A472" s="10"/>
      <c r="B472" s="10"/>
      <c r="C472" s="10"/>
    </row>
    <row r="473" spans="1:3" x14ac:dyDescent="0.3">
      <c r="A473" s="10"/>
      <c r="B473" s="10"/>
      <c r="C473" s="10"/>
    </row>
    <row r="474" spans="1:3" x14ac:dyDescent="0.3">
      <c r="A474" s="10"/>
      <c r="B474" s="10"/>
      <c r="C474" s="10"/>
    </row>
    <row r="475" spans="1:3" x14ac:dyDescent="0.3">
      <c r="A475" s="10"/>
      <c r="B475" s="10"/>
      <c r="C475" s="10"/>
    </row>
    <row r="476" spans="1:3" x14ac:dyDescent="0.3">
      <c r="A476" s="10"/>
      <c r="B476" s="10"/>
      <c r="C476" s="10"/>
    </row>
    <row r="477" spans="1:3" x14ac:dyDescent="0.3">
      <c r="A477" s="10"/>
      <c r="B477" s="10"/>
      <c r="C477" s="10"/>
    </row>
    <row r="478" spans="1:3" x14ac:dyDescent="0.3">
      <c r="A478" s="10"/>
      <c r="B478" s="10"/>
      <c r="C478" s="10"/>
    </row>
    <row r="479" spans="1:3" x14ac:dyDescent="0.3">
      <c r="A479" s="10"/>
      <c r="B479" s="10"/>
      <c r="C479" s="10"/>
    </row>
    <row r="480" spans="1:3" x14ac:dyDescent="0.3">
      <c r="A480" s="10"/>
      <c r="B480" s="10"/>
      <c r="C480" s="10"/>
    </row>
    <row r="481" spans="1:3" x14ac:dyDescent="0.3">
      <c r="A481" s="10"/>
      <c r="B481" s="10"/>
      <c r="C481" s="10"/>
    </row>
    <row r="482" spans="1:3" x14ac:dyDescent="0.3">
      <c r="A482" s="10"/>
      <c r="B482" s="10"/>
      <c r="C482" s="10"/>
    </row>
    <row r="483" spans="1:3" x14ac:dyDescent="0.3">
      <c r="A483" s="10"/>
      <c r="B483" s="10"/>
      <c r="C483" s="10"/>
    </row>
    <row r="484" spans="1:3" x14ac:dyDescent="0.3">
      <c r="A484" s="10"/>
      <c r="B484" s="10"/>
      <c r="C484" s="10"/>
    </row>
    <row r="485" spans="1:3" x14ac:dyDescent="0.3">
      <c r="A485" s="10"/>
      <c r="B485" s="10"/>
      <c r="C485" s="10"/>
    </row>
    <row r="486" spans="1:3" x14ac:dyDescent="0.3">
      <c r="A486" s="10"/>
      <c r="B486" s="10"/>
      <c r="C486" s="10"/>
    </row>
    <row r="487" spans="1:3" x14ac:dyDescent="0.3">
      <c r="A487" s="10"/>
      <c r="B487" s="10"/>
      <c r="C487" s="10"/>
    </row>
    <row r="488" spans="1:3" x14ac:dyDescent="0.3">
      <c r="A488" s="10"/>
      <c r="B488" s="10"/>
      <c r="C488" s="10"/>
    </row>
    <row r="489" spans="1:3" x14ac:dyDescent="0.3">
      <c r="A489" s="10"/>
      <c r="B489" s="10"/>
      <c r="C489" s="10"/>
    </row>
    <row r="490" spans="1:3" x14ac:dyDescent="0.3">
      <c r="A490" s="10"/>
      <c r="B490" s="10"/>
      <c r="C490" s="10"/>
    </row>
  </sheetData>
  <pageMargins left="0.7" right="0.7" top="0.75" bottom="0.75" header="0.3" footer="0.3"/>
  <pageSetup paperSize="9" orientation="portrait" r:id="rId1"/>
  <ignoredErrors>
    <ignoredError sqref="A251 A262 A240 A229 A218 A207 A115 A101 A81 A49 A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A145DD2A-B618-4C7C-8E6F-A604448A7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EB613-B16A-42DF-BEF9-AE032A595BFF}">
  <ds:schemaRefs>
    <ds:schemaRef ds:uri="9a7ce427-c149-401c-96e5-ced12dab5020"/>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2024-07-15T08:29:37Z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