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24226"/>
  <mc:AlternateContent xmlns:mc="http://schemas.openxmlformats.org/markup-compatibility/2006">
    <mc:Choice Requires="x15">
      <x15ac:absPath xmlns:x15ac="http://schemas.microsoft.com/office/spreadsheetml/2010/11/ac" url="https://continiasoftware9000-my.sharepoint.com/personal/kdc_continia_com/Documents/Dokumenter/CONTINIA/PRICING 2025/On-premises/ON-PREM PRICING from SEP 2024/"/>
    </mc:Choice>
  </mc:AlternateContent>
  <xr:revisionPtr revIDLastSave="172" documentId="8_{309F97D8-5FD2-45BE-8358-496A8A276F37}" xr6:coauthVersionLast="47" xr6:coauthVersionMax="47" xr10:uidLastSave="{9721D295-9F09-451C-951B-38A6316DBBB4}"/>
  <bookViews>
    <workbookView xWindow="28680" yWindow="-120" windowWidth="29040" windowHeight="15840" xr2:uid="{00000000-000D-0000-FFFF-FFFF00000000}"/>
  </bookViews>
  <sheets>
    <sheet name="Purchase License" sheetId="4" r:id="rId1"/>
    <sheet name="Subscription License" sheetId="5" r:id="rId2"/>
  </sheets>
  <calcPr calcId="191029" iterate="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25" i="5" l="1"/>
  <c r="F200" i="5"/>
  <c r="F199" i="5"/>
  <c r="F198" i="5"/>
  <c r="F197" i="5"/>
  <c r="F195" i="5"/>
  <c r="F194" i="5"/>
  <c r="F193" i="5"/>
  <c r="F192" i="5"/>
  <c r="F190" i="5"/>
  <c r="F189" i="5"/>
  <c r="F188" i="5"/>
  <c r="F187" i="5"/>
  <c r="F185" i="5"/>
  <c r="F184" i="5"/>
  <c r="F183" i="5"/>
  <c r="F182" i="5"/>
  <c r="F180" i="5"/>
  <c r="F176" i="5"/>
  <c r="F175" i="5"/>
  <c r="F174" i="5"/>
  <c r="F173" i="5"/>
  <c r="F172" i="5"/>
  <c r="F171" i="5"/>
  <c r="F170" i="5"/>
  <c r="F169" i="5"/>
  <c r="F165" i="5"/>
  <c r="F164" i="5"/>
  <c r="F163" i="5"/>
  <c r="F162" i="5"/>
  <c r="F161" i="5"/>
  <c r="F160" i="5"/>
  <c r="F159" i="5"/>
  <c r="F158" i="5"/>
  <c r="F154" i="5"/>
  <c r="F153" i="5"/>
  <c r="F152" i="5"/>
  <c r="F151" i="5"/>
  <c r="F150" i="5"/>
  <c r="F149" i="5"/>
  <c r="F148" i="5"/>
  <c r="F147" i="5"/>
  <c r="F130" i="5"/>
  <c r="F129" i="5"/>
  <c r="F128" i="5"/>
  <c r="F127" i="5"/>
  <c r="F126" i="5"/>
  <c r="F124" i="5"/>
  <c r="F123" i="5"/>
  <c r="F81" i="5"/>
  <c r="F80" i="5"/>
  <c r="F79" i="5"/>
  <c r="F78" i="5"/>
  <c r="F23" i="5"/>
  <c r="F22" i="5"/>
  <c r="F21" i="5"/>
  <c r="F20" i="5"/>
  <c r="F19" i="5"/>
  <c r="F18" i="5"/>
  <c r="F17" i="5"/>
  <c r="F16" i="5"/>
  <c r="H293" i="4"/>
  <c r="H292" i="4"/>
  <c r="H291" i="4"/>
  <c r="H290" i="4"/>
  <c r="H289" i="4"/>
  <c r="H288" i="4"/>
  <c r="H287" i="4"/>
  <c r="H286" i="4"/>
  <c r="H285" i="4"/>
  <c r="H284" i="4"/>
  <c r="H283" i="4"/>
  <c r="H282" i="4"/>
  <c r="H277" i="4"/>
  <c r="H276" i="4"/>
  <c r="H275" i="4"/>
  <c r="H274" i="4"/>
  <c r="H273" i="4"/>
  <c r="H271" i="4"/>
  <c r="H270" i="4"/>
  <c r="H269" i="4"/>
  <c r="H265" i="4"/>
  <c r="H264" i="4"/>
  <c r="H263" i="4"/>
  <c r="H262" i="4"/>
  <c r="H261" i="4"/>
  <c r="H260" i="4"/>
  <c r="H259" i="4"/>
  <c r="H258" i="4"/>
  <c r="H254" i="4"/>
  <c r="H253" i="4"/>
  <c r="H252" i="4"/>
  <c r="H251" i="4"/>
  <c r="H250" i="4"/>
  <c r="H249" i="4"/>
  <c r="H248" i="4"/>
  <c r="H247" i="4"/>
  <c r="H243" i="4"/>
  <c r="H242" i="4"/>
  <c r="H241" i="4"/>
  <c r="H240" i="4"/>
  <c r="H239" i="4"/>
  <c r="H238" i="4"/>
  <c r="H237" i="4"/>
  <c r="H236" i="4"/>
  <c r="H232" i="4"/>
  <c r="H231" i="4"/>
  <c r="H230" i="4"/>
  <c r="H229" i="4"/>
  <c r="H228" i="4"/>
  <c r="H227" i="4"/>
  <c r="H226" i="4"/>
  <c r="H225" i="4"/>
  <c r="H221" i="4"/>
  <c r="H220" i="4"/>
  <c r="H219" i="4"/>
  <c r="H218" i="4"/>
  <c r="H217" i="4"/>
  <c r="H216" i="4"/>
  <c r="H215" i="4"/>
  <c r="H214" i="4"/>
  <c r="H210" i="4"/>
  <c r="H209" i="4"/>
  <c r="H208" i="4"/>
  <c r="H207" i="4"/>
  <c r="H206" i="4"/>
  <c r="H205" i="4"/>
  <c r="H204" i="4"/>
  <c r="H203" i="4"/>
  <c r="H198" i="4"/>
  <c r="H197" i="4"/>
  <c r="H196" i="4"/>
  <c r="I196" i="4" s="1"/>
  <c r="H195" i="4"/>
  <c r="H193" i="4"/>
  <c r="H192" i="4"/>
  <c r="H191" i="4"/>
  <c r="H190" i="4"/>
  <c r="H188" i="4"/>
  <c r="H187" i="4"/>
  <c r="I187" i="4" s="1"/>
  <c r="H186" i="4"/>
  <c r="H185" i="4"/>
  <c r="H183" i="4"/>
  <c r="H182" i="4"/>
  <c r="H181" i="4"/>
  <c r="I181" i="4" s="1"/>
  <c r="H180" i="4"/>
  <c r="H178" i="4"/>
  <c r="H174" i="4"/>
  <c r="H173" i="4"/>
  <c r="I173" i="4" s="1"/>
  <c r="H172" i="4"/>
  <c r="H171" i="4"/>
  <c r="H170" i="4"/>
  <c r="I170" i="4" s="1"/>
  <c r="H169" i="4"/>
  <c r="I169" i="4" s="1"/>
  <c r="H168" i="4"/>
  <c r="I168" i="4" s="1"/>
  <c r="H167" i="4"/>
  <c r="I167" i="4" s="1"/>
  <c r="H163" i="4"/>
  <c r="I163" i="4" s="1"/>
  <c r="H162" i="4"/>
  <c r="I162" i="4" s="1"/>
  <c r="H161" i="4"/>
  <c r="H160" i="4"/>
  <c r="H159" i="4"/>
  <c r="H158" i="4"/>
  <c r="H157" i="4"/>
  <c r="I157" i="4" s="1"/>
  <c r="H156" i="4"/>
  <c r="I156" i="4" s="1"/>
  <c r="H152" i="4"/>
  <c r="H151" i="4"/>
  <c r="H150" i="4"/>
  <c r="H149" i="4"/>
  <c r="I149" i="4" s="1"/>
  <c r="H148" i="4"/>
  <c r="I148" i="4" s="1"/>
  <c r="H147" i="4"/>
  <c r="I147" i="4" s="1"/>
  <c r="H146" i="4"/>
  <c r="I146" i="4" s="1"/>
  <c r="H145" i="4"/>
  <c r="H139" i="4"/>
  <c r="H138" i="4"/>
  <c r="H137" i="4"/>
  <c r="H136" i="4"/>
  <c r="H135" i="4"/>
  <c r="H134" i="4"/>
  <c r="H133" i="4"/>
  <c r="H132" i="4"/>
  <c r="H128" i="4"/>
  <c r="H127" i="4"/>
  <c r="H126" i="4"/>
  <c r="H125" i="4"/>
  <c r="H124" i="4"/>
  <c r="H123" i="4"/>
  <c r="H122" i="4"/>
  <c r="H121" i="4"/>
  <c r="H117" i="4"/>
  <c r="H116" i="4"/>
  <c r="H115" i="4"/>
  <c r="H114" i="4"/>
  <c r="H113" i="4"/>
  <c r="H112" i="4"/>
  <c r="H111" i="4"/>
  <c r="H110" i="4"/>
  <c r="H103" i="4"/>
  <c r="H102" i="4"/>
  <c r="H101" i="4"/>
  <c r="H100" i="4"/>
  <c r="H99" i="4"/>
  <c r="H98" i="4"/>
  <c r="H97" i="4"/>
  <c r="H96" i="4"/>
  <c r="H87" i="4"/>
  <c r="H86" i="4"/>
  <c r="H85" i="4"/>
  <c r="H84" i="4"/>
  <c r="H83" i="4"/>
  <c r="H82" i="4"/>
  <c r="H81" i="4"/>
  <c r="H80" i="4"/>
  <c r="H74" i="4"/>
  <c r="H73" i="4"/>
  <c r="H72" i="4"/>
  <c r="H71" i="4"/>
  <c r="H70" i="4"/>
  <c r="H69" i="4"/>
  <c r="H68" i="4"/>
  <c r="H67" i="4"/>
  <c r="H63" i="4"/>
  <c r="H62" i="4"/>
  <c r="H61" i="4"/>
  <c r="H60" i="4"/>
  <c r="H59" i="4"/>
  <c r="H55" i="4"/>
  <c r="H54" i="4"/>
  <c r="H53" i="4"/>
  <c r="H52" i="4"/>
  <c r="H51" i="4"/>
  <c r="H50" i="4"/>
  <c r="H49" i="4"/>
  <c r="H48" i="4"/>
  <c r="H40" i="4"/>
  <c r="H39" i="4"/>
  <c r="H38" i="4"/>
  <c r="H37" i="4"/>
  <c r="H35" i="4"/>
  <c r="H34" i="4"/>
  <c r="H33" i="4"/>
  <c r="H32" i="4"/>
  <c r="H31" i="4"/>
  <c r="H30" i="4"/>
  <c r="H29" i="4"/>
  <c r="H28" i="4"/>
  <c r="H27" i="4"/>
  <c r="H26" i="4"/>
  <c r="H24" i="4"/>
  <c r="H23" i="4"/>
  <c r="H22" i="4"/>
  <c r="H21" i="4"/>
  <c r="H20" i="4"/>
  <c r="H19" i="4"/>
  <c r="H18" i="4"/>
  <c r="H17" i="4"/>
  <c r="H14" i="4"/>
  <c r="H13" i="4"/>
  <c r="H12" i="4"/>
  <c r="H11" i="4"/>
  <c r="H10" i="4"/>
  <c r="H9" i="4"/>
  <c r="H8" i="4"/>
  <c r="H7" i="4"/>
  <c r="I198" i="4"/>
  <c r="F198" i="4"/>
  <c r="I197" i="4"/>
  <c r="F197" i="4"/>
  <c r="F196" i="4"/>
  <c r="I195" i="4"/>
  <c r="F195" i="4"/>
  <c r="I193" i="4"/>
  <c r="F193" i="4"/>
  <c r="I192" i="4"/>
  <c r="F192" i="4"/>
  <c r="I191" i="4"/>
  <c r="F191" i="4"/>
  <c r="I190" i="4"/>
  <c r="F190" i="4"/>
  <c r="I188" i="4"/>
  <c r="F188" i="4"/>
  <c r="F187" i="4"/>
  <c r="I186" i="4"/>
  <c r="F186" i="4"/>
  <c r="I185" i="4"/>
  <c r="F185" i="4"/>
  <c r="I183" i="4"/>
  <c r="F183" i="4"/>
  <c r="I182" i="4"/>
  <c r="F182" i="4"/>
  <c r="F181" i="4"/>
  <c r="I180" i="4"/>
  <c r="F180" i="4"/>
  <c r="I178" i="4"/>
  <c r="F178" i="4"/>
  <c r="I174" i="4"/>
  <c r="F174" i="4"/>
  <c r="F173" i="4"/>
  <c r="I172" i="4"/>
  <c r="F172" i="4"/>
  <c r="I171" i="4"/>
  <c r="F171" i="4"/>
  <c r="F170" i="4"/>
  <c r="F169" i="4"/>
  <c r="F168" i="4"/>
  <c r="F167" i="4"/>
  <c r="F163" i="4"/>
  <c r="F162" i="4"/>
  <c r="I161" i="4"/>
  <c r="F161" i="4"/>
  <c r="I160" i="4"/>
  <c r="F160" i="4"/>
  <c r="I159" i="4"/>
  <c r="F159" i="4"/>
  <c r="I158" i="4"/>
  <c r="F158" i="4"/>
  <c r="F157" i="4"/>
  <c r="F156" i="4"/>
  <c r="I152" i="4"/>
  <c r="F152" i="4"/>
  <c r="I151" i="4"/>
  <c r="F151" i="4"/>
  <c r="I150" i="4"/>
  <c r="F150" i="4"/>
  <c r="F149" i="4"/>
  <c r="F148" i="4"/>
  <c r="F147" i="4"/>
  <c r="F146" i="4"/>
  <c r="I145" i="4"/>
  <c r="F145" i="4"/>
  <c r="F166" i="5" l="1"/>
  <c r="F82" i="5"/>
  <c r="F155" i="5"/>
  <c r="F201" i="5"/>
  <c r="F177" i="5"/>
  <c r="F131" i="5"/>
  <c r="F175" i="4"/>
  <c r="F153" i="4"/>
  <c r="I153" i="4"/>
  <c r="F199" i="4"/>
  <c r="F164" i="4"/>
  <c r="I199" i="4"/>
  <c r="I175" i="4"/>
  <c r="I164" i="4"/>
  <c r="I128" i="4" l="1"/>
  <c r="F128" i="4"/>
  <c r="I127" i="4"/>
  <c r="F127" i="4"/>
  <c r="I126" i="4"/>
  <c r="F126" i="4"/>
  <c r="I125" i="4"/>
  <c r="F125" i="4"/>
  <c r="I124" i="4"/>
  <c r="F124" i="4"/>
  <c r="I123" i="4"/>
  <c r="F123" i="4"/>
  <c r="I122" i="4"/>
  <c r="F122" i="4"/>
  <c r="I121" i="4"/>
  <c r="F121" i="4"/>
  <c r="I24" i="4"/>
  <c r="F24" i="4"/>
  <c r="I23" i="4"/>
  <c r="F23" i="4"/>
  <c r="I22" i="4"/>
  <c r="F22" i="4"/>
  <c r="I21" i="4"/>
  <c r="F21" i="4"/>
  <c r="I20" i="4"/>
  <c r="F20" i="4"/>
  <c r="I19" i="4"/>
  <c r="F19" i="4"/>
  <c r="I18" i="4"/>
  <c r="F18" i="4"/>
  <c r="I17" i="4"/>
  <c r="F17" i="4"/>
  <c r="F69" i="5"/>
  <c r="F67" i="5"/>
  <c r="F66" i="5"/>
  <c r="F75" i="5"/>
  <c r="F72" i="5"/>
  <c r="F71" i="5"/>
  <c r="F70" i="5"/>
  <c r="F68" i="5"/>
  <c r="F65" i="5"/>
  <c r="I48" i="4"/>
  <c r="I69" i="4"/>
  <c r="F73" i="4"/>
  <c r="F74" i="4"/>
  <c r="F72" i="4"/>
  <c r="F77" i="4"/>
  <c r="I74" i="4"/>
  <c r="I73" i="4"/>
  <c r="I72" i="4"/>
  <c r="I71" i="4"/>
  <c r="F71" i="4"/>
  <c r="I70" i="4"/>
  <c r="F70" i="4"/>
  <c r="F69" i="4"/>
  <c r="I68" i="4"/>
  <c r="F68" i="4"/>
  <c r="I67" i="4"/>
  <c r="F67" i="4"/>
  <c r="F293" i="5"/>
  <c r="I292" i="4"/>
  <c r="F292" i="4"/>
  <c r="F294" i="5"/>
  <c r="I293" i="4"/>
  <c r="F293" i="4"/>
  <c r="F274" i="5"/>
  <c r="F298" i="5"/>
  <c r="F292" i="5"/>
  <c r="F291" i="5"/>
  <c r="F290" i="5"/>
  <c r="F289" i="5"/>
  <c r="F288" i="5"/>
  <c r="F287" i="5"/>
  <c r="F286" i="5"/>
  <c r="F285" i="5"/>
  <c r="F284" i="5"/>
  <c r="F283" i="5"/>
  <c r="F278" i="5"/>
  <c r="F277" i="5"/>
  <c r="F276" i="5"/>
  <c r="F275" i="5"/>
  <c r="F272" i="5"/>
  <c r="F271" i="5"/>
  <c r="F270" i="5"/>
  <c r="F266" i="5"/>
  <c r="F265" i="5"/>
  <c r="F264" i="5"/>
  <c r="F263" i="5"/>
  <c r="F262" i="5"/>
  <c r="F261" i="5"/>
  <c r="F260" i="5"/>
  <c r="F259" i="5"/>
  <c r="F255" i="5"/>
  <c r="F254" i="5"/>
  <c r="F253" i="5"/>
  <c r="F252" i="5"/>
  <c r="F251" i="5"/>
  <c r="F250" i="5"/>
  <c r="F249" i="5"/>
  <c r="F248" i="5"/>
  <c r="F244" i="5"/>
  <c r="F243" i="5"/>
  <c r="F242" i="5"/>
  <c r="F241" i="5"/>
  <c r="F240" i="5"/>
  <c r="F239" i="5"/>
  <c r="F238" i="5"/>
  <c r="F237" i="5"/>
  <c r="F233" i="5"/>
  <c r="F232" i="5"/>
  <c r="F231" i="5"/>
  <c r="F230" i="5"/>
  <c r="F229" i="5"/>
  <c r="F228" i="5"/>
  <c r="F227" i="5"/>
  <c r="F226" i="5"/>
  <c r="F222" i="5"/>
  <c r="F221" i="5"/>
  <c r="F220" i="5"/>
  <c r="F219" i="5"/>
  <c r="F218" i="5"/>
  <c r="F217" i="5"/>
  <c r="F216" i="5"/>
  <c r="F215" i="5"/>
  <c r="F211" i="5"/>
  <c r="F210" i="5"/>
  <c r="F209" i="5"/>
  <c r="F208" i="5"/>
  <c r="F207" i="5"/>
  <c r="F206" i="5"/>
  <c r="F205" i="5"/>
  <c r="F204" i="5"/>
  <c r="F144" i="5"/>
  <c r="F141" i="5"/>
  <c r="F140" i="5"/>
  <c r="F139" i="5"/>
  <c r="F138" i="5"/>
  <c r="F137" i="5"/>
  <c r="F136" i="5"/>
  <c r="F135" i="5"/>
  <c r="F134" i="5"/>
  <c r="F119" i="5"/>
  <c r="F118" i="5"/>
  <c r="F117" i="5"/>
  <c r="F116" i="5"/>
  <c r="F115" i="5"/>
  <c r="F114" i="5"/>
  <c r="F113" i="5"/>
  <c r="F112" i="5"/>
  <c r="F109" i="5"/>
  <c r="F108" i="5"/>
  <c r="F105" i="5"/>
  <c r="F104" i="5"/>
  <c r="F103" i="5"/>
  <c r="F102" i="5"/>
  <c r="F101" i="5"/>
  <c r="F100" i="5"/>
  <c r="F99" i="5"/>
  <c r="F98" i="5"/>
  <c r="F95" i="5"/>
  <c r="F92" i="5"/>
  <c r="F91" i="5"/>
  <c r="F90" i="5"/>
  <c r="F89" i="5"/>
  <c r="F88" i="5"/>
  <c r="F87" i="5"/>
  <c r="F86" i="5"/>
  <c r="F85" i="5"/>
  <c r="F61" i="5"/>
  <c r="F60" i="5"/>
  <c r="F59" i="5"/>
  <c r="F58" i="5"/>
  <c r="F57" i="5"/>
  <c r="F53" i="5"/>
  <c r="F52" i="5"/>
  <c r="F51" i="5"/>
  <c r="F50" i="5"/>
  <c r="F49" i="5"/>
  <c r="F48" i="5"/>
  <c r="F47" i="5"/>
  <c r="F46" i="5"/>
  <c r="F43" i="5"/>
  <c r="F42" i="5"/>
  <c r="F39" i="5"/>
  <c r="F38" i="5"/>
  <c r="F37" i="5"/>
  <c r="F36" i="5"/>
  <c r="F34" i="5"/>
  <c r="F33" i="5"/>
  <c r="F32" i="5"/>
  <c r="F31" i="5"/>
  <c r="F30" i="5"/>
  <c r="F29" i="5"/>
  <c r="F28" i="5"/>
  <c r="F27" i="5"/>
  <c r="F26" i="5"/>
  <c r="F25" i="5"/>
  <c r="F13" i="5"/>
  <c r="F12" i="5"/>
  <c r="F11" i="5"/>
  <c r="F10" i="5"/>
  <c r="F9" i="5"/>
  <c r="F8" i="5"/>
  <c r="F7" i="5"/>
  <c r="F6" i="5"/>
  <c r="I284" i="4"/>
  <c r="I282" i="4"/>
  <c r="I291" i="4"/>
  <c r="I290" i="4"/>
  <c r="I289" i="4"/>
  <c r="I288" i="4"/>
  <c r="I287" i="4"/>
  <c r="I286" i="4"/>
  <c r="I285" i="4"/>
  <c r="I283" i="4"/>
  <c r="I277" i="4"/>
  <c r="I276" i="4"/>
  <c r="I275" i="4"/>
  <c r="I274" i="4"/>
  <c r="I273" i="4"/>
  <c r="I271" i="4"/>
  <c r="I270" i="4"/>
  <c r="I269" i="4"/>
  <c r="I265" i="4"/>
  <c r="I264" i="4"/>
  <c r="I263" i="4"/>
  <c r="I262" i="4"/>
  <c r="I261" i="4"/>
  <c r="I260" i="4"/>
  <c r="I259" i="4"/>
  <c r="I258" i="4"/>
  <c r="I254" i="4"/>
  <c r="I253" i="4"/>
  <c r="I252" i="4"/>
  <c r="I251" i="4"/>
  <c r="I250" i="4"/>
  <c r="I249" i="4"/>
  <c r="I248" i="4"/>
  <c r="I247" i="4"/>
  <c r="I243" i="4"/>
  <c r="I242" i="4"/>
  <c r="I241" i="4"/>
  <c r="I240" i="4"/>
  <c r="I239" i="4"/>
  <c r="I238" i="4"/>
  <c r="I237" i="4"/>
  <c r="I236" i="4"/>
  <c r="I232" i="4"/>
  <c r="I231" i="4"/>
  <c r="I230" i="4"/>
  <c r="I229" i="4"/>
  <c r="I228" i="4"/>
  <c r="I227" i="4"/>
  <c r="I226" i="4"/>
  <c r="I225" i="4"/>
  <c r="I221" i="4"/>
  <c r="I220" i="4"/>
  <c r="I219" i="4"/>
  <c r="I218" i="4"/>
  <c r="I217" i="4"/>
  <c r="I216" i="4"/>
  <c r="I215" i="4"/>
  <c r="I214" i="4"/>
  <c r="I210" i="4"/>
  <c r="I209" i="4"/>
  <c r="I208" i="4"/>
  <c r="I207" i="4"/>
  <c r="I206" i="4"/>
  <c r="I205" i="4"/>
  <c r="I204" i="4"/>
  <c r="I203" i="4"/>
  <c r="I139" i="4"/>
  <c r="I138" i="4"/>
  <c r="I137" i="4"/>
  <c r="I136" i="4"/>
  <c r="I135" i="4"/>
  <c r="I134" i="4"/>
  <c r="I133" i="4"/>
  <c r="I132" i="4"/>
  <c r="I117" i="4"/>
  <c r="I116" i="4"/>
  <c r="I115" i="4"/>
  <c r="I114" i="4"/>
  <c r="I113" i="4"/>
  <c r="I112" i="4"/>
  <c r="I111" i="4"/>
  <c r="I110" i="4"/>
  <c r="I103" i="4"/>
  <c r="I102" i="4"/>
  <c r="I101" i="4"/>
  <c r="I100" i="4"/>
  <c r="I99" i="4"/>
  <c r="I98" i="4"/>
  <c r="I97" i="4"/>
  <c r="I96" i="4"/>
  <c r="I87" i="4"/>
  <c r="I86" i="4"/>
  <c r="I85" i="4"/>
  <c r="I84" i="4"/>
  <c r="I83" i="4"/>
  <c r="I82" i="4"/>
  <c r="I81" i="4"/>
  <c r="I80" i="4"/>
  <c r="I63" i="4"/>
  <c r="I62" i="4"/>
  <c r="I61" i="4"/>
  <c r="I60" i="4"/>
  <c r="I59" i="4"/>
  <c r="I55" i="4"/>
  <c r="I54" i="4"/>
  <c r="I53" i="4"/>
  <c r="I52" i="4"/>
  <c r="I51" i="4"/>
  <c r="I50" i="4"/>
  <c r="I49" i="4"/>
  <c r="I40" i="4"/>
  <c r="I39" i="4"/>
  <c r="I38" i="4"/>
  <c r="I37" i="4"/>
  <c r="I35" i="4"/>
  <c r="I34" i="4"/>
  <c r="I33" i="4"/>
  <c r="I32" i="4"/>
  <c r="I31" i="4"/>
  <c r="I30" i="4"/>
  <c r="I29" i="4"/>
  <c r="I28" i="4"/>
  <c r="I27" i="4"/>
  <c r="I26" i="4"/>
  <c r="I14" i="4"/>
  <c r="I13" i="4"/>
  <c r="I12" i="4"/>
  <c r="I11" i="4"/>
  <c r="I10" i="4"/>
  <c r="I9" i="4"/>
  <c r="I8" i="4"/>
  <c r="I7" i="4"/>
  <c r="F297" i="4"/>
  <c r="F291" i="4"/>
  <c r="F290" i="4"/>
  <c r="F289" i="4"/>
  <c r="F288" i="4"/>
  <c r="F287" i="4"/>
  <c r="F286" i="4"/>
  <c r="F285" i="4"/>
  <c r="F284" i="4"/>
  <c r="F283" i="4"/>
  <c r="F282" i="4"/>
  <c r="F277" i="4"/>
  <c r="F276" i="4"/>
  <c r="F275" i="4"/>
  <c r="F274" i="4"/>
  <c r="F273" i="4"/>
  <c r="F271" i="4"/>
  <c r="F270" i="4"/>
  <c r="F269" i="4"/>
  <c r="F265" i="4"/>
  <c r="F264" i="4"/>
  <c r="F263" i="4"/>
  <c r="F262" i="4"/>
  <c r="F261" i="4"/>
  <c r="F260" i="4"/>
  <c r="F259" i="4"/>
  <c r="F258" i="4"/>
  <c r="F254" i="4"/>
  <c r="F253" i="4"/>
  <c r="F252" i="4"/>
  <c r="F251" i="4"/>
  <c r="F250" i="4"/>
  <c r="F249" i="4"/>
  <c r="F248" i="4"/>
  <c r="F247" i="4"/>
  <c r="F243" i="4"/>
  <c r="F242" i="4"/>
  <c r="F241" i="4"/>
  <c r="F240" i="4"/>
  <c r="F239" i="4"/>
  <c r="F238" i="4"/>
  <c r="F237" i="4"/>
  <c r="F236" i="4"/>
  <c r="F232" i="4"/>
  <c r="F231" i="4"/>
  <c r="F230" i="4"/>
  <c r="F229" i="4"/>
  <c r="F228" i="4"/>
  <c r="F227" i="4"/>
  <c r="F226" i="4"/>
  <c r="F225" i="4"/>
  <c r="F221" i="4"/>
  <c r="F220" i="4"/>
  <c r="F219" i="4"/>
  <c r="F218" i="4"/>
  <c r="F217" i="4"/>
  <c r="F216" i="4"/>
  <c r="F215" i="4"/>
  <c r="F214" i="4"/>
  <c r="F210" i="4"/>
  <c r="F209" i="4"/>
  <c r="F208" i="4"/>
  <c r="F207" i="4"/>
  <c r="F206" i="4"/>
  <c r="F205" i="4"/>
  <c r="F204" i="4"/>
  <c r="F203" i="4"/>
  <c r="F142" i="4"/>
  <c r="F139" i="4"/>
  <c r="F138" i="4"/>
  <c r="F137" i="4"/>
  <c r="F136" i="4"/>
  <c r="F135" i="4"/>
  <c r="F134" i="4"/>
  <c r="F133" i="4"/>
  <c r="F132" i="4"/>
  <c r="F117" i="4"/>
  <c r="F116" i="4"/>
  <c r="F115" i="4"/>
  <c r="F114" i="4"/>
  <c r="F113" i="4"/>
  <c r="F112" i="4"/>
  <c r="F111" i="4"/>
  <c r="F110" i="4"/>
  <c r="F107" i="4"/>
  <c r="F106" i="4"/>
  <c r="F103" i="4"/>
  <c r="F102" i="4"/>
  <c r="F101" i="4"/>
  <c r="F100" i="4"/>
  <c r="F99" i="4"/>
  <c r="F98" i="4"/>
  <c r="F97" i="4"/>
  <c r="F96" i="4"/>
  <c r="F90" i="4"/>
  <c r="F87" i="4"/>
  <c r="F86" i="4"/>
  <c r="F85" i="4"/>
  <c r="F84" i="4"/>
  <c r="F83" i="4"/>
  <c r="F82" i="4"/>
  <c r="F81" i="4"/>
  <c r="F80" i="4"/>
  <c r="F63" i="4"/>
  <c r="F62" i="4"/>
  <c r="F61" i="4"/>
  <c r="F60" i="4"/>
  <c r="F59" i="4"/>
  <c r="F55" i="4"/>
  <c r="F54" i="4"/>
  <c r="F53" i="4"/>
  <c r="F52" i="4"/>
  <c r="F51" i="4"/>
  <c r="F50" i="4"/>
  <c r="F49" i="4"/>
  <c r="F48" i="4"/>
  <c r="F45" i="4"/>
  <c r="F44" i="4"/>
  <c r="F40" i="4"/>
  <c r="F39" i="4"/>
  <c r="F38" i="4"/>
  <c r="F37" i="4"/>
  <c r="F35" i="4"/>
  <c r="F34" i="4"/>
  <c r="F33" i="4"/>
  <c r="F32" i="4"/>
  <c r="F31" i="4"/>
  <c r="F30" i="4"/>
  <c r="F29" i="4"/>
  <c r="F28" i="4"/>
  <c r="F27" i="4"/>
  <c r="F26" i="4"/>
  <c r="F14" i="4"/>
  <c r="F13" i="4"/>
  <c r="F12" i="4"/>
  <c r="F11" i="4"/>
  <c r="F10" i="4"/>
  <c r="F9" i="4"/>
  <c r="F8" i="4"/>
  <c r="F7" i="4"/>
  <c r="F129" i="4" l="1"/>
  <c r="I129" i="4"/>
  <c r="F301" i="5"/>
  <c r="K3" i="5" s="1"/>
  <c r="F300" i="4"/>
  <c r="I4" i="4" s="1"/>
  <c r="F73" i="5"/>
  <c r="F295" i="5"/>
  <c r="I75" i="4"/>
  <c r="F75" i="4"/>
  <c r="I88" i="4"/>
  <c r="F294" i="4"/>
  <c r="I294" i="4"/>
  <c r="F267" i="5"/>
  <c r="F256" i="5"/>
  <c r="F222" i="4"/>
  <c r="F266" i="4"/>
  <c r="F223" i="5"/>
  <c r="I118" i="4"/>
  <c r="F142" i="5"/>
  <c r="F245" i="5"/>
  <c r="F279" i="5"/>
  <c r="F120" i="5"/>
  <c r="F62" i="5"/>
  <c r="F106" i="5"/>
  <c r="F212" i="5"/>
  <c r="F54" i="5"/>
  <c r="F40" i="5"/>
  <c r="F93" i="5"/>
  <c r="F234" i="5"/>
  <c r="I140" i="4"/>
  <c r="I233" i="4"/>
  <c r="I104" i="4"/>
  <c r="I255" i="4"/>
  <c r="I56" i="4"/>
  <c r="I222" i="4"/>
  <c r="I244" i="4"/>
  <c r="I211" i="4"/>
  <c r="I64" i="4"/>
  <c r="I266" i="4"/>
  <c r="F211" i="4"/>
  <c r="F233" i="4"/>
  <c r="F64" i="4"/>
  <c r="F118" i="4"/>
  <c r="F104" i="4"/>
  <c r="F56" i="4"/>
  <c r="F255" i="4"/>
  <c r="F88" i="4"/>
  <c r="F278" i="4"/>
  <c r="F140" i="4"/>
  <c r="F244" i="4"/>
  <c r="I278" i="4"/>
  <c r="I42" i="4"/>
  <c r="F42" i="4"/>
  <c r="F300" i="5" l="1"/>
  <c r="K2" i="5" s="1"/>
  <c r="I299" i="4"/>
  <c r="I3" i="4" s="1"/>
  <c r="F299" i="4"/>
  <c r="I2"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Kim Dalsgaard Christensen</author>
  </authors>
  <commentList>
    <comment ref="K7" authorId="0" shapeId="0" xr:uid="{D22F2D1D-7DAB-4871-A1F8-8A919AE846A4}">
      <text>
        <r>
          <rPr>
            <b/>
            <sz val="9"/>
            <color indexed="81"/>
            <rFont val="Segoe UI"/>
            <family val="2"/>
          </rPr>
          <t>OCR services are included in the license. 
There are two types you can choose between:
Cloud OCR</t>
        </r>
        <r>
          <rPr>
            <sz val="9"/>
            <color indexed="81"/>
            <rFont val="Segoe UI"/>
            <family val="2"/>
          </rPr>
          <t xml:space="preserve"> 
</t>
        </r>
        <r>
          <rPr>
            <i/>
            <sz val="9"/>
            <color indexed="81"/>
            <rFont val="Segoe UI"/>
            <family val="2"/>
          </rPr>
          <t>(1.000 pages per month included)</t>
        </r>
        <r>
          <rPr>
            <sz val="9"/>
            <color indexed="81"/>
            <rFont val="Segoe UI"/>
            <family val="2"/>
          </rPr>
          <t xml:space="preserve">
Cloud OCR is a service by Continia Online, hosted on Microsoft Azure. There is no cost for implementation, no operating costs and you are always on the latest version of our OCR technology. If you exceed the capacity included in the license, you will be charged by each additional OCR processed page. This will be added as a fee to your renewals. 
</t>
        </r>
        <r>
          <rPr>
            <b/>
            <sz val="9"/>
            <color indexed="81"/>
            <rFont val="Segoe UI"/>
            <family val="2"/>
          </rPr>
          <t xml:space="preserve">On-Premises OCR </t>
        </r>
        <r>
          <rPr>
            <sz val="9"/>
            <color indexed="81"/>
            <rFont val="Segoe UI"/>
            <family val="2"/>
          </rPr>
          <t xml:space="preserve">
</t>
        </r>
        <r>
          <rPr>
            <i/>
            <sz val="9"/>
            <color indexed="81"/>
            <rFont val="Segoe UI"/>
            <family val="2"/>
          </rPr>
          <t>(ABBYY FineReader license; 10.000 pages per month included)</t>
        </r>
        <r>
          <rPr>
            <sz val="9"/>
            <color indexed="81"/>
            <rFont val="Segoe UI"/>
            <family val="2"/>
          </rPr>
          <t xml:space="preserve">
Choosing on-premises OCR, you will bear implementation, operation, and update costs. But in return you receive a higher volume of free OCR pages. More capacity can be purchased as additional licenses. </t>
        </r>
      </text>
    </comment>
    <comment ref="K8" authorId="0" shapeId="0" xr:uid="{7AD4D1EF-7799-46F8-8024-F2570DFD9EAA}">
      <text>
        <r>
          <rPr>
            <b/>
            <sz val="9"/>
            <color indexed="81"/>
            <rFont val="Segoe UI"/>
            <family val="2"/>
          </rPr>
          <t>OCR services are included in the license. 
There are two types you can choose between:
Cloud OCR</t>
        </r>
        <r>
          <rPr>
            <sz val="9"/>
            <color indexed="81"/>
            <rFont val="Segoe UI"/>
            <family val="2"/>
          </rPr>
          <t xml:space="preserve"> 
</t>
        </r>
        <r>
          <rPr>
            <i/>
            <sz val="9"/>
            <color indexed="81"/>
            <rFont val="Segoe UI"/>
            <family val="2"/>
          </rPr>
          <t>(1.000 pages per month included)</t>
        </r>
        <r>
          <rPr>
            <sz val="9"/>
            <color indexed="81"/>
            <rFont val="Segoe UI"/>
            <family val="2"/>
          </rPr>
          <t xml:space="preserve">
Cloud OCR is a service by Continia Online, hosted on Microsoft Azure. There is no cost for implementation, no operating costs and you are always on the latest version of our OCR technology. If you exceed the capacity included in the license, you will be charged by each additional OCR processed page. This will be added as a fee to your renewals. 
</t>
        </r>
        <r>
          <rPr>
            <b/>
            <sz val="9"/>
            <color indexed="81"/>
            <rFont val="Segoe UI"/>
            <family val="2"/>
          </rPr>
          <t xml:space="preserve">On-Premises OCR </t>
        </r>
        <r>
          <rPr>
            <sz val="9"/>
            <color indexed="81"/>
            <rFont val="Segoe UI"/>
            <family val="2"/>
          </rPr>
          <t xml:space="preserve">
</t>
        </r>
        <r>
          <rPr>
            <i/>
            <sz val="9"/>
            <color indexed="81"/>
            <rFont val="Segoe UI"/>
            <family val="2"/>
          </rPr>
          <t>(ABBYY FineReader license; 10.000 pages per month included)</t>
        </r>
        <r>
          <rPr>
            <sz val="9"/>
            <color indexed="81"/>
            <rFont val="Segoe UI"/>
            <family val="2"/>
          </rPr>
          <t xml:space="preserve">
Choosing on-premises OCR, you will bear implementation, operation, and update costs. But in return you receive a higher volume of free OCR pages. More capacity can be purchased as additional licenses. </t>
        </r>
      </text>
    </comment>
    <comment ref="K9" authorId="0" shapeId="0" xr:uid="{EADAD3B4-F660-4D87-BD8E-DA4EEA10CA43}">
      <text>
        <r>
          <rPr>
            <b/>
            <sz val="9"/>
            <color indexed="81"/>
            <rFont val="Segoe UI"/>
            <family val="2"/>
          </rPr>
          <t>OCR services are included in the license. 
There are two types you can choose between:
Cloud OCR</t>
        </r>
        <r>
          <rPr>
            <sz val="9"/>
            <color indexed="81"/>
            <rFont val="Segoe UI"/>
            <family val="2"/>
          </rPr>
          <t xml:space="preserve"> 
</t>
        </r>
        <r>
          <rPr>
            <i/>
            <sz val="9"/>
            <color indexed="81"/>
            <rFont val="Segoe UI"/>
            <family val="2"/>
          </rPr>
          <t>(1.000 pages per month included)</t>
        </r>
        <r>
          <rPr>
            <sz val="9"/>
            <color indexed="81"/>
            <rFont val="Segoe UI"/>
            <family val="2"/>
          </rPr>
          <t xml:space="preserve">
Cloud OCR is a service by Continia Online, hosted on Microsoft Azure. There is no cost for implementation, no operating costs and you are always on the latest version of our OCR technology. If you exceed the capacity included in the license, you will be charged by each additional OCR processed page. This will be added as a fee to your renewals. 
</t>
        </r>
        <r>
          <rPr>
            <b/>
            <sz val="9"/>
            <color indexed="81"/>
            <rFont val="Segoe UI"/>
            <family val="2"/>
          </rPr>
          <t xml:space="preserve">On-Premises OCR </t>
        </r>
        <r>
          <rPr>
            <sz val="9"/>
            <color indexed="81"/>
            <rFont val="Segoe UI"/>
            <family val="2"/>
          </rPr>
          <t xml:space="preserve">
</t>
        </r>
        <r>
          <rPr>
            <i/>
            <sz val="9"/>
            <color indexed="81"/>
            <rFont val="Segoe UI"/>
            <family val="2"/>
          </rPr>
          <t>(ABBYY FineReader license; 10.000 pages per month included)</t>
        </r>
        <r>
          <rPr>
            <sz val="9"/>
            <color indexed="81"/>
            <rFont val="Segoe UI"/>
            <family val="2"/>
          </rPr>
          <t xml:space="preserve">
Choosing on-premises OCR, you will bear implementation, operation, and update costs. But in return you receive a higher volume of free OCR pages. More capacity can be purchased as additional licenses. </t>
        </r>
      </text>
    </comment>
    <comment ref="K10" authorId="0" shapeId="0" xr:uid="{F4EA89EC-E7DE-406B-9C1F-0C08E6CC1A9E}">
      <text>
        <r>
          <rPr>
            <b/>
            <sz val="9"/>
            <color indexed="81"/>
            <rFont val="Segoe UI"/>
            <family val="2"/>
          </rPr>
          <t>OCR services are included in the license. 
There are two types you can choose between:
Cloud OCR</t>
        </r>
        <r>
          <rPr>
            <sz val="9"/>
            <color indexed="81"/>
            <rFont val="Segoe UI"/>
            <family val="2"/>
          </rPr>
          <t xml:space="preserve"> 
</t>
        </r>
        <r>
          <rPr>
            <i/>
            <sz val="9"/>
            <color indexed="81"/>
            <rFont val="Segoe UI"/>
            <family val="2"/>
          </rPr>
          <t>(1.000 pages per month included)</t>
        </r>
        <r>
          <rPr>
            <sz val="9"/>
            <color indexed="81"/>
            <rFont val="Segoe UI"/>
            <family val="2"/>
          </rPr>
          <t xml:space="preserve">
Cloud OCR is a service by Continia Online, hosted on Microsoft Azure. There is no cost for implementation, no operating costs and you are always on the latest version of our OCR technology. If you exceed the capacity included in the license, you will be charged by each additional OCR processed page. This will be added as a fee to your renewals. 
</t>
        </r>
        <r>
          <rPr>
            <b/>
            <sz val="9"/>
            <color indexed="81"/>
            <rFont val="Segoe UI"/>
            <family val="2"/>
          </rPr>
          <t xml:space="preserve">On-Premises OCR </t>
        </r>
        <r>
          <rPr>
            <sz val="9"/>
            <color indexed="81"/>
            <rFont val="Segoe UI"/>
            <family val="2"/>
          </rPr>
          <t xml:space="preserve">
</t>
        </r>
        <r>
          <rPr>
            <i/>
            <sz val="9"/>
            <color indexed="81"/>
            <rFont val="Segoe UI"/>
            <family val="2"/>
          </rPr>
          <t>(ABBYY FineReader license; 10.000 pages per month included)</t>
        </r>
        <r>
          <rPr>
            <sz val="9"/>
            <color indexed="81"/>
            <rFont val="Segoe UI"/>
            <family val="2"/>
          </rPr>
          <t xml:space="preserve">
Choosing on-premises OCR, you will bear implementation, operation, and update costs. But in return you receive a higher volume of free OCR pages. More capacity can be purchased as additional licenses. </t>
        </r>
      </text>
    </comment>
    <comment ref="K11" authorId="0" shapeId="0" xr:uid="{B4999C01-DB66-4098-A66D-79099DF3C44E}">
      <text>
        <r>
          <rPr>
            <b/>
            <sz val="9"/>
            <color indexed="81"/>
            <rFont val="Segoe UI"/>
            <family val="2"/>
          </rPr>
          <t>OCR services are included in the license. 
There are two types you can choose between:
Cloud OCR</t>
        </r>
        <r>
          <rPr>
            <sz val="9"/>
            <color indexed="81"/>
            <rFont val="Segoe UI"/>
            <family val="2"/>
          </rPr>
          <t xml:space="preserve"> 
</t>
        </r>
        <r>
          <rPr>
            <i/>
            <sz val="9"/>
            <color indexed="81"/>
            <rFont val="Segoe UI"/>
            <family val="2"/>
          </rPr>
          <t>(1.000 pages per month included)</t>
        </r>
        <r>
          <rPr>
            <sz val="9"/>
            <color indexed="81"/>
            <rFont val="Segoe UI"/>
            <family val="2"/>
          </rPr>
          <t xml:space="preserve">
Cloud OCR is a service by Continia Online, hosted on Microsoft Azure. There is no cost for implementation, no operating costs and you are always on the latest version of our OCR technology. If you exceed the capacity included in the license, you will be charged by each additional OCR processed page. This will be added as a fee to your renewals. 
</t>
        </r>
        <r>
          <rPr>
            <b/>
            <sz val="9"/>
            <color indexed="81"/>
            <rFont val="Segoe UI"/>
            <family val="2"/>
          </rPr>
          <t xml:space="preserve">On-Premises OCR </t>
        </r>
        <r>
          <rPr>
            <sz val="9"/>
            <color indexed="81"/>
            <rFont val="Segoe UI"/>
            <family val="2"/>
          </rPr>
          <t xml:space="preserve">
</t>
        </r>
        <r>
          <rPr>
            <i/>
            <sz val="9"/>
            <color indexed="81"/>
            <rFont val="Segoe UI"/>
            <family val="2"/>
          </rPr>
          <t>(ABBYY FineReader license; 10.000 pages per month included)</t>
        </r>
        <r>
          <rPr>
            <sz val="9"/>
            <color indexed="81"/>
            <rFont val="Segoe UI"/>
            <family val="2"/>
          </rPr>
          <t xml:space="preserve">
Choosing on-premises OCR, you will bear implementation, operation, and update costs. But in return you receive a higher volume of free OCR pages. More capacity can be purchased as additional licenses. </t>
        </r>
      </text>
    </comment>
    <comment ref="K17" authorId="0" shapeId="0" xr:uid="{F7DA6682-DD06-4EA9-BB42-05CCC1F16D61}">
      <text>
        <r>
          <rPr>
            <b/>
            <sz val="9"/>
            <color indexed="81"/>
            <rFont val="Segoe UI"/>
            <family val="2"/>
          </rPr>
          <t xml:space="preserve">Modules included in Base Plus license:
</t>
        </r>
        <r>
          <rPr>
            <sz val="9"/>
            <color indexed="81"/>
            <rFont val="Segoe UI"/>
            <family val="2"/>
          </rPr>
          <t>Document Capture - Base
XML Import
eDocuments
Purchase Contracts</t>
        </r>
        <r>
          <rPr>
            <b/>
            <sz val="9"/>
            <color indexed="81"/>
            <rFont val="Segoe UI"/>
            <family val="2"/>
          </rPr>
          <t xml:space="preserve">
OCR services are included in the license. 
There are two types you can choose between:
</t>
        </r>
        <r>
          <rPr>
            <u/>
            <sz val="9"/>
            <color indexed="81"/>
            <rFont val="Segoe UI"/>
            <family val="2"/>
          </rPr>
          <t>Cloud OCR</t>
        </r>
        <r>
          <rPr>
            <sz val="9"/>
            <color indexed="81"/>
            <rFont val="Segoe UI"/>
            <family val="2"/>
          </rPr>
          <t xml:space="preserve"> 
</t>
        </r>
        <r>
          <rPr>
            <i/>
            <sz val="9"/>
            <color indexed="81"/>
            <rFont val="Segoe UI"/>
            <family val="2"/>
          </rPr>
          <t>(1.000 pages per month included)</t>
        </r>
        <r>
          <rPr>
            <sz val="9"/>
            <color indexed="81"/>
            <rFont val="Segoe UI"/>
            <family val="2"/>
          </rPr>
          <t xml:space="preserve">
Cloud OCR is a service by Continia Online, hosted on Microsoft Azure. There is no cost for implementation, no operating costs and you are always on the latest version of our OCR technology. If you exceed the capacity included in the license, you will be charged by each additional OCR processed page. This will be added as a fee to your renewals. 
</t>
        </r>
        <r>
          <rPr>
            <u/>
            <sz val="9"/>
            <color indexed="81"/>
            <rFont val="Segoe UI"/>
            <family val="2"/>
          </rPr>
          <t xml:space="preserve">On-Premises OCR </t>
        </r>
        <r>
          <rPr>
            <sz val="9"/>
            <color indexed="81"/>
            <rFont val="Segoe UI"/>
            <family val="2"/>
          </rPr>
          <t xml:space="preserve">
</t>
        </r>
        <r>
          <rPr>
            <i/>
            <sz val="9"/>
            <color indexed="81"/>
            <rFont val="Segoe UI"/>
            <family val="2"/>
          </rPr>
          <t>(ABBYY FineReader license; 10.000 pages per month included)</t>
        </r>
        <r>
          <rPr>
            <sz val="9"/>
            <color indexed="81"/>
            <rFont val="Segoe UI"/>
            <family val="2"/>
          </rPr>
          <t xml:space="preserve">
Choosing on-premises OCR, you will bear implementation, operation, and update costs. But in return you receive a higher volume of free OCR pages. More capacity can be purchased as additional licenses. 
</t>
        </r>
        <r>
          <rPr>
            <b/>
            <sz val="9"/>
            <color indexed="81"/>
            <rFont val="Segoe UI"/>
            <family val="2"/>
          </rPr>
          <t>Use of Continia Delivery Network</t>
        </r>
        <r>
          <rPr>
            <sz val="9"/>
            <color indexed="81"/>
            <rFont val="Segoe UI"/>
            <family val="2"/>
          </rPr>
          <t xml:space="preserve">
200 documents per month included in Continia Delivery Network. </t>
        </r>
      </text>
    </comment>
    <comment ref="K18" authorId="0" shapeId="0" xr:uid="{B2A3704F-7D94-4336-B2C2-8AEC46408CDA}">
      <text>
        <r>
          <rPr>
            <b/>
            <sz val="9"/>
            <color indexed="81"/>
            <rFont val="Segoe UI"/>
            <family val="2"/>
          </rPr>
          <t xml:space="preserve">Modules included in Base Plus license:
</t>
        </r>
        <r>
          <rPr>
            <sz val="9"/>
            <color indexed="81"/>
            <rFont val="Segoe UI"/>
            <family val="2"/>
          </rPr>
          <t>Document Capture - Base
XML Import
eDocuments
Purchase Contracts</t>
        </r>
        <r>
          <rPr>
            <b/>
            <sz val="9"/>
            <color indexed="81"/>
            <rFont val="Segoe UI"/>
            <family val="2"/>
          </rPr>
          <t xml:space="preserve">
OCR services are included in the license. 
There are two types you can choose between:
</t>
        </r>
        <r>
          <rPr>
            <u/>
            <sz val="9"/>
            <color indexed="81"/>
            <rFont val="Segoe UI"/>
            <family val="2"/>
          </rPr>
          <t>Cloud OCR</t>
        </r>
        <r>
          <rPr>
            <sz val="9"/>
            <color indexed="81"/>
            <rFont val="Segoe UI"/>
            <family val="2"/>
          </rPr>
          <t xml:space="preserve"> 
</t>
        </r>
        <r>
          <rPr>
            <i/>
            <sz val="9"/>
            <color indexed="81"/>
            <rFont val="Segoe UI"/>
            <family val="2"/>
          </rPr>
          <t>(1.000 pages per month included)</t>
        </r>
        <r>
          <rPr>
            <sz val="9"/>
            <color indexed="81"/>
            <rFont val="Segoe UI"/>
            <family val="2"/>
          </rPr>
          <t xml:space="preserve">
Cloud OCR is a service by Continia Online, hosted on Microsoft Azure. There is no cost for implementation, no operating costs and you are always on the latest version of our OCR technology. If you exceed the capacity included in the license, you will be charged by each additional OCR processed page. This will be added as a fee to your renewals. 
</t>
        </r>
        <r>
          <rPr>
            <u/>
            <sz val="9"/>
            <color indexed="81"/>
            <rFont val="Segoe UI"/>
            <family val="2"/>
          </rPr>
          <t xml:space="preserve">On-Premises OCR </t>
        </r>
        <r>
          <rPr>
            <sz val="9"/>
            <color indexed="81"/>
            <rFont val="Segoe UI"/>
            <family val="2"/>
          </rPr>
          <t xml:space="preserve">
</t>
        </r>
        <r>
          <rPr>
            <i/>
            <sz val="9"/>
            <color indexed="81"/>
            <rFont val="Segoe UI"/>
            <family val="2"/>
          </rPr>
          <t>(ABBYY FineReader license; 10.000 pages per month included)</t>
        </r>
        <r>
          <rPr>
            <sz val="9"/>
            <color indexed="81"/>
            <rFont val="Segoe UI"/>
            <family val="2"/>
          </rPr>
          <t xml:space="preserve">
Choosing on-premises OCR, you will bear implementation, operation, and update costs. But in return you receive a higher volume of free OCR pages. More capacity can be purchased as additional licenses. 
</t>
        </r>
        <r>
          <rPr>
            <b/>
            <sz val="9"/>
            <color indexed="81"/>
            <rFont val="Segoe UI"/>
            <family val="2"/>
          </rPr>
          <t>Use of Continia Delivery Network</t>
        </r>
        <r>
          <rPr>
            <sz val="9"/>
            <color indexed="81"/>
            <rFont val="Segoe UI"/>
            <family val="2"/>
          </rPr>
          <t xml:space="preserve">
200 documents per month included in Continia Delivery Network. </t>
        </r>
      </text>
    </comment>
    <comment ref="K19" authorId="0" shapeId="0" xr:uid="{BA568F3D-D123-4FC8-B229-FC1410A29A75}">
      <text>
        <r>
          <rPr>
            <b/>
            <sz val="9"/>
            <color indexed="81"/>
            <rFont val="Segoe UI"/>
            <family val="2"/>
          </rPr>
          <t xml:space="preserve">Modules included in Base Plus license:
</t>
        </r>
        <r>
          <rPr>
            <sz val="9"/>
            <color indexed="81"/>
            <rFont val="Segoe UI"/>
            <family val="2"/>
          </rPr>
          <t>Document Capture - Base
XML Import
eDocuments
Purchase Contracts</t>
        </r>
        <r>
          <rPr>
            <b/>
            <sz val="9"/>
            <color indexed="81"/>
            <rFont val="Segoe UI"/>
            <family val="2"/>
          </rPr>
          <t xml:space="preserve">
OCR services are included in the license. 
There are two types you can choose between:
</t>
        </r>
        <r>
          <rPr>
            <u/>
            <sz val="9"/>
            <color indexed="81"/>
            <rFont val="Segoe UI"/>
            <family val="2"/>
          </rPr>
          <t>Cloud OCR</t>
        </r>
        <r>
          <rPr>
            <sz val="9"/>
            <color indexed="81"/>
            <rFont val="Segoe UI"/>
            <family val="2"/>
          </rPr>
          <t xml:space="preserve"> 
</t>
        </r>
        <r>
          <rPr>
            <i/>
            <sz val="9"/>
            <color indexed="81"/>
            <rFont val="Segoe UI"/>
            <family val="2"/>
          </rPr>
          <t>(1.000 pages per month included)</t>
        </r>
        <r>
          <rPr>
            <sz val="9"/>
            <color indexed="81"/>
            <rFont val="Segoe UI"/>
            <family val="2"/>
          </rPr>
          <t xml:space="preserve">
Cloud OCR is a service by Continia Online, hosted on Microsoft Azure. There is no cost for implementation, no operating costs and you are always on the latest version of our OCR technology. If you exceed the capacity included in the license, you will be charged by each additional OCR processed page. This will be added as a fee to your renewals. 
</t>
        </r>
        <r>
          <rPr>
            <u/>
            <sz val="9"/>
            <color indexed="81"/>
            <rFont val="Segoe UI"/>
            <family val="2"/>
          </rPr>
          <t xml:space="preserve">On-Premises OCR </t>
        </r>
        <r>
          <rPr>
            <sz val="9"/>
            <color indexed="81"/>
            <rFont val="Segoe UI"/>
            <family val="2"/>
          </rPr>
          <t xml:space="preserve">
</t>
        </r>
        <r>
          <rPr>
            <i/>
            <sz val="9"/>
            <color indexed="81"/>
            <rFont val="Segoe UI"/>
            <family val="2"/>
          </rPr>
          <t>(ABBYY FineReader license; 10.000 pages per month included)</t>
        </r>
        <r>
          <rPr>
            <sz val="9"/>
            <color indexed="81"/>
            <rFont val="Segoe UI"/>
            <family val="2"/>
          </rPr>
          <t xml:space="preserve">
Choosing on-premises OCR, you will bear implementation, operation, and update costs. But in return you receive a higher volume of free OCR pages. More capacity can be purchased as additional licenses. 
</t>
        </r>
        <r>
          <rPr>
            <b/>
            <sz val="9"/>
            <color indexed="81"/>
            <rFont val="Segoe UI"/>
            <family val="2"/>
          </rPr>
          <t>Use of Continia Delivery Network</t>
        </r>
        <r>
          <rPr>
            <sz val="9"/>
            <color indexed="81"/>
            <rFont val="Segoe UI"/>
            <family val="2"/>
          </rPr>
          <t xml:space="preserve">
200 documents per month included in Continia Delivery Network. </t>
        </r>
      </text>
    </comment>
    <comment ref="K20" authorId="0" shapeId="0" xr:uid="{BFC80C0E-25BF-44AB-ABB7-4BDD3930D907}">
      <text>
        <r>
          <rPr>
            <b/>
            <sz val="9"/>
            <color indexed="81"/>
            <rFont val="Segoe UI"/>
            <family val="2"/>
          </rPr>
          <t xml:space="preserve">Modules included in Base Plus license:
</t>
        </r>
        <r>
          <rPr>
            <sz val="9"/>
            <color indexed="81"/>
            <rFont val="Segoe UI"/>
            <family val="2"/>
          </rPr>
          <t>Document Capture - Base
XML Import
eDocuments
Purchase Contracts</t>
        </r>
        <r>
          <rPr>
            <b/>
            <sz val="9"/>
            <color indexed="81"/>
            <rFont val="Segoe UI"/>
            <family val="2"/>
          </rPr>
          <t xml:space="preserve">
OCR services are included in the license. 
There are two types you can choose between:
</t>
        </r>
        <r>
          <rPr>
            <u/>
            <sz val="9"/>
            <color indexed="81"/>
            <rFont val="Segoe UI"/>
            <family val="2"/>
          </rPr>
          <t>Cloud OCR</t>
        </r>
        <r>
          <rPr>
            <sz val="9"/>
            <color indexed="81"/>
            <rFont val="Segoe UI"/>
            <family val="2"/>
          </rPr>
          <t xml:space="preserve"> 
</t>
        </r>
        <r>
          <rPr>
            <i/>
            <sz val="9"/>
            <color indexed="81"/>
            <rFont val="Segoe UI"/>
            <family val="2"/>
          </rPr>
          <t>(1.000 pages per month included)</t>
        </r>
        <r>
          <rPr>
            <sz val="9"/>
            <color indexed="81"/>
            <rFont val="Segoe UI"/>
            <family val="2"/>
          </rPr>
          <t xml:space="preserve">
Cloud OCR is a service by Continia Online, hosted on Microsoft Azure. There is no cost for implementation, no operating costs and you are always on the latest version of our OCR technology. If you exceed the capacity included in the license, you will be charged by each additional OCR processed page. This will be added as a fee to your renewals. 
</t>
        </r>
        <r>
          <rPr>
            <u/>
            <sz val="9"/>
            <color indexed="81"/>
            <rFont val="Segoe UI"/>
            <family val="2"/>
          </rPr>
          <t xml:space="preserve">On-Premises OCR </t>
        </r>
        <r>
          <rPr>
            <sz val="9"/>
            <color indexed="81"/>
            <rFont val="Segoe UI"/>
            <family val="2"/>
          </rPr>
          <t xml:space="preserve">
</t>
        </r>
        <r>
          <rPr>
            <i/>
            <sz val="9"/>
            <color indexed="81"/>
            <rFont val="Segoe UI"/>
            <family val="2"/>
          </rPr>
          <t>(ABBYY FineReader license; 10.000 pages per month included)</t>
        </r>
        <r>
          <rPr>
            <sz val="9"/>
            <color indexed="81"/>
            <rFont val="Segoe UI"/>
            <family val="2"/>
          </rPr>
          <t xml:space="preserve">
Choosing on-premises OCR, you will bear implementation, operation, and update costs. But in return you receive a higher volume of free OCR pages. More capacity can be purchased as additional licenses. 
</t>
        </r>
        <r>
          <rPr>
            <b/>
            <sz val="9"/>
            <color indexed="81"/>
            <rFont val="Segoe UI"/>
            <family val="2"/>
          </rPr>
          <t>Use of Continia Delivery Network</t>
        </r>
        <r>
          <rPr>
            <sz val="9"/>
            <color indexed="81"/>
            <rFont val="Segoe UI"/>
            <family val="2"/>
          </rPr>
          <t xml:space="preserve">
200 documents per month included in Continia Delivery Network. </t>
        </r>
      </text>
    </comment>
    <comment ref="K21" authorId="0" shapeId="0" xr:uid="{8B5800D2-7E91-49D4-BD3B-D264D7C11E84}">
      <text>
        <r>
          <rPr>
            <b/>
            <sz val="9"/>
            <color indexed="81"/>
            <rFont val="Segoe UI"/>
            <family val="2"/>
          </rPr>
          <t xml:space="preserve">Modules included in Base Plus license:
</t>
        </r>
        <r>
          <rPr>
            <sz val="9"/>
            <color indexed="81"/>
            <rFont val="Segoe UI"/>
            <family val="2"/>
          </rPr>
          <t>Document Capture - Base
XML Import
eDocuments
Purchase Contracts</t>
        </r>
        <r>
          <rPr>
            <b/>
            <sz val="9"/>
            <color indexed="81"/>
            <rFont val="Segoe UI"/>
            <family val="2"/>
          </rPr>
          <t xml:space="preserve">
OCR services are included in the license. 
There are two types you can choose between:
</t>
        </r>
        <r>
          <rPr>
            <u/>
            <sz val="9"/>
            <color indexed="81"/>
            <rFont val="Segoe UI"/>
            <family val="2"/>
          </rPr>
          <t>Cloud OCR</t>
        </r>
        <r>
          <rPr>
            <sz val="9"/>
            <color indexed="81"/>
            <rFont val="Segoe UI"/>
            <family val="2"/>
          </rPr>
          <t xml:space="preserve"> 
</t>
        </r>
        <r>
          <rPr>
            <i/>
            <sz val="9"/>
            <color indexed="81"/>
            <rFont val="Segoe UI"/>
            <family val="2"/>
          </rPr>
          <t>(1.000 pages per month included)</t>
        </r>
        <r>
          <rPr>
            <sz val="9"/>
            <color indexed="81"/>
            <rFont val="Segoe UI"/>
            <family val="2"/>
          </rPr>
          <t xml:space="preserve">
Cloud OCR is a service by Continia Online, hosted on Microsoft Azure. There is no cost for implementation, no operating costs and you are always on the latest version of our OCR technology. If you exceed the capacity included in the license, you will be charged by each additional OCR processed page. This will be added as a fee to your renewals. 
</t>
        </r>
        <r>
          <rPr>
            <u/>
            <sz val="9"/>
            <color indexed="81"/>
            <rFont val="Segoe UI"/>
            <family val="2"/>
          </rPr>
          <t xml:space="preserve">On-Premises OCR </t>
        </r>
        <r>
          <rPr>
            <sz val="9"/>
            <color indexed="81"/>
            <rFont val="Segoe UI"/>
            <family val="2"/>
          </rPr>
          <t xml:space="preserve">
</t>
        </r>
        <r>
          <rPr>
            <i/>
            <sz val="9"/>
            <color indexed="81"/>
            <rFont val="Segoe UI"/>
            <family val="2"/>
          </rPr>
          <t>(ABBYY FineReader license; 10.000 pages per month included)</t>
        </r>
        <r>
          <rPr>
            <sz val="9"/>
            <color indexed="81"/>
            <rFont val="Segoe UI"/>
            <family val="2"/>
          </rPr>
          <t xml:space="preserve">
Choosing on-premises OCR, you will bear implementation, operation, and update costs. But in return you receive a higher volume of free OCR pages. More capacity can be purchased as additional licenses. 
</t>
        </r>
        <r>
          <rPr>
            <b/>
            <sz val="9"/>
            <color indexed="81"/>
            <rFont val="Segoe UI"/>
            <family val="2"/>
          </rPr>
          <t>Use of Continia Delivery Network</t>
        </r>
        <r>
          <rPr>
            <sz val="9"/>
            <color indexed="81"/>
            <rFont val="Segoe UI"/>
            <family val="2"/>
          </rPr>
          <t xml:space="preserve">
200 documents per month included in Continia Delivery Network. </t>
        </r>
      </text>
    </comment>
    <comment ref="K121" authorId="0" shapeId="0" xr:uid="{01C2CC74-3B65-483E-A383-63D537941FF8}">
      <text>
        <r>
          <rPr>
            <b/>
            <sz val="9"/>
            <color indexed="81"/>
            <rFont val="Segoe UI"/>
            <family val="2"/>
          </rPr>
          <t xml:space="preserve">Modules included in Base Plus license:
</t>
        </r>
        <r>
          <rPr>
            <sz val="9"/>
            <color indexed="81"/>
            <rFont val="Segoe UI"/>
            <family val="2"/>
          </rPr>
          <t>Document Output - Base
XML Export</t>
        </r>
        <r>
          <rPr>
            <b/>
            <sz val="9"/>
            <color indexed="81"/>
            <rFont val="Segoe UI"/>
            <family val="2"/>
          </rPr>
          <t xml:space="preserve">
</t>
        </r>
        <r>
          <rPr>
            <sz val="9"/>
            <color indexed="81"/>
            <rFont val="Segoe UI"/>
            <family val="2"/>
          </rPr>
          <t xml:space="preserve">
</t>
        </r>
        <r>
          <rPr>
            <b/>
            <sz val="9"/>
            <color indexed="81"/>
            <rFont val="Segoe UI"/>
            <family val="2"/>
          </rPr>
          <t>Use of Continia Delivery Network</t>
        </r>
        <r>
          <rPr>
            <sz val="9"/>
            <color indexed="81"/>
            <rFont val="Segoe UI"/>
            <family val="2"/>
          </rPr>
          <t xml:space="preserve">
100 documents per month included in Continia Delivery Network. </t>
        </r>
      </text>
    </comment>
    <comment ref="K122" authorId="0" shapeId="0" xr:uid="{465125E5-9EAA-4082-B262-D66FCDA8CCBE}">
      <text>
        <r>
          <rPr>
            <b/>
            <sz val="9"/>
            <color indexed="81"/>
            <rFont val="Segoe UI"/>
            <family val="2"/>
          </rPr>
          <t xml:space="preserve">Modules included in Base Plus license:
</t>
        </r>
        <r>
          <rPr>
            <sz val="9"/>
            <color indexed="81"/>
            <rFont val="Segoe UI"/>
            <family val="2"/>
          </rPr>
          <t>Document Output - Base
XML Export</t>
        </r>
        <r>
          <rPr>
            <b/>
            <sz val="9"/>
            <color indexed="81"/>
            <rFont val="Segoe UI"/>
            <family val="2"/>
          </rPr>
          <t xml:space="preserve">
</t>
        </r>
        <r>
          <rPr>
            <sz val="9"/>
            <color indexed="81"/>
            <rFont val="Segoe UI"/>
            <family val="2"/>
          </rPr>
          <t xml:space="preserve">
</t>
        </r>
        <r>
          <rPr>
            <b/>
            <sz val="9"/>
            <color indexed="81"/>
            <rFont val="Segoe UI"/>
            <family val="2"/>
          </rPr>
          <t>Use of Continia Delivery Network</t>
        </r>
        <r>
          <rPr>
            <sz val="9"/>
            <color indexed="81"/>
            <rFont val="Segoe UI"/>
            <family val="2"/>
          </rPr>
          <t xml:space="preserve">
100 documents per month included in Continia Delivery Network. </t>
        </r>
      </text>
    </comment>
    <comment ref="K123" authorId="0" shapeId="0" xr:uid="{B0249506-A61A-4D6B-AE9E-5889B007CBD0}">
      <text>
        <r>
          <rPr>
            <b/>
            <sz val="9"/>
            <color indexed="81"/>
            <rFont val="Segoe UI"/>
            <family val="2"/>
          </rPr>
          <t xml:space="preserve">Modules included in Base Plus license:
</t>
        </r>
        <r>
          <rPr>
            <sz val="9"/>
            <color indexed="81"/>
            <rFont val="Segoe UI"/>
            <family val="2"/>
          </rPr>
          <t>Document Output - Base
XML Export</t>
        </r>
        <r>
          <rPr>
            <b/>
            <sz val="9"/>
            <color indexed="81"/>
            <rFont val="Segoe UI"/>
            <family val="2"/>
          </rPr>
          <t xml:space="preserve">
</t>
        </r>
        <r>
          <rPr>
            <sz val="9"/>
            <color indexed="81"/>
            <rFont val="Segoe UI"/>
            <family val="2"/>
          </rPr>
          <t xml:space="preserve">
</t>
        </r>
        <r>
          <rPr>
            <b/>
            <sz val="9"/>
            <color indexed="81"/>
            <rFont val="Segoe UI"/>
            <family val="2"/>
          </rPr>
          <t>Use of Continia Delivery Network</t>
        </r>
        <r>
          <rPr>
            <sz val="9"/>
            <color indexed="81"/>
            <rFont val="Segoe UI"/>
            <family val="2"/>
          </rPr>
          <t xml:space="preserve">
100 documents per month included in Continia Delivery Network. </t>
        </r>
      </text>
    </comment>
    <comment ref="K124" authorId="0" shapeId="0" xr:uid="{3698EE94-92A5-43D0-8A1E-B2A2C9D6C3DE}">
      <text>
        <r>
          <rPr>
            <b/>
            <sz val="9"/>
            <color indexed="81"/>
            <rFont val="Segoe UI"/>
            <family val="2"/>
          </rPr>
          <t xml:space="preserve">Modules included in Base Plus license:
</t>
        </r>
        <r>
          <rPr>
            <sz val="9"/>
            <color indexed="81"/>
            <rFont val="Segoe UI"/>
            <family val="2"/>
          </rPr>
          <t>Document Output - Base
XML Export</t>
        </r>
        <r>
          <rPr>
            <b/>
            <sz val="9"/>
            <color indexed="81"/>
            <rFont val="Segoe UI"/>
            <family val="2"/>
          </rPr>
          <t xml:space="preserve">
</t>
        </r>
        <r>
          <rPr>
            <sz val="9"/>
            <color indexed="81"/>
            <rFont val="Segoe UI"/>
            <family val="2"/>
          </rPr>
          <t xml:space="preserve">
</t>
        </r>
        <r>
          <rPr>
            <b/>
            <sz val="9"/>
            <color indexed="81"/>
            <rFont val="Segoe UI"/>
            <family val="2"/>
          </rPr>
          <t>Use of Continia Delivery Network</t>
        </r>
        <r>
          <rPr>
            <sz val="9"/>
            <color indexed="81"/>
            <rFont val="Segoe UI"/>
            <family val="2"/>
          </rPr>
          <t xml:space="preserve">
100 documents per month included in Continia Delivery Network. </t>
        </r>
      </text>
    </comment>
    <comment ref="K125" authorId="0" shapeId="0" xr:uid="{D10391C5-F64E-4A38-B388-97DD07E474EF}">
      <text>
        <r>
          <rPr>
            <b/>
            <sz val="9"/>
            <color indexed="81"/>
            <rFont val="Segoe UI"/>
            <family val="2"/>
          </rPr>
          <t xml:space="preserve">Modules included in Base Plus license:
</t>
        </r>
        <r>
          <rPr>
            <sz val="9"/>
            <color indexed="81"/>
            <rFont val="Segoe UI"/>
            <family val="2"/>
          </rPr>
          <t>Document Output - Base
XML Export</t>
        </r>
        <r>
          <rPr>
            <b/>
            <sz val="9"/>
            <color indexed="81"/>
            <rFont val="Segoe UI"/>
            <family val="2"/>
          </rPr>
          <t xml:space="preserve">
</t>
        </r>
        <r>
          <rPr>
            <sz val="9"/>
            <color indexed="81"/>
            <rFont val="Segoe UI"/>
            <family val="2"/>
          </rPr>
          <t xml:space="preserve">
</t>
        </r>
        <r>
          <rPr>
            <b/>
            <sz val="9"/>
            <color indexed="81"/>
            <rFont val="Segoe UI"/>
            <family val="2"/>
          </rPr>
          <t>Use of Continia Delivery Network</t>
        </r>
        <r>
          <rPr>
            <sz val="9"/>
            <color indexed="81"/>
            <rFont val="Segoe UI"/>
            <family val="2"/>
          </rPr>
          <t xml:space="preserve">
100 documents per month included in Continia Delivery Network. </t>
        </r>
      </text>
    </comment>
    <comment ref="K297" authorId="0" shapeId="0" xr:uid="{AA8AE7AA-572D-40C0-ADC3-C11D687BEAF9}">
      <text>
        <r>
          <rPr>
            <sz val="9"/>
            <color indexed="81"/>
            <rFont val="Arial"/>
            <family val="2"/>
          </rPr>
          <t xml:space="preserve">According to our general License Terms, Continia solution ownership is connected to a specific Microsoft Dynamics license (NAV or Business Central). 
When merging two or more Microsoft Dynamics licenses into one solution, it's possible to transfer the license value of the Continia product from one to the other. This value transfer gives you the opportunity to:
• Continue to use the Continia solution
• If the Microsoft Dynamics license is already connected to a specific Continia solution, it is possible to use the license value to purchase additional company licenses 
Using any surplus value to purchase licenses of other Continia products is impossible. Merging and transferring a Continia license’s value is only available if Microsoft Dynamics licenses involved have the same owner. </t>
        </r>
        <r>
          <rPr>
            <b/>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Kim Dalsgaard Christensen</author>
  </authors>
  <commentList>
    <comment ref="H6" authorId="0" shapeId="0" xr:uid="{E5EB54C5-1646-450E-B08A-219ABD1AB8F6}">
      <text>
        <r>
          <rPr>
            <b/>
            <sz val="9"/>
            <color indexed="81"/>
            <rFont val="Segoe UI"/>
            <family val="2"/>
          </rPr>
          <t>OCR services are included in the license. 
There are two types you can choose between:
Cloud OCR</t>
        </r>
        <r>
          <rPr>
            <sz val="9"/>
            <color indexed="81"/>
            <rFont val="Segoe UI"/>
            <family val="2"/>
          </rPr>
          <t xml:space="preserve"> 
</t>
        </r>
        <r>
          <rPr>
            <i/>
            <sz val="9"/>
            <color indexed="81"/>
            <rFont val="Segoe UI"/>
            <family val="2"/>
          </rPr>
          <t>(1.000 pages per month included)</t>
        </r>
        <r>
          <rPr>
            <sz val="9"/>
            <color indexed="81"/>
            <rFont val="Segoe UI"/>
            <family val="2"/>
          </rPr>
          <t xml:space="preserve">
Cloud OCR is a service by Continia Online, hosted on Microsoft Azure. There is no cost for implementation, no operating costs and you are always on the latest version of our OCR technology. If you exceed the capacity included in the license, you will be charged by each additional OCR processed page. This will be added as a fee to your renewals. 
</t>
        </r>
        <r>
          <rPr>
            <b/>
            <sz val="9"/>
            <color indexed="81"/>
            <rFont val="Segoe UI"/>
            <family val="2"/>
          </rPr>
          <t xml:space="preserve">On-Premises OCR </t>
        </r>
        <r>
          <rPr>
            <sz val="9"/>
            <color indexed="81"/>
            <rFont val="Segoe UI"/>
            <family val="2"/>
          </rPr>
          <t xml:space="preserve">
</t>
        </r>
        <r>
          <rPr>
            <i/>
            <sz val="9"/>
            <color indexed="81"/>
            <rFont val="Segoe UI"/>
            <family val="2"/>
          </rPr>
          <t>(ABBYY FineReader license; 10.000 pages per month included)</t>
        </r>
        <r>
          <rPr>
            <sz val="9"/>
            <color indexed="81"/>
            <rFont val="Segoe UI"/>
            <family val="2"/>
          </rPr>
          <t xml:space="preserve">
Choosing on-premises OCR, you will bear implementation, operation, and update costs. But in return you receive a higher volume of free OCR pages. More capacity can be purchased as additional licenses. </t>
        </r>
      </text>
    </comment>
    <comment ref="H7" authorId="0" shapeId="0" xr:uid="{E98D7456-0898-4BCE-B9F1-5D38428AC82A}">
      <text>
        <r>
          <rPr>
            <b/>
            <sz val="9"/>
            <color indexed="81"/>
            <rFont val="Segoe UI"/>
            <family val="2"/>
          </rPr>
          <t>OCR services are included in the license. 
There are two types you can choose between:
Cloud OCR</t>
        </r>
        <r>
          <rPr>
            <sz val="9"/>
            <color indexed="81"/>
            <rFont val="Segoe UI"/>
            <family val="2"/>
          </rPr>
          <t xml:space="preserve"> 
</t>
        </r>
        <r>
          <rPr>
            <i/>
            <sz val="9"/>
            <color indexed="81"/>
            <rFont val="Segoe UI"/>
            <family val="2"/>
          </rPr>
          <t>(1.000 pages per month included)</t>
        </r>
        <r>
          <rPr>
            <sz val="9"/>
            <color indexed="81"/>
            <rFont val="Segoe UI"/>
            <family val="2"/>
          </rPr>
          <t xml:space="preserve">
Cloud OCR is a service by Continia Online, hosted on Microsoft Azure. There is no cost for implementation, no operating costs and you are always on the latest version of our OCR technology. If you exceed the capacity included in the license, you will be charged by each additional OCR processed page. This will be added as a fee to your renewals. 
</t>
        </r>
        <r>
          <rPr>
            <b/>
            <sz val="9"/>
            <color indexed="81"/>
            <rFont val="Segoe UI"/>
            <family val="2"/>
          </rPr>
          <t xml:space="preserve">On-Premises OCR </t>
        </r>
        <r>
          <rPr>
            <sz val="9"/>
            <color indexed="81"/>
            <rFont val="Segoe UI"/>
            <family val="2"/>
          </rPr>
          <t xml:space="preserve">
</t>
        </r>
        <r>
          <rPr>
            <i/>
            <sz val="9"/>
            <color indexed="81"/>
            <rFont val="Segoe UI"/>
            <family val="2"/>
          </rPr>
          <t>(ABBYY FineReader license; 10.000 pages per month included)</t>
        </r>
        <r>
          <rPr>
            <sz val="9"/>
            <color indexed="81"/>
            <rFont val="Segoe UI"/>
            <family val="2"/>
          </rPr>
          <t xml:space="preserve">
Choosing on-premises OCR, you will bear implementation, operation, and update costs. But in return you receive a higher volume of free OCR pages. More capacity can be purchased as additional licenses. </t>
        </r>
      </text>
    </comment>
    <comment ref="H8" authorId="0" shapeId="0" xr:uid="{1648E138-E371-46E7-9178-D82EECF53C87}">
      <text>
        <r>
          <rPr>
            <b/>
            <sz val="9"/>
            <color indexed="81"/>
            <rFont val="Segoe UI"/>
            <family val="2"/>
          </rPr>
          <t>OCR services are included in the license. 
There are two types you can choose between:
Cloud OCR</t>
        </r>
        <r>
          <rPr>
            <sz val="9"/>
            <color indexed="81"/>
            <rFont val="Segoe UI"/>
            <family val="2"/>
          </rPr>
          <t xml:space="preserve"> 
</t>
        </r>
        <r>
          <rPr>
            <i/>
            <sz val="9"/>
            <color indexed="81"/>
            <rFont val="Segoe UI"/>
            <family val="2"/>
          </rPr>
          <t>(1.000 pages per month included)</t>
        </r>
        <r>
          <rPr>
            <sz val="9"/>
            <color indexed="81"/>
            <rFont val="Segoe UI"/>
            <family val="2"/>
          </rPr>
          <t xml:space="preserve">
Cloud OCR is a service by Continia Online, hosted on Microsoft Azure. There is no cost for implementation, no operating costs and you are always on the latest version of our OCR technology. If you exceed the capacity included in the license, you will be charged by each additional OCR processed page. This will be added as a fee to your renewals. 
</t>
        </r>
        <r>
          <rPr>
            <b/>
            <sz val="9"/>
            <color indexed="81"/>
            <rFont val="Segoe UI"/>
            <family val="2"/>
          </rPr>
          <t xml:space="preserve">On-Premises OCR </t>
        </r>
        <r>
          <rPr>
            <sz val="9"/>
            <color indexed="81"/>
            <rFont val="Segoe UI"/>
            <family val="2"/>
          </rPr>
          <t xml:space="preserve">
</t>
        </r>
        <r>
          <rPr>
            <i/>
            <sz val="9"/>
            <color indexed="81"/>
            <rFont val="Segoe UI"/>
            <family val="2"/>
          </rPr>
          <t>(ABBYY FineReader license; 10.000 pages per month included)</t>
        </r>
        <r>
          <rPr>
            <sz val="9"/>
            <color indexed="81"/>
            <rFont val="Segoe UI"/>
            <family val="2"/>
          </rPr>
          <t xml:space="preserve">
Choosing on-premises OCR, you will bear implementation, operation, and update costs. But in return you receive a higher volume of free OCR pages. More capacity can be purchased as additional licenses. </t>
        </r>
      </text>
    </comment>
    <comment ref="H9" authorId="0" shapeId="0" xr:uid="{63BC7774-D83A-40BC-8F86-E791BCE0093A}">
      <text>
        <r>
          <rPr>
            <b/>
            <sz val="9"/>
            <color indexed="81"/>
            <rFont val="Segoe UI"/>
            <family val="2"/>
          </rPr>
          <t>OCR services are included in the license. 
There are two types you can choose between:
Cloud OCR</t>
        </r>
        <r>
          <rPr>
            <sz val="9"/>
            <color indexed="81"/>
            <rFont val="Segoe UI"/>
            <family val="2"/>
          </rPr>
          <t xml:space="preserve"> 
</t>
        </r>
        <r>
          <rPr>
            <i/>
            <sz val="9"/>
            <color indexed="81"/>
            <rFont val="Segoe UI"/>
            <family val="2"/>
          </rPr>
          <t>(1.000 pages per month included)</t>
        </r>
        <r>
          <rPr>
            <sz val="9"/>
            <color indexed="81"/>
            <rFont val="Segoe UI"/>
            <family val="2"/>
          </rPr>
          <t xml:space="preserve">
Cloud OCR is a service by Continia Online, hosted on Microsoft Azure. There is no cost for implementation, no operating costs and you are always on the latest version of our OCR technology. If you exceed the capacity included in the license, you will be charged by each additional OCR processed page. This will be added as a fee to your renewals. 
</t>
        </r>
        <r>
          <rPr>
            <b/>
            <sz val="9"/>
            <color indexed="81"/>
            <rFont val="Segoe UI"/>
            <family val="2"/>
          </rPr>
          <t xml:space="preserve">On-Premises OCR </t>
        </r>
        <r>
          <rPr>
            <sz val="9"/>
            <color indexed="81"/>
            <rFont val="Segoe UI"/>
            <family val="2"/>
          </rPr>
          <t xml:space="preserve">
</t>
        </r>
        <r>
          <rPr>
            <i/>
            <sz val="9"/>
            <color indexed="81"/>
            <rFont val="Segoe UI"/>
            <family val="2"/>
          </rPr>
          <t>(ABBYY FineReader license; 10.000 pages per month included)</t>
        </r>
        <r>
          <rPr>
            <sz val="9"/>
            <color indexed="81"/>
            <rFont val="Segoe UI"/>
            <family val="2"/>
          </rPr>
          <t xml:space="preserve">
Choosing on-premises OCR, you will bear implementation, operation, and update costs. But in return you receive a higher volume of free OCR pages. More capacity can be purchased as additional licenses. </t>
        </r>
      </text>
    </comment>
    <comment ref="H10" authorId="0" shapeId="0" xr:uid="{D102FD9F-EB9B-4088-9385-C9426D50E1C1}">
      <text>
        <r>
          <rPr>
            <b/>
            <sz val="9"/>
            <color indexed="81"/>
            <rFont val="Segoe UI"/>
            <family val="2"/>
          </rPr>
          <t>OCR services are included in the license. 
There are two types you can choose between:
Cloud OCR</t>
        </r>
        <r>
          <rPr>
            <sz val="9"/>
            <color indexed="81"/>
            <rFont val="Segoe UI"/>
            <family val="2"/>
          </rPr>
          <t xml:space="preserve"> 
</t>
        </r>
        <r>
          <rPr>
            <i/>
            <sz val="9"/>
            <color indexed="81"/>
            <rFont val="Segoe UI"/>
            <family val="2"/>
          </rPr>
          <t>(1.000 pages per month included)</t>
        </r>
        <r>
          <rPr>
            <sz val="9"/>
            <color indexed="81"/>
            <rFont val="Segoe UI"/>
            <family val="2"/>
          </rPr>
          <t xml:space="preserve">
Cloud OCR is a service by Continia Online, hosted on Microsoft Azure. There is no cost for implementation, no operating costs and you are always on the latest version of our OCR technology. If you exceed the capacity included in the license, you will be charged by each additional OCR processed page. This will be added as a fee to your renewals. 
</t>
        </r>
        <r>
          <rPr>
            <b/>
            <sz val="9"/>
            <color indexed="81"/>
            <rFont val="Segoe UI"/>
            <family val="2"/>
          </rPr>
          <t xml:space="preserve">On-Premises OCR </t>
        </r>
        <r>
          <rPr>
            <sz val="9"/>
            <color indexed="81"/>
            <rFont val="Segoe UI"/>
            <family val="2"/>
          </rPr>
          <t xml:space="preserve">
</t>
        </r>
        <r>
          <rPr>
            <i/>
            <sz val="9"/>
            <color indexed="81"/>
            <rFont val="Segoe UI"/>
            <family val="2"/>
          </rPr>
          <t>(ABBYY FineReader license; 10.000 pages per month included)</t>
        </r>
        <r>
          <rPr>
            <sz val="9"/>
            <color indexed="81"/>
            <rFont val="Segoe UI"/>
            <family val="2"/>
          </rPr>
          <t xml:space="preserve">
Choosing on-premises OCR, you will bear implementation, operation, and update costs. But in return you receive a higher volume of free OCR pages. More capacity can be purchased as additional licenses. </t>
        </r>
      </text>
    </comment>
    <comment ref="H16" authorId="0" shapeId="0" xr:uid="{BA0C9958-1BEE-49DD-9C59-6888BF2F88CA}">
      <text>
        <r>
          <rPr>
            <b/>
            <sz val="9"/>
            <color indexed="81"/>
            <rFont val="Segoe UI"/>
            <family val="2"/>
          </rPr>
          <t xml:space="preserve">Modules included in Base Plus license:
</t>
        </r>
        <r>
          <rPr>
            <sz val="9"/>
            <color indexed="81"/>
            <rFont val="Segoe UI"/>
            <family val="2"/>
          </rPr>
          <t>Document Capture - Base
XML Import
eDocuments
Purchase Contracts</t>
        </r>
        <r>
          <rPr>
            <b/>
            <sz val="9"/>
            <color indexed="81"/>
            <rFont val="Segoe UI"/>
            <family val="2"/>
          </rPr>
          <t xml:space="preserve">
OCR services are included in the license. 
There are two types you can choose between:
</t>
        </r>
        <r>
          <rPr>
            <u/>
            <sz val="9"/>
            <color indexed="81"/>
            <rFont val="Segoe UI"/>
            <family val="2"/>
          </rPr>
          <t>Cloud OCR</t>
        </r>
        <r>
          <rPr>
            <sz val="9"/>
            <color indexed="81"/>
            <rFont val="Segoe UI"/>
            <family val="2"/>
          </rPr>
          <t xml:space="preserve"> 
</t>
        </r>
        <r>
          <rPr>
            <i/>
            <sz val="9"/>
            <color indexed="81"/>
            <rFont val="Segoe UI"/>
            <family val="2"/>
          </rPr>
          <t>(1.000 pages per month included)</t>
        </r>
        <r>
          <rPr>
            <sz val="9"/>
            <color indexed="81"/>
            <rFont val="Segoe UI"/>
            <family val="2"/>
          </rPr>
          <t xml:space="preserve">
Cloud OCR is a service by Continia Online, hosted on Microsoft Azure. There is no cost for implementation, no operating costs and you are always on the latest version of our OCR technology. If you exceed the capacity included in the license, you will be charged by each additional OCR processed page. This will be added as a fee to your renewals. 
</t>
        </r>
        <r>
          <rPr>
            <u/>
            <sz val="9"/>
            <color indexed="81"/>
            <rFont val="Segoe UI"/>
            <family val="2"/>
          </rPr>
          <t xml:space="preserve">On-Premises OCR </t>
        </r>
        <r>
          <rPr>
            <sz val="9"/>
            <color indexed="81"/>
            <rFont val="Segoe UI"/>
            <family val="2"/>
          </rPr>
          <t xml:space="preserve">
</t>
        </r>
        <r>
          <rPr>
            <i/>
            <sz val="9"/>
            <color indexed="81"/>
            <rFont val="Segoe UI"/>
            <family val="2"/>
          </rPr>
          <t>(ABBYY FineReader license; 10.000 pages per month included)</t>
        </r>
        <r>
          <rPr>
            <sz val="9"/>
            <color indexed="81"/>
            <rFont val="Segoe UI"/>
            <family val="2"/>
          </rPr>
          <t xml:space="preserve">
Choosing on-premises OCR, you will bear implementation, operation, and update costs. But in return you receive a higher volume of free OCR pages. More capacity can be purchased as additional licenses. 
</t>
        </r>
        <r>
          <rPr>
            <b/>
            <sz val="9"/>
            <color indexed="81"/>
            <rFont val="Segoe UI"/>
            <family val="2"/>
          </rPr>
          <t>Use of Continia Delivery Network</t>
        </r>
        <r>
          <rPr>
            <sz val="9"/>
            <color indexed="81"/>
            <rFont val="Segoe UI"/>
            <family val="2"/>
          </rPr>
          <t xml:space="preserve">
200 documents per month included in Continia Delivery Network. </t>
        </r>
      </text>
    </comment>
    <comment ref="H17" authorId="0" shapeId="0" xr:uid="{638A16CE-BE80-484E-B66B-90FD361DEEDF}">
      <text>
        <r>
          <rPr>
            <b/>
            <sz val="9"/>
            <color indexed="81"/>
            <rFont val="Segoe UI"/>
            <family val="2"/>
          </rPr>
          <t xml:space="preserve">Modules included in Base Plus license:
</t>
        </r>
        <r>
          <rPr>
            <sz val="9"/>
            <color indexed="81"/>
            <rFont val="Segoe UI"/>
            <family val="2"/>
          </rPr>
          <t>Document Capture - Base
XML Import
eDocuments
Purchase Contracts</t>
        </r>
        <r>
          <rPr>
            <b/>
            <sz val="9"/>
            <color indexed="81"/>
            <rFont val="Segoe UI"/>
            <family val="2"/>
          </rPr>
          <t xml:space="preserve">
OCR services are included in the license. 
There are two types you can choose between:
</t>
        </r>
        <r>
          <rPr>
            <u/>
            <sz val="9"/>
            <color indexed="81"/>
            <rFont val="Segoe UI"/>
            <family val="2"/>
          </rPr>
          <t>Cloud OCR</t>
        </r>
        <r>
          <rPr>
            <sz val="9"/>
            <color indexed="81"/>
            <rFont val="Segoe UI"/>
            <family val="2"/>
          </rPr>
          <t xml:space="preserve"> 
</t>
        </r>
        <r>
          <rPr>
            <i/>
            <sz val="9"/>
            <color indexed="81"/>
            <rFont val="Segoe UI"/>
            <family val="2"/>
          </rPr>
          <t>(1.000 pages per month included)</t>
        </r>
        <r>
          <rPr>
            <sz val="9"/>
            <color indexed="81"/>
            <rFont val="Segoe UI"/>
            <family val="2"/>
          </rPr>
          <t xml:space="preserve">
Cloud OCR is a service by Continia Online, hosted on Microsoft Azure. There is no cost for implementation, no operating costs and you are always on the latest version of our OCR technology. If you exceed the capacity included in the license, you will be charged by each additional OCR processed page. This will be added as a fee to your renewals. 
</t>
        </r>
        <r>
          <rPr>
            <u/>
            <sz val="9"/>
            <color indexed="81"/>
            <rFont val="Segoe UI"/>
            <family val="2"/>
          </rPr>
          <t xml:space="preserve">On-Premises OCR </t>
        </r>
        <r>
          <rPr>
            <sz val="9"/>
            <color indexed="81"/>
            <rFont val="Segoe UI"/>
            <family val="2"/>
          </rPr>
          <t xml:space="preserve">
</t>
        </r>
        <r>
          <rPr>
            <i/>
            <sz val="9"/>
            <color indexed="81"/>
            <rFont val="Segoe UI"/>
            <family val="2"/>
          </rPr>
          <t>(ABBYY FineReader license; 10.000 pages per month included)</t>
        </r>
        <r>
          <rPr>
            <sz val="9"/>
            <color indexed="81"/>
            <rFont val="Segoe UI"/>
            <family val="2"/>
          </rPr>
          <t xml:space="preserve">
Choosing on-premises OCR, you will bear implementation, operation, and update costs. But in return you receive a higher volume of free OCR pages. More capacity can be purchased as additional licenses. 
</t>
        </r>
        <r>
          <rPr>
            <b/>
            <sz val="9"/>
            <color indexed="81"/>
            <rFont val="Segoe UI"/>
            <family val="2"/>
          </rPr>
          <t>Use of Continia Delivery Network</t>
        </r>
        <r>
          <rPr>
            <sz val="9"/>
            <color indexed="81"/>
            <rFont val="Segoe UI"/>
            <family val="2"/>
          </rPr>
          <t xml:space="preserve">
200 documents per month included in Continia Delivery Network. </t>
        </r>
      </text>
    </comment>
    <comment ref="H18" authorId="0" shapeId="0" xr:uid="{5083EA48-E29B-44CF-900D-C3DF727378B6}">
      <text>
        <r>
          <rPr>
            <b/>
            <sz val="9"/>
            <color indexed="81"/>
            <rFont val="Segoe UI"/>
            <family val="2"/>
          </rPr>
          <t xml:space="preserve">Modules included in Base Plus license:
</t>
        </r>
        <r>
          <rPr>
            <sz val="9"/>
            <color indexed="81"/>
            <rFont val="Segoe UI"/>
            <family val="2"/>
          </rPr>
          <t>Document Capture - Base
XML Import
eDocuments
Purchase Contracts</t>
        </r>
        <r>
          <rPr>
            <b/>
            <sz val="9"/>
            <color indexed="81"/>
            <rFont val="Segoe UI"/>
            <family val="2"/>
          </rPr>
          <t xml:space="preserve">
OCR services are included in the license. 
There are two types you can choose between:
</t>
        </r>
        <r>
          <rPr>
            <u/>
            <sz val="9"/>
            <color indexed="81"/>
            <rFont val="Segoe UI"/>
            <family val="2"/>
          </rPr>
          <t>Cloud OCR</t>
        </r>
        <r>
          <rPr>
            <sz val="9"/>
            <color indexed="81"/>
            <rFont val="Segoe UI"/>
            <family val="2"/>
          </rPr>
          <t xml:space="preserve"> 
</t>
        </r>
        <r>
          <rPr>
            <i/>
            <sz val="9"/>
            <color indexed="81"/>
            <rFont val="Segoe UI"/>
            <family val="2"/>
          </rPr>
          <t>(1.000 pages per month included)</t>
        </r>
        <r>
          <rPr>
            <sz val="9"/>
            <color indexed="81"/>
            <rFont val="Segoe UI"/>
            <family val="2"/>
          </rPr>
          <t xml:space="preserve">
Cloud OCR is a service by Continia Online, hosted on Microsoft Azure. There is no cost for implementation, no operating costs and you are always on the latest version of our OCR technology. If you exceed the capacity included in the license, you will be charged by each additional OCR processed page. This will be added as a fee to your renewals. 
</t>
        </r>
        <r>
          <rPr>
            <u/>
            <sz val="9"/>
            <color indexed="81"/>
            <rFont val="Segoe UI"/>
            <family val="2"/>
          </rPr>
          <t xml:space="preserve">On-Premises OCR </t>
        </r>
        <r>
          <rPr>
            <sz val="9"/>
            <color indexed="81"/>
            <rFont val="Segoe UI"/>
            <family val="2"/>
          </rPr>
          <t xml:space="preserve">
</t>
        </r>
        <r>
          <rPr>
            <i/>
            <sz val="9"/>
            <color indexed="81"/>
            <rFont val="Segoe UI"/>
            <family val="2"/>
          </rPr>
          <t>(ABBYY FineReader license; 10.000 pages per month included)</t>
        </r>
        <r>
          <rPr>
            <sz val="9"/>
            <color indexed="81"/>
            <rFont val="Segoe UI"/>
            <family val="2"/>
          </rPr>
          <t xml:space="preserve">
Choosing on-premises OCR, you will bear implementation, operation, and update costs. But in return you receive a higher volume of free OCR pages. More capacity can be purchased as additional licenses. 
</t>
        </r>
        <r>
          <rPr>
            <b/>
            <sz val="9"/>
            <color indexed="81"/>
            <rFont val="Segoe UI"/>
            <family val="2"/>
          </rPr>
          <t>Use of Continia Delivery Network</t>
        </r>
        <r>
          <rPr>
            <sz val="9"/>
            <color indexed="81"/>
            <rFont val="Segoe UI"/>
            <family val="2"/>
          </rPr>
          <t xml:space="preserve">
200 documents per month included in Continia Delivery Network. </t>
        </r>
      </text>
    </comment>
    <comment ref="H19" authorId="0" shapeId="0" xr:uid="{FF4FD426-74DA-4598-B426-6BE8C58968F8}">
      <text>
        <r>
          <rPr>
            <b/>
            <sz val="9"/>
            <color indexed="81"/>
            <rFont val="Segoe UI"/>
            <family val="2"/>
          </rPr>
          <t xml:space="preserve">Modules included in Base Plus license:
</t>
        </r>
        <r>
          <rPr>
            <sz val="9"/>
            <color indexed="81"/>
            <rFont val="Segoe UI"/>
            <family val="2"/>
          </rPr>
          <t>Document Capture - Base
XML Import
eDocuments
Purchase Contracts</t>
        </r>
        <r>
          <rPr>
            <b/>
            <sz val="9"/>
            <color indexed="81"/>
            <rFont val="Segoe UI"/>
            <family val="2"/>
          </rPr>
          <t xml:space="preserve">
OCR services are included in the license. 
There are two types you can choose between:
</t>
        </r>
        <r>
          <rPr>
            <u/>
            <sz val="9"/>
            <color indexed="81"/>
            <rFont val="Segoe UI"/>
            <family val="2"/>
          </rPr>
          <t>Cloud OCR</t>
        </r>
        <r>
          <rPr>
            <sz val="9"/>
            <color indexed="81"/>
            <rFont val="Segoe UI"/>
            <family val="2"/>
          </rPr>
          <t xml:space="preserve"> 
</t>
        </r>
        <r>
          <rPr>
            <i/>
            <sz val="9"/>
            <color indexed="81"/>
            <rFont val="Segoe UI"/>
            <family val="2"/>
          </rPr>
          <t>(1.000 pages per month included)</t>
        </r>
        <r>
          <rPr>
            <sz val="9"/>
            <color indexed="81"/>
            <rFont val="Segoe UI"/>
            <family val="2"/>
          </rPr>
          <t xml:space="preserve">
Cloud OCR is a service by Continia Online, hosted on Microsoft Azure. There is no cost for implementation, no operating costs and you are always on the latest version of our OCR technology. If you exceed the capacity included in the license, you will be charged by each additional OCR processed page. This will be added as a fee to your renewals. 
</t>
        </r>
        <r>
          <rPr>
            <u/>
            <sz val="9"/>
            <color indexed="81"/>
            <rFont val="Segoe UI"/>
            <family val="2"/>
          </rPr>
          <t xml:space="preserve">On-Premises OCR </t>
        </r>
        <r>
          <rPr>
            <sz val="9"/>
            <color indexed="81"/>
            <rFont val="Segoe UI"/>
            <family val="2"/>
          </rPr>
          <t xml:space="preserve">
</t>
        </r>
        <r>
          <rPr>
            <i/>
            <sz val="9"/>
            <color indexed="81"/>
            <rFont val="Segoe UI"/>
            <family val="2"/>
          </rPr>
          <t>(ABBYY FineReader license; 10.000 pages per month included)</t>
        </r>
        <r>
          <rPr>
            <sz val="9"/>
            <color indexed="81"/>
            <rFont val="Segoe UI"/>
            <family val="2"/>
          </rPr>
          <t xml:space="preserve">
Choosing on-premises OCR, you will bear implementation, operation, and update costs. But in return you receive a higher volume of free OCR pages. More capacity can be purchased as additional licenses. 
</t>
        </r>
        <r>
          <rPr>
            <b/>
            <sz val="9"/>
            <color indexed="81"/>
            <rFont val="Segoe UI"/>
            <family val="2"/>
          </rPr>
          <t>Use of Continia Delivery Network</t>
        </r>
        <r>
          <rPr>
            <sz val="9"/>
            <color indexed="81"/>
            <rFont val="Segoe UI"/>
            <family val="2"/>
          </rPr>
          <t xml:space="preserve">
200 documents per month included in Continia Delivery Network. </t>
        </r>
      </text>
    </comment>
    <comment ref="H20" authorId="0" shapeId="0" xr:uid="{A6E39DDD-4132-4E0D-B5A5-703F45578BBF}">
      <text>
        <r>
          <rPr>
            <b/>
            <sz val="9"/>
            <color indexed="81"/>
            <rFont val="Segoe UI"/>
            <family val="2"/>
          </rPr>
          <t xml:space="preserve">Modules included in Base Plus license:
</t>
        </r>
        <r>
          <rPr>
            <sz val="9"/>
            <color indexed="81"/>
            <rFont val="Segoe UI"/>
            <family val="2"/>
          </rPr>
          <t>Document Capture - Base
XML Import
eDocuments
Purchase Contracts</t>
        </r>
        <r>
          <rPr>
            <b/>
            <sz val="9"/>
            <color indexed="81"/>
            <rFont val="Segoe UI"/>
            <family val="2"/>
          </rPr>
          <t xml:space="preserve">
OCR services are included in the license. 
There are two types you can choose between:
</t>
        </r>
        <r>
          <rPr>
            <u/>
            <sz val="9"/>
            <color indexed="81"/>
            <rFont val="Segoe UI"/>
            <family val="2"/>
          </rPr>
          <t>Cloud OCR</t>
        </r>
        <r>
          <rPr>
            <sz val="9"/>
            <color indexed="81"/>
            <rFont val="Segoe UI"/>
            <family val="2"/>
          </rPr>
          <t xml:space="preserve"> 
</t>
        </r>
        <r>
          <rPr>
            <i/>
            <sz val="9"/>
            <color indexed="81"/>
            <rFont val="Segoe UI"/>
            <family val="2"/>
          </rPr>
          <t>(1.000 pages per month included)</t>
        </r>
        <r>
          <rPr>
            <sz val="9"/>
            <color indexed="81"/>
            <rFont val="Segoe UI"/>
            <family val="2"/>
          </rPr>
          <t xml:space="preserve">
Cloud OCR is a service by Continia Online, hosted on Microsoft Azure. There is no cost for implementation, no operating costs and you are always on the latest version of our OCR technology. If you exceed the capacity included in the license, you will be charged by each additional OCR processed page. This will be added as a fee to your renewals. 
</t>
        </r>
        <r>
          <rPr>
            <u/>
            <sz val="9"/>
            <color indexed="81"/>
            <rFont val="Segoe UI"/>
            <family val="2"/>
          </rPr>
          <t xml:space="preserve">On-Premises OCR </t>
        </r>
        <r>
          <rPr>
            <sz val="9"/>
            <color indexed="81"/>
            <rFont val="Segoe UI"/>
            <family val="2"/>
          </rPr>
          <t xml:space="preserve">
</t>
        </r>
        <r>
          <rPr>
            <i/>
            <sz val="9"/>
            <color indexed="81"/>
            <rFont val="Segoe UI"/>
            <family val="2"/>
          </rPr>
          <t>(ABBYY FineReader license; 10.000 pages per month included)</t>
        </r>
        <r>
          <rPr>
            <sz val="9"/>
            <color indexed="81"/>
            <rFont val="Segoe UI"/>
            <family val="2"/>
          </rPr>
          <t xml:space="preserve">
Choosing on-premises OCR, you will bear implementation, operation, and update costs. But in return you receive a higher volume of free OCR pages. More capacity can be purchased as additional licenses. 
</t>
        </r>
        <r>
          <rPr>
            <b/>
            <sz val="9"/>
            <color indexed="81"/>
            <rFont val="Segoe UI"/>
            <family val="2"/>
          </rPr>
          <t>Use of Continia Delivery Network</t>
        </r>
        <r>
          <rPr>
            <sz val="9"/>
            <color indexed="81"/>
            <rFont val="Segoe UI"/>
            <family val="2"/>
          </rPr>
          <t xml:space="preserve">
200 documents per month included in Continia Delivery Network. </t>
        </r>
      </text>
    </comment>
    <comment ref="H123" authorId="0" shapeId="0" xr:uid="{574436FB-2DDE-4F78-B1D7-FEF0AC594BAD}">
      <text>
        <r>
          <rPr>
            <b/>
            <sz val="9"/>
            <color indexed="81"/>
            <rFont val="Segoe UI"/>
            <family val="2"/>
          </rPr>
          <t xml:space="preserve">Modules included in Base Plus license:
</t>
        </r>
        <r>
          <rPr>
            <sz val="9"/>
            <color indexed="81"/>
            <rFont val="Segoe UI"/>
            <family val="2"/>
          </rPr>
          <t>Document Output - Base
XML Export</t>
        </r>
        <r>
          <rPr>
            <b/>
            <sz val="9"/>
            <color indexed="81"/>
            <rFont val="Segoe UI"/>
            <family val="2"/>
          </rPr>
          <t xml:space="preserve">
</t>
        </r>
        <r>
          <rPr>
            <sz val="9"/>
            <color indexed="81"/>
            <rFont val="Segoe UI"/>
            <family val="2"/>
          </rPr>
          <t xml:space="preserve">
</t>
        </r>
        <r>
          <rPr>
            <b/>
            <sz val="9"/>
            <color indexed="81"/>
            <rFont val="Segoe UI"/>
            <family val="2"/>
          </rPr>
          <t>Use of Continia Delivery Network</t>
        </r>
        <r>
          <rPr>
            <sz val="9"/>
            <color indexed="81"/>
            <rFont val="Segoe UI"/>
            <family val="2"/>
          </rPr>
          <t xml:space="preserve">
100 documents per month included in Continia Delivery Network. </t>
        </r>
      </text>
    </comment>
    <comment ref="H124" authorId="0" shapeId="0" xr:uid="{8B2A6382-4333-480F-800C-91474E0AA000}">
      <text>
        <r>
          <rPr>
            <b/>
            <sz val="9"/>
            <color indexed="81"/>
            <rFont val="Segoe UI"/>
            <family val="2"/>
          </rPr>
          <t xml:space="preserve">Modules included in Base Plus license:
</t>
        </r>
        <r>
          <rPr>
            <sz val="9"/>
            <color indexed="81"/>
            <rFont val="Segoe UI"/>
            <family val="2"/>
          </rPr>
          <t>Document Output - Base
XML Export</t>
        </r>
        <r>
          <rPr>
            <b/>
            <sz val="9"/>
            <color indexed="81"/>
            <rFont val="Segoe UI"/>
            <family val="2"/>
          </rPr>
          <t xml:space="preserve">
</t>
        </r>
        <r>
          <rPr>
            <sz val="9"/>
            <color indexed="81"/>
            <rFont val="Segoe UI"/>
            <family val="2"/>
          </rPr>
          <t xml:space="preserve">
</t>
        </r>
        <r>
          <rPr>
            <b/>
            <sz val="9"/>
            <color indexed="81"/>
            <rFont val="Segoe UI"/>
            <family val="2"/>
          </rPr>
          <t>Use of Continia Delivery Network</t>
        </r>
        <r>
          <rPr>
            <sz val="9"/>
            <color indexed="81"/>
            <rFont val="Segoe UI"/>
            <family val="2"/>
          </rPr>
          <t xml:space="preserve">
100 documents per month included in Continia Delivery Network. </t>
        </r>
      </text>
    </comment>
    <comment ref="H125" authorId="0" shapeId="0" xr:uid="{9D94DA4F-7F79-4007-9301-3378050025BF}">
      <text>
        <r>
          <rPr>
            <b/>
            <sz val="9"/>
            <color indexed="81"/>
            <rFont val="Segoe UI"/>
            <family val="2"/>
          </rPr>
          <t xml:space="preserve">Modules included in Base Plus license:
</t>
        </r>
        <r>
          <rPr>
            <sz val="9"/>
            <color indexed="81"/>
            <rFont val="Segoe UI"/>
            <family val="2"/>
          </rPr>
          <t>Document Output - Base
XML Export</t>
        </r>
        <r>
          <rPr>
            <b/>
            <sz val="9"/>
            <color indexed="81"/>
            <rFont val="Segoe UI"/>
            <family val="2"/>
          </rPr>
          <t xml:space="preserve">
</t>
        </r>
        <r>
          <rPr>
            <sz val="9"/>
            <color indexed="81"/>
            <rFont val="Segoe UI"/>
            <family val="2"/>
          </rPr>
          <t xml:space="preserve">
</t>
        </r>
        <r>
          <rPr>
            <b/>
            <sz val="9"/>
            <color indexed="81"/>
            <rFont val="Segoe UI"/>
            <family val="2"/>
          </rPr>
          <t>Use of Continia Delivery Network</t>
        </r>
        <r>
          <rPr>
            <sz val="9"/>
            <color indexed="81"/>
            <rFont val="Segoe UI"/>
            <family val="2"/>
          </rPr>
          <t xml:space="preserve">
100 documents per month included in Continia Delivery Network. </t>
        </r>
      </text>
    </comment>
    <comment ref="H126" authorId="0" shapeId="0" xr:uid="{12B34277-C6AE-4F5F-B6A1-A64950D64E14}">
      <text>
        <r>
          <rPr>
            <b/>
            <sz val="9"/>
            <color indexed="81"/>
            <rFont val="Segoe UI"/>
            <family val="2"/>
          </rPr>
          <t xml:space="preserve">Modules included in Base Plus license:
</t>
        </r>
        <r>
          <rPr>
            <sz val="9"/>
            <color indexed="81"/>
            <rFont val="Segoe UI"/>
            <family val="2"/>
          </rPr>
          <t>Document Output - Base
XML Export</t>
        </r>
        <r>
          <rPr>
            <b/>
            <sz val="9"/>
            <color indexed="81"/>
            <rFont val="Segoe UI"/>
            <family val="2"/>
          </rPr>
          <t xml:space="preserve">
</t>
        </r>
        <r>
          <rPr>
            <sz val="9"/>
            <color indexed="81"/>
            <rFont val="Segoe UI"/>
            <family val="2"/>
          </rPr>
          <t xml:space="preserve">
</t>
        </r>
        <r>
          <rPr>
            <b/>
            <sz val="9"/>
            <color indexed="81"/>
            <rFont val="Segoe UI"/>
            <family val="2"/>
          </rPr>
          <t>Use of Continia Delivery Network</t>
        </r>
        <r>
          <rPr>
            <sz val="9"/>
            <color indexed="81"/>
            <rFont val="Segoe UI"/>
            <family val="2"/>
          </rPr>
          <t xml:space="preserve">
100 documents per month included in Continia Delivery Network. </t>
        </r>
      </text>
    </comment>
    <comment ref="H127" authorId="0" shapeId="0" xr:uid="{75827075-1F0E-4C70-997C-0113E9982117}">
      <text>
        <r>
          <rPr>
            <b/>
            <sz val="9"/>
            <color indexed="81"/>
            <rFont val="Segoe UI"/>
            <family val="2"/>
          </rPr>
          <t xml:space="preserve">Modules included in Base Plus license:
</t>
        </r>
        <r>
          <rPr>
            <sz val="9"/>
            <color indexed="81"/>
            <rFont val="Segoe UI"/>
            <family val="2"/>
          </rPr>
          <t>Document Output - Base
XML Export</t>
        </r>
        <r>
          <rPr>
            <b/>
            <sz val="9"/>
            <color indexed="81"/>
            <rFont val="Segoe UI"/>
            <family val="2"/>
          </rPr>
          <t xml:space="preserve">
</t>
        </r>
        <r>
          <rPr>
            <sz val="9"/>
            <color indexed="81"/>
            <rFont val="Segoe UI"/>
            <family val="2"/>
          </rPr>
          <t xml:space="preserve">
</t>
        </r>
        <r>
          <rPr>
            <b/>
            <sz val="9"/>
            <color indexed="81"/>
            <rFont val="Segoe UI"/>
            <family val="2"/>
          </rPr>
          <t>Use of Continia Delivery Network</t>
        </r>
        <r>
          <rPr>
            <sz val="9"/>
            <color indexed="81"/>
            <rFont val="Segoe UI"/>
            <family val="2"/>
          </rPr>
          <t xml:space="preserve">
100 documents per month included in Continia Delivery Network. </t>
        </r>
      </text>
    </comment>
    <comment ref="H298" authorId="0" shapeId="0" xr:uid="{B1518E9C-1A80-4C5C-B47B-6BB250E8B540}">
      <text>
        <r>
          <rPr>
            <sz val="9"/>
            <color indexed="81"/>
            <rFont val="Arial"/>
            <family val="2"/>
          </rPr>
          <t xml:space="preserve">According to our general License Terms, Continia solution ownership is connected to a specific Microsoft Dynamics license (NAV or Business Central). 
When merging two or more Microsoft Dynamics licenses into one solution, it's possible to transfer the license value of the Continia product from one to the other. This value transfer gives you the opportunity to:
• Continue to use the Continia solution
• If the Microsoft Dynamics license is already connected to a specific Continia solution, it is possible to use the license value to purchase additional company licenses 
Using any surplus value to purchase licenses of other Continia products is impossible. Merging and transferring a Continia license’s value is only available if Microsoft Dynamics licenses involved have the same owner. </t>
        </r>
        <r>
          <rPr>
            <b/>
            <sz val="9"/>
            <color indexed="81"/>
            <rFont val="Tahoma"/>
            <family val="2"/>
          </rPr>
          <t xml:space="preserve">
</t>
        </r>
      </text>
    </comment>
  </commentList>
</comments>
</file>

<file path=xl/sharedStrings.xml><?xml version="1.0" encoding="utf-8"?>
<sst xmlns="http://schemas.openxmlformats.org/spreadsheetml/2006/main" count="1390" uniqueCount="166">
  <si>
    <t>Purchase Licenses for NAV &amp; Business Central on-premises</t>
  </si>
  <si>
    <t>USD</t>
  </si>
  <si>
    <t>NAV Full or BC Essential &amp; Premium Users</t>
  </si>
  <si>
    <t>Size</t>
  </si>
  <si>
    <t>100-</t>
  </si>
  <si>
    <t>XXL</t>
  </si>
  <si>
    <t>Continia Document Capture - Base</t>
  </si>
  <si>
    <t>50-99</t>
  </si>
  <si>
    <t>XL</t>
  </si>
  <si>
    <t>20-49</t>
  </si>
  <si>
    <t>L</t>
  </si>
  <si>
    <t>6-19</t>
  </si>
  <si>
    <t>M</t>
  </si>
  <si>
    <t>1-5</t>
  </si>
  <si>
    <t>S</t>
  </si>
  <si>
    <t>Additional Companies (2.-4.)</t>
  </si>
  <si>
    <t>Additional Companies (5.-19.)</t>
  </si>
  <si>
    <t>Additional Companies (20.)</t>
  </si>
  <si>
    <t>15,000 Additional OCR pages</t>
  </si>
  <si>
    <t>40,000 Additional OCR pages</t>
  </si>
  <si>
    <t>65,000 Additional OCR pages</t>
  </si>
  <si>
    <t>10,000 OCR Pages Language Add-on module</t>
  </si>
  <si>
    <t>15,000 OCR Pages Language Add-on module</t>
  </si>
  <si>
    <t>40,000 OCR Pages Language Add-on module</t>
  </si>
  <si>
    <t>65,000 OCR Pages Language Add-on module</t>
  </si>
  <si>
    <t>Total</t>
  </si>
  <si>
    <t>Continia Cloud OCR, additional pages, each</t>
  </si>
  <si>
    <t>Fee for switching from one OCR type to another</t>
  </si>
  <si>
    <t>XML Import</t>
  </si>
  <si>
    <t>Additional documents for XML Import</t>
  </si>
  <si>
    <t>Continia Expense Management - Base</t>
  </si>
  <si>
    <t>Continia Document Output - Base</t>
  </si>
  <si>
    <t>XML Export</t>
  </si>
  <si>
    <t>Additional documents for XML Export</t>
  </si>
  <si>
    <t>Continia Payment Management - Base</t>
  </si>
  <si>
    <t>Continia Payment Management - Statement Intelligence</t>
  </si>
  <si>
    <t>Continia Collection Management - Base</t>
  </si>
  <si>
    <t>Subscription Licenses for NAV &amp; Business Central on-premises</t>
  </si>
  <si>
    <t>Price pr. month</t>
  </si>
  <si>
    <t>Purchase Contracts</t>
  </si>
  <si>
    <t>Additional Mileage submissions, each</t>
  </si>
  <si>
    <t>Continia Payment Management - Payment Approval</t>
  </si>
  <si>
    <t>Continia Payment Management - Direct Debit</t>
  </si>
  <si>
    <t>From 15,000 to 40,000 Additional OCR pages</t>
  </si>
  <si>
    <t>From 15,000 to 65,000 Additional OCR pages</t>
  </si>
  <si>
    <t>From 40,000 to 65,000 Additional OCR pages</t>
  </si>
  <si>
    <t>Additional AI Receipt Scannings, each</t>
  </si>
  <si>
    <t>Additional fees:</t>
  </si>
  <si>
    <t>Purchase License Value Merge &amp; Transfer fee</t>
  </si>
  <si>
    <t>VALID FROM JANUARY 2024</t>
  </si>
  <si>
    <t>OPplus Payment Export/Import</t>
  </si>
  <si>
    <t>Opplus 1–5 Interfaces (SmallBundle)</t>
  </si>
  <si>
    <t>Opplus 6–20 Interfaces (StandardBundle)</t>
  </si>
  <si>
    <t>Treasury for up to 5 Interfaces</t>
  </si>
  <si>
    <t>Treasury for up to 20 Interfaces</t>
  </si>
  <si>
    <t>Treasury for Unlimited Interfaces</t>
  </si>
  <si>
    <t>Bizcuit Interface</t>
  </si>
  <si>
    <t>OPplus DTAZV</t>
  </si>
  <si>
    <t>OPplus Payment BACS</t>
  </si>
  <si>
    <t>OPplus Payment CH</t>
  </si>
  <si>
    <t>OPplus Payment FR</t>
  </si>
  <si>
    <t>Association and Cust./ Vend.Linking</t>
  </si>
  <si>
    <t>G/L Open Entries</t>
  </si>
  <si>
    <t>Extended Lists and Reports</t>
  </si>
  <si>
    <t>Extended Analysis [Trial Balance and VAT]</t>
  </si>
  <si>
    <t>OPplus Multiple Pmt. Discount</t>
  </si>
  <si>
    <t>OPplus Installment</t>
  </si>
  <si>
    <t>OPplus Ext. FixedAssets</t>
  </si>
  <si>
    <t>Continia Document Capture</t>
  </si>
  <si>
    <t>Web Approval Portal</t>
  </si>
  <si>
    <t>Continia Web Approval Portal - Unlimited (&gt;=20 Named Approvers)</t>
  </si>
  <si>
    <t>Continia Web Approval Portal - Limited (1-19 Named Approvers)</t>
  </si>
  <si>
    <t>Continia Expense Management</t>
  </si>
  <si>
    <t>Continia Document Output</t>
  </si>
  <si>
    <t>Continia Payment Management</t>
  </si>
  <si>
    <t>Statement Intelligence</t>
  </si>
  <si>
    <t>Payment Approval</t>
  </si>
  <si>
    <t>Payment Service Providers</t>
  </si>
  <si>
    <t>Continia Payment Management - Payment Service Providers</t>
  </si>
  <si>
    <t>Direct Debit</t>
  </si>
  <si>
    <t>Continia Collection Management</t>
  </si>
  <si>
    <t>Continia Web Approval Portal</t>
  </si>
  <si>
    <t xml:space="preserve">Continia Collection Management </t>
  </si>
  <si>
    <t>190,000 Additional OCR pages</t>
  </si>
  <si>
    <t>From 65,000 to 190,000 Additional OCR pages</t>
  </si>
  <si>
    <t>From 40,000 to 190,000 Additional OCR pages</t>
  </si>
  <si>
    <t>From 15,000 to 190,000 Additional OCR pages</t>
  </si>
  <si>
    <t>Enhancement Plan is mandatory, and 18 % of Purchase License value. Current yearly indexation rate is 0 %</t>
  </si>
  <si>
    <t>Qty.</t>
  </si>
  <si>
    <t>Purchase License</t>
  </si>
  <si>
    <t>Enhancement Plan</t>
  </si>
  <si>
    <t>Extra Usage &amp; Fees</t>
  </si>
  <si>
    <t>Totals</t>
  </si>
  <si>
    <t>Totals, Usage &amp; Fees</t>
  </si>
  <si>
    <t>Comment</t>
  </si>
  <si>
    <t>OCR included - see note for further info</t>
  </si>
  <si>
    <t>Max 3</t>
  </si>
  <si>
    <t>Max 15</t>
  </si>
  <si>
    <t>Only applicable for on-premises OCR</t>
  </si>
  <si>
    <t>All licenses purchased from Nov 1, 2016, have 1,000 OCR pages per month included in Base License</t>
  </si>
  <si>
    <t xml:space="preserve">Requires Document Capture Base and/or Expense Management License </t>
  </si>
  <si>
    <t xml:space="preserve">Users accessing Continia Web Approval Portal, must be properly licensed in accordance with Microsoft licensing guide. Requires Document Capture Base and/or Expense Management License </t>
  </si>
  <si>
    <t>Requires Document Capture Base License - 100 documents per month included in Continia Delivery Network</t>
  </si>
  <si>
    <t>Base License have 100 Continia Delivery Network documents per month included</t>
  </si>
  <si>
    <t xml:space="preserve">Base license have 2,000 Mileage submissions per year included </t>
  </si>
  <si>
    <t xml:space="preserve">Base license have 1,000 AI Receipt Scannings per year included </t>
  </si>
  <si>
    <t>Requires Document Output Base License - 100 documents per month included in Continia Delivery Network</t>
  </si>
  <si>
    <t>Requires Payment Management Base License</t>
  </si>
  <si>
    <t>All Communications Modules are included.</t>
  </si>
  <si>
    <t>Additional module for OPplus Payment Base</t>
  </si>
  <si>
    <t>The following treasury module can only be used depending on one of the bundles.The price can also be seen depending on the bundle used.</t>
  </si>
  <si>
    <t>The following treasury module can only be used depending on one of the bundles.</t>
  </si>
  <si>
    <t>Stand alone solution</t>
  </si>
  <si>
    <t>Transfer fee when you transfer a purchase license value from one or more NAV/BC licenses to another</t>
  </si>
  <si>
    <t>Total Price</t>
  </si>
  <si>
    <t>Base license have 2,000 Mileage submissions per year included</t>
  </si>
  <si>
    <t>Total:</t>
  </si>
  <si>
    <t>Subscription License</t>
  </si>
  <si>
    <t>Opplus Unlimited Interfaces (Enterprise Bundle)</t>
  </si>
  <si>
    <t>Factoring</t>
  </si>
  <si>
    <t>G-Account / Chain Liability</t>
  </si>
  <si>
    <t>eDocuments</t>
  </si>
  <si>
    <t>Additional documents for eDocuments</t>
  </si>
  <si>
    <t>Base License have 200 Continia Delivery Network documents per month included</t>
  </si>
  <si>
    <t xml:space="preserve">Requires Document Capture Base License - 200 documents per month included in Continia Delivery Network. Includes use of both XML Import and XML Export. Use of XML Export require a license for Document Output as well. </t>
  </si>
  <si>
    <t>Continia Finance</t>
  </si>
  <si>
    <t>Continia Finance - Base</t>
  </si>
  <si>
    <t>Continia Finance - Extended Modules (each)</t>
  </si>
  <si>
    <t>G/L Open Entries; Associations; Installment Payments; Multi-Level Payment Discounts</t>
  </si>
  <si>
    <t>Continia Finance - Advanced Modules (each)</t>
  </si>
  <si>
    <t>Extended Financial Reports; Extended Fixed Assets; Tresury</t>
  </si>
  <si>
    <t>Continia Finance - Corporate Bundle</t>
  </si>
  <si>
    <t>Access to G/L Open Entries, Associations, Extended Financial Reports and Extend Fixed Assets</t>
  </si>
  <si>
    <t>Continia Finance - Enterprise Bundle</t>
  </si>
  <si>
    <t>Access to all Extended and Advanced Modules</t>
  </si>
  <si>
    <t>Continia Document Capture - Base Plus</t>
  </si>
  <si>
    <t>Additional Companies (2.-4.) - Base Plus</t>
  </si>
  <si>
    <t>Additional Companies (5.-19.) - Base Plus</t>
  </si>
  <si>
    <t>Additional Companies (20.) - Base Plus</t>
  </si>
  <si>
    <t>Modules and OCR included - see note for further info</t>
  </si>
  <si>
    <t>Continia Sustainability</t>
  </si>
  <si>
    <t>Continia Sustainability is not available as a Purchase License</t>
  </si>
  <si>
    <t>Continia Document Output - Base Plus</t>
  </si>
  <si>
    <t>Continia Banking</t>
  </si>
  <si>
    <t>Continia Banking - Base</t>
  </si>
  <si>
    <t xml:space="preserve">Includes Export, Import, Direct Debet and Service Provider Import. Some features or services require Direct Communication. </t>
  </si>
  <si>
    <t>Direct Communication</t>
  </si>
  <si>
    <t>Continia Banking - Direct Communication</t>
  </si>
  <si>
    <t>Requires Banking Base License</t>
  </si>
  <si>
    <t>Security</t>
  </si>
  <si>
    <t>Continia Banking - Security</t>
  </si>
  <si>
    <r>
      <t xml:space="preserve">Continia Document Capture </t>
    </r>
    <r>
      <rPr>
        <b/>
        <sz val="9"/>
        <color rgb="FFFF0000"/>
        <rFont val="Arial"/>
        <family val="2"/>
      </rPr>
      <t xml:space="preserve"> (this license will expire Dec 31, 2024)</t>
    </r>
  </si>
  <si>
    <r>
      <t xml:space="preserve">Purchase Contracts </t>
    </r>
    <r>
      <rPr>
        <b/>
        <sz val="9"/>
        <color rgb="FFFF0000"/>
        <rFont val="Arial"/>
        <family val="2"/>
      </rPr>
      <t xml:space="preserve">  (this license will expire Dec 31, 2024)</t>
    </r>
  </si>
  <si>
    <r>
      <t xml:space="preserve">eDocuments   </t>
    </r>
    <r>
      <rPr>
        <b/>
        <sz val="9"/>
        <color rgb="FFFF0000"/>
        <rFont val="Arial"/>
        <family val="2"/>
      </rPr>
      <t>(this license will expire Dec 31, 2024)</t>
    </r>
  </si>
  <si>
    <r>
      <t xml:space="preserve">XML Import  </t>
    </r>
    <r>
      <rPr>
        <b/>
        <sz val="9"/>
        <color rgb="FFFF0000"/>
        <rFont val="Arial"/>
        <family val="2"/>
      </rPr>
      <t xml:space="preserve"> (this license will expire Dec 31, 2024)</t>
    </r>
  </si>
  <si>
    <r>
      <t xml:space="preserve">Continia Document Output   </t>
    </r>
    <r>
      <rPr>
        <b/>
        <sz val="9"/>
        <color rgb="FFFF0000"/>
        <rFont val="Arial"/>
        <family val="2"/>
      </rPr>
      <t>(this license will expire Dec 31, 2024)</t>
    </r>
  </si>
  <si>
    <r>
      <t xml:space="preserve">XML Export </t>
    </r>
    <r>
      <rPr>
        <b/>
        <sz val="9"/>
        <color rgb="FFFF0000"/>
        <rFont val="Arial"/>
        <family val="2"/>
      </rPr>
      <t xml:space="preserve">  (this license will expire Dec 31, 2024)</t>
    </r>
  </si>
  <si>
    <t>Modules included - see note for further info</t>
  </si>
  <si>
    <t>VALID FROM SEPTEMBER 15, 2024</t>
  </si>
  <si>
    <t>Requires Continia Banking - Base License</t>
  </si>
  <si>
    <r>
      <t xml:space="preserve">Continia Document Capture  </t>
    </r>
    <r>
      <rPr>
        <b/>
        <sz val="9"/>
        <color rgb="FFFF0000"/>
        <rFont val="Segoe UI"/>
        <family val="2"/>
      </rPr>
      <t xml:space="preserve"> (this license will expire Dec 31, 2024)</t>
    </r>
  </si>
  <si>
    <r>
      <t xml:space="preserve">Purchase Contracts  </t>
    </r>
    <r>
      <rPr>
        <b/>
        <sz val="9"/>
        <color rgb="FFFF0000"/>
        <rFont val="Segoe UI"/>
        <family val="2"/>
      </rPr>
      <t xml:space="preserve">  (this license will expire Dec 31, 2024)</t>
    </r>
  </si>
  <si>
    <r>
      <t xml:space="preserve">eDocuments    </t>
    </r>
    <r>
      <rPr>
        <b/>
        <sz val="9"/>
        <color rgb="FFFF0000"/>
        <rFont val="Arial"/>
        <family val="2"/>
      </rPr>
      <t xml:space="preserve"> (this license will expire Dec 31, 2024)</t>
    </r>
  </si>
  <si>
    <r>
      <t xml:space="preserve">XML Import </t>
    </r>
    <r>
      <rPr>
        <b/>
        <sz val="9"/>
        <color rgb="FFFF0000"/>
        <rFont val="Segoe UI"/>
        <family val="2"/>
      </rPr>
      <t xml:space="preserve"> (this license will expire Dec 31, 2024)</t>
    </r>
  </si>
  <si>
    <r>
      <t xml:space="preserve">Continia Document Output  </t>
    </r>
    <r>
      <rPr>
        <b/>
        <sz val="9"/>
        <color rgb="FFFF0000"/>
        <rFont val="Segoe UI"/>
        <family val="2"/>
      </rPr>
      <t xml:space="preserve"> (this license will expire Dec 31, 2024)</t>
    </r>
  </si>
  <si>
    <r>
      <t xml:space="preserve">XML Export  </t>
    </r>
    <r>
      <rPr>
        <b/>
        <sz val="9"/>
        <color rgb="FFFF0000"/>
        <rFont val="Segoe UI"/>
        <family val="2"/>
      </rPr>
      <t xml:space="preserve">  (this license will expire Dec 31, 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</si>
</sst>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00"/>
    <numFmt numFmtId="166" formatCode="[$$-409]#,##0"/>
  </numFmts>
  <fonts count="38" x14ac:knownFonts="1">
    <font>
      <sz val="11"/>
      <color theme="1"/>
      <name val="Calibri"/>
      <family val="2"/>
      <scheme val="minor"/>
    </font>
    <font>
      <sz val="9"/>
      <color theme="1"/>
      <name val="Segoe UI"/>
      <family val="2"/>
    </font>
    <font>
      <b/>
      <sz val="9"/>
      <color theme="1"/>
      <name val="Segoe UI"/>
      <family val="2"/>
    </font>
    <font>
      <u/>
      <sz val="9"/>
      <color theme="1"/>
      <name val="Segoe UI"/>
      <family val="2"/>
    </font>
    <font>
      <sz val="24"/>
      <color rgb="FF052975"/>
      <name val="Segoe UI Semibold"/>
      <family val="2"/>
    </font>
    <font>
      <b/>
      <sz val="14"/>
      <color rgb="FF052975"/>
      <name val="Segoe UI"/>
      <family val="2"/>
    </font>
    <font>
      <sz val="9"/>
      <color rgb="FF052975"/>
      <name val="Segoe UI"/>
      <family val="2"/>
    </font>
    <font>
      <i/>
      <sz val="9"/>
      <color rgb="FF052975"/>
      <name val="Segoe UI"/>
      <family val="2"/>
    </font>
    <font>
      <b/>
      <sz val="9"/>
      <color rgb="FF052975"/>
      <name val="Segoe UI"/>
      <family val="2"/>
    </font>
    <font>
      <b/>
      <sz val="9"/>
      <color theme="0"/>
      <name val="Arial"/>
      <family val="2"/>
    </font>
    <font>
      <b/>
      <sz val="14"/>
      <color rgb="FF052975"/>
      <name val="Arial"/>
      <family val="2"/>
    </font>
    <font>
      <sz val="9"/>
      <color rgb="FF052975"/>
      <name val="Arial"/>
      <family val="2"/>
    </font>
    <font>
      <b/>
      <sz val="11"/>
      <color rgb="FF052975"/>
      <name val="Arial"/>
      <family val="2"/>
    </font>
    <font>
      <i/>
      <sz val="9"/>
      <color rgb="FF052975"/>
      <name val="Arial"/>
      <family val="2"/>
    </font>
    <font>
      <b/>
      <sz val="9"/>
      <color rgb="FF052975"/>
      <name val="Arial"/>
      <family val="2"/>
    </font>
    <font>
      <sz val="9"/>
      <color theme="1"/>
      <name val="Arial"/>
      <family val="2"/>
    </font>
    <font>
      <b/>
      <sz val="9"/>
      <color theme="1"/>
      <name val="Arial"/>
      <family val="2"/>
    </font>
    <font>
      <u/>
      <sz val="9"/>
      <color theme="1"/>
      <name val="Arial"/>
      <family val="2"/>
    </font>
    <font>
      <b/>
      <sz val="24"/>
      <color rgb="FF052975"/>
      <name val="Arial"/>
      <family val="2"/>
    </font>
    <font>
      <i/>
      <sz val="8"/>
      <color rgb="FF052975"/>
      <name val="Arial"/>
      <family val="2"/>
    </font>
    <font>
      <b/>
      <sz val="11"/>
      <color theme="1"/>
      <name val="Arial"/>
      <family val="2"/>
    </font>
    <font>
      <b/>
      <u/>
      <sz val="9"/>
      <color theme="1"/>
      <name val="Arial"/>
      <family val="2"/>
    </font>
    <font>
      <sz val="9"/>
      <color rgb="FF000000"/>
      <name val="Arial"/>
      <family val="2"/>
    </font>
    <font>
      <b/>
      <sz val="9"/>
      <color indexed="81"/>
      <name val="Segoe UI"/>
      <family val="2"/>
    </font>
    <font>
      <sz val="9"/>
      <color indexed="81"/>
      <name val="Segoe UI"/>
      <family val="2"/>
    </font>
    <font>
      <i/>
      <sz val="9"/>
      <color indexed="81"/>
      <name val="Segoe UI"/>
      <family val="2"/>
    </font>
    <font>
      <sz val="9"/>
      <color indexed="81"/>
      <name val="Arial"/>
      <family val="2"/>
    </font>
    <font>
      <b/>
      <sz val="9"/>
      <color indexed="81"/>
      <name val="Tahoma"/>
      <family val="2"/>
    </font>
    <font>
      <b/>
      <sz val="14"/>
      <color theme="0" tint="-4.9989318521683403E-2"/>
      <name val="Arial"/>
      <family val="2"/>
    </font>
    <font>
      <b/>
      <u/>
      <sz val="11"/>
      <color theme="1"/>
      <name val="Arial"/>
      <family val="2"/>
    </font>
    <font>
      <sz val="11"/>
      <color theme="1"/>
      <name val="Arial"/>
      <family val="2"/>
    </font>
    <font>
      <b/>
      <u/>
      <sz val="9"/>
      <color theme="1"/>
      <name val="Segoe UI"/>
      <family val="2"/>
    </font>
    <font>
      <sz val="16"/>
      <color rgb="FF052975"/>
      <name val="Arial"/>
      <family val="2"/>
    </font>
    <font>
      <sz val="16"/>
      <color rgb="FF052975"/>
      <name val="Segoe UI"/>
      <family val="2"/>
    </font>
    <font>
      <u/>
      <sz val="9"/>
      <color indexed="81"/>
      <name val="Segoe UI"/>
      <family val="2"/>
    </font>
    <font>
      <b/>
      <sz val="9"/>
      <color rgb="FFFF0000"/>
      <name val="Arial"/>
      <family val="2"/>
    </font>
    <font>
      <b/>
      <sz val="11"/>
      <color rgb="FFFF0000"/>
      <name val="Arial"/>
      <family val="2"/>
    </font>
    <font>
      <b/>
      <sz val="9"/>
      <color rgb="FFFF0000"/>
      <name val="Segoe UI"/>
      <family val="2"/>
    </font>
  </fonts>
  <fills count="7">
    <fill>
      <patternFill patternType="none"/>
    </fill>
    <fill>
      <patternFill patternType="gray125"/>
    </fill>
    <fill>
      <patternFill patternType="solid">
        <fgColor theme="0"/>
        <bgColor indexed="64"/>
      </patternFill>
    </fill>
    <fill>
      <patternFill patternType="solid">
        <fgColor rgb="FFDEF5FF"/>
        <bgColor indexed="64"/>
      </patternFill>
    </fill>
    <fill>
      <patternFill patternType="solid">
        <fgColor rgb="FF052975"/>
        <bgColor indexed="64"/>
      </patternFill>
    </fill>
    <fill>
      <patternFill patternType="solid">
        <fgColor rgb="FF00F580"/>
        <bgColor indexed="64"/>
      </patternFill>
    </fill>
    <fill>
      <patternFill patternType="solid">
        <fgColor rgb="FFFFF7E3"/>
        <bgColor indexed="64"/>
      </patternFill>
    </fill>
  </fills>
  <borders count="3">
    <border>
      <left/>
      <right/>
      <top/>
      <bottom/>
      <diagonal/>
    </border>
    <border>
      <left/>
      <right/>
      <top/>
      <bottom style="thin">
        <color indexed="64"/>
      </bottom>
      <diagonal/>
    </border>
    <border>
      <left/>
      <right/>
      <top style="thin">
        <color indexed="64"/>
      </top>
      <bottom/>
      <diagonal/>
    </border>
  </borders>
  <cellStyleXfs count="1">
    <xf numFmtId="0" fontId="0" fillId="0" borderId="0"/>
  </cellStyleXfs>
  <cellXfs count="79">
    <xf numFmtId="0" fontId="0" fillId="0" borderId="0" xfId="0"/>
    <xf numFmtId="0" fontId="1" fillId="0" borderId="0" xfId="0" applyFont="1"/>
    <xf numFmtId="0" fontId="2" fillId="0" borderId="0" xfId="0" applyFont="1"/>
    <xf numFmtId="0" fontId="3" fillId="0" borderId="0" xfId="0" applyFont="1"/>
    <xf numFmtId="0" fontId="1" fillId="2" borderId="0" xfId="0" applyFont="1" applyFill="1"/>
    <xf numFmtId="0" fontId="0" fillId="2" borderId="0" xfId="0" applyFill="1"/>
    <xf numFmtId="3" fontId="2" fillId="0" borderId="0" xfId="0" applyNumberFormat="1" applyFont="1" applyAlignment="1">
      <alignment horizontal="right"/>
    </xf>
    <xf numFmtId="0" fontId="1" fillId="0" borderId="0" xfId="0" quotePrefix="1" applyFont="1"/>
    <xf numFmtId="2" fontId="1" fillId="0" borderId="0" xfId="0" applyNumberFormat="1" applyFont="1"/>
    <xf numFmtId="1" fontId="1" fillId="0" borderId="0" xfId="0" applyNumberFormat="1" applyFont="1"/>
    <xf numFmtId="165" fontId="1" fillId="0" borderId="0" xfId="0" applyNumberFormat="1" applyFont="1"/>
    <xf numFmtId="2" fontId="9" fillId="4" borderId="0" xfId="0" applyNumberFormat="1" applyFont="1" applyFill="1" applyAlignment="1">
      <alignment horizontal="left" wrapText="1"/>
    </xf>
    <xf numFmtId="0" fontId="9" fillId="4" borderId="0" xfId="0" applyFont="1" applyFill="1" applyAlignment="1">
      <alignment horizontal="left"/>
    </xf>
    <xf numFmtId="0" fontId="10" fillId="3" borderId="0" xfId="0" applyFont="1" applyFill="1"/>
    <xf numFmtId="0" fontId="11" fillId="3" borderId="0" xfId="0" applyFont="1" applyFill="1"/>
    <xf numFmtId="0" fontId="11" fillId="2" borderId="0" xfId="0" applyFont="1" applyFill="1"/>
    <xf numFmtId="0" fontId="11" fillId="0" borderId="0" xfId="0" applyFont="1"/>
    <xf numFmtId="0" fontId="12" fillId="3" borderId="0" xfId="0" applyFont="1" applyFill="1"/>
    <xf numFmtId="0" fontId="13" fillId="3" borderId="0" xfId="0" applyFont="1" applyFill="1"/>
    <xf numFmtId="0" fontId="15" fillId="0" borderId="0" xfId="0" applyFont="1"/>
    <xf numFmtId="0" fontId="15" fillId="0" borderId="0" xfId="0" applyFont="1" applyAlignment="1">
      <alignment horizontal="right"/>
    </xf>
    <xf numFmtId="0" fontId="15" fillId="2" borderId="0" xfId="0" applyFont="1" applyFill="1"/>
    <xf numFmtId="0" fontId="16" fillId="0" borderId="0" xfId="0" applyFont="1"/>
    <xf numFmtId="3" fontId="16" fillId="0" borderId="0" xfId="0" applyNumberFormat="1" applyFont="1" applyAlignment="1">
      <alignment horizontal="right"/>
    </xf>
    <xf numFmtId="0" fontId="15" fillId="0" borderId="0" xfId="0" quotePrefix="1" applyFont="1"/>
    <xf numFmtId="3" fontId="15" fillId="0" borderId="0" xfId="0" applyNumberFormat="1" applyFont="1"/>
    <xf numFmtId="0" fontId="17" fillId="0" borderId="0" xfId="0" applyFont="1"/>
    <xf numFmtId="165" fontId="15" fillId="0" borderId="0" xfId="0" applyNumberFormat="1" applyFont="1"/>
    <xf numFmtId="2" fontId="15" fillId="0" borderId="0" xfId="0" applyNumberFormat="1" applyFont="1"/>
    <xf numFmtId="0" fontId="15" fillId="2" borderId="1" xfId="0" applyFont="1" applyFill="1" applyBorder="1"/>
    <xf numFmtId="3" fontId="15" fillId="2" borderId="1" xfId="0" applyNumberFormat="1" applyFont="1" applyFill="1" applyBorder="1"/>
    <xf numFmtId="3" fontId="15" fillId="2" borderId="0" xfId="0" applyNumberFormat="1" applyFont="1" applyFill="1"/>
    <xf numFmtId="0" fontId="18" fillId="3" borderId="0" xfId="0" applyFont="1" applyFill="1"/>
    <xf numFmtId="0" fontId="19" fillId="3" borderId="0" xfId="0" applyFont="1" applyFill="1"/>
    <xf numFmtId="0" fontId="15" fillId="3" borderId="0" xfId="0" applyFont="1" applyFill="1"/>
    <xf numFmtId="0" fontId="20" fillId="3" borderId="0" xfId="0" applyFont="1" applyFill="1"/>
    <xf numFmtId="0" fontId="21" fillId="0" borderId="0" xfId="0" applyFont="1"/>
    <xf numFmtId="0" fontId="15" fillId="2" borderId="2" xfId="0" applyFont="1" applyFill="1" applyBorder="1"/>
    <xf numFmtId="0" fontId="16" fillId="0" borderId="0" xfId="0" applyFont="1" applyAlignment="1">
      <alignment horizontal="right"/>
    </xf>
    <xf numFmtId="3" fontId="15" fillId="2" borderId="2" xfId="0" applyNumberFormat="1" applyFont="1" applyFill="1" applyBorder="1"/>
    <xf numFmtId="3" fontId="21" fillId="3" borderId="0" xfId="0" applyNumberFormat="1" applyFont="1" applyFill="1"/>
    <xf numFmtId="3" fontId="16" fillId="5" borderId="0" xfId="0" applyNumberFormat="1" applyFont="1" applyFill="1"/>
    <xf numFmtId="3" fontId="21" fillId="0" borderId="0" xfId="0" applyNumberFormat="1" applyFont="1"/>
    <xf numFmtId="0" fontId="16" fillId="0" borderId="1" xfId="0" applyFont="1" applyBorder="1"/>
    <xf numFmtId="0" fontId="15" fillId="0" borderId="1" xfId="0" applyFont="1" applyBorder="1"/>
    <xf numFmtId="0" fontId="15" fillId="0" borderId="2" xfId="0" applyFont="1" applyBorder="1"/>
    <xf numFmtId="164" fontId="15" fillId="0" borderId="0" xfId="0" applyNumberFormat="1" applyFont="1"/>
    <xf numFmtId="0" fontId="16" fillId="2" borderId="0" xfId="0" applyFont="1" applyFill="1"/>
    <xf numFmtId="0" fontId="22" fillId="2" borderId="0" xfId="0" applyFont="1" applyFill="1"/>
    <xf numFmtId="0" fontId="21" fillId="2" borderId="0" xfId="0" applyFont="1" applyFill="1"/>
    <xf numFmtId="0" fontId="14" fillId="3" borderId="0" xfId="0" applyFont="1" applyFill="1"/>
    <xf numFmtId="166" fontId="16" fillId="5" borderId="0" xfId="0" applyNumberFormat="1" applyFont="1" applyFill="1"/>
    <xf numFmtId="0" fontId="4" fillId="6" borderId="0" xfId="0" applyFont="1" applyFill="1"/>
    <xf numFmtId="0" fontId="5" fillId="6" borderId="0" xfId="0" applyFont="1" applyFill="1"/>
    <xf numFmtId="0" fontId="6" fillId="6" borderId="0" xfId="0" applyFont="1" applyFill="1"/>
    <xf numFmtId="0" fontId="7" fillId="6" borderId="0" xfId="0" applyFont="1" applyFill="1"/>
    <xf numFmtId="0" fontId="8" fillId="6" borderId="0" xfId="0" applyFont="1" applyFill="1" applyAlignment="1">
      <alignment horizontal="right"/>
    </xf>
    <xf numFmtId="0" fontId="28" fillId="6" borderId="0" xfId="0" applyFont="1" applyFill="1"/>
    <xf numFmtId="0" fontId="15" fillId="6" borderId="0" xfId="0" applyFont="1" applyFill="1"/>
    <xf numFmtId="0" fontId="29" fillId="0" borderId="0" xfId="0" applyFont="1"/>
    <xf numFmtId="0" fontId="16" fillId="6" borderId="0" xfId="0" applyFont="1" applyFill="1"/>
    <xf numFmtId="0" fontId="30" fillId="2" borderId="0" xfId="0" applyFont="1" applyFill="1"/>
    <xf numFmtId="0" fontId="21" fillId="6" borderId="0" xfId="0" applyFont="1" applyFill="1"/>
    <xf numFmtId="0" fontId="31" fillId="0" borderId="0" xfId="0" applyFont="1"/>
    <xf numFmtId="0" fontId="2" fillId="0" borderId="1" xfId="0" applyFont="1" applyBorder="1"/>
    <xf numFmtId="0" fontId="1" fillId="0" borderId="1" xfId="0" applyFont="1" applyBorder="1"/>
    <xf numFmtId="3" fontId="15" fillId="0" borderId="1" xfId="0" applyNumberFormat="1" applyFont="1" applyBorder="1"/>
    <xf numFmtId="3" fontId="1" fillId="0" borderId="0" xfId="0" applyNumberFormat="1" applyFont="1"/>
    <xf numFmtId="3" fontId="15" fillId="0" borderId="2" xfId="0" applyNumberFormat="1" applyFont="1" applyBorder="1"/>
    <xf numFmtId="0" fontId="32" fillId="3" borderId="0" xfId="0" applyFont="1" applyFill="1"/>
    <xf numFmtId="0" fontId="33" fillId="6" borderId="0" xfId="0" applyFont="1" applyFill="1"/>
    <xf numFmtId="4" fontId="16" fillId="0" borderId="0" xfId="0" applyNumberFormat="1" applyFont="1" applyAlignment="1">
      <alignment horizontal="right"/>
    </xf>
    <xf numFmtId="4" fontId="15" fillId="0" borderId="0" xfId="0" applyNumberFormat="1" applyFont="1"/>
    <xf numFmtId="4" fontId="16" fillId="0" borderId="0" xfId="0" applyNumberFormat="1" applyFont="1"/>
    <xf numFmtId="4" fontId="21" fillId="0" borderId="0" xfId="0" applyNumberFormat="1" applyFont="1"/>
    <xf numFmtId="1" fontId="15" fillId="0" borderId="0" xfId="0" applyNumberFormat="1" applyFont="1"/>
    <xf numFmtId="3" fontId="17" fillId="0" borderId="0" xfId="0" applyNumberFormat="1" applyFont="1"/>
    <xf numFmtId="0" fontId="36" fillId="6" borderId="0" xfId="0" applyFont="1" applyFill="1"/>
    <xf numFmtId="3" fontId="15" fillId="2" borderId="0" xfId="0" applyNumberFormat="1" applyFont="1" applyFill="1" applyAlignment="1">
      <alignment horizontal="right"/>
    </xf>
  </cellXfs>
  <cellStyles count="1">
    <cellStyle name="Normal" xfId="0" builtinId="0"/>
  </cellStyles>
  <dxfs count="0"/>
  <tableStyles count="0" defaultTableStyle="TableStyleMedium2" defaultPivotStyle="PivotStyleLight16"/>
  <colors>
    <mruColors>
      <color rgb="FFFFF7E3"/>
      <color rgb="FF052975"/>
      <color rgb="FFDEF5FF"/>
      <color rgb="FF253977"/>
      <color rgb="FFBCBCBC"/>
      <color rgb="FF006FD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6FD2"/>
  </sheetPr>
  <dimension ref="A1:EP1488"/>
  <sheetViews>
    <sheetView tabSelected="1" zoomScaleNormal="100" workbookViewId="0">
      <pane ySplit="4" topLeftCell="A5" activePane="bottomLeft" state="frozen"/>
      <selection pane="bottomLeft" activeCell="A5" sqref="A5"/>
    </sheetView>
  </sheetViews>
  <sheetFormatPr defaultColWidth="9.109375" defaultRowHeight="11.4" x14ac:dyDescent="0.2"/>
  <cols>
    <col min="1" max="1" width="20.88671875" style="19" customWidth="1"/>
    <col min="2" max="2" width="6.6640625" style="19" customWidth="1"/>
    <col min="3" max="3" width="61" style="19" customWidth="1"/>
    <col min="4" max="4" width="6.88671875" style="19" customWidth="1"/>
    <col min="5" max="5" width="19.44140625" style="21" customWidth="1"/>
    <col min="6" max="6" width="13.88671875" style="21" customWidth="1"/>
    <col min="7" max="7" width="19.44140625" style="21" customWidth="1"/>
    <col min="8" max="8" width="18.109375" style="19" customWidth="1"/>
    <col min="9" max="9" width="14.109375" style="21" customWidth="1"/>
    <col min="10" max="10" width="5.6640625" style="21" customWidth="1"/>
    <col min="11" max="11" width="36.6640625" style="21" customWidth="1"/>
    <col min="12" max="146" width="9.109375" style="21"/>
    <col min="147" max="16384" width="9.109375" style="19"/>
  </cols>
  <sheetData>
    <row r="1" spans="1:146" s="16" customFormat="1" ht="49.5" customHeight="1" x14ac:dyDescent="0.5">
      <c r="A1" s="32" t="s">
        <v>0</v>
      </c>
      <c r="B1" s="13"/>
      <c r="C1" s="13"/>
      <c r="D1" s="13"/>
      <c r="E1" s="14"/>
      <c r="F1" s="13"/>
      <c r="G1" s="14"/>
      <c r="H1" s="40" t="s">
        <v>25</v>
      </c>
      <c r="I1" s="50"/>
      <c r="J1" s="14"/>
      <c r="K1" s="14"/>
      <c r="L1" s="15"/>
      <c r="M1" s="15"/>
      <c r="N1" s="15"/>
      <c r="O1" s="15"/>
      <c r="P1" s="15"/>
      <c r="Q1" s="15"/>
      <c r="R1" s="15"/>
      <c r="S1" s="15"/>
      <c r="T1" s="15"/>
      <c r="U1" s="15"/>
      <c r="V1" s="15"/>
      <c r="W1" s="15"/>
      <c r="X1" s="15"/>
      <c r="Y1" s="15"/>
      <c r="Z1" s="15"/>
      <c r="AA1" s="15"/>
      <c r="AB1" s="15"/>
      <c r="AC1" s="15"/>
      <c r="AD1" s="15"/>
      <c r="AE1" s="15"/>
      <c r="AF1" s="15"/>
      <c r="AG1" s="15"/>
      <c r="AH1" s="15"/>
      <c r="AI1" s="15"/>
      <c r="AJ1" s="15"/>
      <c r="AK1" s="15"/>
      <c r="AL1" s="15"/>
      <c r="AM1" s="15"/>
      <c r="AN1" s="15"/>
      <c r="AO1" s="15"/>
      <c r="AP1" s="15"/>
      <c r="AQ1" s="15"/>
      <c r="AR1" s="15"/>
      <c r="AS1" s="15"/>
      <c r="AT1" s="15"/>
      <c r="AU1" s="15"/>
      <c r="AV1" s="15"/>
      <c r="AW1" s="15"/>
      <c r="AX1" s="15"/>
      <c r="AY1" s="15"/>
      <c r="AZ1" s="15"/>
      <c r="BA1" s="15"/>
      <c r="BB1" s="15"/>
      <c r="BC1" s="15"/>
      <c r="BD1" s="15"/>
      <c r="BE1" s="15"/>
      <c r="BF1" s="15"/>
      <c r="BG1" s="15"/>
      <c r="BH1" s="15"/>
      <c r="BI1" s="15"/>
      <c r="BJ1" s="15"/>
      <c r="BK1" s="15"/>
      <c r="BL1" s="15"/>
      <c r="BM1" s="15"/>
      <c r="BN1" s="15"/>
      <c r="BO1" s="15"/>
      <c r="BP1" s="15"/>
      <c r="BQ1" s="15"/>
      <c r="BR1" s="15"/>
      <c r="BS1" s="15"/>
      <c r="BT1" s="15"/>
      <c r="BU1" s="15"/>
      <c r="BV1" s="15"/>
      <c r="BW1" s="15"/>
      <c r="BX1" s="15"/>
      <c r="BY1" s="15"/>
      <c r="BZ1" s="15"/>
      <c r="CA1" s="15"/>
      <c r="CB1" s="15"/>
      <c r="CC1" s="15"/>
      <c r="CD1" s="15"/>
      <c r="CE1" s="15"/>
      <c r="CF1" s="15"/>
      <c r="CG1" s="15"/>
      <c r="CH1" s="15"/>
      <c r="CI1" s="15"/>
      <c r="CJ1" s="15"/>
      <c r="CK1" s="15"/>
      <c r="CL1" s="15"/>
      <c r="CM1" s="15"/>
      <c r="CN1" s="15"/>
      <c r="CO1" s="15"/>
      <c r="CP1" s="15"/>
      <c r="CQ1" s="15"/>
      <c r="CR1" s="15"/>
      <c r="CS1" s="15"/>
      <c r="CT1" s="15"/>
      <c r="CU1" s="15"/>
      <c r="CV1" s="15"/>
      <c r="CW1" s="15"/>
      <c r="CX1" s="15"/>
      <c r="CY1" s="15"/>
      <c r="CZ1" s="15"/>
      <c r="DA1" s="15"/>
      <c r="DB1" s="15"/>
      <c r="DC1" s="15"/>
      <c r="DD1" s="15"/>
      <c r="DE1" s="15"/>
      <c r="DF1" s="15"/>
      <c r="DG1" s="15"/>
      <c r="DH1" s="15"/>
      <c r="DI1" s="15"/>
      <c r="DJ1" s="15"/>
      <c r="DK1" s="15"/>
      <c r="DL1" s="15"/>
      <c r="DM1" s="15"/>
      <c r="DN1" s="15"/>
      <c r="DO1" s="15"/>
      <c r="DP1" s="15"/>
      <c r="DQ1" s="15"/>
      <c r="DR1" s="15"/>
      <c r="DS1" s="15"/>
      <c r="DT1" s="15"/>
      <c r="DU1" s="15"/>
      <c r="DV1" s="15"/>
      <c r="DW1" s="15"/>
      <c r="DX1" s="15"/>
      <c r="DY1" s="15"/>
      <c r="DZ1" s="15"/>
      <c r="EA1" s="15"/>
      <c r="EB1" s="15"/>
      <c r="EC1" s="15"/>
      <c r="ED1" s="15"/>
      <c r="EE1" s="15"/>
      <c r="EF1" s="15"/>
      <c r="EG1" s="15"/>
      <c r="EH1" s="15"/>
      <c r="EI1" s="15"/>
      <c r="EJ1" s="15"/>
      <c r="EK1" s="15"/>
      <c r="EL1" s="15"/>
      <c r="EM1" s="15"/>
      <c r="EN1" s="15"/>
      <c r="EO1" s="15"/>
      <c r="EP1" s="15"/>
    </row>
    <row r="2" spans="1:146" s="16" customFormat="1" ht="30" customHeight="1" x14ac:dyDescent="0.35">
      <c r="A2" s="69" t="s">
        <v>1</v>
      </c>
      <c r="B2" s="14"/>
      <c r="C2" s="14"/>
      <c r="D2" s="34"/>
      <c r="E2" s="14"/>
      <c r="F2" s="34"/>
      <c r="G2" s="14"/>
      <c r="H2" s="41" t="s">
        <v>89</v>
      </c>
      <c r="I2" s="51">
        <f>+F299</f>
        <v>0</v>
      </c>
      <c r="J2" s="14"/>
      <c r="K2" s="14"/>
      <c r="L2" s="15"/>
      <c r="M2" s="15"/>
      <c r="N2" s="15"/>
      <c r="O2" s="15"/>
      <c r="P2" s="15"/>
      <c r="Q2" s="15"/>
      <c r="R2" s="15"/>
      <c r="S2" s="15"/>
      <c r="T2" s="15"/>
      <c r="U2" s="15"/>
      <c r="V2" s="15"/>
      <c r="W2" s="15"/>
      <c r="X2" s="15"/>
      <c r="Y2" s="15"/>
      <c r="Z2" s="15"/>
      <c r="AA2" s="15"/>
      <c r="AB2" s="15"/>
      <c r="AC2" s="15"/>
      <c r="AD2" s="15"/>
      <c r="AE2" s="15"/>
      <c r="AF2" s="15"/>
      <c r="AG2" s="15"/>
      <c r="AH2" s="15"/>
      <c r="AI2" s="15"/>
      <c r="AJ2" s="15"/>
      <c r="AK2" s="15"/>
      <c r="AL2" s="15"/>
      <c r="AM2" s="15"/>
      <c r="AN2" s="15"/>
      <c r="AO2" s="15"/>
      <c r="AP2" s="15"/>
      <c r="AQ2" s="15"/>
      <c r="AR2" s="15"/>
      <c r="AS2" s="15"/>
      <c r="AT2" s="15"/>
      <c r="AU2" s="15"/>
      <c r="AV2" s="15"/>
      <c r="AW2" s="15"/>
      <c r="AX2" s="15"/>
      <c r="AY2" s="15"/>
      <c r="AZ2" s="15"/>
      <c r="BA2" s="15"/>
      <c r="BB2" s="15"/>
      <c r="BC2" s="15"/>
      <c r="BD2" s="15"/>
      <c r="BE2" s="15"/>
      <c r="BF2" s="15"/>
      <c r="BG2" s="15"/>
      <c r="BH2" s="15"/>
      <c r="BI2" s="15"/>
      <c r="BJ2" s="15"/>
      <c r="BK2" s="15"/>
      <c r="BL2" s="15"/>
      <c r="BM2" s="15"/>
      <c r="BN2" s="15"/>
      <c r="BO2" s="15"/>
      <c r="BP2" s="15"/>
      <c r="BQ2" s="15"/>
      <c r="BR2" s="15"/>
      <c r="BS2" s="15"/>
      <c r="BT2" s="15"/>
      <c r="BU2" s="15"/>
      <c r="BV2" s="15"/>
      <c r="BW2" s="15"/>
      <c r="BX2" s="15"/>
      <c r="BY2" s="15"/>
      <c r="BZ2" s="15"/>
      <c r="CA2" s="15"/>
      <c r="CB2" s="15"/>
      <c r="CC2" s="15"/>
      <c r="CD2" s="15"/>
      <c r="CE2" s="15"/>
      <c r="CF2" s="15"/>
      <c r="CG2" s="15"/>
      <c r="CH2" s="15"/>
      <c r="CI2" s="15"/>
      <c r="CJ2" s="15"/>
      <c r="CK2" s="15"/>
      <c r="CL2" s="15"/>
      <c r="CM2" s="15"/>
      <c r="CN2" s="15"/>
      <c r="CO2" s="15"/>
      <c r="CP2" s="15"/>
      <c r="CQ2" s="15"/>
      <c r="CR2" s="15"/>
      <c r="CS2" s="15"/>
      <c r="CT2" s="15"/>
      <c r="CU2" s="15"/>
      <c r="CV2" s="15"/>
      <c r="CW2" s="15"/>
      <c r="CX2" s="15"/>
      <c r="CY2" s="15"/>
      <c r="CZ2" s="15"/>
      <c r="DA2" s="15"/>
      <c r="DB2" s="15"/>
      <c r="DC2" s="15"/>
      <c r="DD2" s="15"/>
      <c r="DE2" s="15"/>
      <c r="DF2" s="15"/>
      <c r="DG2" s="15"/>
      <c r="DH2" s="15"/>
      <c r="DI2" s="15"/>
      <c r="DJ2" s="15"/>
      <c r="DK2" s="15"/>
      <c r="DL2" s="15"/>
      <c r="DM2" s="15"/>
      <c r="DN2" s="15"/>
      <c r="DO2" s="15"/>
      <c r="DP2" s="15"/>
      <c r="DQ2" s="15"/>
      <c r="DR2" s="15"/>
      <c r="DS2" s="15"/>
      <c r="DT2" s="15"/>
      <c r="DU2" s="15"/>
      <c r="DV2" s="15"/>
      <c r="DW2" s="15"/>
      <c r="DX2" s="15"/>
      <c r="DY2" s="15"/>
      <c r="DZ2" s="15"/>
      <c r="EA2" s="15"/>
      <c r="EB2" s="15"/>
      <c r="EC2" s="15"/>
      <c r="ED2" s="15"/>
      <c r="EE2" s="15"/>
      <c r="EF2" s="15"/>
      <c r="EG2" s="15"/>
      <c r="EH2" s="15"/>
      <c r="EI2" s="15"/>
      <c r="EJ2" s="15"/>
      <c r="EK2" s="15"/>
      <c r="EL2" s="15"/>
      <c r="EM2" s="15"/>
      <c r="EN2" s="15"/>
      <c r="EO2" s="15"/>
      <c r="EP2" s="15"/>
    </row>
    <row r="3" spans="1:146" s="16" customFormat="1" ht="21.45" customHeight="1" x14ac:dyDescent="0.25">
      <c r="A3" s="33" t="s">
        <v>87</v>
      </c>
      <c r="B3" s="18"/>
      <c r="C3" s="14"/>
      <c r="D3" s="34"/>
      <c r="E3" s="14"/>
      <c r="F3" s="34"/>
      <c r="G3" s="14"/>
      <c r="H3" s="41" t="s">
        <v>90</v>
      </c>
      <c r="I3" s="51">
        <f>+I299</f>
        <v>0</v>
      </c>
      <c r="J3" s="14"/>
      <c r="K3" s="14"/>
      <c r="L3" s="15"/>
      <c r="M3" s="15"/>
      <c r="N3" s="15"/>
      <c r="O3" s="15"/>
      <c r="P3" s="15"/>
      <c r="Q3" s="15"/>
      <c r="R3" s="15"/>
      <c r="S3" s="15"/>
      <c r="T3" s="15"/>
      <c r="U3" s="15"/>
      <c r="V3" s="15"/>
      <c r="W3" s="15"/>
      <c r="X3" s="15"/>
      <c r="Y3" s="15"/>
      <c r="Z3" s="15"/>
      <c r="AA3" s="15"/>
      <c r="AB3" s="15"/>
      <c r="AC3" s="15"/>
      <c r="AD3" s="15"/>
      <c r="AE3" s="15"/>
      <c r="AF3" s="15"/>
      <c r="AG3" s="15"/>
      <c r="AH3" s="15"/>
      <c r="AI3" s="15"/>
      <c r="AJ3" s="15"/>
      <c r="AK3" s="15"/>
      <c r="AL3" s="15"/>
      <c r="AM3" s="15"/>
      <c r="AN3" s="15"/>
      <c r="AO3" s="15"/>
      <c r="AP3" s="15"/>
      <c r="AQ3" s="15"/>
      <c r="AR3" s="15"/>
      <c r="AS3" s="15"/>
      <c r="AT3" s="15"/>
      <c r="AU3" s="15"/>
      <c r="AV3" s="15"/>
      <c r="AW3" s="15"/>
      <c r="AX3" s="15"/>
      <c r="AY3" s="15"/>
      <c r="AZ3" s="15"/>
      <c r="BA3" s="15"/>
      <c r="BB3" s="15"/>
      <c r="BC3" s="15"/>
      <c r="BD3" s="15"/>
      <c r="BE3" s="15"/>
      <c r="BF3" s="15"/>
      <c r="BG3" s="15"/>
      <c r="BH3" s="15"/>
      <c r="BI3" s="15"/>
      <c r="BJ3" s="15"/>
      <c r="BK3" s="15"/>
      <c r="BL3" s="15"/>
      <c r="BM3" s="15"/>
      <c r="BN3" s="15"/>
      <c r="BO3" s="15"/>
      <c r="BP3" s="15"/>
      <c r="BQ3" s="15"/>
      <c r="BR3" s="15"/>
      <c r="BS3" s="15"/>
      <c r="BT3" s="15"/>
      <c r="BU3" s="15"/>
      <c r="BV3" s="15"/>
      <c r="BW3" s="15"/>
      <c r="BX3" s="15"/>
      <c r="BY3" s="15"/>
      <c r="BZ3" s="15"/>
      <c r="CA3" s="15"/>
      <c r="CB3" s="15"/>
      <c r="CC3" s="15"/>
      <c r="CD3" s="15"/>
      <c r="CE3" s="15"/>
      <c r="CF3" s="15"/>
      <c r="CG3" s="15"/>
      <c r="CH3" s="15"/>
      <c r="CI3" s="15"/>
      <c r="CJ3" s="15"/>
      <c r="CK3" s="15"/>
      <c r="CL3" s="15"/>
      <c r="CM3" s="15"/>
      <c r="CN3" s="15"/>
      <c r="CO3" s="15"/>
      <c r="CP3" s="15"/>
      <c r="CQ3" s="15"/>
      <c r="CR3" s="15"/>
      <c r="CS3" s="15"/>
      <c r="CT3" s="15"/>
      <c r="CU3" s="15"/>
      <c r="CV3" s="15"/>
      <c r="CW3" s="15"/>
      <c r="CX3" s="15"/>
      <c r="CY3" s="15"/>
      <c r="CZ3" s="15"/>
      <c r="DA3" s="15"/>
      <c r="DB3" s="15"/>
      <c r="DC3" s="15"/>
      <c r="DD3" s="15"/>
      <c r="DE3" s="15"/>
      <c r="DF3" s="15"/>
      <c r="DG3" s="15"/>
      <c r="DH3" s="15"/>
      <c r="DI3" s="15"/>
      <c r="DJ3" s="15"/>
      <c r="DK3" s="15"/>
      <c r="DL3" s="15"/>
      <c r="DM3" s="15"/>
      <c r="DN3" s="15"/>
      <c r="DO3" s="15"/>
      <c r="DP3" s="15"/>
      <c r="DQ3" s="15"/>
      <c r="DR3" s="15"/>
      <c r="DS3" s="15"/>
      <c r="DT3" s="15"/>
      <c r="DU3" s="15"/>
      <c r="DV3" s="15"/>
      <c r="DW3" s="15"/>
      <c r="DX3" s="15"/>
      <c r="DY3" s="15"/>
      <c r="DZ3" s="15"/>
      <c r="EA3" s="15"/>
      <c r="EB3" s="15"/>
      <c r="EC3" s="15"/>
      <c r="ED3" s="15"/>
      <c r="EE3" s="15"/>
      <c r="EF3" s="15"/>
      <c r="EG3" s="15"/>
      <c r="EH3" s="15"/>
      <c r="EI3" s="15"/>
      <c r="EJ3" s="15"/>
      <c r="EK3" s="15"/>
      <c r="EL3" s="15"/>
      <c r="EM3" s="15"/>
      <c r="EN3" s="15"/>
      <c r="EO3" s="15"/>
      <c r="EP3" s="15"/>
    </row>
    <row r="4" spans="1:146" s="16" customFormat="1" ht="33" customHeight="1" x14ac:dyDescent="0.25">
      <c r="A4" s="11" t="s">
        <v>2</v>
      </c>
      <c r="B4" s="12" t="s">
        <v>3</v>
      </c>
      <c r="C4" s="17" t="s">
        <v>49</v>
      </c>
      <c r="D4" s="35"/>
      <c r="E4" s="14"/>
      <c r="F4" s="34"/>
      <c r="G4" s="14"/>
      <c r="H4" s="41" t="s">
        <v>91</v>
      </c>
      <c r="I4" s="51">
        <f>+F300</f>
        <v>0</v>
      </c>
      <c r="J4" s="14"/>
      <c r="K4" s="14"/>
      <c r="L4" s="15"/>
      <c r="M4" s="15"/>
      <c r="N4" s="15"/>
      <c r="O4" s="15"/>
      <c r="P4" s="15"/>
      <c r="Q4" s="15"/>
      <c r="R4" s="15"/>
      <c r="S4" s="15"/>
      <c r="T4" s="15"/>
      <c r="U4" s="15"/>
      <c r="V4" s="15"/>
      <c r="W4" s="15"/>
      <c r="X4" s="15"/>
      <c r="Y4" s="15"/>
      <c r="Z4" s="15"/>
      <c r="AA4" s="15"/>
      <c r="AB4" s="15"/>
      <c r="AC4" s="15"/>
      <c r="AD4" s="15"/>
      <c r="AE4" s="15"/>
      <c r="AF4" s="15"/>
      <c r="AG4" s="15"/>
      <c r="AH4" s="15"/>
      <c r="AI4" s="15"/>
      <c r="AJ4" s="15"/>
      <c r="AK4" s="15"/>
      <c r="AL4" s="15"/>
      <c r="AM4" s="15"/>
      <c r="AN4" s="15"/>
      <c r="AO4" s="15"/>
      <c r="AP4" s="15"/>
      <c r="AQ4" s="15"/>
      <c r="AR4" s="15"/>
      <c r="AS4" s="15"/>
      <c r="AT4" s="15"/>
      <c r="AU4" s="15"/>
      <c r="AV4" s="15"/>
      <c r="AW4" s="15"/>
      <c r="AX4" s="15"/>
      <c r="AY4" s="15"/>
      <c r="AZ4" s="15"/>
      <c r="BA4" s="15"/>
      <c r="BB4" s="15"/>
      <c r="BC4" s="15"/>
      <c r="BD4" s="15"/>
      <c r="BE4" s="15"/>
      <c r="BF4" s="15"/>
      <c r="BG4" s="15"/>
      <c r="BH4" s="15"/>
      <c r="BI4" s="15"/>
      <c r="BJ4" s="15"/>
      <c r="BK4" s="15"/>
      <c r="BL4" s="15"/>
      <c r="BM4" s="15"/>
      <c r="BN4" s="15"/>
      <c r="BO4" s="15"/>
      <c r="BP4" s="15"/>
      <c r="BQ4" s="15"/>
      <c r="BR4" s="15"/>
      <c r="BS4" s="15"/>
      <c r="BT4" s="15"/>
      <c r="BU4" s="15"/>
      <c r="BV4" s="15"/>
      <c r="BW4" s="15"/>
      <c r="BX4" s="15"/>
      <c r="BY4" s="15"/>
      <c r="BZ4" s="15"/>
      <c r="CA4" s="15"/>
      <c r="CB4" s="15"/>
      <c r="CC4" s="15"/>
      <c r="CD4" s="15"/>
      <c r="CE4" s="15"/>
      <c r="CF4" s="15"/>
      <c r="CG4" s="15"/>
      <c r="CH4" s="15"/>
      <c r="CI4" s="15"/>
      <c r="CJ4" s="15"/>
      <c r="CK4" s="15"/>
      <c r="CL4" s="15"/>
      <c r="CM4" s="15"/>
      <c r="CN4" s="15"/>
      <c r="CO4" s="15"/>
      <c r="CP4" s="15"/>
      <c r="CQ4" s="15"/>
      <c r="CR4" s="15"/>
      <c r="CS4" s="15"/>
      <c r="CT4" s="15"/>
      <c r="CU4" s="15"/>
      <c r="CV4" s="15"/>
      <c r="CW4" s="15"/>
      <c r="CX4" s="15"/>
      <c r="CY4" s="15"/>
      <c r="CZ4" s="15"/>
      <c r="DA4" s="15"/>
      <c r="DB4" s="15"/>
      <c r="DC4" s="15"/>
      <c r="DD4" s="15"/>
      <c r="DE4" s="15"/>
      <c r="DF4" s="15"/>
      <c r="DG4" s="15"/>
      <c r="DH4" s="15"/>
      <c r="DI4" s="15"/>
      <c r="DJ4" s="15"/>
      <c r="DK4" s="15"/>
      <c r="DL4" s="15"/>
      <c r="DM4" s="15"/>
      <c r="DN4" s="15"/>
      <c r="DO4" s="15"/>
      <c r="DP4" s="15"/>
      <c r="DQ4" s="15"/>
      <c r="DR4" s="15"/>
      <c r="DS4" s="15"/>
      <c r="DT4" s="15"/>
      <c r="DU4" s="15"/>
      <c r="DV4" s="15"/>
      <c r="DW4" s="15"/>
      <c r="DX4" s="15"/>
      <c r="DY4" s="15"/>
      <c r="DZ4" s="15"/>
      <c r="EA4" s="15"/>
      <c r="EB4" s="15"/>
      <c r="EC4" s="15"/>
      <c r="ED4" s="15"/>
      <c r="EE4" s="15"/>
      <c r="EF4" s="15"/>
      <c r="EG4" s="15"/>
      <c r="EH4" s="15"/>
      <c r="EI4" s="15"/>
      <c r="EJ4" s="15"/>
      <c r="EK4" s="15"/>
      <c r="EL4" s="15"/>
      <c r="EM4" s="15"/>
      <c r="EN4" s="15"/>
      <c r="EO4" s="15"/>
      <c r="EP4" s="15"/>
    </row>
    <row r="5" spans="1:146" ht="14.25" customHeight="1" x14ac:dyDescent="0.2">
      <c r="E5" s="20"/>
      <c r="F5" s="19"/>
      <c r="G5" s="20"/>
      <c r="I5" s="20"/>
    </row>
    <row r="6" spans="1:146" ht="14.25" customHeight="1" x14ac:dyDescent="0.25">
      <c r="C6" s="22" t="s">
        <v>151</v>
      </c>
      <c r="D6" s="23" t="s">
        <v>88</v>
      </c>
      <c r="E6" s="23" t="s">
        <v>89</v>
      </c>
      <c r="F6" s="38" t="s">
        <v>25</v>
      </c>
      <c r="G6" s="23"/>
      <c r="H6" s="71" t="s">
        <v>90</v>
      </c>
      <c r="I6" s="38" t="s">
        <v>25</v>
      </c>
      <c r="K6" s="47" t="s">
        <v>94</v>
      </c>
    </row>
    <row r="7" spans="1:146" ht="14.25" customHeight="1" x14ac:dyDescent="0.3">
      <c r="A7" s="24" t="s">
        <v>4</v>
      </c>
      <c r="B7" s="19" t="s">
        <v>5</v>
      </c>
      <c r="C7" s="19" t="s">
        <v>6</v>
      </c>
      <c r="D7" s="19">
        <v>0</v>
      </c>
      <c r="E7" s="25">
        <v>19950</v>
      </c>
      <c r="F7" s="19">
        <f>+D7*E7</f>
        <v>0</v>
      </c>
      <c r="G7" s="25"/>
      <c r="H7" s="72">
        <f>+E7*0.18</f>
        <v>3591</v>
      </c>
      <c r="I7" s="19">
        <f>+D7*H7</f>
        <v>0</v>
      </c>
      <c r="K7" s="4" t="s">
        <v>95</v>
      </c>
    </row>
    <row r="8" spans="1:146" ht="14.25" customHeight="1" x14ac:dyDescent="0.3">
      <c r="A8" s="24" t="s">
        <v>7</v>
      </c>
      <c r="B8" s="19" t="s">
        <v>8</v>
      </c>
      <c r="C8" s="19" t="s">
        <v>6</v>
      </c>
      <c r="D8" s="19">
        <v>0</v>
      </c>
      <c r="E8" s="25">
        <v>14700</v>
      </c>
      <c r="F8" s="19">
        <f t="shared" ref="F8:F14" si="0">+D8*E8</f>
        <v>0</v>
      </c>
      <c r="G8" s="25"/>
      <c r="H8" s="72">
        <f t="shared" ref="H8:H14" si="1">+E8*0.18</f>
        <v>2646</v>
      </c>
      <c r="I8" s="19">
        <f t="shared" ref="I8:I14" si="2">+D8*H8</f>
        <v>0</v>
      </c>
      <c r="K8" s="4" t="s">
        <v>95</v>
      </c>
    </row>
    <row r="9" spans="1:146" ht="14.25" customHeight="1" x14ac:dyDescent="0.3">
      <c r="A9" s="24" t="s">
        <v>9</v>
      </c>
      <c r="B9" s="19" t="s">
        <v>10</v>
      </c>
      <c r="C9" s="19" t="s">
        <v>6</v>
      </c>
      <c r="D9" s="19">
        <v>0</v>
      </c>
      <c r="E9" s="25">
        <v>10655</v>
      </c>
      <c r="F9" s="19">
        <f t="shared" si="0"/>
        <v>0</v>
      </c>
      <c r="G9" s="25"/>
      <c r="H9" s="72">
        <f t="shared" si="1"/>
        <v>1917.8999999999999</v>
      </c>
      <c r="I9" s="19">
        <f t="shared" si="2"/>
        <v>0</v>
      </c>
      <c r="K9" s="4" t="s">
        <v>95</v>
      </c>
    </row>
    <row r="10" spans="1:146" ht="14.25" customHeight="1" x14ac:dyDescent="0.3">
      <c r="A10" s="24" t="s">
        <v>11</v>
      </c>
      <c r="B10" s="19" t="s">
        <v>12</v>
      </c>
      <c r="C10" s="19" t="s">
        <v>6</v>
      </c>
      <c r="D10" s="19">
        <v>0</v>
      </c>
      <c r="E10" s="25">
        <v>8140</v>
      </c>
      <c r="F10" s="19">
        <f t="shared" si="0"/>
        <v>0</v>
      </c>
      <c r="G10" s="25"/>
      <c r="H10" s="72">
        <f t="shared" si="1"/>
        <v>1465.2</v>
      </c>
      <c r="I10" s="19">
        <f t="shared" si="2"/>
        <v>0</v>
      </c>
      <c r="K10" s="4" t="s">
        <v>95</v>
      </c>
    </row>
    <row r="11" spans="1:146" ht="14.25" customHeight="1" x14ac:dyDescent="0.3">
      <c r="A11" s="24" t="s">
        <v>13</v>
      </c>
      <c r="B11" s="19" t="s">
        <v>14</v>
      </c>
      <c r="C11" s="19" t="s">
        <v>6</v>
      </c>
      <c r="D11" s="19">
        <v>0</v>
      </c>
      <c r="E11" s="25">
        <v>6300</v>
      </c>
      <c r="F11" s="19">
        <f t="shared" si="0"/>
        <v>0</v>
      </c>
      <c r="G11" s="25"/>
      <c r="H11" s="72">
        <f t="shared" si="1"/>
        <v>1134</v>
      </c>
      <c r="I11" s="19">
        <f t="shared" si="2"/>
        <v>0</v>
      </c>
      <c r="K11" s="4" t="s">
        <v>95</v>
      </c>
    </row>
    <row r="12" spans="1:146" ht="14.25" customHeight="1" x14ac:dyDescent="0.3">
      <c r="C12" s="19" t="s">
        <v>15</v>
      </c>
      <c r="D12" s="19">
        <v>0</v>
      </c>
      <c r="E12" s="25">
        <v>2153</v>
      </c>
      <c r="F12" s="19">
        <f t="shared" si="0"/>
        <v>0</v>
      </c>
      <c r="G12" s="25"/>
      <c r="H12" s="72">
        <f t="shared" si="1"/>
        <v>387.53999999999996</v>
      </c>
      <c r="I12" s="19">
        <f t="shared" si="2"/>
        <v>0</v>
      </c>
      <c r="K12" s="4" t="s">
        <v>96</v>
      </c>
    </row>
    <row r="13" spans="1:146" ht="14.25" customHeight="1" x14ac:dyDescent="0.3">
      <c r="C13" s="19" t="s">
        <v>16</v>
      </c>
      <c r="D13" s="19">
        <v>0</v>
      </c>
      <c r="E13" s="25">
        <v>1076</v>
      </c>
      <c r="F13" s="19">
        <f t="shared" si="0"/>
        <v>0</v>
      </c>
      <c r="G13" s="25"/>
      <c r="H13" s="72">
        <f t="shared" si="1"/>
        <v>193.68</v>
      </c>
      <c r="I13" s="19">
        <f t="shared" si="2"/>
        <v>0</v>
      </c>
      <c r="K13" s="4" t="s">
        <v>97</v>
      </c>
    </row>
    <row r="14" spans="1:146" ht="14.25" customHeight="1" x14ac:dyDescent="0.2">
      <c r="C14" s="19" t="s">
        <v>17</v>
      </c>
      <c r="D14" s="19">
        <v>0</v>
      </c>
      <c r="E14" s="25">
        <v>446</v>
      </c>
      <c r="F14" s="19">
        <f t="shared" si="0"/>
        <v>0</v>
      </c>
      <c r="G14" s="25"/>
      <c r="H14" s="72">
        <f t="shared" si="1"/>
        <v>80.28</v>
      </c>
      <c r="I14" s="19">
        <f t="shared" si="2"/>
        <v>0</v>
      </c>
    </row>
    <row r="15" spans="1:146" ht="14.25" customHeight="1" x14ac:dyDescent="0.2">
      <c r="E15" s="25"/>
      <c r="F15" s="19"/>
      <c r="G15" s="25"/>
      <c r="H15" s="72"/>
      <c r="I15" s="19"/>
    </row>
    <row r="16" spans="1:146" ht="14.25" customHeight="1" x14ac:dyDescent="0.25">
      <c r="C16" s="22" t="s">
        <v>68</v>
      </c>
      <c r="D16" s="23" t="s">
        <v>88</v>
      </c>
      <c r="E16" s="23" t="s">
        <v>89</v>
      </c>
      <c r="F16" s="38" t="s">
        <v>25</v>
      </c>
      <c r="G16" s="23"/>
      <c r="H16" s="71" t="s">
        <v>90</v>
      </c>
      <c r="I16" s="38" t="s">
        <v>25</v>
      </c>
      <c r="K16" s="47" t="s">
        <v>94</v>
      </c>
    </row>
    <row r="17" spans="1:11" ht="14.25" customHeight="1" x14ac:dyDescent="0.3">
      <c r="A17" s="24" t="s">
        <v>4</v>
      </c>
      <c r="B17" s="19" t="s">
        <v>5</v>
      </c>
      <c r="C17" s="19" t="s">
        <v>135</v>
      </c>
      <c r="D17" s="19">
        <v>0</v>
      </c>
      <c r="E17" s="25">
        <v>23940</v>
      </c>
      <c r="F17" s="19">
        <f>+D17*E17</f>
        <v>0</v>
      </c>
      <c r="G17" s="25"/>
      <c r="H17" s="72">
        <f t="shared" ref="H17:H24" si="3">+E17*0.18</f>
        <v>4309.2</v>
      </c>
      <c r="I17" s="19">
        <f>+D17*H17</f>
        <v>0</v>
      </c>
      <c r="K17" s="4" t="s">
        <v>139</v>
      </c>
    </row>
    <row r="18" spans="1:11" ht="14.25" customHeight="1" x14ac:dyDescent="0.3">
      <c r="A18" s="24" t="s">
        <v>7</v>
      </c>
      <c r="B18" s="19" t="s">
        <v>8</v>
      </c>
      <c r="C18" s="19" t="s">
        <v>135</v>
      </c>
      <c r="D18" s="19">
        <v>0</v>
      </c>
      <c r="E18" s="25">
        <v>17640</v>
      </c>
      <c r="F18" s="19">
        <f t="shared" ref="F18:F24" si="4">+D18*E18</f>
        <v>0</v>
      </c>
      <c r="G18" s="25"/>
      <c r="H18" s="72">
        <f t="shared" si="3"/>
        <v>3175.2</v>
      </c>
      <c r="I18" s="19">
        <f t="shared" ref="I18:I24" si="5">+D18*H18</f>
        <v>0</v>
      </c>
      <c r="K18" s="4" t="s">
        <v>139</v>
      </c>
    </row>
    <row r="19" spans="1:11" ht="14.25" customHeight="1" x14ac:dyDescent="0.3">
      <c r="A19" s="24" t="s">
        <v>9</v>
      </c>
      <c r="B19" s="19" t="s">
        <v>10</v>
      </c>
      <c r="C19" s="19" t="s">
        <v>135</v>
      </c>
      <c r="D19" s="19">
        <v>0</v>
      </c>
      <c r="E19" s="25">
        <v>12786</v>
      </c>
      <c r="F19" s="19">
        <f t="shared" si="4"/>
        <v>0</v>
      </c>
      <c r="G19" s="25"/>
      <c r="H19" s="72">
        <f t="shared" si="3"/>
        <v>2301.48</v>
      </c>
      <c r="I19" s="19">
        <f t="shared" si="5"/>
        <v>0</v>
      </c>
      <c r="K19" s="4" t="s">
        <v>139</v>
      </c>
    </row>
    <row r="20" spans="1:11" ht="14.25" customHeight="1" x14ac:dyDescent="0.3">
      <c r="A20" s="24" t="s">
        <v>11</v>
      </c>
      <c r="B20" s="19" t="s">
        <v>12</v>
      </c>
      <c r="C20" s="19" t="s">
        <v>135</v>
      </c>
      <c r="D20" s="19">
        <v>0</v>
      </c>
      <c r="E20" s="25">
        <v>9768</v>
      </c>
      <c r="F20" s="19">
        <f t="shared" si="4"/>
        <v>0</v>
      </c>
      <c r="G20" s="25"/>
      <c r="H20" s="72">
        <f t="shared" si="3"/>
        <v>1758.24</v>
      </c>
      <c r="I20" s="19">
        <f t="shared" si="5"/>
        <v>0</v>
      </c>
      <c r="K20" s="4" t="s">
        <v>139</v>
      </c>
    </row>
    <row r="21" spans="1:11" ht="14.25" customHeight="1" x14ac:dyDescent="0.3">
      <c r="A21" s="24" t="s">
        <v>13</v>
      </c>
      <c r="B21" s="19" t="s">
        <v>14</v>
      </c>
      <c r="C21" s="19" t="s">
        <v>135</v>
      </c>
      <c r="D21" s="19">
        <v>0</v>
      </c>
      <c r="E21" s="25">
        <v>7560</v>
      </c>
      <c r="F21" s="19">
        <f t="shared" si="4"/>
        <v>0</v>
      </c>
      <c r="G21" s="25"/>
      <c r="H21" s="72">
        <f t="shared" si="3"/>
        <v>1360.8</v>
      </c>
      <c r="I21" s="19">
        <f t="shared" si="5"/>
        <v>0</v>
      </c>
      <c r="K21" s="4" t="s">
        <v>139</v>
      </c>
    </row>
    <row r="22" spans="1:11" ht="14.25" customHeight="1" x14ac:dyDescent="0.3">
      <c r="C22" s="19" t="s">
        <v>136</v>
      </c>
      <c r="D22" s="19">
        <v>0</v>
      </c>
      <c r="E22" s="25">
        <v>2584</v>
      </c>
      <c r="F22" s="19">
        <f t="shared" si="4"/>
        <v>0</v>
      </c>
      <c r="G22" s="25"/>
      <c r="H22" s="72">
        <f t="shared" si="3"/>
        <v>465.12</v>
      </c>
      <c r="I22" s="19">
        <f t="shared" si="5"/>
        <v>0</v>
      </c>
      <c r="K22" s="4" t="s">
        <v>96</v>
      </c>
    </row>
    <row r="23" spans="1:11" ht="14.25" customHeight="1" x14ac:dyDescent="0.3">
      <c r="C23" s="19" t="s">
        <v>137</v>
      </c>
      <c r="D23" s="19">
        <v>0</v>
      </c>
      <c r="E23" s="25">
        <v>1291</v>
      </c>
      <c r="F23" s="19">
        <f t="shared" si="4"/>
        <v>0</v>
      </c>
      <c r="G23" s="25"/>
      <c r="H23" s="72">
        <f t="shared" si="3"/>
        <v>232.38</v>
      </c>
      <c r="I23" s="19">
        <f t="shared" si="5"/>
        <v>0</v>
      </c>
      <c r="K23" s="4" t="s">
        <v>97</v>
      </c>
    </row>
    <row r="24" spans="1:11" ht="14.25" customHeight="1" x14ac:dyDescent="0.2">
      <c r="C24" s="19" t="s">
        <v>138</v>
      </c>
      <c r="D24" s="19">
        <v>0</v>
      </c>
      <c r="E24" s="25">
        <v>535</v>
      </c>
      <c r="F24" s="19">
        <f t="shared" si="4"/>
        <v>0</v>
      </c>
      <c r="G24" s="25"/>
      <c r="H24" s="72">
        <f t="shared" si="3"/>
        <v>96.3</v>
      </c>
      <c r="I24" s="19">
        <f t="shared" si="5"/>
        <v>0</v>
      </c>
    </row>
    <row r="25" spans="1:11" ht="14.25" customHeight="1" x14ac:dyDescent="0.2">
      <c r="E25" s="25"/>
      <c r="F25" s="19"/>
      <c r="G25" s="25"/>
      <c r="H25" s="72"/>
      <c r="I25" s="19"/>
    </row>
    <row r="26" spans="1:11" ht="14.25" customHeight="1" x14ac:dyDescent="0.3">
      <c r="C26" s="19" t="s">
        <v>18</v>
      </c>
      <c r="D26" s="19">
        <v>0</v>
      </c>
      <c r="E26" s="25">
        <v>3308</v>
      </c>
      <c r="F26" s="19">
        <f t="shared" ref="F26:F35" si="6">+D26*E26</f>
        <v>0</v>
      </c>
      <c r="G26" s="25"/>
      <c r="H26" s="72">
        <f t="shared" ref="H26:H35" si="7">+E26*0.18</f>
        <v>595.43999999999994</v>
      </c>
      <c r="I26" s="19">
        <f t="shared" ref="I26:I35" si="8">+D26*H26</f>
        <v>0</v>
      </c>
      <c r="K26" s="4" t="s">
        <v>98</v>
      </c>
    </row>
    <row r="27" spans="1:11" ht="14.25" customHeight="1" x14ac:dyDescent="0.3">
      <c r="C27" s="19" t="s">
        <v>19</v>
      </c>
      <c r="D27" s="19">
        <v>0</v>
      </c>
      <c r="E27" s="25">
        <v>6458</v>
      </c>
      <c r="F27" s="19">
        <f t="shared" si="6"/>
        <v>0</v>
      </c>
      <c r="G27" s="25"/>
      <c r="H27" s="72">
        <f t="shared" si="7"/>
        <v>1162.44</v>
      </c>
      <c r="I27" s="19">
        <f t="shared" si="8"/>
        <v>0</v>
      </c>
      <c r="K27" s="4" t="s">
        <v>98</v>
      </c>
    </row>
    <row r="28" spans="1:11" ht="14.25" customHeight="1" x14ac:dyDescent="0.3">
      <c r="C28" s="19" t="s">
        <v>43</v>
      </c>
      <c r="D28" s="19">
        <v>0</v>
      </c>
      <c r="E28" s="25">
        <v>3150</v>
      </c>
      <c r="F28" s="19">
        <f t="shared" si="6"/>
        <v>0</v>
      </c>
      <c r="G28" s="25"/>
      <c r="H28" s="72">
        <f t="shared" si="7"/>
        <v>567</v>
      </c>
      <c r="I28" s="19">
        <f t="shared" si="8"/>
        <v>0</v>
      </c>
      <c r="K28" s="4" t="s">
        <v>98</v>
      </c>
    </row>
    <row r="29" spans="1:11" ht="14.25" customHeight="1" x14ac:dyDescent="0.3">
      <c r="C29" s="19" t="s">
        <v>20</v>
      </c>
      <c r="D29" s="19">
        <v>0</v>
      </c>
      <c r="E29" s="25">
        <v>9660</v>
      </c>
      <c r="F29" s="19">
        <f t="shared" si="6"/>
        <v>0</v>
      </c>
      <c r="G29" s="25"/>
      <c r="H29" s="72">
        <f t="shared" si="7"/>
        <v>1738.8</v>
      </c>
      <c r="I29" s="19">
        <f t="shared" si="8"/>
        <v>0</v>
      </c>
      <c r="K29" s="4" t="s">
        <v>98</v>
      </c>
    </row>
    <row r="30" spans="1:11" ht="14.25" customHeight="1" x14ac:dyDescent="0.3">
      <c r="C30" s="19" t="s">
        <v>44</v>
      </c>
      <c r="D30" s="19">
        <v>0</v>
      </c>
      <c r="E30" s="25">
        <v>6353</v>
      </c>
      <c r="F30" s="19">
        <f t="shared" si="6"/>
        <v>0</v>
      </c>
      <c r="G30" s="25"/>
      <c r="H30" s="72">
        <f t="shared" si="7"/>
        <v>1143.54</v>
      </c>
      <c r="I30" s="19">
        <f t="shared" si="8"/>
        <v>0</v>
      </c>
      <c r="K30" s="4" t="s">
        <v>98</v>
      </c>
    </row>
    <row r="31" spans="1:11" ht="14.25" customHeight="1" x14ac:dyDescent="0.3">
      <c r="C31" s="19" t="s">
        <v>45</v>
      </c>
      <c r="D31" s="19">
        <v>0</v>
      </c>
      <c r="E31" s="25">
        <v>3203</v>
      </c>
      <c r="F31" s="19">
        <f t="shared" si="6"/>
        <v>0</v>
      </c>
      <c r="G31" s="25"/>
      <c r="H31" s="72">
        <f t="shared" si="7"/>
        <v>576.54</v>
      </c>
      <c r="I31" s="19">
        <f t="shared" si="8"/>
        <v>0</v>
      </c>
      <c r="K31" s="4" t="s">
        <v>98</v>
      </c>
    </row>
    <row r="32" spans="1:11" ht="14.25" customHeight="1" x14ac:dyDescent="0.3">
      <c r="C32" s="19" t="s">
        <v>83</v>
      </c>
      <c r="D32" s="19">
        <v>0</v>
      </c>
      <c r="E32" s="25">
        <v>20399</v>
      </c>
      <c r="F32" s="19">
        <f t="shared" si="6"/>
        <v>0</v>
      </c>
      <c r="G32" s="25"/>
      <c r="H32" s="72">
        <f t="shared" si="7"/>
        <v>3671.8199999999997</v>
      </c>
      <c r="I32" s="19">
        <f t="shared" si="8"/>
        <v>0</v>
      </c>
      <c r="K32" s="4" t="s">
        <v>98</v>
      </c>
    </row>
    <row r="33" spans="1:11" ht="14.25" customHeight="1" x14ac:dyDescent="0.3">
      <c r="C33" s="19" t="s">
        <v>86</v>
      </c>
      <c r="D33" s="19">
        <v>0</v>
      </c>
      <c r="E33" s="25">
        <v>17092</v>
      </c>
      <c r="F33" s="19">
        <f t="shared" si="6"/>
        <v>0</v>
      </c>
      <c r="G33" s="25"/>
      <c r="H33" s="72">
        <f t="shared" si="7"/>
        <v>3076.56</v>
      </c>
      <c r="I33" s="19">
        <f t="shared" si="8"/>
        <v>0</v>
      </c>
      <c r="K33" s="4" t="s">
        <v>98</v>
      </c>
    </row>
    <row r="34" spans="1:11" ht="14.25" customHeight="1" x14ac:dyDescent="0.3">
      <c r="C34" s="19" t="s">
        <v>85</v>
      </c>
      <c r="D34" s="19">
        <v>0</v>
      </c>
      <c r="E34" s="25">
        <v>13942</v>
      </c>
      <c r="F34" s="19">
        <f t="shared" si="6"/>
        <v>0</v>
      </c>
      <c r="G34" s="25"/>
      <c r="H34" s="72">
        <f t="shared" si="7"/>
        <v>2509.56</v>
      </c>
      <c r="I34" s="19">
        <f t="shared" si="8"/>
        <v>0</v>
      </c>
      <c r="K34" s="4" t="s">
        <v>98</v>
      </c>
    </row>
    <row r="35" spans="1:11" ht="14.25" customHeight="1" x14ac:dyDescent="0.3">
      <c r="C35" s="19" t="s">
        <v>84</v>
      </c>
      <c r="D35" s="19">
        <v>0</v>
      </c>
      <c r="E35" s="25">
        <v>10739</v>
      </c>
      <c r="F35" s="19">
        <f t="shared" si="6"/>
        <v>0</v>
      </c>
      <c r="G35" s="25"/>
      <c r="H35" s="72">
        <f t="shared" si="7"/>
        <v>1933.02</v>
      </c>
      <c r="I35" s="19">
        <f t="shared" si="8"/>
        <v>0</v>
      </c>
      <c r="K35" s="4" t="s">
        <v>98</v>
      </c>
    </row>
    <row r="36" spans="1:11" ht="14.25" customHeight="1" x14ac:dyDescent="0.2">
      <c r="E36" s="19"/>
      <c r="F36" s="19"/>
      <c r="G36" s="19"/>
      <c r="H36" s="72"/>
      <c r="I36" s="19"/>
    </row>
    <row r="37" spans="1:11" ht="14.25" customHeight="1" x14ac:dyDescent="0.3">
      <c r="C37" s="19" t="s">
        <v>21</v>
      </c>
      <c r="D37" s="19">
        <v>0</v>
      </c>
      <c r="E37" s="25">
        <v>630</v>
      </c>
      <c r="F37" s="19">
        <f t="shared" ref="F37:F40" si="9">+D37*E37</f>
        <v>0</v>
      </c>
      <c r="G37" s="25"/>
      <c r="H37" s="72">
        <f t="shared" ref="H37:H40" si="10">+E37*0.18</f>
        <v>113.39999999999999</v>
      </c>
      <c r="I37" s="19">
        <f t="shared" ref="I37:I40" si="11">+D37*H37</f>
        <v>0</v>
      </c>
      <c r="K37" s="4" t="s">
        <v>98</v>
      </c>
    </row>
    <row r="38" spans="1:11" ht="14.25" customHeight="1" x14ac:dyDescent="0.3">
      <c r="C38" s="19" t="s">
        <v>22</v>
      </c>
      <c r="D38" s="19">
        <v>0</v>
      </c>
      <c r="E38" s="25">
        <v>788</v>
      </c>
      <c r="F38" s="19">
        <f t="shared" si="9"/>
        <v>0</v>
      </c>
      <c r="G38" s="25"/>
      <c r="H38" s="72">
        <f t="shared" si="10"/>
        <v>141.84</v>
      </c>
      <c r="I38" s="19">
        <f t="shared" si="11"/>
        <v>0</v>
      </c>
      <c r="K38" s="4" t="s">
        <v>98</v>
      </c>
    </row>
    <row r="39" spans="1:11" ht="14.25" customHeight="1" x14ac:dyDescent="0.3">
      <c r="C39" s="19" t="s">
        <v>23</v>
      </c>
      <c r="D39" s="19">
        <v>0</v>
      </c>
      <c r="E39" s="25">
        <v>1575</v>
      </c>
      <c r="F39" s="19">
        <f t="shared" si="9"/>
        <v>0</v>
      </c>
      <c r="G39" s="25"/>
      <c r="H39" s="72">
        <f t="shared" si="10"/>
        <v>283.5</v>
      </c>
      <c r="I39" s="19">
        <f t="shared" si="11"/>
        <v>0</v>
      </c>
      <c r="K39" s="4" t="s">
        <v>98</v>
      </c>
    </row>
    <row r="40" spans="1:11" ht="14.25" customHeight="1" x14ac:dyDescent="0.3">
      <c r="C40" s="19" t="s">
        <v>24</v>
      </c>
      <c r="D40" s="19">
        <v>0</v>
      </c>
      <c r="E40" s="25">
        <v>2310</v>
      </c>
      <c r="F40" s="19">
        <f t="shared" si="9"/>
        <v>0</v>
      </c>
      <c r="G40" s="25"/>
      <c r="H40" s="72">
        <f t="shared" si="10"/>
        <v>415.8</v>
      </c>
      <c r="I40" s="19">
        <f t="shared" si="11"/>
        <v>0</v>
      </c>
      <c r="K40" s="4" t="s">
        <v>98</v>
      </c>
    </row>
    <row r="41" spans="1:11" ht="14.25" customHeight="1" x14ac:dyDescent="0.2">
      <c r="E41" s="19"/>
      <c r="F41" s="26"/>
      <c r="G41" s="19"/>
      <c r="H41" s="72"/>
      <c r="I41" s="26"/>
    </row>
    <row r="42" spans="1:11" ht="14.25" customHeight="1" x14ac:dyDescent="0.25">
      <c r="A42" s="26" t="s">
        <v>25</v>
      </c>
      <c r="B42" s="26"/>
      <c r="C42" s="26"/>
      <c r="D42" s="36"/>
      <c r="E42" s="19"/>
      <c r="F42" s="36">
        <f>SUM(F7:F41)</f>
        <v>0</v>
      </c>
      <c r="G42" s="19"/>
      <c r="H42" s="73"/>
      <c r="I42" s="36">
        <f>SUM(I7:I41)</f>
        <v>0</v>
      </c>
    </row>
    <row r="43" spans="1:11" ht="14.25" customHeight="1" x14ac:dyDescent="0.2">
      <c r="E43" s="19"/>
      <c r="F43" s="19"/>
      <c r="G43" s="19"/>
      <c r="H43" s="72"/>
      <c r="I43" s="19"/>
    </row>
    <row r="44" spans="1:11" ht="14.25" customHeight="1" x14ac:dyDescent="0.2">
      <c r="C44" s="19" t="s">
        <v>26</v>
      </c>
      <c r="D44" s="19">
        <v>0</v>
      </c>
      <c r="E44" s="27">
        <v>5.2500000000000005E-2</v>
      </c>
      <c r="F44" s="19">
        <f t="shared" ref="F44:F45" si="12">+D44*E44</f>
        <v>0</v>
      </c>
      <c r="G44" s="27"/>
      <c r="H44" s="72"/>
      <c r="I44" s="19"/>
      <c r="K44" s="21" t="s">
        <v>99</v>
      </c>
    </row>
    <row r="45" spans="1:11" ht="14.25" customHeight="1" x14ac:dyDescent="0.2">
      <c r="C45" s="19" t="s">
        <v>27</v>
      </c>
      <c r="D45" s="19">
        <v>0</v>
      </c>
      <c r="E45" s="25">
        <v>918.75</v>
      </c>
      <c r="F45" s="19">
        <f t="shared" si="12"/>
        <v>0</v>
      </c>
      <c r="G45" s="25"/>
      <c r="H45" s="72"/>
      <c r="I45" s="19"/>
    </row>
    <row r="46" spans="1:11" ht="14.25" customHeight="1" x14ac:dyDescent="0.2">
      <c r="E46" s="19"/>
      <c r="F46" s="19"/>
      <c r="G46" s="19"/>
      <c r="H46" s="72"/>
      <c r="I46" s="19"/>
    </row>
    <row r="47" spans="1:11" ht="14.25" customHeight="1" x14ac:dyDescent="0.25">
      <c r="C47" s="22" t="s">
        <v>152</v>
      </c>
      <c r="D47" s="23" t="s">
        <v>88</v>
      </c>
      <c r="E47" s="23" t="s">
        <v>89</v>
      </c>
      <c r="F47" s="38" t="s">
        <v>25</v>
      </c>
      <c r="G47" s="23"/>
      <c r="H47" s="71" t="s">
        <v>90</v>
      </c>
      <c r="I47" s="38" t="s">
        <v>25</v>
      </c>
    </row>
    <row r="48" spans="1:11" ht="14.25" customHeight="1" x14ac:dyDescent="0.2">
      <c r="A48" s="24" t="s">
        <v>4</v>
      </c>
      <c r="B48" s="19" t="s">
        <v>5</v>
      </c>
      <c r="C48" s="19" t="s">
        <v>39</v>
      </c>
      <c r="D48" s="19">
        <v>0</v>
      </c>
      <c r="E48" s="25">
        <v>4500</v>
      </c>
      <c r="F48" s="19">
        <f t="shared" ref="F48:F55" si="13">+D48*E48</f>
        <v>0</v>
      </c>
      <c r="G48" s="25"/>
      <c r="H48" s="72">
        <f t="shared" ref="H48:H55" si="14">+E48*0.18</f>
        <v>810</v>
      </c>
      <c r="I48" s="19">
        <f t="shared" ref="I48:I55" si="15">+D48*H48</f>
        <v>0</v>
      </c>
      <c r="K48" s="21" t="s">
        <v>100</v>
      </c>
    </row>
    <row r="49" spans="1:11" ht="14.25" customHeight="1" x14ac:dyDescent="0.2">
      <c r="A49" s="24" t="s">
        <v>7</v>
      </c>
      <c r="B49" s="19" t="s">
        <v>8</v>
      </c>
      <c r="C49" s="19" t="s">
        <v>39</v>
      </c>
      <c r="D49" s="19">
        <v>0</v>
      </c>
      <c r="E49" s="25">
        <v>3680</v>
      </c>
      <c r="F49" s="19">
        <f t="shared" si="13"/>
        <v>0</v>
      </c>
      <c r="G49" s="25"/>
      <c r="H49" s="72">
        <f t="shared" si="14"/>
        <v>662.4</v>
      </c>
      <c r="I49" s="19">
        <f t="shared" si="15"/>
        <v>0</v>
      </c>
      <c r="K49" s="21" t="s">
        <v>100</v>
      </c>
    </row>
    <row r="50" spans="1:11" ht="14.25" customHeight="1" x14ac:dyDescent="0.2">
      <c r="A50" s="24" t="s">
        <v>9</v>
      </c>
      <c r="B50" s="19" t="s">
        <v>10</v>
      </c>
      <c r="C50" s="19" t="s">
        <v>39</v>
      </c>
      <c r="D50" s="19">
        <v>0</v>
      </c>
      <c r="E50" s="25">
        <v>2860</v>
      </c>
      <c r="F50" s="19">
        <f t="shared" si="13"/>
        <v>0</v>
      </c>
      <c r="G50" s="25"/>
      <c r="H50" s="72">
        <f t="shared" si="14"/>
        <v>514.79999999999995</v>
      </c>
      <c r="I50" s="19">
        <f t="shared" si="15"/>
        <v>0</v>
      </c>
      <c r="K50" s="21" t="s">
        <v>100</v>
      </c>
    </row>
    <row r="51" spans="1:11" ht="14.25" customHeight="1" x14ac:dyDescent="0.2">
      <c r="A51" s="24" t="s">
        <v>11</v>
      </c>
      <c r="B51" s="19" t="s">
        <v>12</v>
      </c>
      <c r="C51" s="19" t="s">
        <v>39</v>
      </c>
      <c r="D51" s="19">
        <v>0</v>
      </c>
      <c r="E51" s="25">
        <v>2045</v>
      </c>
      <c r="F51" s="19">
        <f t="shared" si="13"/>
        <v>0</v>
      </c>
      <c r="G51" s="25"/>
      <c r="H51" s="72">
        <f t="shared" si="14"/>
        <v>368.09999999999997</v>
      </c>
      <c r="I51" s="19">
        <f t="shared" si="15"/>
        <v>0</v>
      </c>
      <c r="K51" s="21" t="s">
        <v>100</v>
      </c>
    </row>
    <row r="52" spans="1:11" ht="14.25" customHeight="1" x14ac:dyDescent="0.2">
      <c r="A52" s="24" t="s">
        <v>13</v>
      </c>
      <c r="B52" s="19" t="s">
        <v>14</v>
      </c>
      <c r="C52" s="19" t="s">
        <v>39</v>
      </c>
      <c r="D52" s="19">
        <v>0</v>
      </c>
      <c r="E52" s="25">
        <v>1225</v>
      </c>
      <c r="F52" s="19">
        <f t="shared" si="13"/>
        <v>0</v>
      </c>
      <c r="G52" s="25"/>
      <c r="H52" s="72">
        <f t="shared" si="14"/>
        <v>220.5</v>
      </c>
      <c r="I52" s="19">
        <f t="shared" si="15"/>
        <v>0</v>
      </c>
      <c r="K52" s="21" t="s">
        <v>100</v>
      </c>
    </row>
    <row r="53" spans="1:11" ht="14.25" customHeight="1" x14ac:dyDescent="0.2">
      <c r="C53" s="19" t="s">
        <v>15</v>
      </c>
      <c r="D53" s="19">
        <v>0</v>
      </c>
      <c r="E53" s="25">
        <v>615</v>
      </c>
      <c r="F53" s="19">
        <f t="shared" si="13"/>
        <v>0</v>
      </c>
      <c r="G53" s="25"/>
      <c r="H53" s="72">
        <f t="shared" si="14"/>
        <v>110.7</v>
      </c>
      <c r="I53" s="19">
        <f t="shared" si="15"/>
        <v>0</v>
      </c>
      <c r="K53" s="21" t="s">
        <v>96</v>
      </c>
    </row>
    <row r="54" spans="1:11" ht="14.25" customHeight="1" x14ac:dyDescent="0.2">
      <c r="C54" s="19" t="s">
        <v>16</v>
      </c>
      <c r="D54" s="19">
        <v>0</v>
      </c>
      <c r="E54" s="25">
        <v>310</v>
      </c>
      <c r="F54" s="19">
        <f t="shared" si="13"/>
        <v>0</v>
      </c>
      <c r="G54" s="25"/>
      <c r="H54" s="72">
        <f t="shared" si="14"/>
        <v>55.8</v>
      </c>
      <c r="I54" s="19">
        <f t="shared" si="15"/>
        <v>0</v>
      </c>
      <c r="K54" s="21" t="s">
        <v>97</v>
      </c>
    </row>
    <row r="55" spans="1:11" ht="14.25" customHeight="1" x14ac:dyDescent="0.2">
      <c r="C55" s="19" t="s">
        <v>17</v>
      </c>
      <c r="D55" s="19">
        <v>0</v>
      </c>
      <c r="E55" s="25">
        <v>120</v>
      </c>
      <c r="F55" s="19">
        <f t="shared" si="13"/>
        <v>0</v>
      </c>
      <c r="G55" s="25"/>
      <c r="H55" s="72">
        <f t="shared" si="14"/>
        <v>21.599999999999998</v>
      </c>
      <c r="I55" s="19">
        <f t="shared" si="15"/>
        <v>0</v>
      </c>
    </row>
    <row r="56" spans="1:11" ht="14.25" customHeight="1" x14ac:dyDescent="0.25">
      <c r="A56" s="26" t="s">
        <v>25</v>
      </c>
      <c r="B56" s="26"/>
      <c r="C56" s="26"/>
      <c r="D56" s="36"/>
      <c r="E56" s="19"/>
      <c r="F56" s="36">
        <f>SUM(F48:F55)</f>
        <v>0</v>
      </c>
      <c r="G56" s="19"/>
      <c r="H56" s="73"/>
      <c r="I56" s="36">
        <f>SUM(I48:I55)</f>
        <v>0</v>
      </c>
      <c r="K56" s="47"/>
    </row>
    <row r="57" spans="1:11" ht="14.25" customHeight="1" x14ac:dyDescent="0.2">
      <c r="E57" s="19"/>
      <c r="F57" s="19"/>
      <c r="G57" s="19"/>
      <c r="H57" s="72"/>
      <c r="I57" s="19"/>
    </row>
    <row r="58" spans="1:11" ht="14.25" customHeight="1" x14ac:dyDescent="0.25">
      <c r="C58" s="22" t="s">
        <v>69</v>
      </c>
      <c r="D58" s="23" t="s">
        <v>88</v>
      </c>
      <c r="E58" s="23" t="s">
        <v>89</v>
      </c>
      <c r="F58" s="38" t="s">
        <v>25</v>
      </c>
      <c r="G58" s="23"/>
      <c r="H58" s="71" t="s">
        <v>90</v>
      </c>
      <c r="I58" s="38" t="s">
        <v>25</v>
      </c>
    </row>
    <row r="59" spans="1:11" ht="14.25" customHeight="1" x14ac:dyDescent="0.2">
      <c r="C59" s="19" t="s">
        <v>70</v>
      </c>
      <c r="D59" s="19">
        <v>0</v>
      </c>
      <c r="E59" s="25">
        <v>4095</v>
      </c>
      <c r="F59" s="19">
        <f t="shared" ref="F59:F63" si="16">+D59*E59</f>
        <v>0</v>
      </c>
      <c r="G59" s="25"/>
      <c r="H59" s="72">
        <f t="shared" ref="H59:H63" si="17">+E59*0.18</f>
        <v>737.1</v>
      </c>
      <c r="I59" s="19">
        <f t="shared" ref="I59:I63" si="18">+D59*H59</f>
        <v>0</v>
      </c>
      <c r="K59" s="48" t="s">
        <v>101</v>
      </c>
    </row>
    <row r="60" spans="1:11" ht="14.25" customHeight="1" x14ac:dyDescent="0.2">
      <c r="C60" s="19" t="s">
        <v>71</v>
      </c>
      <c r="D60" s="19">
        <v>0</v>
      </c>
      <c r="E60" s="25">
        <v>2730</v>
      </c>
      <c r="F60" s="19">
        <f t="shared" si="16"/>
        <v>0</v>
      </c>
      <c r="G60" s="25"/>
      <c r="H60" s="72">
        <f t="shared" si="17"/>
        <v>491.4</v>
      </c>
      <c r="I60" s="19">
        <f t="shared" si="18"/>
        <v>0</v>
      </c>
      <c r="K60" s="48" t="s">
        <v>101</v>
      </c>
    </row>
    <row r="61" spans="1:11" ht="14.25" customHeight="1" x14ac:dyDescent="0.2">
      <c r="C61" s="19" t="s">
        <v>15</v>
      </c>
      <c r="D61" s="19">
        <v>0</v>
      </c>
      <c r="E61" s="25">
        <v>1365</v>
      </c>
      <c r="F61" s="19">
        <f t="shared" si="16"/>
        <v>0</v>
      </c>
      <c r="G61" s="25"/>
      <c r="H61" s="72">
        <f t="shared" si="17"/>
        <v>245.7</v>
      </c>
      <c r="I61" s="19">
        <f t="shared" si="18"/>
        <v>0</v>
      </c>
      <c r="K61" s="21" t="s">
        <v>96</v>
      </c>
    </row>
    <row r="62" spans="1:11" ht="14.25" customHeight="1" x14ac:dyDescent="0.2">
      <c r="C62" s="19" t="s">
        <v>16</v>
      </c>
      <c r="D62" s="19">
        <v>0</v>
      </c>
      <c r="E62" s="25">
        <v>683</v>
      </c>
      <c r="F62" s="19">
        <f t="shared" si="16"/>
        <v>0</v>
      </c>
      <c r="G62" s="25"/>
      <c r="H62" s="72">
        <f t="shared" si="17"/>
        <v>122.94</v>
      </c>
      <c r="I62" s="19">
        <f t="shared" si="18"/>
        <v>0</v>
      </c>
      <c r="K62" s="21" t="s">
        <v>97</v>
      </c>
    </row>
    <row r="63" spans="1:11" ht="14.25" customHeight="1" x14ac:dyDescent="0.2">
      <c r="C63" s="19" t="s">
        <v>17</v>
      </c>
      <c r="D63" s="19">
        <v>0</v>
      </c>
      <c r="E63" s="25">
        <v>273</v>
      </c>
      <c r="F63" s="19">
        <f t="shared" si="16"/>
        <v>0</v>
      </c>
      <c r="G63" s="25"/>
      <c r="H63" s="72">
        <f t="shared" si="17"/>
        <v>49.14</v>
      </c>
      <c r="I63" s="19">
        <f t="shared" si="18"/>
        <v>0</v>
      </c>
    </row>
    <row r="64" spans="1:11" ht="14.25" customHeight="1" x14ac:dyDescent="0.25">
      <c r="A64" s="26" t="s">
        <v>25</v>
      </c>
      <c r="B64" s="26"/>
      <c r="C64" s="26"/>
      <c r="D64" s="36"/>
      <c r="E64" s="19"/>
      <c r="F64" s="36">
        <f>SUM(F59:F63)</f>
        <v>0</v>
      </c>
      <c r="G64" s="19"/>
      <c r="H64" s="74"/>
      <c r="I64" s="36">
        <f>SUM(I59:I63)</f>
        <v>0</v>
      </c>
    </row>
    <row r="65" spans="1:11" ht="14.25" customHeight="1" x14ac:dyDescent="0.25">
      <c r="A65" s="26"/>
      <c r="B65" s="26"/>
      <c r="C65" s="26"/>
      <c r="D65" s="36"/>
      <c r="E65" s="19"/>
      <c r="F65" s="36"/>
      <c r="G65" s="19"/>
      <c r="H65" s="74"/>
      <c r="I65" s="36"/>
    </row>
    <row r="66" spans="1:11" ht="14.25" customHeight="1" x14ac:dyDescent="0.25">
      <c r="C66" s="22" t="s">
        <v>153</v>
      </c>
      <c r="D66" s="23" t="s">
        <v>88</v>
      </c>
      <c r="E66" s="23" t="s">
        <v>89</v>
      </c>
      <c r="F66" s="38" t="s">
        <v>25</v>
      </c>
      <c r="G66" s="19"/>
      <c r="H66" s="71" t="s">
        <v>90</v>
      </c>
      <c r="I66" s="38" t="s">
        <v>25</v>
      </c>
    </row>
    <row r="67" spans="1:11" ht="14.25" customHeight="1" x14ac:dyDescent="0.2">
      <c r="A67" s="24" t="s">
        <v>4</v>
      </c>
      <c r="B67" s="19" t="s">
        <v>5</v>
      </c>
      <c r="C67" s="19" t="s">
        <v>121</v>
      </c>
      <c r="D67" s="19">
        <v>0</v>
      </c>
      <c r="E67" s="25">
        <v>6679.6875</v>
      </c>
      <c r="F67" s="19">
        <f t="shared" ref="F67:F74" si="19">+D67*E67</f>
        <v>0</v>
      </c>
      <c r="G67" s="19"/>
      <c r="H67" s="72">
        <f t="shared" ref="H67:H74" si="20">+E67*0.18</f>
        <v>1202.34375</v>
      </c>
      <c r="I67" s="19">
        <f t="shared" ref="I67:I74" si="21">+D67*H67</f>
        <v>0</v>
      </c>
      <c r="K67" s="21" t="s">
        <v>124</v>
      </c>
    </row>
    <row r="68" spans="1:11" ht="14.25" customHeight="1" x14ac:dyDescent="0.2">
      <c r="A68" s="24" t="s">
        <v>7</v>
      </c>
      <c r="B68" s="19" t="s">
        <v>8</v>
      </c>
      <c r="C68" s="19" t="s">
        <v>121</v>
      </c>
      <c r="D68" s="19">
        <v>0</v>
      </c>
      <c r="E68" s="25">
        <v>5395</v>
      </c>
      <c r="F68" s="19">
        <f t="shared" si="19"/>
        <v>0</v>
      </c>
      <c r="G68" s="19"/>
      <c r="H68" s="72">
        <f t="shared" si="20"/>
        <v>971.09999999999991</v>
      </c>
      <c r="I68" s="19">
        <f t="shared" si="21"/>
        <v>0</v>
      </c>
      <c r="K68" s="21" t="s">
        <v>124</v>
      </c>
    </row>
    <row r="69" spans="1:11" ht="14.25" customHeight="1" x14ac:dyDescent="0.2">
      <c r="A69" s="24" t="s">
        <v>9</v>
      </c>
      <c r="B69" s="19" t="s">
        <v>10</v>
      </c>
      <c r="C69" s="19" t="s">
        <v>121</v>
      </c>
      <c r="D69" s="19">
        <v>0</v>
      </c>
      <c r="E69" s="25">
        <v>4100</v>
      </c>
      <c r="F69" s="19">
        <f t="shared" si="19"/>
        <v>0</v>
      </c>
      <c r="G69" s="19"/>
      <c r="H69" s="72">
        <f t="shared" si="20"/>
        <v>738</v>
      </c>
      <c r="I69" s="19">
        <f t="shared" si="21"/>
        <v>0</v>
      </c>
      <c r="K69" s="21" t="s">
        <v>124</v>
      </c>
    </row>
    <row r="70" spans="1:11" ht="14.25" customHeight="1" x14ac:dyDescent="0.2">
      <c r="A70" s="24" t="s">
        <v>11</v>
      </c>
      <c r="B70" s="19" t="s">
        <v>12</v>
      </c>
      <c r="C70" s="19" t="s">
        <v>121</v>
      </c>
      <c r="D70" s="19">
        <v>0</v>
      </c>
      <c r="E70" s="25">
        <v>2800</v>
      </c>
      <c r="F70" s="19">
        <f t="shared" si="19"/>
        <v>0</v>
      </c>
      <c r="G70" s="19"/>
      <c r="H70" s="72">
        <f t="shared" si="20"/>
        <v>504</v>
      </c>
      <c r="I70" s="19">
        <f t="shared" si="21"/>
        <v>0</v>
      </c>
      <c r="K70" s="21" t="s">
        <v>124</v>
      </c>
    </row>
    <row r="71" spans="1:11" ht="14.25" customHeight="1" x14ac:dyDescent="0.2">
      <c r="A71" s="24" t="s">
        <v>13</v>
      </c>
      <c r="B71" s="19" t="s">
        <v>14</v>
      </c>
      <c r="C71" s="19" t="s">
        <v>121</v>
      </c>
      <c r="D71" s="19">
        <v>0</v>
      </c>
      <c r="E71" s="25">
        <v>1525</v>
      </c>
      <c r="F71" s="19">
        <f t="shared" si="19"/>
        <v>0</v>
      </c>
      <c r="G71" s="19"/>
      <c r="H71" s="72">
        <f t="shared" si="20"/>
        <v>274.5</v>
      </c>
      <c r="I71" s="19">
        <f t="shared" si="21"/>
        <v>0</v>
      </c>
      <c r="K71" s="21" t="s">
        <v>124</v>
      </c>
    </row>
    <row r="72" spans="1:11" ht="14.25" customHeight="1" x14ac:dyDescent="0.2">
      <c r="C72" s="19" t="s">
        <v>15</v>
      </c>
      <c r="D72" s="19">
        <v>0</v>
      </c>
      <c r="E72" s="25">
        <v>765</v>
      </c>
      <c r="F72" s="19">
        <f t="shared" si="19"/>
        <v>0</v>
      </c>
      <c r="G72" s="19"/>
      <c r="H72" s="72">
        <f t="shared" si="20"/>
        <v>137.69999999999999</v>
      </c>
      <c r="I72" s="19">
        <f t="shared" si="21"/>
        <v>0</v>
      </c>
      <c r="K72" s="21" t="s">
        <v>96</v>
      </c>
    </row>
    <row r="73" spans="1:11" ht="14.25" customHeight="1" x14ac:dyDescent="0.2">
      <c r="C73" s="19" t="s">
        <v>16</v>
      </c>
      <c r="D73" s="19">
        <v>0</v>
      </c>
      <c r="E73" s="25">
        <v>380</v>
      </c>
      <c r="F73" s="19">
        <f t="shared" si="19"/>
        <v>0</v>
      </c>
      <c r="G73" s="19"/>
      <c r="H73" s="72">
        <f t="shared" si="20"/>
        <v>68.399999999999991</v>
      </c>
      <c r="I73" s="19">
        <f t="shared" si="21"/>
        <v>0</v>
      </c>
      <c r="K73" s="21" t="s">
        <v>97</v>
      </c>
    </row>
    <row r="74" spans="1:11" ht="14.25" customHeight="1" x14ac:dyDescent="0.2">
      <c r="C74" s="19" t="s">
        <v>17</v>
      </c>
      <c r="D74" s="19">
        <v>0</v>
      </c>
      <c r="E74" s="25">
        <v>155</v>
      </c>
      <c r="F74" s="19">
        <f t="shared" si="19"/>
        <v>0</v>
      </c>
      <c r="G74" s="19"/>
      <c r="H74" s="72">
        <f t="shared" si="20"/>
        <v>27.9</v>
      </c>
      <c r="I74" s="19">
        <f t="shared" si="21"/>
        <v>0</v>
      </c>
    </row>
    <row r="75" spans="1:11" ht="14.25" customHeight="1" x14ac:dyDescent="0.25">
      <c r="A75" s="36" t="s">
        <v>25</v>
      </c>
      <c r="B75" s="36"/>
      <c r="C75" s="36"/>
      <c r="D75" s="36"/>
      <c r="E75" s="36"/>
      <c r="F75" s="36">
        <f>SUM(F67:F74)</f>
        <v>0</v>
      </c>
      <c r="G75" s="36"/>
      <c r="H75" s="74"/>
      <c r="I75" s="36">
        <f>SUM(I67:I74)</f>
        <v>0</v>
      </c>
      <c r="J75" s="49"/>
      <c r="K75" s="49"/>
    </row>
    <row r="76" spans="1:11" ht="14.25" customHeight="1" x14ac:dyDescent="0.2">
      <c r="E76" s="19"/>
      <c r="F76" s="19"/>
      <c r="G76" s="19"/>
      <c r="H76" s="72"/>
      <c r="I76" s="19"/>
    </row>
    <row r="77" spans="1:11" ht="14.25" customHeight="1" x14ac:dyDescent="0.2">
      <c r="C77" s="19" t="s">
        <v>122</v>
      </c>
      <c r="D77" s="19">
        <v>0</v>
      </c>
      <c r="E77" s="27">
        <v>5.2500000000000005E-2</v>
      </c>
      <c r="F77" s="19">
        <f>+D77*E77</f>
        <v>0</v>
      </c>
      <c r="G77" s="19"/>
      <c r="H77" s="72"/>
      <c r="I77" s="19"/>
      <c r="K77" s="48" t="s">
        <v>123</v>
      </c>
    </row>
    <row r="78" spans="1:11" ht="14.25" customHeight="1" x14ac:dyDescent="0.25">
      <c r="A78" s="26"/>
      <c r="B78" s="26"/>
      <c r="C78" s="26"/>
      <c r="D78" s="36"/>
      <c r="E78" s="19"/>
      <c r="F78" s="36"/>
      <c r="G78" s="19"/>
      <c r="H78" s="74"/>
      <c r="I78" s="36"/>
    </row>
    <row r="79" spans="1:11" ht="14.25" customHeight="1" x14ac:dyDescent="0.25">
      <c r="C79" s="22" t="s">
        <v>154</v>
      </c>
      <c r="D79" s="23" t="s">
        <v>88</v>
      </c>
      <c r="E79" s="23" t="s">
        <v>89</v>
      </c>
      <c r="F79" s="38" t="s">
        <v>25</v>
      </c>
      <c r="G79" s="23"/>
      <c r="H79" s="71" t="s">
        <v>90</v>
      </c>
      <c r="I79" s="38" t="s">
        <v>25</v>
      </c>
    </row>
    <row r="80" spans="1:11" ht="14.25" customHeight="1" x14ac:dyDescent="0.2">
      <c r="A80" s="24" t="s">
        <v>4</v>
      </c>
      <c r="B80" s="19" t="s">
        <v>5</v>
      </c>
      <c r="C80" s="19" t="s">
        <v>28</v>
      </c>
      <c r="D80" s="19">
        <v>0</v>
      </c>
      <c r="E80" s="25">
        <v>4935</v>
      </c>
      <c r="F80" s="19">
        <f t="shared" ref="F80:F87" si="22">+D80*E80</f>
        <v>0</v>
      </c>
      <c r="G80" s="25"/>
      <c r="H80" s="72">
        <f t="shared" ref="H80:H87" si="23">+E80*0.18</f>
        <v>888.3</v>
      </c>
      <c r="I80" s="19">
        <f t="shared" ref="I80:I87" si="24">+D80*H80</f>
        <v>0</v>
      </c>
      <c r="K80" s="21" t="s">
        <v>102</v>
      </c>
    </row>
    <row r="81" spans="1:11" ht="14.25" customHeight="1" x14ac:dyDescent="0.2">
      <c r="A81" s="24" t="s">
        <v>7</v>
      </c>
      <c r="B81" s="19" t="s">
        <v>8</v>
      </c>
      <c r="C81" s="19" t="s">
        <v>28</v>
      </c>
      <c r="D81" s="19">
        <v>0</v>
      </c>
      <c r="E81" s="25">
        <v>3885</v>
      </c>
      <c r="F81" s="19">
        <f t="shared" si="22"/>
        <v>0</v>
      </c>
      <c r="G81" s="25"/>
      <c r="H81" s="72">
        <f t="shared" si="23"/>
        <v>699.3</v>
      </c>
      <c r="I81" s="19">
        <f t="shared" si="24"/>
        <v>0</v>
      </c>
      <c r="K81" s="21" t="s">
        <v>102</v>
      </c>
    </row>
    <row r="82" spans="1:11" ht="14.25" customHeight="1" x14ac:dyDescent="0.2">
      <c r="A82" s="24" t="s">
        <v>9</v>
      </c>
      <c r="B82" s="19" t="s">
        <v>10</v>
      </c>
      <c r="C82" s="19" t="s">
        <v>28</v>
      </c>
      <c r="D82" s="19">
        <v>0</v>
      </c>
      <c r="E82" s="25">
        <v>3045</v>
      </c>
      <c r="F82" s="19">
        <f t="shared" si="22"/>
        <v>0</v>
      </c>
      <c r="G82" s="25"/>
      <c r="H82" s="72">
        <f t="shared" si="23"/>
        <v>548.1</v>
      </c>
      <c r="I82" s="19">
        <f t="shared" si="24"/>
        <v>0</v>
      </c>
      <c r="K82" s="21" t="s">
        <v>102</v>
      </c>
    </row>
    <row r="83" spans="1:11" ht="14.25" customHeight="1" x14ac:dyDescent="0.2">
      <c r="A83" s="24" t="s">
        <v>11</v>
      </c>
      <c r="B83" s="19" t="s">
        <v>12</v>
      </c>
      <c r="C83" s="19" t="s">
        <v>28</v>
      </c>
      <c r="D83" s="19">
        <v>0</v>
      </c>
      <c r="E83" s="25">
        <v>2205</v>
      </c>
      <c r="F83" s="19">
        <f t="shared" si="22"/>
        <v>0</v>
      </c>
      <c r="G83" s="25"/>
      <c r="H83" s="72">
        <f t="shared" si="23"/>
        <v>396.9</v>
      </c>
      <c r="I83" s="19">
        <f t="shared" si="24"/>
        <v>0</v>
      </c>
      <c r="K83" s="21" t="s">
        <v>102</v>
      </c>
    </row>
    <row r="84" spans="1:11" ht="14.25" customHeight="1" x14ac:dyDescent="0.2">
      <c r="A84" s="24" t="s">
        <v>13</v>
      </c>
      <c r="B84" s="19" t="s">
        <v>14</v>
      </c>
      <c r="C84" s="19" t="s">
        <v>28</v>
      </c>
      <c r="D84" s="19">
        <v>0</v>
      </c>
      <c r="E84" s="25">
        <v>1365</v>
      </c>
      <c r="F84" s="19">
        <f t="shared" si="22"/>
        <v>0</v>
      </c>
      <c r="G84" s="25"/>
      <c r="H84" s="72">
        <f t="shared" si="23"/>
        <v>245.7</v>
      </c>
      <c r="I84" s="19">
        <f t="shared" si="24"/>
        <v>0</v>
      </c>
      <c r="K84" s="21" t="s">
        <v>102</v>
      </c>
    </row>
    <row r="85" spans="1:11" ht="14.25" customHeight="1" x14ac:dyDescent="0.2">
      <c r="C85" s="19" t="s">
        <v>15</v>
      </c>
      <c r="D85" s="19">
        <v>0</v>
      </c>
      <c r="E85" s="25">
        <v>683</v>
      </c>
      <c r="F85" s="19">
        <f t="shared" si="22"/>
        <v>0</v>
      </c>
      <c r="G85" s="25"/>
      <c r="H85" s="72">
        <f t="shared" si="23"/>
        <v>122.94</v>
      </c>
      <c r="I85" s="19">
        <f t="shared" si="24"/>
        <v>0</v>
      </c>
      <c r="K85" s="21" t="s">
        <v>96</v>
      </c>
    </row>
    <row r="86" spans="1:11" ht="14.25" customHeight="1" x14ac:dyDescent="0.2">
      <c r="C86" s="19" t="s">
        <v>16</v>
      </c>
      <c r="D86" s="19">
        <v>0</v>
      </c>
      <c r="E86" s="25">
        <v>341</v>
      </c>
      <c r="F86" s="19">
        <f t="shared" si="22"/>
        <v>0</v>
      </c>
      <c r="G86" s="25"/>
      <c r="H86" s="72">
        <f t="shared" si="23"/>
        <v>61.379999999999995</v>
      </c>
      <c r="I86" s="19">
        <f t="shared" si="24"/>
        <v>0</v>
      </c>
      <c r="K86" s="21" t="s">
        <v>97</v>
      </c>
    </row>
    <row r="87" spans="1:11" ht="14.25" customHeight="1" x14ac:dyDescent="0.2">
      <c r="C87" s="19" t="s">
        <v>17</v>
      </c>
      <c r="D87" s="19">
        <v>0</v>
      </c>
      <c r="E87" s="25">
        <v>137</v>
      </c>
      <c r="F87" s="19">
        <f t="shared" si="22"/>
        <v>0</v>
      </c>
      <c r="G87" s="25"/>
      <c r="H87" s="72">
        <f t="shared" si="23"/>
        <v>24.66</v>
      </c>
      <c r="I87" s="19">
        <f t="shared" si="24"/>
        <v>0</v>
      </c>
    </row>
    <row r="88" spans="1:11" ht="14.25" customHeight="1" x14ac:dyDescent="0.25">
      <c r="A88" s="26" t="s">
        <v>25</v>
      </c>
      <c r="B88" s="26"/>
      <c r="C88" s="26"/>
      <c r="D88" s="36"/>
      <c r="E88" s="19"/>
      <c r="F88" s="36">
        <f>SUM(F80:F87)</f>
        <v>0</v>
      </c>
      <c r="G88" s="19"/>
      <c r="H88" s="74"/>
      <c r="I88" s="36">
        <f>SUM(I80:I87)</f>
        <v>0</v>
      </c>
      <c r="K88" s="49"/>
    </row>
    <row r="89" spans="1:11" ht="14.25" customHeight="1" x14ac:dyDescent="0.2">
      <c r="E89" s="19"/>
      <c r="F89" s="19"/>
      <c r="G89" s="19"/>
      <c r="H89" s="72"/>
      <c r="I89" s="19"/>
    </row>
    <row r="90" spans="1:11" ht="14.25" customHeight="1" x14ac:dyDescent="0.2">
      <c r="C90" s="19" t="s">
        <v>29</v>
      </c>
      <c r="D90" s="19">
        <v>0</v>
      </c>
      <c r="E90" s="27">
        <v>5.2500000000000005E-2</v>
      </c>
      <c r="F90" s="19">
        <f>+D90*E90</f>
        <v>0</v>
      </c>
      <c r="G90" s="27"/>
      <c r="H90" s="72"/>
      <c r="I90" s="19"/>
      <c r="K90" s="48" t="s">
        <v>103</v>
      </c>
    </row>
    <row r="91" spans="1:11" ht="14.25" customHeight="1" x14ac:dyDescent="0.2">
      <c r="E91" s="27"/>
      <c r="F91" s="19"/>
      <c r="G91" s="27"/>
      <c r="H91" s="72"/>
      <c r="I91" s="19"/>
      <c r="K91" s="48"/>
    </row>
    <row r="92" spans="1:11" ht="14.25" customHeight="1" x14ac:dyDescent="0.25">
      <c r="C92" s="22" t="s">
        <v>140</v>
      </c>
      <c r="E92" s="27"/>
      <c r="F92" s="19"/>
      <c r="G92" s="27"/>
      <c r="H92" s="72"/>
      <c r="I92" s="19"/>
      <c r="K92" s="48"/>
    </row>
    <row r="93" spans="1:11" ht="14.25" customHeight="1" x14ac:dyDescent="0.2">
      <c r="C93" s="19" t="s">
        <v>141</v>
      </c>
      <c r="E93" s="27"/>
      <c r="F93" s="19"/>
      <c r="G93" s="27"/>
      <c r="H93" s="72"/>
      <c r="I93" s="19"/>
      <c r="K93" s="48"/>
    </row>
    <row r="94" spans="1:11" ht="14.25" customHeight="1" x14ac:dyDescent="0.2">
      <c r="E94" s="27"/>
      <c r="F94" s="19"/>
      <c r="G94" s="27"/>
      <c r="H94" s="72"/>
      <c r="I94" s="19"/>
      <c r="K94" s="48"/>
    </row>
    <row r="95" spans="1:11" ht="14.25" customHeight="1" x14ac:dyDescent="0.25">
      <c r="C95" s="22" t="s">
        <v>72</v>
      </c>
      <c r="D95" s="23" t="s">
        <v>88</v>
      </c>
      <c r="E95" s="23" t="s">
        <v>89</v>
      </c>
      <c r="F95" s="38" t="s">
        <v>25</v>
      </c>
      <c r="G95" s="23"/>
      <c r="H95" s="71" t="s">
        <v>90</v>
      </c>
      <c r="I95" s="38" t="s">
        <v>25</v>
      </c>
    </row>
    <row r="96" spans="1:11" ht="14.25" customHeight="1" x14ac:dyDescent="0.2">
      <c r="A96" s="24" t="s">
        <v>4</v>
      </c>
      <c r="B96" s="19" t="s">
        <v>5</v>
      </c>
      <c r="C96" s="19" t="s">
        <v>30</v>
      </c>
      <c r="D96" s="19">
        <v>0</v>
      </c>
      <c r="E96" s="25">
        <v>12075</v>
      </c>
      <c r="F96" s="19">
        <f t="shared" ref="F96:F103" si="25">+D96*E96</f>
        <v>0</v>
      </c>
      <c r="G96" s="25"/>
      <c r="H96" s="72">
        <f t="shared" ref="H96:H103" si="26">+E96*0.18</f>
        <v>2173.5</v>
      </c>
      <c r="I96" s="19">
        <f t="shared" ref="I96:I103" si="27">+D96*H96</f>
        <v>0</v>
      </c>
    </row>
    <row r="97" spans="1:11" ht="14.25" customHeight="1" x14ac:dyDescent="0.2">
      <c r="A97" s="24" t="s">
        <v>7</v>
      </c>
      <c r="B97" s="19" t="s">
        <v>8</v>
      </c>
      <c r="C97" s="19" t="s">
        <v>30</v>
      </c>
      <c r="D97" s="19">
        <v>0</v>
      </c>
      <c r="E97" s="25">
        <v>8820</v>
      </c>
      <c r="F97" s="19">
        <f t="shared" si="25"/>
        <v>0</v>
      </c>
      <c r="G97" s="25"/>
      <c r="H97" s="72">
        <f t="shared" si="26"/>
        <v>1587.6</v>
      </c>
      <c r="I97" s="19">
        <f t="shared" si="27"/>
        <v>0</v>
      </c>
    </row>
    <row r="98" spans="1:11" ht="14.25" customHeight="1" x14ac:dyDescent="0.2">
      <c r="A98" s="24" t="s">
        <v>9</v>
      </c>
      <c r="B98" s="19" t="s">
        <v>10</v>
      </c>
      <c r="C98" s="19" t="s">
        <v>30</v>
      </c>
      <c r="D98" s="19">
        <v>0</v>
      </c>
      <c r="E98" s="25">
        <v>5725</v>
      </c>
      <c r="F98" s="19">
        <f t="shared" si="25"/>
        <v>0</v>
      </c>
      <c r="G98" s="25"/>
      <c r="H98" s="72">
        <f t="shared" si="26"/>
        <v>1030.5</v>
      </c>
      <c r="I98" s="19">
        <f t="shared" si="27"/>
        <v>0</v>
      </c>
    </row>
    <row r="99" spans="1:11" ht="14.25" customHeight="1" x14ac:dyDescent="0.2">
      <c r="A99" s="24" t="s">
        <v>11</v>
      </c>
      <c r="B99" s="19" t="s">
        <v>12</v>
      </c>
      <c r="C99" s="19" t="s">
        <v>30</v>
      </c>
      <c r="D99" s="19">
        <v>0</v>
      </c>
      <c r="E99" s="25">
        <v>3675</v>
      </c>
      <c r="F99" s="19">
        <f t="shared" si="25"/>
        <v>0</v>
      </c>
      <c r="G99" s="25"/>
      <c r="H99" s="72">
        <f t="shared" si="26"/>
        <v>661.5</v>
      </c>
      <c r="I99" s="19">
        <f t="shared" si="27"/>
        <v>0</v>
      </c>
    </row>
    <row r="100" spans="1:11" ht="14.25" customHeight="1" x14ac:dyDescent="0.2">
      <c r="A100" s="24" t="s">
        <v>13</v>
      </c>
      <c r="B100" s="19" t="s">
        <v>14</v>
      </c>
      <c r="C100" s="19" t="s">
        <v>30</v>
      </c>
      <c r="D100" s="19">
        <v>0</v>
      </c>
      <c r="E100" s="25">
        <v>2625</v>
      </c>
      <c r="F100" s="19">
        <f t="shared" si="25"/>
        <v>0</v>
      </c>
      <c r="G100" s="25"/>
      <c r="H100" s="72">
        <f t="shared" si="26"/>
        <v>472.5</v>
      </c>
      <c r="I100" s="19">
        <f t="shared" si="27"/>
        <v>0</v>
      </c>
    </row>
    <row r="101" spans="1:11" ht="14.25" customHeight="1" x14ac:dyDescent="0.2">
      <c r="C101" s="19" t="s">
        <v>15</v>
      </c>
      <c r="D101" s="19">
        <v>0</v>
      </c>
      <c r="E101" s="25">
        <v>1313</v>
      </c>
      <c r="F101" s="19">
        <f t="shared" si="25"/>
        <v>0</v>
      </c>
      <c r="G101" s="25"/>
      <c r="H101" s="72">
        <f t="shared" si="26"/>
        <v>236.34</v>
      </c>
      <c r="I101" s="19">
        <f t="shared" si="27"/>
        <v>0</v>
      </c>
      <c r="K101" s="21" t="s">
        <v>96</v>
      </c>
    </row>
    <row r="102" spans="1:11" ht="14.25" customHeight="1" x14ac:dyDescent="0.2">
      <c r="C102" s="19" t="s">
        <v>16</v>
      </c>
      <c r="D102" s="19">
        <v>0</v>
      </c>
      <c r="E102" s="25">
        <v>656</v>
      </c>
      <c r="F102" s="19">
        <f t="shared" si="25"/>
        <v>0</v>
      </c>
      <c r="G102" s="25"/>
      <c r="H102" s="72">
        <f t="shared" si="26"/>
        <v>118.08</v>
      </c>
      <c r="I102" s="19">
        <f t="shared" si="27"/>
        <v>0</v>
      </c>
      <c r="K102" s="21" t="s">
        <v>97</v>
      </c>
    </row>
    <row r="103" spans="1:11" ht="14.25" customHeight="1" x14ac:dyDescent="0.2">
      <c r="C103" s="19" t="s">
        <v>17</v>
      </c>
      <c r="D103" s="19">
        <v>0</v>
      </c>
      <c r="E103" s="25">
        <v>263</v>
      </c>
      <c r="F103" s="19">
        <f t="shared" si="25"/>
        <v>0</v>
      </c>
      <c r="G103" s="25"/>
      <c r="H103" s="72">
        <f t="shared" si="26"/>
        <v>47.339999999999996</v>
      </c>
      <c r="I103" s="19">
        <f t="shared" si="27"/>
        <v>0</v>
      </c>
    </row>
    <row r="104" spans="1:11" ht="14.25" customHeight="1" x14ac:dyDescent="0.25">
      <c r="A104" s="26" t="s">
        <v>25</v>
      </c>
      <c r="B104" s="26"/>
      <c r="C104" s="26"/>
      <c r="D104" s="36"/>
      <c r="E104" s="19"/>
      <c r="F104" s="36">
        <f>SUM(F96:F103)</f>
        <v>0</v>
      </c>
      <c r="G104" s="19"/>
      <c r="H104" s="74"/>
      <c r="I104" s="36">
        <f>SUM(I96:I103)</f>
        <v>0</v>
      </c>
      <c r="K104" s="49"/>
    </row>
    <row r="105" spans="1:11" ht="14.25" customHeight="1" x14ac:dyDescent="0.2">
      <c r="E105" s="19"/>
      <c r="F105" s="19"/>
      <c r="G105" s="19"/>
      <c r="H105" s="72"/>
      <c r="I105" s="19"/>
    </row>
    <row r="106" spans="1:11" ht="14.25" customHeight="1" x14ac:dyDescent="0.2">
      <c r="C106" s="19" t="s">
        <v>40</v>
      </c>
      <c r="D106" s="19">
        <v>0</v>
      </c>
      <c r="E106" s="28">
        <v>0.10500000000000001</v>
      </c>
      <c r="F106" s="19">
        <f t="shared" ref="F106:F107" si="28">+D106*E106</f>
        <v>0</v>
      </c>
      <c r="G106" s="28"/>
      <c r="H106" s="72"/>
      <c r="I106" s="19"/>
      <c r="K106" s="21" t="s">
        <v>104</v>
      </c>
    </row>
    <row r="107" spans="1:11" ht="14.25" customHeight="1" x14ac:dyDescent="0.2">
      <c r="C107" s="19" t="s">
        <v>46</v>
      </c>
      <c r="D107" s="19">
        <v>0</v>
      </c>
      <c r="E107" s="27">
        <v>5.2500000000000005E-2</v>
      </c>
      <c r="F107" s="19">
        <f t="shared" si="28"/>
        <v>0</v>
      </c>
      <c r="G107" s="27"/>
      <c r="H107" s="72"/>
      <c r="I107" s="19"/>
      <c r="K107" s="21" t="s">
        <v>105</v>
      </c>
    </row>
    <row r="108" spans="1:11" ht="14.25" customHeight="1" x14ac:dyDescent="0.2">
      <c r="E108" s="19"/>
      <c r="F108" s="19"/>
      <c r="G108" s="19"/>
      <c r="H108" s="72"/>
      <c r="I108" s="19"/>
    </row>
    <row r="109" spans="1:11" ht="14.25" customHeight="1" x14ac:dyDescent="0.25">
      <c r="C109" s="22" t="s">
        <v>155</v>
      </c>
      <c r="D109" s="23" t="s">
        <v>88</v>
      </c>
      <c r="E109" s="23" t="s">
        <v>89</v>
      </c>
      <c r="F109" s="38" t="s">
        <v>25</v>
      </c>
      <c r="G109" s="23"/>
      <c r="H109" s="71" t="s">
        <v>90</v>
      </c>
      <c r="I109" s="38" t="s">
        <v>25</v>
      </c>
    </row>
    <row r="110" spans="1:11" ht="14.25" customHeight="1" x14ac:dyDescent="0.2">
      <c r="A110" s="24" t="s">
        <v>4</v>
      </c>
      <c r="B110" s="19" t="s">
        <v>5</v>
      </c>
      <c r="C110" s="19" t="s">
        <v>31</v>
      </c>
      <c r="D110" s="19">
        <v>0</v>
      </c>
      <c r="E110" s="25">
        <v>9715</v>
      </c>
      <c r="F110" s="19">
        <f t="shared" ref="F110:F117" si="29">+D110*E110</f>
        <v>0</v>
      </c>
      <c r="G110" s="25"/>
      <c r="H110" s="72">
        <f t="shared" ref="H110:H117" si="30">+E110*0.18</f>
        <v>1748.7</v>
      </c>
      <c r="I110" s="19">
        <f t="shared" ref="I110:I117" si="31">+D110*H110</f>
        <v>0</v>
      </c>
    </row>
    <row r="111" spans="1:11" ht="14.25" customHeight="1" x14ac:dyDescent="0.2">
      <c r="A111" s="24" t="s">
        <v>7</v>
      </c>
      <c r="B111" s="19" t="s">
        <v>8</v>
      </c>
      <c r="C111" s="19" t="s">
        <v>31</v>
      </c>
      <c r="D111" s="19">
        <v>0</v>
      </c>
      <c r="E111" s="25">
        <v>6985</v>
      </c>
      <c r="F111" s="19">
        <f t="shared" si="29"/>
        <v>0</v>
      </c>
      <c r="G111" s="25"/>
      <c r="H111" s="72">
        <f t="shared" si="30"/>
        <v>1257.3</v>
      </c>
      <c r="I111" s="19">
        <f t="shared" si="31"/>
        <v>0</v>
      </c>
    </row>
    <row r="112" spans="1:11" ht="14.25" customHeight="1" x14ac:dyDescent="0.2">
      <c r="A112" s="24" t="s">
        <v>9</v>
      </c>
      <c r="B112" s="19" t="s">
        <v>10</v>
      </c>
      <c r="C112" s="19" t="s">
        <v>31</v>
      </c>
      <c r="D112" s="19">
        <v>0</v>
      </c>
      <c r="E112" s="25">
        <v>4465</v>
      </c>
      <c r="F112" s="19">
        <f t="shared" si="29"/>
        <v>0</v>
      </c>
      <c r="G112" s="25"/>
      <c r="H112" s="72">
        <f t="shared" si="30"/>
        <v>803.69999999999993</v>
      </c>
      <c r="I112" s="19">
        <f t="shared" si="31"/>
        <v>0</v>
      </c>
    </row>
    <row r="113" spans="1:11" ht="14.25" customHeight="1" x14ac:dyDescent="0.2">
      <c r="A113" s="24" t="s">
        <v>11</v>
      </c>
      <c r="B113" s="19" t="s">
        <v>12</v>
      </c>
      <c r="C113" s="19" t="s">
        <v>31</v>
      </c>
      <c r="D113" s="19">
        <v>0</v>
      </c>
      <c r="E113" s="25">
        <v>2785</v>
      </c>
      <c r="F113" s="19">
        <f t="shared" si="29"/>
        <v>0</v>
      </c>
      <c r="G113" s="25"/>
      <c r="H113" s="72">
        <f t="shared" si="30"/>
        <v>501.29999999999995</v>
      </c>
      <c r="I113" s="19">
        <f t="shared" si="31"/>
        <v>0</v>
      </c>
    </row>
    <row r="114" spans="1:11" ht="14.25" customHeight="1" x14ac:dyDescent="0.2">
      <c r="A114" s="24" t="s">
        <v>13</v>
      </c>
      <c r="B114" s="19" t="s">
        <v>14</v>
      </c>
      <c r="C114" s="19" t="s">
        <v>31</v>
      </c>
      <c r="D114" s="19">
        <v>0</v>
      </c>
      <c r="E114" s="25">
        <v>1890</v>
      </c>
      <c r="F114" s="19">
        <f t="shared" si="29"/>
        <v>0</v>
      </c>
      <c r="G114" s="25"/>
      <c r="H114" s="72">
        <f t="shared" si="30"/>
        <v>340.2</v>
      </c>
      <c r="I114" s="19">
        <f t="shared" si="31"/>
        <v>0</v>
      </c>
    </row>
    <row r="115" spans="1:11" ht="14.25" customHeight="1" x14ac:dyDescent="0.2">
      <c r="C115" s="19" t="s">
        <v>15</v>
      </c>
      <c r="D115" s="19">
        <v>0</v>
      </c>
      <c r="E115" s="25">
        <v>945</v>
      </c>
      <c r="F115" s="19">
        <f t="shared" si="29"/>
        <v>0</v>
      </c>
      <c r="G115" s="25"/>
      <c r="H115" s="72">
        <f t="shared" si="30"/>
        <v>170.1</v>
      </c>
      <c r="I115" s="19">
        <f t="shared" si="31"/>
        <v>0</v>
      </c>
      <c r="K115" s="21" t="s">
        <v>96</v>
      </c>
    </row>
    <row r="116" spans="1:11" ht="14.25" customHeight="1" x14ac:dyDescent="0.2">
      <c r="C116" s="19" t="s">
        <v>16</v>
      </c>
      <c r="D116" s="19">
        <v>0</v>
      </c>
      <c r="E116" s="25">
        <v>473</v>
      </c>
      <c r="F116" s="19">
        <f t="shared" si="29"/>
        <v>0</v>
      </c>
      <c r="G116" s="25"/>
      <c r="H116" s="72">
        <f t="shared" si="30"/>
        <v>85.14</v>
      </c>
      <c r="I116" s="19">
        <f t="shared" si="31"/>
        <v>0</v>
      </c>
      <c r="K116" s="21" t="s">
        <v>97</v>
      </c>
    </row>
    <row r="117" spans="1:11" ht="14.25" customHeight="1" x14ac:dyDescent="0.2">
      <c r="C117" s="19" t="s">
        <v>17</v>
      </c>
      <c r="D117" s="19">
        <v>0</v>
      </c>
      <c r="E117" s="25">
        <v>189</v>
      </c>
      <c r="F117" s="19">
        <f t="shared" si="29"/>
        <v>0</v>
      </c>
      <c r="G117" s="25"/>
      <c r="H117" s="72">
        <f t="shared" si="30"/>
        <v>34.019999999999996</v>
      </c>
      <c r="I117" s="19">
        <f t="shared" si="31"/>
        <v>0</v>
      </c>
    </row>
    <row r="118" spans="1:11" ht="14.25" customHeight="1" x14ac:dyDescent="0.25">
      <c r="A118" s="26" t="s">
        <v>25</v>
      </c>
      <c r="B118" s="26"/>
      <c r="C118" s="26"/>
      <c r="D118" s="36"/>
      <c r="E118" s="19"/>
      <c r="F118" s="36">
        <f>SUM(F110:F117)</f>
        <v>0</v>
      </c>
      <c r="G118" s="19"/>
      <c r="H118" s="74"/>
      <c r="I118" s="36">
        <f>SUM(I110:I117)</f>
        <v>0</v>
      </c>
      <c r="K118" s="49"/>
    </row>
    <row r="119" spans="1:11" ht="14.25" customHeight="1" x14ac:dyDescent="0.25">
      <c r="A119" s="26"/>
      <c r="B119" s="26"/>
      <c r="C119" s="26"/>
      <c r="D119" s="36"/>
      <c r="E119" s="19"/>
      <c r="F119" s="36"/>
      <c r="G119" s="19"/>
      <c r="H119" s="74"/>
      <c r="I119" s="36"/>
      <c r="K119" s="49"/>
    </row>
    <row r="120" spans="1:11" ht="14.25" customHeight="1" x14ac:dyDescent="0.25">
      <c r="C120" s="22" t="s">
        <v>73</v>
      </c>
      <c r="D120" s="23" t="s">
        <v>88</v>
      </c>
      <c r="E120" s="23" t="s">
        <v>89</v>
      </c>
      <c r="F120" s="38" t="s">
        <v>25</v>
      </c>
      <c r="G120" s="23"/>
      <c r="H120" s="71" t="s">
        <v>90</v>
      </c>
      <c r="I120" s="38" t="s">
        <v>25</v>
      </c>
      <c r="K120" s="49"/>
    </row>
    <row r="121" spans="1:11" ht="14.25" customHeight="1" x14ac:dyDescent="0.3">
      <c r="A121" s="24" t="s">
        <v>4</v>
      </c>
      <c r="B121" s="19" t="s">
        <v>5</v>
      </c>
      <c r="C121" s="19" t="s">
        <v>142</v>
      </c>
      <c r="D121" s="19">
        <v>0</v>
      </c>
      <c r="E121" s="25">
        <v>11658</v>
      </c>
      <c r="F121" s="19">
        <f t="shared" ref="F121:F128" si="32">+D121*E121</f>
        <v>0</v>
      </c>
      <c r="G121" s="25"/>
      <c r="H121" s="72">
        <f t="shared" ref="H121:H128" si="33">+E121*0.18</f>
        <v>2098.44</v>
      </c>
      <c r="I121" s="19">
        <f t="shared" ref="I121:I128" si="34">+D121*H121</f>
        <v>0</v>
      </c>
      <c r="K121" s="4" t="s">
        <v>157</v>
      </c>
    </row>
    <row r="122" spans="1:11" ht="14.25" customHeight="1" x14ac:dyDescent="0.3">
      <c r="A122" s="24" t="s">
        <v>7</v>
      </c>
      <c r="B122" s="19" t="s">
        <v>8</v>
      </c>
      <c r="C122" s="19" t="s">
        <v>142</v>
      </c>
      <c r="D122" s="19">
        <v>0</v>
      </c>
      <c r="E122" s="25">
        <v>8382</v>
      </c>
      <c r="F122" s="19">
        <f t="shared" si="32"/>
        <v>0</v>
      </c>
      <c r="G122" s="25"/>
      <c r="H122" s="72">
        <f t="shared" si="33"/>
        <v>1508.76</v>
      </c>
      <c r="I122" s="19">
        <f t="shared" si="34"/>
        <v>0</v>
      </c>
      <c r="K122" s="4" t="s">
        <v>157</v>
      </c>
    </row>
    <row r="123" spans="1:11" ht="14.25" customHeight="1" x14ac:dyDescent="0.3">
      <c r="A123" s="24" t="s">
        <v>9</v>
      </c>
      <c r="B123" s="19" t="s">
        <v>10</v>
      </c>
      <c r="C123" s="19" t="s">
        <v>142</v>
      </c>
      <c r="D123" s="19">
        <v>0</v>
      </c>
      <c r="E123" s="25">
        <v>5358</v>
      </c>
      <c r="F123" s="19">
        <f t="shared" si="32"/>
        <v>0</v>
      </c>
      <c r="G123" s="25"/>
      <c r="H123" s="72">
        <f t="shared" si="33"/>
        <v>964.43999999999994</v>
      </c>
      <c r="I123" s="19">
        <f t="shared" si="34"/>
        <v>0</v>
      </c>
      <c r="K123" s="4" t="s">
        <v>157</v>
      </c>
    </row>
    <row r="124" spans="1:11" ht="14.25" customHeight="1" x14ac:dyDescent="0.3">
      <c r="A124" s="24" t="s">
        <v>11</v>
      </c>
      <c r="B124" s="19" t="s">
        <v>12</v>
      </c>
      <c r="C124" s="19" t="s">
        <v>142</v>
      </c>
      <c r="D124" s="19">
        <v>0</v>
      </c>
      <c r="E124" s="25">
        <v>3342</v>
      </c>
      <c r="F124" s="19">
        <f t="shared" si="32"/>
        <v>0</v>
      </c>
      <c r="G124" s="25"/>
      <c r="H124" s="72">
        <f t="shared" si="33"/>
        <v>601.55999999999995</v>
      </c>
      <c r="I124" s="19">
        <f t="shared" si="34"/>
        <v>0</v>
      </c>
      <c r="K124" s="4" t="s">
        <v>157</v>
      </c>
    </row>
    <row r="125" spans="1:11" ht="14.25" customHeight="1" x14ac:dyDescent="0.3">
      <c r="A125" s="24" t="s">
        <v>13</v>
      </c>
      <c r="B125" s="19" t="s">
        <v>14</v>
      </c>
      <c r="C125" s="19" t="s">
        <v>142</v>
      </c>
      <c r="D125" s="19">
        <v>0</v>
      </c>
      <c r="E125" s="25">
        <v>2268</v>
      </c>
      <c r="F125" s="19">
        <f t="shared" si="32"/>
        <v>0</v>
      </c>
      <c r="G125" s="25"/>
      <c r="H125" s="72">
        <f t="shared" si="33"/>
        <v>408.24</v>
      </c>
      <c r="I125" s="19">
        <f t="shared" si="34"/>
        <v>0</v>
      </c>
      <c r="K125" s="4" t="s">
        <v>157</v>
      </c>
    </row>
    <row r="126" spans="1:11" ht="14.25" customHeight="1" x14ac:dyDescent="0.2">
      <c r="C126" s="19" t="s">
        <v>136</v>
      </c>
      <c r="D126" s="19">
        <v>0</v>
      </c>
      <c r="E126" s="25">
        <v>1134</v>
      </c>
      <c r="F126" s="19">
        <f t="shared" si="32"/>
        <v>0</v>
      </c>
      <c r="G126" s="25"/>
      <c r="H126" s="72">
        <f t="shared" si="33"/>
        <v>204.12</v>
      </c>
      <c r="I126" s="19">
        <f t="shared" si="34"/>
        <v>0</v>
      </c>
      <c r="K126" s="21" t="s">
        <v>96</v>
      </c>
    </row>
    <row r="127" spans="1:11" ht="14.25" customHeight="1" x14ac:dyDescent="0.2">
      <c r="C127" s="19" t="s">
        <v>137</v>
      </c>
      <c r="D127" s="19">
        <v>0</v>
      </c>
      <c r="E127" s="25">
        <v>568</v>
      </c>
      <c r="F127" s="19">
        <f t="shared" si="32"/>
        <v>0</v>
      </c>
      <c r="G127" s="25"/>
      <c r="H127" s="72">
        <f t="shared" si="33"/>
        <v>102.24</v>
      </c>
      <c r="I127" s="19">
        <f t="shared" si="34"/>
        <v>0</v>
      </c>
      <c r="K127" s="21" t="s">
        <v>97</v>
      </c>
    </row>
    <row r="128" spans="1:11" ht="14.25" customHeight="1" x14ac:dyDescent="0.25">
      <c r="C128" s="19" t="s">
        <v>138</v>
      </c>
      <c r="D128" s="19">
        <v>0</v>
      </c>
      <c r="E128" s="25">
        <v>227</v>
      </c>
      <c r="F128" s="19">
        <f t="shared" si="32"/>
        <v>0</v>
      </c>
      <c r="G128" s="25"/>
      <c r="H128" s="72">
        <f t="shared" si="33"/>
        <v>40.86</v>
      </c>
      <c r="I128" s="19">
        <f t="shared" si="34"/>
        <v>0</v>
      </c>
      <c r="K128" s="49"/>
    </row>
    <row r="129" spans="1:11" ht="14.25" customHeight="1" x14ac:dyDescent="0.25">
      <c r="A129" s="26" t="s">
        <v>25</v>
      </c>
      <c r="B129" s="26"/>
      <c r="C129" s="26"/>
      <c r="D129" s="36"/>
      <c r="E129" s="19"/>
      <c r="F129" s="36">
        <f>SUM(F121:F128)</f>
        <v>0</v>
      </c>
      <c r="G129" s="19"/>
      <c r="H129" s="74"/>
      <c r="I129" s="36">
        <f>SUM(I121:I128)</f>
        <v>0</v>
      </c>
      <c r="K129" s="49"/>
    </row>
    <row r="130" spans="1:11" ht="14.25" customHeight="1" x14ac:dyDescent="0.25">
      <c r="A130" s="26"/>
      <c r="B130" s="26"/>
      <c r="C130" s="26"/>
      <c r="D130" s="36"/>
      <c r="E130" s="19"/>
      <c r="F130" s="36"/>
      <c r="G130" s="19"/>
      <c r="H130" s="74"/>
      <c r="I130" s="36"/>
      <c r="K130" s="49"/>
    </row>
    <row r="131" spans="1:11" ht="14.25" customHeight="1" x14ac:dyDescent="0.25">
      <c r="C131" s="22" t="s">
        <v>156</v>
      </c>
      <c r="D131" s="23" t="s">
        <v>88</v>
      </c>
      <c r="E131" s="23" t="s">
        <v>89</v>
      </c>
      <c r="F131" s="38" t="s">
        <v>25</v>
      </c>
      <c r="G131" s="23"/>
      <c r="H131" s="71" t="s">
        <v>90</v>
      </c>
      <c r="I131" s="38" t="s">
        <v>25</v>
      </c>
    </row>
    <row r="132" spans="1:11" ht="14.25" customHeight="1" x14ac:dyDescent="0.2">
      <c r="A132" s="19" t="s">
        <v>4</v>
      </c>
      <c r="B132" s="19" t="s">
        <v>5</v>
      </c>
      <c r="C132" s="19" t="s">
        <v>32</v>
      </c>
      <c r="D132" s="19">
        <v>0</v>
      </c>
      <c r="E132" s="25">
        <v>4675</v>
      </c>
      <c r="F132" s="19">
        <f t="shared" ref="F132:F139" si="35">+D132*E132</f>
        <v>0</v>
      </c>
      <c r="G132" s="25"/>
      <c r="H132" s="72">
        <f t="shared" ref="H132:H139" si="36">+E132*0.18</f>
        <v>841.5</v>
      </c>
      <c r="I132" s="19">
        <f t="shared" ref="I132:I139" si="37">+D132*H132</f>
        <v>0</v>
      </c>
      <c r="K132" s="21" t="s">
        <v>106</v>
      </c>
    </row>
    <row r="133" spans="1:11" ht="14.25" customHeight="1" x14ac:dyDescent="0.2">
      <c r="A133" s="19" t="s">
        <v>7</v>
      </c>
      <c r="B133" s="19" t="s">
        <v>8</v>
      </c>
      <c r="C133" s="19" t="s">
        <v>32</v>
      </c>
      <c r="D133" s="19">
        <v>0</v>
      </c>
      <c r="E133" s="25">
        <v>3675</v>
      </c>
      <c r="F133" s="19">
        <f t="shared" si="35"/>
        <v>0</v>
      </c>
      <c r="G133" s="25"/>
      <c r="H133" s="72">
        <f t="shared" si="36"/>
        <v>661.5</v>
      </c>
      <c r="I133" s="19">
        <f t="shared" si="37"/>
        <v>0</v>
      </c>
      <c r="K133" s="21" t="s">
        <v>106</v>
      </c>
    </row>
    <row r="134" spans="1:11" ht="14.25" customHeight="1" x14ac:dyDescent="0.2">
      <c r="A134" s="19" t="s">
        <v>9</v>
      </c>
      <c r="B134" s="19" t="s">
        <v>10</v>
      </c>
      <c r="C134" s="19" t="s">
        <v>32</v>
      </c>
      <c r="D134" s="19">
        <v>0</v>
      </c>
      <c r="E134" s="25">
        <v>2785</v>
      </c>
      <c r="F134" s="19">
        <f t="shared" si="35"/>
        <v>0</v>
      </c>
      <c r="G134" s="25"/>
      <c r="H134" s="72">
        <f t="shared" si="36"/>
        <v>501.29999999999995</v>
      </c>
      <c r="I134" s="19">
        <f t="shared" si="37"/>
        <v>0</v>
      </c>
      <c r="K134" s="21" t="s">
        <v>106</v>
      </c>
    </row>
    <row r="135" spans="1:11" ht="14.25" customHeight="1" x14ac:dyDescent="0.2">
      <c r="A135" s="24" t="s">
        <v>11</v>
      </c>
      <c r="B135" s="19" t="s">
        <v>12</v>
      </c>
      <c r="C135" s="19" t="s">
        <v>32</v>
      </c>
      <c r="D135" s="19">
        <v>0</v>
      </c>
      <c r="E135" s="25">
        <v>1865</v>
      </c>
      <c r="F135" s="19">
        <f t="shared" si="35"/>
        <v>0</v>
      </c>
      <c r="G135" s="25"/>
      <c r="H135" s="72">
        <f t="shared" si="36"/>
        <v>335.7</v>
      </c>
      <c r="I135" s="19">
        <f t="shared" si="37"/>
        <v>0</v>
      </c>
      <c r="K135" s="21" t="s">
        <v>106</v>
      </c>
    </row>
    <row r="136" spans="1:11" ht="14.25" customHeight="1" x14ac:dyDescent="0.2">
      <c r="A136" s="24" t="s">
        <v>13</v>
      </c>
      <c r="B136" s="19" t="s">
        <v>14</v>
      </c>
      <c r="C136" s="19" t="s">
        <v>32</v>
      </c>
      <c r="D136" s="19">
        <v>0</v>
      </c>
      <c r="E136" s="25">
        <v>1025</v>
      </c>
      <c r="F136" s="19">
        <f t="shared" si="35"/>
        <v>0</v>
      </c>
      <c r="G136" s="25"/>
      <c r="H136" s="72">
        <f t="shared" si="36"/>
        <v>184.5</v>
      </c>
      <c r="I136" s="19">
        <f t="shared" si="37"/>
        <v>0</v>
      </c>
      <c r="K136" s="21" t="s">
        <v>106</v>
      </c>
    </row>
    <row r="137" spans="1:11" ht="14.25" customHeight="1" x14ac:dyDescent="0.2">
      <c r="C137" s="19" t="s">
        <v>15</v>
      </c>
      <c r="D137" s="19">
        <v>0</v>
      </c>
      <c r="E137" s="25">
        <v>499</v>
      </c>
      <c r="F137" s="19">
        <f t="shared" si="35"/>
        <v>0</v>
      </c>
      <c r="G137" s="25"/>
      <c r="H137" s="72">
        <f t="shared" si="36"/>
        <v>89.82</v>
      </c>
      <c r="I137" s="19">
        <f t="shared" si="37"/>
        <v>0</v>
      </c>
      <c r="K137" s="21" t="s">
        <v>96</v>
      </c>
    </row>
    <row r="138" spans="1:11" ht="14.25" customHeight="1" x14ac:dyDescent="0.2">
      <c r="C138" s="19" t="s">
        <v>16</v>
      </c>
      <c r="D138" s="19">
        <v>0</v>
      </c>
      <c r="E138" s="25">
        <v>257</v>
      </c>
      <c r="F138" s="19">
        <f t="shared" si="35"/>
        <v>0</v>
      </c>
      <c r="G138" s="25"/>
      <c r="H138" s="72">
        <f t="shared" si="36"/>
        <v>46.26</v>
      </c>
      <c r="I138" s="19">
        <f t="shared" si="37"/>
        <v>0</v>
      </c>
      <c r="K138" s="21" t="s">
        <v>97</v>
      </c>
    </row>
    <row r="139" spans="1:11" ht="14.25" customHeight="1" x14ac:dyDescent="0.2">
      <c r="C139" s="19" t="s">
        <v>17</v>
      </c>
      <c r="D139" s="19">
        <v>0</v>
      </c>
      <c r="E139" s="25">
        <v>95</v>
      </c>
      <c r="F139" s="19">
        <f t="shared" si="35"/>
        <v>0</v>
      </c>
      <c r="G139" s="25"/>
      <c r="H139" s="72">
        <f t="shared" si="36"/>
        <v>17.099999999999998</v>
      </c>
      <c r="I139" s="19">
        <f t="shared" si="37"/>
        <v>0</v>
      </c>
    </row>
    <row r="140" spans="1:11" ht="14.25" customHeight="1" x14ac:dyDescent="0.25">
      <c r="A140" s="26" t="s">
        <v>25</v>
      </c>
      <c r="B140" s="26"/>
      <c r="C140" s="26"/>
      <c r="D140" s="36"/>
      <c r="E140" s="19"/>
      <c r="F140" s="36">
        <f>SUM(F132:F139)</f>
        <v>0</v>
      </c>
      <c r="G140" s="19"/>
      <c r="H140" s="74"/>
      <c r="I140" s="36">
        <f>SUM(I132:I139)</f>
        <v>0</v>
      </c>
      <c r="K140" s="49"/>
    </row>
    <row r="141" spans="1:11" ht="14.25" customHeight="1" x14ac:dyDescent="0.2">
      <c r="E141" s="19"/>
      <c r="F141" s="19"/>
      <c r="G141" s="19"/>
      <c r="H141" s="72"/>
      <c r="I141" s="19"/>
    </row>
    <row r="142" spans="1:11" ht="14.25" customHeight="1" x14ac:dyDescent="0.2">
      <c r="C142" s="19" t="s">
        <v>33</v>
      </c>
      <c r="D142" s="19">
        <v>0</v>
      </c>
      <c r="E142" s="27">
        <v>5.2500000000000005E-2</v>
      </c>
      <c r="F142" s="19">
        <f>+D142*E142</f>
        <v>0</v>
      </c>
      <c r="G142" s="27"/>
      <c r="H142" s="72"/>
      <c r="I142" s="19"/>
      <c r="K142" s="48" t="s">
        <v>103</v>
      </c>
    </row>
    <row r="143" spans="1:11" ht="14.25" customHeight="1" x14ac:dyDescent="0.2">
      <c r="E143" s="27"/>
      <c r="F143" s="19"/>
      <c r="G143" s="27"/>
      <c r="H143" s="72"/>
      <c r="I143" s="19"/>
      <c r="K143" s="48"/>
    </row>
    <row r="144" spans="1:11" ht="14.25" customHeight="1" x14ac:dyDescent="0.25">
      <c r="C144" s="22" t="s">
        <v>143</v>
      </c>
      <c r="D144" s="23" t="s">
        <v>88</v>
      </c>
      <c r="E144" s="23" t="s">
        <v>89</v>
      </c>
      <c r="F144" s="38" t="s">
        <v>25</v>
      </c>
      <c r="G144" s="23"/>
      <c r="H144" s="71" t="s">
        <v>90</v>
      </c>
      <c r="I144" s="38" t="s">
        <v>25</v>
      </c>
    </row>
    <row r="145" spans="1:11" ht="14.25" customHeight="1" x14ac:dyDescent="0.2">
      <c r="A145" s="24" t="s">
        <v>4</v>
      </c>
      <c r="B145" s="19" t="s">
        <v>5</v>
      </c>
      <c r="C145" s="19" t="s">
        <v>144</v>
      </c>
      <c r="D145" s="19">
        <v>0</v>
      </c>
      <c r="E145" s="25">
        <v>10370</v>
      </c>
      <c r="F145" s="19">
        <f t="shared" ref="F145:F152" si="38">+D145*E145</f>
        <v>0</v>
      </c>
      <c r="G145" s="25"/>
      <c r="H145" s="72">
        <f t="shared" ref="H145:H152" si="39">+E145*0.18</f>
        <v>1866.6</v>
      </c>
      <c r="I145" s="19">
        <f t="shared" ref="I145:I152" si="40">+D145*H145</f>
        <v>0</v>
      </c>
      <c r="K145" s="21" t="s">
        <v>145</v>
      </c>
    </row>
    <row r="146" spans="1:11" ht="14.25" customHeight="1" x14ac:dyDescent="0.2">
      <c r="A146" s="24" t="s">
        <v>7</v>
      </c>
      <c r="B146" s="19" t="s">
        <v>8</v>
      </c>
      <c r="C146" s="19" t="s">
        <v>144</v>
      </c>
      <c r="D146" s="19">
        <v>0</v>
      </c>
      <c r="E146" s="25">
        <v>7185</v>
      </c>
      <c r="F146" s="19">
        <f t="shared" si="38"/>
        <v>0</v>
      </c>
      <c r="G146" s="25"/>
      <c r="H146" s="72">
        <f t="shared" si="39"/>
        <v>1293.3</v>
      </c>
      <c r="I146" s="19">
        <f t="shared" si="40"/>
        <v>0</v>
      </c>
      <c r="K146" s="21" t="s">
        <v>145</v>
      </c>
    </row>
    <row r="147" spans="1:11" ht="14.25" customHeight="1" x14ac:dyDescent="0.2">
      <c r="A147" s="24" t="s">
        <v>9</v>
      </c>
      <c r="B147" s="19" t="s">
        <v>10</v>
      </c>
      <c r="C147" s="19" t="s">
        <v>144</v>
      </c>
      <c r="D147" s="19">
        <v>0</v>
      </c>
      <c r="E147" s="25">
        <v>5185</v>
      </c>
      <c r="F147" s="19">
        <f t="shared" si="38"/>
        <v>0</v>
      </c>
      <c r="G147" s="25"/>
      <c r="H147" s="72">
        <f t="shared" si="39"/>
        <v>933.3</v>
      </c>
      <c r="I147" s="19">
        <f t="shared" si="40"/>
        <v>0</v>
      </c>
      <c r="K147" s="21" t="s">
        <v>145</v>
      </c>
    </row>
    <row r="148" spans="1:11" ht="14.25" customHeight="1" x14ac:dyDescent="0.2">
      <c r="A148" s="24" t="s">
        <v>11</v>
      </c>
      <c r="B148" s="19" t="s">
        <v>12</v>
      </c>
      <c r="C148" s="19" t="s">
        <v>144</v>
      </c>
      <c r="D148" s="19">
        <v>0</v>
      </c>
      <c r="E148" s="25">
        <v>3700</v>
      </c>
      <c r="F148" s="19">
        <f t="shared" si="38"/>
        <v>0</v>
      </c>
      <c r="G148" s="25"/>
      <c r="H148" s="72">
        <f t="shared" si="39"/>
        <v>666</v>
      </c>
      <c r="I148" s="19">
        <f t="shared" si="40"/>
        <v>0</v>
      </c>
      <c r="K148" s="21" t="s">
        <v>145</v>
      </c>
    </row>
    <row r="149" spans="1:11" ht="14.25" customHeight="1" x14ac:dyDescent="0.2">
      <c r="A149" s="24" t="s">
        <v>13</v>
      </c>
      <c r="B149" s="19" t="s">
        <v>14</v>
      </c>
      <c r="C149" s="19" t="s">
        <v>144</v>
      </c>
      <c r="D149" s="19">
        <v>0</v>
      </c>
      <c r="E149" s="25">
        <v>2965</v>
      </c>
      <c r="F149" s="19">
        <f t="shared" si="38"/>
        <v>0</v>
      </c>
      <c r="G149" s="25"/>
      <c r="H149" s="72">
        <f t="shared" si="39"/>
        <v>533.69999999999993</v>
      </c>
      <c r="I149" s="19">
        <f t="shared" si="40"/>
        <v>0</v>
      </c>
      <c r="K149" s="21" t="s">
        <v>145</v>
      </c>
    </row>
    <row r="150" spans="1:11" ht="14.25" customHeight="1" x14ac:dyDescent="0.2">
      <c r="C150" s="19" t="s">
        <v>15</v>
      </c>
      <c r="D150" s="19">
        <v>0</v>
      </c>
      <c r="E150" s="25">
        <v>1480</v>
      </c>
      <c r="F150" s="19">
        <f t="shared" si="38"/>
        <v>0</v>
      </c>
      <c r="G150" s="25"/>
      <c r="H150" s="72">
        <f t="shared" si="39"/>
        <v>266.39999999999998</v>
      </c>
      <c r="I150" s="19">
        <f t="shared" si="40"/>
        <v>0</v>
      </c>
      <c r="K150" s="21" t="s">
        <v>96</v>
      </c>
    </row>
    <row r="151" spans="1:11" ht="14.25" customHeight="1" x14ac:dyDescent="0.2">
      <c r="C151" s="19" t="s">
        <v>16</v>
      </c>
      <c r="D151" s="19">
        <v>0</v>
      </c>
      <c r="E151" s="25">
        <v>740</v>
      </c>
      <c r="F151" s="19">
        <f t="shared" si="38"/>
        <v>0</v>
      </c>
      <c r="G151" s="25"/>
      <c r="H151" s="72">
        <f t="shared" si="39"/>
        <v>133.19999999999999</v>
      </c>
      <c r="I151" s="19">
        <f t="shared" si="40"/>
        <v>0</v>
      </c>
      <c r="K151" s="21" t="s">
        <v>97</v>
      </c>
    </row>
    <row r="152" spans="1:11" ht="14.25" customHeight="1" x14ac:dyDescent="0.2">
      <c r="C152" s="19" t="s">
        <v>17</v>
      </c>
      <c r="D152" s="19">
        <v>0</v>
      </c>
      <c r="E152" s="25">
        <v>296</v>
      </c>
      <c r="F152" s="19">
        <f t="shared" si="38"/>
        <v>0</v>
      </c>
      <c r="G152" s="25"/>
      <c r="H152" s="72">
        <f t="shared" si="39"/>
        <v>53.28</v>
      </c>
      <c r="I152" s="19">
        <f t="shared" si="40"/>
        <v>0</v>
      </c>
    </row>
    <row r="153" spans="1:11" ht="14.25" customHeight="1" x14ac:dyDescent="0.25">
      <c r="A153" s="26" t="s">
        <v>25</v>
      </c>
      <c r="B153" s="26"/>
      <c r="C153" s="26"/>
      <c r="D153" s="36"/>
      <c r="E153" s="26"/>
      <c r="F153" s="36">
        <f>SUM(F145:F152)</f>
        <v>0</v>
      </c>
      <c r="G153" s="26"/>
      <c r="H153" s="74"/>
      <c r="I153" s="36">
        <f>SUM(I145:I152)</f>
        <v>0</v>
      </c>
    </row>
    <row r="154" spans="1:11" ht="14.25" customHeight="1" x14ac:dyDescent="0.2">
      <c r="E154" s="72"/>
      <c r="F154" s="19"/>
      <c r="G154" s="72"/>
      <c r="H154" s="72"/>
      <c r="I154" s="19"/>
    </row>
    <row r="155" spans="1:11" ht="14.25" customHeight="1" x14ac:dyDescent="0.25">
      <c r="C155" s="22" t="s">
        <v>146</v>
      </c>
      <c r="D155" s="23" t="s">
        <v>88</v>
      </c>
      <c r="E155" s="23" t="s">
        <v>89</v>
      </c>
      <c r="F155" s="38" t="s">
        <v>25</v>
      </c>
      <c r="G155" s="23"/>
      <c r="H155" s="71" t="s">
        <v>90</v>
      </c>
      <c r="I155" s="38" t="s">
        <v>25</v>
      </c>
    </row>
    <row r="156" spans="1:11" ht="14.25" customHeight="1" x14ac:dyDescent="0.2">
      <c r="A156" s="24" t="s">
        <v>4</v>
      </c>
      <c r="B156" s="19" t="s">
        <v>5</v>
      </c>
      <c r="C156" s="19" t="s">
        <v>147</v>
      </c>
      <c r="D156" s="19">
        <v>0</v>
      </c>
      <c r="E156" s="25">
        <v>5185</v>
      </c>
      <c r="F156" s="19">
        <f t="shared" ref="F156:F163" si="41">+D156*E156</f>
        <v>0</v>
      </c>
      <c r="G156" s="25"/>
      <c r="H156" s="72">
        <f t="shared" ref="H156:H163" si="42">+E156*0.18</f>
        <v>933.3</v>
      </c>
      <c r="I156" s="19">
        <f t="shared" ref="I156:I163" si="43">+D156*H156</f>
        <v>0</v>
      </c>
      <c r="K156" s="21" t="s">
        <v>148</v>
      </c>
    </row>
    <row r="157" spans="1:11" ht="14.25" customHeight="1" x14ac:dyDescent="0.2">
      <c r="A157" s="24" t="s">
        <v>7</v>
      </c>
      <c r="B157" s="19" t="s">
        <v>8</v>
      </c>
      <c r="C157" s="19" t="s">
        <v>147</v>
      </c>
      <c r="D157" s="19">
        <v>0</v>
      </c>
      <c r="E157" s="25">
        <v>3700</v>
      </c>
      <c r="F157" s="19">
        <f t="shared" si="41"/>
        <v>0</v>
      </c>
      <c r="G157" s="25"/>
      <c r="H157" s="72">
        <f t="shared" si="42"/>
        <v>666</v>
      </c>
      <c r="I157" s="19">
        <f t="shared" si="43"/>
        <v>0</v>
      </c>
      <c r="K157" s="21" t="s">
        <v>148</v>
      </c>
    </row>
    <row r="158" spans="1:11" ht="14.25" customHeight="1" x14ac:dyDescent="0.2">
      <c r="A158" s="24" t="s">
        <v>9</v>
      </c>
      <c r="B158" s="19" t="s">
        <v>10</v>
      </c>
      <c r="C158" s="19" t="s">
        <v>147</v>
      </c>
      <c r="D158" s="19">
        <v>0</v>
      </c>
      <c r="E158" s="25">
        <v>2965</v>
      </c>
      <c r="F158" s="19">
        <f t="shared" si="41"/>
        <v>0</v>
      </c>
      <c r="G158" s="25"/>
      <c r="H158" s="72">
        <f t="shared" si="42"/>
        <v>533.69999999999993</v>
      </c>
      <c r="I158" s="19">
        <f t="shared" si="43"/>
        <v>0</v>
      </c>
      <c r="K158" s="21" t="s">
        <v>148</v>
      </c>
    </row>
    <row r="159" spans="1:11" ht="14.25" customHeight="1" x14ac:dyDescent="0.2">
      <c r="A159" s="24" t="s">
        <v>11</v>
      </c>
      <c r="B159" s="19" t="s">
        <v>12</v>
      </c>
      <c r="C159" s="19" t="s">
        <v>147</v>
      </c>
      <c r="D159" s="19">
        <v>0</v>
      </c>
      <c r="E159" s="25">
        <v>2225</v>
      </c>
      <c r="F159" s="19">
        <f t="shared" si="41"/>
        <v>0</v>
      </c>
      <c r="G159" s="25"/>
      <c r="H159" s="72">
        <f t="shared" si="42"/>
        <v>400.5</v>
      </c>
      <c r="I159" s="19">
        <f t="shared" si="43"/>
        <v>0</v>
      </c>
      <c r="K159" s="21" t="s">
        <v>148</v>
      </c>
    </row>
    <row r="160" spans="1:11" ht="14.25" customHeight="1" x14ac:dyDescent="0.2">
      <c r="A160" s="24" t="s">
        <v>13</v>
      </c>
      <c r="B160" s="19" t="s">
        <v>14</v>
      </c>
      <c r="C160" s="19" t="s">
        <v>147</v>
      </c>
      <c r="D160" s="19">
        <v>0</v>
      </c>
      <c r="E160" s="25">
        <v>1850</v>
      </c>
      <c r="F160" s="19">
        <f t="shared" si="41"/>
        <v>0</v>
      </c>
      <c r="G160" s="25"/>
      <c r="H160" s="72">
        <f t="shared" si="42"/>
        <v>333</v>
      </c>
      <c r="I160" s="19">
        <f t="shared" si="43"/>
        <v>0</v>
      </c>
      <c r="K160" s="21" t="s">
        <v>148</v>
      </c>
    </row>
    <row r="161" spans="1:11" ht="14.25" customHeight="1" x14ac:dyDescent="0.2">
      <c r="C161" s="19" t="s">
        <v>15</v>
      </c>
      <c r="D161" s="19">
        <v>0</v>
      </c>
      <c r="E161" s="25">
        <v>925</v>
      </c>
      <c r="F161" s="19">
        <f t="shared" si="41"/>
        <v>0</v>
      </c>
      <c r="G161" s="25"/>
      <c r="H161" s="72">
        <f t="shared" si="42"/>
        <v>166.5</v>
      </c>
      <c r="I161" s="19">
        <f t="shared" si="43"/>
        <v>0</v>
      </c>
      <c r="K161" s="21" t="s">
        <v>96</v>
      </c>
    </row>
    <row r="162" spans="1:11" ht="14.25" customHeight="1" x14ac:dyDescent="0.2">
      <c r="C162" s="19" t="s">
        <v>16</v>
      </c>
      <c r="D162" s="19">
        <v>0</v>
      </c>
      <c r="E162" s="25">
        <v>460</v>
      </c>
      <c r="F162" s="19">
        <f t="shared" si="41"/>
        <v>0</v>
      </c>
      <c r="G162" s="25"/>
      <c r="H162" s="72">
        <f t="shared" si="42"/>
        <v>82.8</v>
      </c>
      <c r="I162" s="19">
        <f t="shared" si="43"/>
        <v>0</v>
      </c>
      <c r="K162" s="21" t="s">
        <v>97</v>
      </c>
    </row>
    <row r="163" spans="1:11" ht="14.25" customHeight="1" x14ac:dyDescent="0.2">
      <c r="C163" s="19" t="s">
        <v>17</v>
      </c>
      <c r="D163" s="19">
        <v>0</v>
      </c>
      <c r="E163" s="25">
        <v>185</v>
      </c>
      <c r="F163" s="19">
        <f t="shared" si="41"/>
        <v>0</v>
      </c>
      <c r="G163" s="25"/>
      <c r="H163" s="72">
        <f t="shared" si="42"/>
        <v>33.299999999999997</v>
      </c>
      <c r="I163" s="19">
        <f t="shared" si="43"/>
        <v>0</v>
      </c>
    </row>
    <row r="164" spans="1:11" ht="14.25" customHeight="1" x14ac:dyDescent="0.25">
      <c r="A164" s="26" t="s">
        <v>25</v>
      </c>
      <c r="B164" s="26"/>
      <c r="C164" s="26"/>
      <c r="D164" s="36"/>
      <c r="E164" s="26"/>
      <c r="F164" s="36">
        <f>SUM(F156:F163)</f>
        <v>0</v>
      </c>
      <c r="G164" s="26"/>
      <c r="H164" s="74"/>
      <c r="I164" s="36">
        <f>SUM(I156:I163)</f>
        <v>0</v>
      </c>
    </row>
    <row r="165" spans="1:11" ht="14.25" customHeight="1" x14ac:dyDescent="0.25">
      <c r="A165" s="26"/>
      <c r="B165" s="26"/>
      <c r="C165" s="26"/>
      <c r="D165" s="36"/>
      <c r="E165" s="26"/>
      <c r="F165" s="36"/>
      <c r="G165" s="26"/>
      <c r="H165" s="74"/>
      <c r="I165" s="36"/>
    </row>
    <row r="166" spans="1:11" ht="14.25" customHeight="1" x14ac:dyDescent="0.25">
      <c r="C166" s="22" t="s">
        <v>149</v>
      </c>
      <c r="D166" s="23" t="s">
        <v>88</v>
      </c>
      <c r="E166" s="23" t="s">
        <v>89</v>
      </c>
      <c r="F166" s="38" t="s">
        <v>25</v>
      </c>
      <c r="G166" s="23"/>
      <c r="H166" s="71" t="s">
        <v>90</v>
      </c>
      <c r="I166" s="38" t="s">
        <v>25</v>
      </c>
    </row>
    <row r="167" spans="1:11" ht="14.25" customHeight="1" x14ac:dyDescent="0.2">
      <c r="A167" s="24" t="s">
        <v>4</v>
      </c>
      <c r="B167" s="19" t="s">
        <v>5</v>
      </c>
      <c r="C167" s="19" t="s">
        <v>150</v>
      </c>
      <c r="D167" s="19">
        <v>0</v>
      </c>
      <c r="E167" s="25">
        <v>3335</v>
      </c>
      <c r="F167" s="19">
        <f t="shared" ref="F167:F174" si="44">+D167*E167</f>
        <v>0</v>
      </c>
      <c r="G167" s="25"/>
      <c r="H167" s="72">
        <f t="shared" ref="H167:H174" si="45">+E167*0.18</f>
        <v>600.29999999999995</v>
      </c>
      <c r="I167" s="19">
        <f t="shared" ref="I167:I174" si="46">+D167*H167</f>
        <v>0</v>
      </c>
      <c r="J167" s="31"/>
      <c r="K167" s="21" t="s">
        <v>148</v>
      </c>
    </row>
    <row r="168" spans="1:11" ht="14.25" customHeight="1" x14ac:dyDescent="0.2">
      <c r="A168" s="24" t="s">
        <v>7</v>
      </c>
      <c r="B168" s="19" t="s">
        <v>8</v>
      </c>
      <c r="C168" s="19" t="s">
        <v>150</v>
      </c>
      <c r="D168" s="19">
        <v>0</v>
      </c>
      <c r="E168" s="25">
        <v>2900</v>
      </c>
      <c r="F168" s="19">
        <f t="shared" si="44"/>
        <v>0</v>
      </c>
      <c r="G168" s="25"/>
      <c r="H168" s="72">
        <f t="shared" si="45"/>
        <v>522</v>
      </c>
      <c r="I168" s="19">
        <f t="shared" si="46"/>
        <v>0</v>
      </c>
      <c r="J168" s="31"/>
      <c r="K168" s="21" t="s">
        <v>148</v>
      </c>
    </row>
    <row r="169" spans="1:11" ht="14.25" customHeight="1" x14ac:dyDescent="0.2">
      <c r="A169" s="24" t="s">
        <v>9</v>
      </c>
      <c r="B169" s="19" t="s">
        <v>10</v>
      </c>
      <c r="C169" s="19" t="s">
        <v>150</v>
      </c>
      <c r="D169" s="19">
        <v>0</v>
      </c>
      <c r="E169" s="25">
        <v>2150</v>
      </c>
      <c r="F169" s="19">
        <f t="shared" si="44"/>
        <v>0</v>
      </c>
      <c r="G169" s="25"/>
      <c r="H169" s="72">
        <f t="shared" si="45"/>
        <v>387</v>
      </c>
      <c r="I169" s="19">
        <f t="shared" si="46"/>
        <v>0</v>
      </c>
      <c r="J169" s="31"/>
      <c r="K169" s="21" t="s">
        <v>148</v>
      </c>
    </row>
    <row r="170" spans="1:11" ht="14.25" customHeight="1" x14ac:dyDescent="0.2">
      <c r="A170" s="24" t="s">
        <v>11</v>
      </c>
      <c r="B170" s="19" t="s">
        <v>12</v>
      </c>
      <c r="C170" s="19" t="s">
        <v>150</v>
      </c>
      <c r="D170" s="19">
        <v>0</v>
      </c>
      <c r="E170" s="25">
        <v>1850</v>
      </c>
      <c r="F170" s="19">
        <f t="shared" si="44"/>
        <v>0</v>
      </c>
      <c r="G170" s="25"/>
      <c r="H170" s="72">
        <f t="shared" si="45"/>
        <v>333</v>
      </c>
      <c r="I170" s="19">
        <f t="shared" si="46"/>
        <v>0</v>
      </c>
      <c r="J170" s="31"/>
      <c r="K170" s="21" t="s">
        <v>148</v>
      </c>
    </row>
    <row r="171" spans="1:11" ht="14.25" customHeight="1" x14ac:dyDescent="0.2">
      <c r="A171" s="24" t="s">
        <v>13</v>
      </c>
      <c r="B171" s="19" t="s">
        <v>14</v>
      </c>
      <c r="C171" s="19" t="s">
        <v>150</v>
      </c>
      <c r="D171" s="19">
        <v>0</v>
      </c>
      <c r="E171" s="25">
        <v>1400</v>
      </c>
      <c r="F171" s="19">
        <f t="shared" si="44"/>
        <v>0</v>
      </c>
      <c r="G171" s="25"/>
      <c r="H171" s="72">
        <f t="shared" si="45"/>
        <v>252</v>
      </c>
      <c r="I171" s="19">
        <f t="shared" si="46"/>
        <v>0</v>
      </c>
      <c r="J171" s="31"/>
      <c r="K171" s="21" t="s">
        <v>148</v>
      </c>
    </row>
    <row r="172" spans="1:11" ht="14.25" customHeight="1" x14ac:dyDescent="0.2">
      <c r="C172" s="19" t="s">
        <v>15</v>
      </c>
      <c r="D172" s="19">
        <v>0</v>
      </c>
      <c r="E172" s="25">
        <v>700</v>
      </c>
      <c r="F172" s="19">
        <f t="shared" si="44"/>
        <v>0</v>
      </c>
      <c r="G172" s="25"/>
      <c r="H172" s="72">
        <f t="shared" si="45"/>
        <v>126</v>
      </c>
      <c r="I172" s="19">
        <f t="shared" si="46"/>
        <v>0</v>
      </c>
      <c r="J172" s="31"/>
      <c r="K172" s="21" t="s">
        <v>96</v>
      </c>
    </row>
    <row r="173" spans="1:11" ht="14.25" customHeight="1" x14ac:dyDescent="0.2">
      <c r="C173" s="19" t="s">
        <v>16</v>
      </c>
      <c r="D173" s="19">
        <v>0</v>
      </c>
      <c r="E173" s="25">
        <v>350</v>
      </c>
      <c r="F173" s="19">
        <f t="shared" si="44"/>
        <v>0</v>
      </c>
      <c r="G173" s="25"/>
      <c r="H173" s="72">
        <f t="shared" si="45"/>
        <v>63</v>
      </c>
      <c r="I173" s="19">
        <f t="shared" si="46"/>
        <v>0</v>
      </c>
      <c r="J173" s="31"/>
      <c r="K173" s="21" t="s">
        <v>97</v>
      </c>
    </row>
    <row r="174" spans="1:11" ht="14.25" customHeight="1" x14ac:dyDescent="0.2">
      <c r="C174" s="19" t="s">
        <v>17</v>
      </c>
      <c r="D174" s="19">
        <v>0</v>
      </c>
      <c r="E174" s="25">
        <v>140</v>
      </c>
      <c r="F174" s="19">
        <f t="shared" si="44"/>
        <v>0</v>
      </c>
      <c r="G174" s="25"/>
      <c r="H174" s="72">
        <f t="shared" si="45"/>
        <v>25.2</v>
      </c>
      <c r="I174" s="19">
        <f t="shared" si="46"/>
        <v>0</v>
      </c>
      <c r="J174" s="31"/>
    </row>
    <row r="175" spans="1:11" ht="14.25" customHeight="1" x14ac:dyDescent="0.25">
      <c r="A175" s="26" t="s">
        <v>25</v>
      </c>
      <c r="B175" s="26"/>
      <c r="C175" s="26"/>
      <c r="D175" s="36"/>
      <c r="E175" s="76"/>
      <c r="F175" s="36">
        <f>SUM(F167:F174)</f>
        <v>0</v>
      </c>
      <c r="G175" s="76"/>
      <c r="H175" s="74"/>
      <c r="I175" s="36">
        <f>SUM(I167:I174)</f>
        <v>0</v>
      </c>
      <c r="J175" s="31"/>
      <c r="K175" s="49"/>
    </row>
    <row r="176" spans="1:11" ht="14.25" customHeight="1" x14ac:dyDescent="0.2">
      <c r="A176" s="26"/>
      <c r="B176" s="26"/>
      <c r="C176" s="26"/>
      <c r="D176" s="26"/>
      <c r="E176" s="76"/>
      <c r="F176" s="19"/>
      <c r="G176" s="76"/>
      <c r="H176" s="72"/>
      <c r="I176" s="19"/>
    </row>
    <row r="177" spans="1:11" ht="14.25" customHeight="1" x14ac:dyDescent="0.25">
      <c r="C177" s="22" t="s">
        <v>125</v>
      </c>
      <c r="D177" s="23" t="s">
        <v>88</v>
      </c>
      <c r="E177" s="23" t="s">
        <v>89</v>
      </c>
      <c r="F177" s="38" t="s">
        <v>25</v>
      </c>
      <c r="G177" s="23"/>
      <c r="H177" s="71" t="s">
        <v>90</v>
      </c>
      <c r="I177" s="38" t="s">
        <v>25</v>
      </c>
      <c r="K177" s="31"/>
    </row>
    <row r="178" spans="1:11" ht="14.25" customHeight="1" x14ac:dyDescent="0.2">
      <c r="A178" s="24"/>
      <c r="C178" s="19" t="s">
        <v>126</v>
      </c>
      <c r="D178" s="19">
        <v>0</v>
      </c>
      <c r="E178" s="25">
        <v>0</v>
      </c>
      <c r="F178" s="19">
        <f t="shared" ref="F178:F183" si="47">+D178*E178</f>
        <v>0</v>
      </c>
      <c r="G178" s="25"/>
      <c r="H178" s="72">
        <f>+E178*0.18</f>
        <v>0</v>
      </c>
      <c r="I178" s="19">
        <f t="shared" ref="I178:I183" si="48">+D178*H178</f>
        <v>0</v>
      </c>
    </row>
    <row r="179" spans="1:11" ht="14.25" customHeight="1" x14ac:dyDescent="0.2">
      <c r="A179" s="24"/>
      <c r="E179" s="25"/>
      <c r="F179" s="19"/>
      <c r="G179" s="25"/>
      <c r="H179" s="72"/>
      <c r="I179" s="19"/>
    </row>
    <row r="180" spans="1:11" ht="14.25" customHeight="1" x14ac:dyDescent="0.2">
      <c r="A180" s="24"/>
      <c r="C180" s="19" t="s">
        <v>127</v>
      </c>
      <c r="D180" s="19">
        <v>0</v>
      </c>
      <c r="E180" s="25">
        <v>1350</v>
      </c>
      <c r="F180" s="19">
        <f t="shared" si="47"/>
        <v>0</v>
      </c>
      <c r="G180" s="25"/>
      <c r="H180" s="72">
        <f t="shared" ref="H180:H183" si="49">+E180*0.18</f>
        <v>243</v>
      </c>
      <c r="I180" s="19">
        <f t="shared" si="48"/>
        <v>0</v>
      </c>
      <c r="K180" s="21" t="s">
        <v>128</v>
      </c>
    </row>
    <row r="181" spans="1:11" ht="14.25" customHeight="1" x14ac:dyDescent="0.2">
      <c r="C181" s="19" t="s">
        <v>15</v>
      </c>
      <c r="D181" s="19">
        <v>0</v>
      </c>
      <c r="E181" s="25">
        <v>475</v>
      </c>
      <c r="F181" s="19">
        <f t="shared" si="47"/>
        <v>0</v>
      </c>
      <c r="G181" s="25"/>
      <c r="H181" s="72">
        <f t="shared" si="49"/>
        <v>85.5</v>
      </c>
      <c r="I181" s="19">
        <f t="shared" si="48"/>
        <v>0</v>
      </c>
      <c r="K181" s="21" t="s">
        <v>96</v>
      </c>
    </row>
    <row r="182" spans="1:11" ht="14.25" customHeight="1" x14ac:dyDescent="0.2">
      <c r="C182" s="19" t="s">
        <v>16</v>
      </c>
      <c r="D182" s="19">
        <v>0</v>
      </c>
      <c r="E182" s="25">
        <v>240</v>
      </c>
      <c r="F182" s="19">
        <f t="shared" si="47"/>
        <v>0</v>
      </c>
      <c r="G182" s="25"/>
      <c r="H182" s="72">
        <f t="shared" si="49"/>
        <v>43.199999999999996</v>
      </c>
      <c r="I182" s="19">
        <f t="shared" si="48"/>
        <v>0</v>
      </c>
      <c r="K182" s="21" t="s">
        <v>97</v>
      </c>
    </row>
    <row r="183" spans="1:11" ht="14.25" customHeight="1" x14ac:dyDescent="0.2">
      <c r="C183" s="19" t="s">
        <v>17</v>
      </c>
      <c r="D183" s="19">
        <v>0</v>
      </c>
      <c r="E183" s="25">
        <v>48</v>
      </c>
      <c r="F183" s="19">
        <f t="shared" si="47"/>
        <v>0</v>
      </c>
      <c r="G183" s="25"/>
      <c r="H183" s="72">
        <f t="shared" si="49"/>
        <v>8.64</v>
      </c>
      <c r="I183" s="19">
        <f t="shared" si="48"/>
        <v>0</v>
      </c>
    </row>
    <row r="184" spans="1:11" ht="14.25" customHeight="1" x14ac:dyDescent="0.2">
      <c r="A184" s="26"/>
      <c r="B184" s="26"/>
      <c r="C184" s="26"/>
      <c r="E184" s="25"/>
      <c r="F184" s="19"/>
      <c r="G184" s="25"/>
      <c r="H184" s="72"/>
      <c r="I184" s="19"/>
    </row>
    <row r="185" spans="1:11" ht="14.25" customHeight="1" x14ac:dyDescent="0.2">
      <c r="A185" s="24"/>
      <c r="C185" s="19" t="s">
        <v>129</v>
      </c>
      <c r="D185" s="19">
        <v>0</v>
      </c>
      <c r="E185" s="25">
        <v>2800</v>
      </c>
      <c r="F185" s="19">
        <f t="shared" ref="F185:F188" si="50">+D185*E185</f>
        <v>0</v>
      </c>
      <c r="G185" s="25"/>
      <c r="H185" s="72">
        <f t="shared" ref="H185:H188" si="51">+E185*0.18</f>
        <v>504</v>
      </c>
      <c r="I185" s="19">
        <f t="shared" ref="I185:I188" si="52">+D185*H185</f>
        <v>0</v>
      </c>
      <c r="K185" s="21" t="s">
        <v>130</v>
      </c>
    </row>
    <row r="186" spans="1:11" ht="14.25" customHeight="1" x14ac:dyDescent="0.2">
      <c r="C186" s="19" t="s">
        <v>15</v>
      </c>
      <c r="D186" s="19">
        <v>0</v>
      </c>
      <c r="E186" s="25">
        <v>625</v>
      </c>
      <c r="F186" s="19">
        <f t="shared" si="50"/>
        <v>0</v>
      </c>
      <c r="G186" s="25"/>
      <c r="H186" s="72">
        <f t="shared" si="51"/>
        <v>112.5</v>
      </c>
      <c r="I186" s="19">
        <f t="shared" si="52"/>
        <v>0</v>
      </c>
      <c r="K186" s="21" t="s">
        <v>96</v>
      </c>
    </row>
    <row r="187" spans="1:11" ht="14.25" customHeight="1" x14ac:dyDescent="0.2">
      <c r="C187" s="19" t="s">
        <v>16</v>
      </c>
      <c r="D187" s="19">
        <v>0</v>
      </c>
      <c r="E187" s="25">
        <v>312</v>
      </c>
      <c r="F187" s="19">
        <f t="shared" si="50"/>
        <v>0</v>
      </c>
      <c r="G187" s="25"/>
      <c r="H187" s="72">
        <f t="shared" si="51"/>
        <v>56.16</v>
      </c>
      <c r="I187" s="19">
        <f t="shared" si="52"/>
        <v>0</v>
      </c>
      <c r="K187" s="21" t="s">
        <v>97</v>
      </c>
    </row>
    <row r="188" spans="1:11" ht="14.25" customHeight="1" x14ac:dyDescent="0.2">
      <c r="C188" s="19" t="s">
        <v>17</v>
      </c>
      <c r="D188" s="19">
        <v>0</v>
      </c>
      <c r="E188" s="25">
        <v>62</v>
      </c>
      <c r="F188" s="19">
        <f t="shared" si="50"/>
        <v>0</v>
      </c>
      <c r="G188" s="25"/>
      <c r="H188" s="72">
        <f t="shared" si="51"/>
        <v>11.16</v>
      </c>
      <c r="I188" s="19">
        <f t="shared" si="52"/>
        <v>0</v>
      </c>
    </row>
    <row r="189" spans="1:11" ht="14.25" customHeight="1" x14ac:dyDescent="0.2">
      <c r="C189" s="26"/>
      <c r="E189" s="25"/>
      <c r="F189" s="19"/>
      <c r="G189" s="25"/>
      <c r="H189" s="72"/>
      <c r="I189" s="19"/>
    </row>
    <row r="190" spans="1:11" ht="14.25" customHeight="1" x14ac:dyDescent="0.2">
      <c r="C190" s="19" t="s">
        <v>131</v>
      </c>
      <c r="D190" s="19">
        <v>0</v>
      </c>
      <c r="E190" s="25">
        <v>4560</v>
      </c>
      <c r="F190" s="19">
        <f t="shared" ref="F190:F193" si="53">+D190*E190</f>
        <v>0</v>
      </c>
      <c r="G190" s="25"/>
      <c r="H190" s="72">
        <f t="shared" ref="H190:H193" si="54">+E190*0.18</f>
        <v>820.8</v>
      </c>
      <c r="I190" s="19">
        <f t="shared" ref="I190:I193" si="55">+D190*H190</f>
        <v>0</v>
      </c>
      <c r="K190" s="21" t="s">
        <v>132</v>
      </c>
    </row>
    <row r="191" spans="1:11" ht="14.25" customHeight="1" x14ac:dyDescent="0.2">
      <c r="C191" s="19" t="s">
        <v>15</v>
      </c>
      <c r="D191" s="19">
        <v>0</v>
      </c>
      <c r="E191" s="25">
        <v>1865</v>
      </c>
      <c r="F191" s="19">
        <f t="shared" si="53"/>
        <v>0</v>
      </c>
      <c r="G191" s="25"/>
      <c r="H191" s="72">
        <f t="shared" si="54"/>
        <v>335.7</v>
      </c>
      <c r="I191" s="19">
        <f t="shared" si="55"/>
        <v>0</v>
      </c>
      <c r="K191" s="21" t="s">
        <v>96</v>
      </c>
    </row>
    <row r="192" spans="1:11" ht="14.25" customHeight="1" x14ac:dyDescent="0.2">
      <c r="C192" s="19" t="s">
        <v>16</v>
      </c>
      <c r="D192" s="19">
        <v>0</v>
      </c>
      <c r="E192" s="25">
        <v>935</v>
      </c>
      <c r="F192" s="19">
        <f t="shared" si="53"/>
        <v>0</v>
      </c>
      <c r="G192" s="25"/>
      <c r="H192" s="72">
        <f t="shared" si="54"/>
        <v>168.29999999999998</v>
      </c>
      <c r="I192" s="19">
        <f t="shared" si="55"/>
        <v>0</v>
      </c>
      <c r="K192" s="21" t="s">
        <v>97</v>
      </c>
    </row>
    <row r="193" spans="1:11" ht="14.25" customHeight="1" x14ac:dyDescent="0.2">
      <c r="C193" s="19" t="s">
        <v>17</v>
      </c>
      <c r="D193" s="19">
        <v>0</v>
      </c>
      <c r="E193" s="25">
        <v>187</v>
      </c>
      <c r="F193" s="19">
        <f t="shared" si="53"/>
        <v>0</v>
      </c>
      <c r="G193" s="25"/>
      <c r="H193" s="72">
        <f t="shared" si="54"/>
        <v>33.659999999999997</v>
      </c>
      <c r="I193" s="19">
        <f t="shared" si="55"/>
        <v>0</v>
      </c>
    </row>
    <row r="194" spans="1:11" ht="14.25" customHeight="1" x14ac:dyDescent="0.2">
      <c r="C194" s="26"/>
      <c r="E194" s="25"/>
      <c r="F194" s="19"/>
      <c r="G194" s="25"/>
      <c r="H194" s="72"/>
      <c r="I194" s="19"/>
    </row>
    <row r="195" spans="1:11" ht="14.25" customHeight="1" x14ac:dyDescent="0.2">
      <c r="C195" s="19" t="s">
        <v>133</v>
      </c>
      <c r="D195" s="19">
        <v>0</v>
      </c>
      <c r="E195" s="25">
        <v>8045</v>
      </c>
      <c r="F195" s="19">
        <f t="shared" ref="F195:F198" si="56">+D195*E195</f>
        <v>0</v>
      </c>
      <c r="G195" s="25"/>
      <c r="H195" s="72">
        <f t="shared" ref="H195:H198" si="57">+E195*0.18</f>
        <v>1448.1</v>
      </c>
      <c r="I195" s="19">
        <f t="shared" ref="I195:I198" si="58">+D195*H195</f>
        <v>0</v>
      </c>
      <c r="K195" s="21" t="s">
        <v>134</v>
      </c>
    </row>
    <row r="196" spans="1:11" ht="14.25" customHeight="1" x14ac:dyDescent="0.2">
      <c r="C196" s="19" t="s">
        <v>15</v>
      </c>
      <c r="D196" s="19">
        <v>0</v>
      </c>
      <c r="E196" s="25">
        <v>3110</v>
      </c>
      <c r="F196" s="19">
        <f t="shared" si="56"/>
        <v>0</v>
      </c>
      <c r="G196" s="25"/>
      <c r="H196" s="72">
        <f t="shared" si="57"/>
        <v>559.79999999999995</v>
      </c>
      <c r="I196" s="19">
        <f t="shared" si="58"/>
        <v>0</v>
      </c>
      <c r="K196" s="21" t="s">
        <v>96</v>
      </c>
    </row>
    <row r="197" spans="1:11" ht="14.25" customHeight="1" x14ac:dyDescent="0.2">
      <c r="C197" s="19" t="s">
        <v>16</v>
      </c>
      <c r="D197" s="19">
        <v>0</v>
      </c>
      <c r="E197" s="25">
        <v>1556</v>
      </c>
      <c r="F197" s="19">
        <f t="shared" si="56"/>
        <v>0</v>
      </c>
      <c r="G197" s="25"/>
      <c r="H197" s="72">
        <f t="shared" si="57"/>
        <v>280.08</v>
      </c>
      <c r="I197" s="19">
        <f t="shared" si="58"/>
        <v>0</v>
      </c>
      <c r="K197" s="21" t="s">
        <v>97</v>
      </c>
    </row>
    <row r="198" spans="1:11" ht="14.25" customHeight="1" x14ac:dyDescent="0.2">
      <c r="C198" s="19" t="s">
        <v>17</v>
      </c>
      <c r="D198" s="19">
        <v>0</v>
      </c>
      <c r="E198" s="25">
        <v>311</v>
      </c>
      <c r="F198" s="19">
        <f t="shared" si="56"/>
        <v>0</v>
      </c>
      <c r="G198" s="25"/>
      <c r="H198" s="72">
        <f t="shared" si="57"/>
        <v>55.98</v>
      </c>
      <c r="I198" s="19">
        <f t="shared" si="58"/>
        <v>0</v>
      </c>
    </row>
    <row r="199" spans="1:11" ht="14.25" customHeight="1" x14ac:dyDescent="0.25">
      <c r="A199" s="26" t="s">
        <v>25</v>
      </c>
      <c r="B199" s="26"/>
      <c r="C199" s="26"/>
      <c r="E199" s="19"/>
      <c r="F199" s="36">
        <f>SUM(F178:F198)</f>
        <v>0</v>
      </c>
      <c r="G199" s="19"/>
      <c r="I199" s="36">
        <f>SUM(I178:I198)</f>
        <v>0</v>
      </c>
    </row>
    <row r="200" spans="1:11" ht="14.25" customHeight="1" x14ac:dyDescent="0.2">
      <c r="E200" s="27"/>
      <c r="F200" s="19"/>
      <c r="G200" s="27"/>
      <c r="H200" s="72"/>
      <c r="I200" s="19"/>
      <c r="K200" s="48"/>
    </row>
    <row r="201" spans="1:11" ht="14.25" customHeight="1" x14ac:dyDescent="0.2">
      <c r="E201" s="19"/>
      <c r="F201" s="19"/>
      <c r="G201" s="19"/>
      <c r="H201" s="72"/>
      <c r="I201" s="19"/>
    </row>
    <row r="202" spans="1:11" ht="14.25" customHeight="1" x14ac:dyDescent="0.25">
      <c r="C202" s="22" t="s">
        <v>74</v>
      </c>
      <c r="D202" s="23" t="s">
        <v>88</v>
      </c>
      <c r="E202" s="23" t="s">
        <v>89</v>
      </c>
      <c r="F202" s="38" t="s">
        <v>25</v>
      </c>
      <c r="G202" s="23"/>
      <c r="H202" s="71" t="s">
        <v>90</v>
      </c>
      <c r="I202" s="38" t="s">
        <v>25</v>
      </c>
    </row>
    <row r="203" spans="1:11" ht="14.25" customHeight="1" x14ac:dyDescent="0.2">
      <c r="A203" s="24" t="s">
        <v>4</v>
      </c>
      <c r="B203" s="19" t="s">
        <v>5</v>
      </c>
      <c r="C203" s="19" t="s">
        <v>34</v>
      </c>
      <c r="D203" s="19">
        <v>0</v>
      </c>
      <c r="E203" s="25">
        <v>8925</v>
      </c>
      <c r="F203" s="19">
        <f t="shared" ref="F203:F210" si="59">+D203*E203</f>
        <v>0</v>
      </c>
      <c r="G203" s="25"/>
      <c r="H203" s="72">
        <f t="shared" ref="H203:H210" si="60">+E203*0.18</f>
        <v>1606.5</v>
      </c>
      <c r="I203" s="19">
        <f t="shared" ref="I203:I210" si="61">+D203*H203</f>
        <v>0</v>
      </c>
    </row>
    <row r="204" spans="1:11" ht="14.25" customHeight="1" x14ac:dyDescent="0.2">
      <c r="A204" s="24" t="s">
        <v>7</v>
      </c>
      <c r="B204" s="19" t="s">
        <v>8</v>
      </c>
      <c r="C204" s="19" t="s">
        <v>34</v>
      </c>
      <c r="D204" s="19">
        <v>0</v>
      </c>
      <c r="E204" s="25">
        <v>6720</v>
      </c>
      <c r="F204" s="19">
        <f t="shared" si="59"/>
        <v>0</v>
      </c>
      <c r="G204" s="25"/>
      <c r="H204" s="72">
        <f t="shared" si="60"/>
        <v>1209.5999999999999</v>
      </c>
      <c r="I204" s="19">
        <f t="shared" si="61"/>
        <v>0</v>
      </c>
    </row>
    <row r="205" spans="1:11" ht="14.25" customHeight="1" x14ac:dyDescent="0.2">
      <c r="A205" s="24" t="s">
        <v>9</v>
      </c>
      <c r="B205" s="19" t="s">
        <v>10</v>
      </c>
      <c r="C205" s="19" t="s">
        <v>34</v>
      </c>
      <c r="D205" s="19">
        <v>0</v>
      </c>
      <c r="E205" s="25">
        <v>5095</v>
      </c>
      <c r="F205" s="19">
        <f t="shared" si="59"/>
        <v>0</v>
      </c>
      <c r="G205" s="25"/>
      <c r="H205" s="72">
        <f t="shared" si="60"/>
        <v>917.1</v>
      </c>
      <c r="I205" s="19">
        <f t="shared" si="61"/>
        <v>0</v>
      </c>
    </row>
    <row r="206" spans="1:11" ht="14.25" customHeight="1" x14ac:dyDescent="0.2">
      <c r="A206" s="24" t="s">
        <v>11</v>
      </c>
      <c r="B206" s="19" t="s">
        <v>12</v>
      </c>
      <c r="C206" s="19" t="s">
        <v>34</v>
      </c>
      <c r="D206" s="19">
        <v>0</v>
      </c>
      <c r="E206" s="25">
        <v>3415</v>
      </c>
      <c r="F206" s="19">
        <f t="shared" si="59"/>
        <v>0</v>
      </c>
      <c r="G206" s="25"/>
      <c r="H206" s="72">
        <f t="shared" si="60"/>
        <v>614.69999999999993</v>
      </c>
      <c r="I206" s="19">
        <f t="shared" si="61"/>
        <v>0</v>
      </c>
    </row>
    <row r="207" spans="1:11" ht="14.25" customHeight="1" x14ac:dyDescent="0.2">
      <c r="A207" s="24" t="s">
        <v>13</v>
      </c>
      <c r="B207" s="19" t="s">
        <v>14</v>
      </c>
      <c r="C207" s="19" t="s">
        <v>34</v>
      </c>
      <c r="D207" s="19">
        <v>0</v>
      </c>
      <c r="E207" s="25">
        <v>2625</v>
      </c>
      <c r="F207" s="19">
        <f t="shared" si="59"/>
        <v>0</v>
      </c>
      <c r="G207" s="25"/>
      <c r="H207" s="72">
        <f t="shared" si="60"/>
        <v>472.5</v>
      </c>
      <c r="I207" s="19">
        <f t="shared" si="61"/>
        <v>0</v>
      </c>
    </row>
    <row r="208" spans="1:11" ht="14.25" customHeight="1" x14ac:dyDescent="0.2">
      <c r="C208" s="19" t="s">
        <v>15</v>
      </c>
      <c r="D208" s="19">
        <v>0</v>
      </c>
      <c r="E208" s="25">
        <v>1313</v>
      </c>
      <c r="F208" s="19">
        <f t="shared" si="59"/>
        <v>0</v>
      </c>
      <c r="G208" s="25"/>
      <c r="H208" s="72">
        <f t="shared" si="60"/>
        <v>236.34</v>
      </c>
      <c r="I208" s="19">
        <f t="shared" si="61"/>
        <v>0</v>
      </c>
    </row>
    <row r="209" spans="1:11" ht="14.25" customHeight="1" x14ac:dyDescent="0.2">
      <c r="C209" s="19" t="s">
        <v>16</v>
      </c>
      <c r="D209" s="19">
        <v>0</v>
      </c>
      <c r="E209" s="25">
        <v>656</v>
      </c>
      <c r="F209" s="19">
        <f t="shared" si="59"/>
        <v>0</v>
      </c>
      <c r="G209" s="25"/>
      <c r="H209" s="72">
        <f t="shared" si="60"/>
        <v>118.08</v>
      </c>
      <c r="I209" s="19">
        <f t="shared" si="61"/>
        <v>0</v>
      </c>
    </row>
    <row r="210" spans="1:11" ht="14.25" customHeight="1" x14ac:dyDescent="0.2">
      <c r="C210" s="19" t="s">
        <v>17</v>
      </c>
      <c r="D210" s="19">
        <v>0</v>
      </c>
      <c r="E210" s="25">
        <v>263</v>
      </c>
      <c r="F210" s="19">
        <f t="shared" si="59"/>
        <v>0</v>
      </c>
      <c r="G210" s="25"/>
      <c r="H210" s="72">
        <f t="shared" si="60"/>
        <v>47.339999999999996</v>
      </c>
      <c r="I210" s="19">
        <f t="shared" si="61"/>
        <v>0</v>
      </c>
    </row>
    <row r="211" spans="1:11" ht="14.25" customHeight="1" x14ac:dyDescent="0.25">
      <c r="A211" s="26" t="s">
        <v>25</v>
      </c>
      <c r="B211" s="26"/>
      <c r="C211" s="26"/>
      <c r="D211" s="36"/>
      <c r="E211" s="19"/>
      <c r="F211" s="36">
        <f>SUM(F203:F210)</f>
        <v>0</v>
      </c>
      <c r="G211" s="19"/>
      <c r="H211" s="74"/>
      <c r="I211" s="36">
        <f>SUM(I203:I210)</f>
        <v>0</v>
      </c>
      <c r="K211" s="49"/>
    </row>
    <row r="212" spans="1:11" ht="14.25" customHeight="1" x14ac:dyDescent="0.2">
      <c r="E212" s="19"/>
      <c r="F212" s="19"/>
      <c r="G212" s="19"/>
      <c r="H212" s="72"/>
      <c r="I212" s="19"/>
    </row>
    <row r="213" spans="1:11" ht="14.25" customHeight="1" x14ac:dyDescent="0.25">
      <c r="C213" s="22" t="s">
        <v>75</v>
      </c>
      <c r="D213" s="23" t="s">
        <v>88</v>
      </c>
      <c r="E213" s="23" t="s">
        <v>89</v>
      </c>
      <c r="F213" s="38" t="s">
        <v>25</v>
      </c>
      <c r="G213" s="23"/>
      <c r="H213" s="71" t="s">
        <v>90</v>
      </c>
      <c r="I213" s="38" t="s">
        <v>25</v>
      </c>
    </row>
    <row r="214" spans="1:11" ht="14.25" customHeight="1" x14ac:dyDescent="0.2">
      <c r="A214" s="24" t="s">
        <v>4</v>
      </c>
      <c r="B214" s="19" t="s">
        <v>5</v>
      </c>
      <c r="C214" s="19" t="s">
        <v>35</v>
      </c>
      <c r="D214" s="19">
        <v>0</v>
      </c>
      <c r="E214" s="25">
        <v>5380</v>
      </c>
      <c r="F214" s="19">
        <f t="shared" ref="F214:F221" si="62">+D214*E214</f>
        <v>0</v>
      </c>
      <c r="G214" s="25"/>
      <c r="H214" s="72">
        <f t="shared" ref="H214:H221" si="63">+E214*0.18</f>
        <v>968.4</v>
      </c>
      <c r="I214" s="19">
        <f t="shared" ref="I214:I221" si="64">+D214*H214</f>
        <v>0</v>
      </c>
      <c r="K214" s="21" t="s">
        <v>107</v>
      </c>
    </row>
    <row r="215" spans="1:11" ht="14.25" customHeight="1" x14ac:dyDescent="0.2">
      <c r="A215" s="24" t="s">
        <v>7</v>
      </c>
      <c r="B215" s="19" t="s">
        <v>8</v>
      </c>
      <c r="C215" s="19" t="s">
        <v>35</v>
      </c>
      <c r="D215" s="19">
        <v>0</v>
      </c>
      <c r="E215" s="25">
        <v>3990</v>
      </c>
      <c r="F215" s="19">
        <f t="shared" si="62"/>
        <v>0</v>
      </c>
      <c r="G215" s="25"/>
      <c r="H215" s="72">
        <f t="shared" si="63"/>
        <v>718.19999999999993</v>
      </c>
      <c r="I215" s="19">
        <f t="shared" si="64"/>
        <v>0</v>
      </c>
      <c r="K215" s="21" t="s">
        <v>107</v>
      </c>
    </row>
    <row r="216" spans="1:11" ht="14.25" customHeight="1" x14ac:dyDescent="0.2">
      <c r="A216" s="24" t="s">
        <v>9</v>
      </c>
      <c r="B216" s="19" t="s">
        <v>10</v>
      </c>
      <c r="C216" s="19" t="s">
        <v>35</v>
      </c>
      <c r="D216" s="19">
        <v>0</v>
      </c>
      <c r="E216" s="25">
        <v>3045</v>
      </c>
      <c r="F216" s="19">
        <f t="shared" si="62"/>
        <v>0</v>
      </c>
      <c r="G216" s="25"/>
      <c r="H216" s="72">
        <f t="shared" si="63"/>
        <v>548.1</v>
      </c>
      <c r="I216" s="19">
        <f t="shared" si="64"/>
        <v>0</v>
      </c>
      <c r="K216" s="21" t="s">
        <v>107</v>
      </c>
    </row>
    <row r="217" spans="1:11" ht="14.25" customHeight="1" x14ac:dyDescent="0.2">
      <c r="A217" s="24" t="s">
        <v>11</v>
      </c>
      <c r="B217" s="19" t="s">
        <v>12</v>
      </c>
      <c r="C217" s="19" t="s">
        <v>35</v>
      </c>
      <c r="D217" s="19">
        <v>0</v>
      </c>
      <c r="E217" s="25">
        <v>1945</v>
      </c>
      <c r="F217" s="19">
        <f t="shared" si="62"/>
        <v>0</v>
      </c>
      <c r="G217" s="25"/>
      <c r="H217" s="72">
        <f t="shared" si="63"/>
        <v>350.09999999999997</v>
      </c>
      <c r="I217" s="19">
        <f t="shared" si="64"/>
        <v>0</v>
      </c>
      <c r="K217" s="21" t="s">
        <v>107</v>
      </c>
    </row>
    <row r="218" spans="1:11" ht="14.25" customHeight="1" x14ac:dyDescent="0.2">
      <c r="A218" s="24" t="s">
        <v>13</v>
      </c>
      <c r="B218" s="19" t="s">
        <v>14</v>
      </c>
      <c r="C218" s="19" t="s">
        <v>35</v>
      </c>
      <c r="D218" s="19">
        <v>0</v>
      </c>
      <c r="E218" s="25">
        <v>1575</v>
      </c>
      <c r="F218" s="19">
        <f t="shared" si="62"/>
        <v>0</v>
      </c>
      <c r="G218" s="25"/>
      <c r="H218" s="72">
        <f t="shared" si="63"/>
        <v>283.5</v>
      </c>
      <c r="I218" s="19">
        <f t="shared" si="64"/>
        <v>0</v>
      </c>
      <c r="K218" s="21" t="s">
        <v>107</v>
      </c>
    </row>
    <row r="219" spans="1:11" ht="14.25" customHeight="1" x14ac:dyDescent="0.2">
      <c r="C219" s="19" t="s">
        <v>15</v>
      </c>
      <c r="D219" s="19">
        <v>0</v>
      </c>
      <c r="E219" s="25">
        <v>803</v>
      </c>
      <c r="F219" s="19">
        <f t="shared" si="62"/>
        <v>0</v>
      </c>
      <c r="G219" s="25"/>
      <c r="H219" s="72">
        <f t="shared" si="63"/>
        <v>144.54</v>
      </c>
      <c r="I219" s="19">
        <f t="shared" si="64"/>
        <v>0</v>
      </c>
      <c r="K219" s="21" t="s">
        <v>96</v>
      </c>
    </row>
    <row r="220" spans="1:11" ht="14.25" customHeight="1" x14ac:dyDescent="0.2">
      <c r="C220" s="19" t="s">
        <v>16</v>
      </c>
      <c r="D220" s="19">
        <v>0</v>
      </c>
      <c r="E220" s="25">
        <v>399</v>
      </c>
      <c r="F220" s="19">
        <f t="shared" si="62"/>
        <v>0</v>
      </c>
      <c r="G220" s="25"/>
      <c r="H220" s="72">
        <f t="shared" si="63"/>
        <v>71.819999999999993</v>
      </c>
      <c r="I220" s="19">
        <f t="shared" si="64"/>
        <v>0</v>
      </c>
      <c r="K220" s="21" t="s">
        <v>97</v>
      </c>
    </row>
    <row r="221" spans="1:11" ht="14.25" customHeight="1" x14ac:dyDescent="0.2">
      <c r="C221" s="19" t="s">
        <v>17</v>
      </c>
      <c r="D221" s="19">
        <v>0</v>
      </c>
      <c r="E221" s="25">
        <v>173</v>
      </c>
      <c r="F221" s="19">
        <f t="shared" si="62"/>
        <v>0</v>
      </c>
      <c r="G221" s="25"/>
      <c r="H221" s="72">
        <f t="shared" si="63"/>
        <v>31.14</v>
      </c>
      <c r="I221" s="19">
        <f t="shared" si="64"/>
        <v>0</v>
      </c>
    </row>
    <row r="222" spans="1:11" ht="14.25" customHeight="1" x14ac:dyDescent="0.25">
      <c r="A222" s="26" t="s">
        <v>25</v>
      </c>
      <c r="B222" s="26"/>
      <c r="C222" s="26"/>
      <c r="D222" s="36"/>
      <c r="E222" s="19"/>
      <c r="F222" s="36">
        <f>SUM(F214:F221)</f>
        <v>0</v>
      </c>
      <c r="G222" s="19"/>
      <c r="H222" s="74"/>
      <c r="I222" s="36">
        <f>SUM(I214:I221)</f>
        <v>0</v>
      </c>
      <c r="K222" s="49"/>
    </row>
    <row r="223" spans="1:11" ht="14.25" customHeight="1" x14ac:dyDescent="0.2">
      <c r="A223" s="26"/>
      <c r="B223" s="26"/>
      <c r="C223" s="26"/>
      <c r="D223" s="26"/>
      <c r="E223" s="19"/>
      <c r="F223" s="19"/>
      <c r="G223" s="19"/>
      <c r="H223" s="72"/>
      <c r="I223" s="19"/>
    </row>
    <row r="224" spans="1:11" ht="14.25" customHeight="1" x14ac:dyDescent="0.25">
      <c r="C224" s="22" t="s">
        <v>76</v>
      </c>
      <c r="D224" s="23" t="s">
        <v>88</v>
      </c>
      <c r="E224" s="23" t="s">
        <v>89</v>
      </c>
      <c r="F224" s="38" t="s">
        <v>25</v>
      </c>
      <c r="G224" s="23"/>
      <c r="H224" s="71" t="s">
        <v>90</v>
      </c>
      <c r="I224" s="38" t="s">
        <v>25</v>
      </c>
    </row>
    <row r="225" spans="1:11" ht="14.25" customHeight="1" x14ac:dyDescent="0.2">
      <c r="A225" s="24" t="s">
        <v>4</v>
      </c>
      <c r="B225" s="19" t="s">
        <v>5</v>
      </c>
      <c r="C225" s="19" t="s">
        <v>41</v>
      </c>
      <c r="D225" s="19">
        <v>0</v>
      </c>
      <c r="E225" s="25">
        <v>2000</v>
      </c>
      <c r="F225" s="19">
        <f t="shared" ref="F225:F232" si="65">+D225*E225</f>
        <v>0</v>
      </c>
      <c r="G225" s="25"/>
      <c r="H225" s="72">
        <f t="shared" ref="H225:H232" si="66">+E225*0.18</f>
        <v>360</v>
      </c>
      <c r="I225" s="19">
        <f t="shared" ref="I225:I232" si="67">+D225*H225</f>
        <v>0</v>
      </c>
      <c r="K225" s="21" t="s">
        <v>107</v>
      </c>
    </row>
    <row r="226" spans="1:11" ht="14.25" customHeight="1" x14ac:dyDescent="0.2">
      <c r="A226" s="24" t="s">
        <v>7</v>
      </c>
      <c r="B226" s="19" t="s">
        <v>8</v>
      </c>
      <c r="C226" s="19" t="s">
        <v>41</v>
      </c>
      <c r="D226" s="19">
        <v>0</v>
      </c>
      <c r="E226" s="25">
        <v>1850</v>
      </c>
      <c r="F226" s="19">
        <f t="shared" si="65"/>
        <v>0</v>
      </c>
      <c r="G226" s="25"/>
      <c r="H226" s="72">
        <f t="shared" si="66"/>
        <v>333</v>
      </c>
      <c r="I226" s="19">
        <f t="shared" si="67"/>
        <v>0</v>
      </c>
      <c r="K226" s="21" t="s">
        <v>107</v>
      </c>
    </row>
    <row r="227" spans="1:11" ht="14.25" customHeight="1" x14ac:dyDescent="0.2">
      <c r="A227" s="24" t="s">
        <v>9</v>
      </c>
      <c r="B227" s="19" t="s">
        <v>10</v>
      </c>
      <c r="C227" s="19" t="s">
        <v>41</v>
      </c>
      <c r="D227" s="19">
        <v>0</v>
      </c>
      <c r="E227" s="25">
        <v>1600</v>
      </c>
      <c r="F227" s="19">
        <f t="shared" si="65"/>
        <v>0</v>
      </c>
      <c r="G227" s="25"/>
      <c r="H227" s="72">
        <f t="shared" si="66"/>
        <v>288</v>
      </c>
      <c r="I227" s="19">
        <f t="shared" si="67"/>
        <v>0</v>
      </c>
      <c r="K227" s="21" t="s">
        <v>107</v>
      </c>
    </row>
    <row r="228" spans="1:11" ht="14.25" customHeight="1" x14ac:dyDescent="0.2">
      <c r="A228" s="24" t="s">
        <v>11</v>
      </c>
      <c r="B228" s="19" t="s">
        <v>12</v>
      </c>
      <c r="C228" s="19" t="s">
        <v>41</v>
      </c>
      <c r="D228" s="19">
        <v>0</v>
      </c>
      <c r="E228" s="25">
        <v>1400</v>
      </c>
      <c r="F228" s="19">
        <f t="shared" si="65"/>
        <v>0</v>
      </c>
      <c r="G228" s="25"/>
      <c r="H228" s="72">
        <f t="shared" si="66"/>
        <v>252</v>
      </c>
      <c r="I228" s="19">
        <f t="shared" si="67"/>
        <v>0</v>
      </c>
      <c r="K228" s="21" t="s">
        <v>107</v>
      </c>
    </row>
    <row r="229" spans="1:11" ht="14.25" customHeight="1" x14ac:dyDescent="0.2">
      <c r="A229" s="24" t="s">
        <v>13</v>
      </c>
      <c r="B229" s="19" t="s">
        <v>14</v>
      </c>
      <c r="C229" s="19" t="s">
        <v>41</v>
      </c>
      <c r="D229" s="19">
        <v>0</v>
      </c>
      <c r="E229" s="25">
        <v>1150</v>
      </c>
      <c r="F229" s="19">
        <f t="shared" si="65"/>
        <v>0</v>
      </c>
      <c r="G229" s="25"/>
      <c r="H229" s="72">
        <f t="shared" si="66"/>
        <v>207</v>
      </c>
      <c r="I229" s="19">
        <f t="shared" si="67"/>
        <v>0</v>
      </c>
      <c r="K229" s="21" t="s">
        <v>107</v>
      </c>
    </row>
    <row r="230" spans="1:11" ht="14.25" customHeight="1" x14ac:dyDescent="0.2">
      <c r="C230" s="19" t="s">
        <v>15</v>
      </c>
      <c r="D230" s="19">
        <v>0</v>
      </c>
      <c r="E230" s="25">
        <v>575</v>
      </c>
      <c r="F230" s="19">
        <f t="shared" si="65"/>
        <v>0</v>
      </c>
      <c r="G230" s="25"/>
      <c r="H230" s="72">
        <f t="shared" si="66"/>
        <v>103.5</v>
      </c>
      <c r="I230" s="19">
        <f t="shared" si="67"/>
        <v>0</v>
      </c>
      <c r="K230" s="21" t="s">
        <v>96</v>
      </c>
    </row>
    <row r="231" spans="1:11" ht="14.25" customHeight="1" x14ac:dyDescent="0.2">
      <c r="C231" s="19" t="s">
        <v>16</v>
      </c>
      <c r="D231" s="19">
        <v>0</v>
      </c>
      <c r="E231" s="25">
        <v>290</v>
      </c>
      <c r="F231" s="19">
        <f t="shared" si="65"/>
        <v>0</v>
      </c>
      <c r="G231" s="25"/>
      <c r="H231" s="72">
        <f t="shared" si="66"/>
        <v>52.199999999999996</v>
      </c>
      <c r="I231" s="19">
        <f t="shared" si="67"/>
        <v>0</v>
      </c>
      <c r="K231" s="21" t="s">
        <v>97</v>
      </c>
    </row>
    <row r="232" spans="1:11" ht="14.25" customHeight="1" x14ac:dyDescent="0.2">
      <c r="C232" s="19" t="s">
        <v>17</v>
      </c>
      <c r="D232" s="19">
        <v>0</v>
      </c>
      <c r="E232" s="25">
        <v>115</v>
      </c>
      <c r="F232" s="19">
        <f t="shared" si="65"/>
        <v>0</v>
      </c>
      <c r="G232" s="25"/>
      <c r="H232" s="72">
        <f t="shared" si="66"/>
        <v>20.7</v>
      </c>
      <c r="I232" s="19">
        <f t="shared" si="67"/>
        <v>0</v>
      </c>
    </row>
    <row r="233" spans="1:11" ht="14.25" customHeight="1" x14ac:dyDescent="0.25">
      <c r="A233" s="26" t="s">
        <v>25</v>
      </c>
      <c r="B233" s="26"/>
      <c r="C233" s="26"/>
      <c r="D233" s="36"/>
      <c r="E233" s="19"/>
      <c r="F233" s="36">
        <f>SUM(F225:F232)</f>
        <v>0</v>
      </c>
      <c r="G233" s="19"/>
      <c r="H233" s="74"/>
      <c r="I233" s="36">
        <f>SUM(I225:I232)</f>
        <v>0</v>
      </c>
      <c r="K233" s="49"/>
    </row>
    <row r="234" spans="1:11" ht="14.25" customHeight="1" x14ac:dyDescent="0.2">
      <c r="A234" s="26"/>
      <c r="B234" s="26"/>
      <c r="C234" s="26"/>
      <c r="D234" s="26"/>
      <c r="E234" s="19"/>
      <c r="F234" s="19"/>
      <c r="G234" s="19"/>
      <c r="H234" s="72"/>
      <c r="I234" s="19"/>
    </row>
    <row r="235" spans="1:11" ht="14.25" customHeight="1" x14ac:dyDescent="0.25">
      <c r="C235" s="22" t="s">
        <v>77</v>
      </c>
      <c r="D235" s="23" t="s">
        <v>88</v>
      </c>
      <c r="E235" s="23" t="s">
        <v>89</v>
      </c>
      <c r="F235" s="38" t="s">
        <v>25</v>
      </c>
      <c r="G235" s="23"/>
      <c r="H235" s="71" t="s">
        <v>90</v>
      </c>
      <c r="I235" s="38" t="s">
        <v>25</v>
      </c>
    </row>
    <row r="236" spans="1:11" ht="14.25" customHeight="1" x14ac:dyDescent="0.2">
      <c r="A236" s="24" t="s">
        <v>4</v>
      </c>
      <c r="B236" s="19" t="s">
        <v>5</v>
      </c>
      <c r="C236" s="19" t="s">
        <v>78</v>
      </c>
      <c r="D236" s="19">
        <v>0</v>
      </c>
      <c r="E236" s="25">
        <v>2000</v>
      </c>
      <c r="F236" s="19">
        <f t="shared" ref="F236:F243" si="68">+D236*E236</f>
        <v>0</v>
      </c>
      <c r="G236" s="25"/>
      <c r="H236" s="72">
        <f t="shared" ref="H236:H243" si="69">+E236*0.18</f>
        <v>360</v>
      </c>
      <c r="I236" s="19">
        <f t="shared" ref="I236:I243" si="70">+D236*H236</f>
        <v>0</v>
      </c>
      <c r="K236" s="21" t="s">
        <v>107</v>
      </c>
    </row>
    <row r="237" spans="1:11" ht="14.25" customHeight="1" x14ac:dyDescent="0.2">
      <c r="A237" s="24" t="s">
        <v>7</v>
      </c>
      <c r="B237" s="19" t="s">
        <v>8</v>
      </c>
      <c r="C237" s="19" t="s">
        <v>78</v>
      </c>
      <c r="D237" s="19">
        <v>0</v>
      </c>
      <c r="E237" s="25">
        <v>1850</v>
      </c>
      <c r="F237" s="19">
        <f t="shared" si="68"/>
        <v>0</v>
      </c>
      <c r="G237" s="25"/>
      <c r="H237" s="72">
        <f t="shared" si="69"/>
        <v>333</v>
      </c>
      <c r="I237" s="19">
        <f t="shared" si="70"/>
        <v>0</v>
      </c>
      <c r="K237" s="21" t="s">
        <v>107</v>
      </c>
    </row>
    <row r="238" spans="1:11" ht="14.25" customHeight="1" x14ac:dyDescent="0.2">
      <c r="A238" s="24" t="s">
        <v>9</v>
      </c>
      <c r="B238" s="19" t="s">
        <v>10</v>
      </c>
      <c r="C238" s="19" t="s">
        <v>78</v>
      </c>
      <c r="D238" s="19">
        <v>0</v>
      </c>
      <c r="E238" s="25">
        <v>1600</v>
      </c>
      <c r="F238" s="19">
        <f t="shared" si="68"/>
        <v>0</v>
      </c>
      <c r="G238" s="25"/>
      <c r="H238" s="72">
        <f t="shared" si="69"/>
        <v>288</v>
      </c>
      <c r="I238" s="19">
        <f t="shared" si="70"/>
        <v>0</v>
      </c>
      <c r="K238" s="21" t="s">
        <v>107</v>
      </c>
    </row>
    <row r="239" spans="1:11" ht="14.25" customHeight="1" x14ac:dyDescent="0.2">
      <c r="A239" s="24" t="s">
        <v>11</v>
      </c>
      <c r="B239" s="19" t="s">
        <v>12</v>
      </c>
      <c r="C239" s="19" t="s">
        <v>78</v>
      </c>
      <c r="D239" s="19">
        <v>0</v>
      </c>
      <c r="E239" s="25">
        <v>1400</v>
      </c>
      <c r="F239" s="19">
        <f t="shared" si="68"/>
        <v>0</v>
      </c>
      <c r="G239" s="25"/>
      <c r="H239" s="72">
        <f t="shared" si="69"/>
        <v>252</v>
      </c>
      <c r="I239" s="19">
        <f t="shared" si="70"/>
        <v>0</v>
      </c>
      <c r="K239" s="21" t="s">
        <v>107</v>
      </c>
    </row>
    <row r="240" spans="1:11" ht="14.25" customHeight="1" x14ac:dyDescent="0.2">
      <c r="A240" s="24" t="s">
        <v>13</v>
      </c>
      <c r="B240" s="19" t="s">
        <v>14</v>
      </c>
      <c r="C240" s="19" t="s">
        <v>78</v>
      </c>
      <c r="D240" s="19">
        <v>0</v>
      </c>
      <c r="E240" s="25">
        <v>1150</v>
      </c>
      <c r="F240" s="19">
        <f t="shared" si="68"/>
        <v>0</v>
      </c>
      <c r="G240" s="25"/>
      <c r="H240" s="72">
        <f t="shared" si="69"/>
        <v>207</v>
      </c>
      <c r="I240" s="19">
        <f t="shared" si="70"/>
        <v>0</v>
      </c>
      <c r="K240" s="21" t="s">
        <v>107</v>
      </c>
    </row>
    <row r="241" spans="1:11" ht="14.25" customHeight="1" x14ac:dyDescent="0.2">
      <c r="C241" s="19" t="s">
        <v>15</v>
      </c>
      <c r="D241" s="19">
        <v>0</v>
      </c>
      <c r="E241" s="25">
        <v>575</v>
      </c>
      <c r="F241" s="19">
        <f t="shared" si="68"/>
        <v>0</v>
      </c>
      <c r="G241" s="25"/>
      <c r="H241" s="72">
        <f t="shared" si="69"/>
        <v>103.5</v>
      </c>
      <c r="I241" s="19">
        <f t="shared" si="70"/>
        <v>0</v>
      </c>
      <c r="K241" s="21" t="s">
        <v>96</v>
      </c>
    </row>
    <row r="242" spans="1:11" ht="14.25" customHeight="1" x14ac:dyDescent="0.2">
      <c r="C242" s="19" t="s">
        <v>16</v>
      </c>
      <c r="D242" s="19">
        <v>0</v>
      </c>
      <c r="E242" s="25">
        <v>290</v>
      </c>
      <c r="F242" s="19">
        <f t="shared" si="68"/>
        <v>0</v>
      </c>
      <c r="G242" s="25"/>
      <c r="H242" s="72">
        <f t="shared" si="69"/>
        <v>52.199999999999996</v>
      </c>
      <c r="I242" s="19">
        <f t="shared" si="70"/>
        <v>0</v>
      </c>
      <c r="K242" s="21" t="s">
        <v>97</v>
      </c>
    </row>
    <row r="243" spans="1:11" ht="14.25" customHeight="1" x14ac:dyDescent="0.2">
      <c r="C243" s="19" t="s">
        <v>17</v>
      </c>
      <c r="D243" s="19">
        <v>0</v>
      </c>
      <c r="E243" s="25">
        <v>115</v>
      </c>
      <c r="F243" s="19">
        <f t="shared" si="68"/>
        <v>0</v>
      </c>
      <c r="G243" s="25"/>
      <c r="H243" s="72">
        <f t="shared" si="69"/>
        <v>20.7</v>
      </c>
      <c r="I243" s="19">
        <f t="shared" si="70"/>
        <v>0</v>
      </c>
    </row>
    <row r="244" spans="1:11" ht="14.25" customHeight="1" x14ac:dyDescent="0.25">
      <c r="A244" s="26" t="s">
        <v>25</v>
      </c>
      <c r="B244" s="26"/>
      <c r="C244" s="26"/>
      <c r="D244" s="36"/>
      <c r="E244" s="19"/>
      <c r="F244" s="36">
        <f>SUM(F236:F243)</f>
        <v>0</v>
      </c>
      <c r="G244" s="19"/>
      <c r="H244" s="74"/>
      <c r="I244" s="36">
        <f>SUM(I236:I243)</f>
        <v>0</v>
      </c>
      <c r="K244" s="49"/>
    </row>
    <row r="245" spans="1:11" ht="14.25" customHeight="1" x14ac:dyDescent="0.2">
      <c r="A245" s="26"/>
      <c r="B245" s="26"/>
      <c r="C245" s="26"/>
      <c r="D245" s="26"/>
      <c r="E245" s="19"/>
      <c r="F245" s="19"/>
      <c r="G245" s="19"/>
      <c r="H245" s="72"/>
      <c r="I245" s="19"/>
    </row>
    <row r="246" spans="1:11" ht="14.25" customHeight="1" x14ac:dyDescent="0.25">
      <c r="C246" s="22" t="s">
        <v>79</v>
      </c>
      <c r="D246" s="23" t="s">
        <v>88</v>
      </c>
      <c r="E246" s="23" t="s">
        <v>89</v>
      </c>
      <c r="F246" s="38" t="s">
        <v>25</v>
      </c>
      <c r="G246" s="23"/>
      <c r="H246" s="71" t="s">
        <v>90</v>
      </c>
      <c r="I246" s="38" t="s">
        <v>25</v>
      </c>
    </row>
    <row r="247" spans="1:11" ht="14.25" customHeight="1" x14ac:dyDescent="0.2">
      <c r="A247" s="24" t="s">
        <v>4</v>
      </c>
      <c r="B247" s="19" t="s">
        <v>5</v>
      </c>
      <c r="C247" s="19" t="s">
        <v>42</v>
      </c>
      <c r="D247" s="19">
        <v>0</v>
      </c>
      <c r="E247" s="25">
        <v>2000</v>
      </c>
      <c r="F247" s="19">
        <f t="shared" ref="F247:F254" si="71">+D247*E247</f>
        <v>0</v>
      </c>
      <c r="G247" s="25"/>
      <c r="H247" s="72">
        <f t="shared" ref="H247:H254" si="72">+E247*0.18</f>
        <v>360</v>
      </c>
      <c r="I247" s="19">
        <f t="shared" ref="I247:I254" si="73">+D247*H247</f>
        <v>0</v>
      </c>
      <c r="K247" s="21" t="s">
        <v>107</v>
      </c>
    </row>
    <row r="248" spans="1:11" ht="14.25" customHeight="1" x14ac:dyDescent="0.2">
      <c r="A248" s="24" t="s">
        <v>7</v>
      </c>
      <c r="B248" s="19" t="s">
        <v>8</v>
      </c>
      <c r="C248" s="19" t="s">
        <v>42</v>
      </c>
      <c r="D248" s="19">
        <v>0</v>
      </c>
      <c r="E248" s="25">
        <v>1850</v>
      </c>
      <c r="F248" s="19">
        <f t="shared" si="71"/>
        <v>0</v>
      </c>
      <c r="G248" s="25"/>
      <c r="H248" s="72">
        <f t="shared" si="72"/>
        <v>333</v>
      </c>
      <c r="I248" s="19">
        <f t="shared" si="73"/>
        <v>0</v>
      </c>
      <c r="K248" s="21" t="s">
        <v>107</v>
      </c>
    </row>
    <row r="249" spans="1:11" ht="14.25" customHeight="1" x14ac:dyDescent="0.2">
      <c r="A249" s="24" t="s">
        <v>9</v>
      </c>
      <c r="B249" s="19" t="s">
        <v>10</v>
      </c>
      <c r="C249" s="19" t="s">
        <v>42</v>
      </c>
      <c r="D249" s="19">
        <v>0</v>
      </c>
      <c r="E249" s="25">
        <v>1600</v>
      </c>
      <c r="F249" s="19">
        <f t="shared" si="71"/>
        <v>0</v>
      </c>
      <c r="G249" s="25"/>
      <c r="H249" s="72">
        <f t="shared" si="72"/>
        <v>288</v>
      </c>
      <c r="I249" s="19">
        <f t="shared" si="73"/>
        <v>0</v>
      </c>
      <c r="K249" s="21" t="s">
        <v>107</v>
      </c>
    </row>
    <row r="250" spans="1:11" ht="14.25" customHeight="1" x14ac:dyDescent="0.2">
      <c r="A250" s="24" t="s">
        <v>11</v>
      </c>
      <c r="B250" s="19" t="s">
        <v>12</v>
      </c>
      <c r="C250" s="19" t="s">
        <v>42</v>
      </c>
      <c r="D250" s="19">
        <v>0</v>
      </c>
      <c r="E250" s="25">
        <v>1400</v>
      </c>
      <c r="F250" s="19">
        <f t="shared" si="71"/>
        <v>0</v>
      </c>
      <c r="G250" s="25"/>
      <c r="H250" s="72">
        <f t="shared" si="72"/>
        <v>252</v>
      </c>
      <c r="I250" s="19">
        <f t="shared" si="73"/>
        <v>0</v>
      </c>
      <c r="K250" s="21" t="s">
        <v>107</v>
      </c>
    </row>
    <row r="251" spans="1:11" ht="14.25" customHeight="1" x14ac:dyDescent="0.2">
      <c r="A251" s="24" t="s">
        <v>13</v>
      </c>
      <c r="B251" s="19" t="s">
        <v>14</v>
      </c>
      <c r="C251" s="19" t="s">
        <v>42</v>
      </c>
      <c r="D251" s="19">
        <v>0</v>
      </c>
      <c r="E251" s="25">
        <v>1150</v>
      </c>
      <c r="F251" s="19">
        <f t="shared" si="71"/>
        <v>0</v>
      </c>
      <c r="G251" s="25"/>
      <c r="H251" s="72">
        <f t="shared" si="72"/>
        <v>207</v>
      </c>
      <c r="I251" s="19">
        <f t="shared" si="73"/>
        <v>0</v>
      </c>
      <c r="K251" s="21" t="s">
        <v>107</v>
      </c>
    </row>
    <row r="252" spans="1:11" ht="14.25" customHeight="1" x14ac:dyDescent="0.2">
      <c r="C252" s="19" t="s">
        <v>15</v>
      </c>
      <c r="D252" s="19">
        <v>0</v>
      </c>
      <c r="E252" s="25">
        <v>575</v>
      </c>
      <c r="F252" s="19">
        <f t="shared" si="71"/>
        <v>0</v>
      </c>
      <c r="G252" s="25"/>
      <c r="H252" s="72">
        <f t="shared" si="72"/>
        <v>103.5</v>
      </c>
      <c r="I252" s="19">
        <f t="shared" si="73"/>
        <v>0</v>
      </c>
      <c r="K252" s="21" t="s">
        <v>96</v>
      </c>
    </row>
    <row r="253" spans="1:11" ht="14.25" customHeight="1" x14ac:dyDescent="0.2">
      <c r="C253" s="19" t="s">
        <v>16</v>
      </c>
      <c r="D253" s="19">
        <v>0</v>
      </c>
      <c r="E253" s="25">
        <v>290</v>
      </c>
      <c r="F253" s="19">
        <f t="shared" si="71"/>
        <v>0</v>
      </c>
      <c r="G253" s="25"/>
      <c r="H253" s="72">
        <f t="shared" si="72"/>
        <v>52.199999999999996</v>
      </c>
      <c r="I253" s="19">
        <f t="shared" si="73"/>
        <v>0</v>
      </c>
      <c r="K253" s="21" t="s">
        <v>97</v>
      </c>
    </row>
    <row r="254" spans="1:11" ht="14.25" customHeight="1" x14ac:dyDescent="0.2">
      <c r="C254" s="19" t="s">
        <v>17</v>
      </c>
      <c r="D254" s="19">
        <v>0</v>
      </c>
      <c r="E254" s="25">
        <v>115</v>
      </c>
      <c r="F254" s="19">
        <f t="shared" si="71"/>
        <v>0</v>
      </c>
      <c r="G254" s="25"/>
      <c r="H254" s="72">
        <f t="shared" si="72"/>
        <v>20.7</v>
      </c>
      <c r="I254" s="19">
        <f t="shared" si="73"/>
        <v>0</v>
      </c>
    </row>
    <row r="255" spans="1:11" ht="14.25" customHeight="1" x14ac:dyDescent="0.25">
      <c r="A255" s="26" t="s">
        <v>25</v>
      </c>
      <c r="B255" s="26"/>
      <c r="C255" s="26"/>
      <c r="D255" s="36"/>
      <c r="E255" s="19"/>
      <c r="F255" s="36">
        <f>SUM(F247:F254)</f>
        <v>0</v>
      </c>
      <c r="G255" s="19"/>
      <c r="H255" s="74"/>
      <c r="I255" s="36">
        <f>SUM(I247:I254)</f>
        <v>0</v>
      </c>
      <c r="K255" s="49"/>
    </row>
    <row r="256" spans="1:11" ht="14.25" customHeight="1" x14ac:dyDescent="0.2">
      <c r="C256" s="26"/>
      <c r="D256" s="26"/>
      <c r="E256" s="19"/>
      <c r="F256" s="19"/>
      <c r="G256" s="19"/>
      <c r="H256" s="72"/>
      <c r="I256" s="19"/>
    </row>
    <row r="257" spans="1:11" ht="14.25" customHeight="1" x14ac:dyDescent="0.25">
      <c r="C257" s="22" t="s">
        <v>80</v>
      </c>
      <c r="D257" s="23" t="s">
        <v>88</v>
      </c>
      <c r="E257" s="23" t="s">
        <v>89</v>
      </c>
      <c r="F257" s="38" t="s">
        <v>25</v>
      </c>
      <c r="G257" s="23"/>
      <c r="H257" s="71" t="s">
        <v>90</v>
      </c>
      <c r="I257" s="38" t="s">
        <v>25</v>
      </c>
    </row>
    <row r="258" spans="1:11" ht="14.25" customHeight="1" x14ac:dyDescent="0.2">
      <c r="A258" s="24" t="s">
        <v>4</v>
      </c>
      <c r="B258" s="19" t="s">
        <v>5</v>
      </c>
      <c r="C258" s="19" t="s">
        <v>36</v>
      </c>
      <c r="D258" s="19">
        <v>0</v>
      </c>
      <c r="E258" s="25">
        <v>11498</v>
      </c>
      <c r="F258" s="19">
        <f t="shared" ref="F258:F265" si="74">+D258*E258</f>
        <v>0</v>
      </c>
      <c r="G258" s="25"/>
      <c r="H258" s="72">
        <f t="shared" ref="H258:H265" si="75">+E258*0.18</f>
        <v>2069.64</v>
      </c>
      <c r="I258" s="19">
        <f t="shared" ref="I258:I265" si="76">+D258*H258</f>
        <v>0</v>
      </c>
      <c r="K258" s="21" t="s">
        <v>108</v>
      </c>
    </row>
    <row r="259" spans="1:11" ht="14.25" customHeight="1" x14ac:dyDescent="0.2">
      <c r="A259" s="24" t="s">
        <v>7</v>
      </c>
      <c r="B259" s="19" t="s">
        <v>8</v>
      </c>
      <c r="C259" s="19" t="s">
        <v>36</v>
      </c>
      <c r="D259" s="19">
        <v>0</v>
      </c>
      <c r="E259" s="25">
        <v>9293</v>
      </c>
      <c r="F259" s="19">
        <f t="shared" si="74"/>
        <v>0</v>
      </c>
      <c r="G259" s="25"/>
      <c r="H259" s="72">
        <f t="shared" si="75"/>
        <v>1672.74</v>
      </c>
      <c r="I259" s="19">
        <f t="shared" si="76"/>
        <v>0</v>
      </c>
      <c r="K259" s="21" t="s">
        <v>108</v>
      </c>
    </row>
    <row r="260" spans="1:11" ht="14.25" customHeight="1" x14ac:dyDescent="0.2">
      <c r="A260" s="24" t="s">
        <v>9</v>
      </c>
      <c r="B260" s="19" t="s">
        <v>10</v>
      </c>
      <c r="C260" s="19" t="s">
        <v>36</v>
      </c>
      <c r="D260" s="19">
        <v>0</v>
      </c>
      <c r="E260" s="25">
        <v>7455</v>
      </c>
      <c r="F260" s="19">
        <f t="shared" si="74"/>
        <v>0</v>
      </c>
      <c r="G260" s="25"/>
      <c r="H260" s="72">
        <f t="shared" si="75"/>
        <v>1341.8999999999999</v>
      </c>
      <c r="I260" s="19">
        <f t="shared" si="76"/>
        <v>0</v>
      </c>
      <c r="K260" s="21" t="s">
        <v>108</v>
      </c>
    </row>
    <row r="261" spans="1:11" ht="14.25" customHeight="1" x14ac:dyDescent="0.2">
      <c r="A261" s="24" t="s">
        <v>11</v>
      </c>
      <c r="B261" s="19" t="s">
        <v>12</v>
      </c>
      <c r="C261" s="19" t="s">
        <v>36</v>
      </c>
      <c r="D261" s="19">
        <v>0</v>
      </c>
      <c r="E261" s="25">
        <v>5198</v>
      </c>
      <c r="F261" s="19">
        <f t="shared" si="74"/>
        <v>0</v>
      </c>
      <c r="G261" s="25"/>
      <c r="H261" s="72">
        <f t="shared" si="75"/>
        <v>935.64</v>
      </c>
      <c r="I261" s="19">
        <f t="shared" si="76"/>
        <v>0</v>
      </c>
      <c r="K261" s="21" t="s">
        <v>108</v>
      </c>
    </row>
    <row r="262" spans="1:11" ht="14.25" customHeight="1" x14ac:dyDescent="0.2">
      <c r="A262" s="24" t="s">
        <v>13</v>
      </c>
      <c r="B262" s="19" t="s">
        <v>14</v>
      </c>
      <c r="C262" s="19" t="s">
        <v>36</v>
      </c>
      <c r="D262" s="19">
        <v>0</v>
      </c>
      <c r="E262" s="25">
        <v>4515</v>
      </c>
      <c r="F262" s="19">
        <f t="shared" si="74"/>
        <v>0</v>
      </c>
      <c r="G262" s="25"/>
      <c r="H262" s="72">
        <f t="shared" si="75"/>
        <v>812.69999999999993</v>
      </c>
      <c r="I262" s="19">
        <f t="shared" si="76"/>
        <v>0</v>
      </c>
      <c r="K262" s="21" t="s">
        <v>108</v>
      </c>
    </row>
    <row r="263" spans="1:11" ht="14.25" customHeight="1" x14ac:dyDescent="0.2">
      <c r="C263" s="19" t="s">
        <v>15</v>
      </c>
      <c r="D263" s="19">
        <v>0</v>
      </c>
      <c r="E263" s="25">
        <v>1260</v>
      </c>
      <c r="F263" s="19">
        <f t="shared" si="74"/>
        <v>0</v>
      </c>
      <c r="G263" s="25"/>
      <c r="H263" s="72">
        <f t="shared" si="75"/>
        <v>226.79999999999998</v>
      </c>
      <c r="I263" s="19">
        <f t="shared" si="76"/>
        <v>0</v>
      </c>
      <c r="K263" s="21" t="s">
        <v>96</v>
      </c>
    </row>
    <row r="264" spans="1:11" ht="14.25" customHeight="1" x14ac:dyDescent="0.2">
      <c r="C264" s="19" t="s">
        <v>16</v>
      </c>
      <c r="D264" s="19">
        <v>0</v>
      </c>
      <c r="E264" s="25">
        <v>630</v>
      </c>
      <c r="F264" s="19">
        <f t="shared" si="74"/>
        <v>0</v>
      </c>
      <c r="G264" s="25"/>
      <c r="H264" s="72">
        <f t="shared" si="75"/>
        <v>113.39999999999999</v>
      </c>
      <c r="I264" s="19">
        <f t="shared" si="76"/>
        <v>0</v>
      </c>
      <c r="K264" s="21" t="s">
        <v>97</v>
      </c>
    </row>
    <row r="265" spans="1:11" ht="14.25" customHeight="1" x14ac:dyDescent="0.2">
      <c r="C265" s="19" t="s">
        <v>17</v>
      </c>
      <c r="D265" s="19">
        <v>0</v>
      </c>
      <c r="E265" s="25">
        <v>257</v>
      </c>
      <c r="F265" s="19">
        <f t="shared" si="74"/>
        <v>0</v>
      </c>
      <c r="G265" s="25"/>
      <c r="H265" s="72">
        <f t="shared" si="75"/>
        <v>46.26</v>
      </c>
      <c r="I265" s="19">
        <f t="shared" si="76"/>
        <v>0</v>
      </c>
    </row>
    <row r="266" spans="1:11" ht="14.25" customHeight="1" x14ac:dyDescent="0.25">
      <c r="A266" s="26" t="s">
        <v>25</v>
      </c>
      <c r="D266" s="36"/>
      <c r="E266" s="19"/>
      <c r="F266" s="36">
        <f>SUM(F258:F265)</f>
        <v>0</v>
      </c>
      <c r="G266" s="19"/>
      <c r="H266" s="74"/>
      <c r="I266" s="36">
        <f>SUM(I258:I265)</f>
        <v>0</v>
      </c>
      <c r="K266" s="49"/>
    </row>
    <row r="267" spans="1:11" ht="14.25" customHeight="1" x14ac:dyDescent="0.2">
      <c r="A267" s="26"/>
      <c r="E267" s="19"/>
      <c r="F267" s="19"/>
      <c r="G267" s="19"/>
      <c r="H267" s="72"/>
      <c r="I267" s="19"/>
    </row>
    <row r="268" spans="1:11" ht="14.25" customHeight="1" x14ac:dyDescent="0.25">
      <c r="C268" s="22" t="s">
        <v>50</v>
      </c>
      <c r="D268" s="23" t="s">
        <v>88</v>
      </c>
      <c r="E268" s="23" t="s">
        <v>89</v>
      </c>
      <c r="F268" s="38" t="s">
        <v>25</v>
      </c>
      <c r="G268" s="23"/>
      <c r="H268" s="71" t="s">
        <v>90</v>
      </c>
      <c r="I268" s="38" t="s">
        <v>25</v>
      </c>
    </row>
    <row r="269" spans="1:11" ht="14.25" customHeight="1" x14ac:dyDescent="0.2">
      <c r="A269" s="24"/>
      <c r="C269" s="19" t="s">
        <v>51</v>
      </c>
      <c r="D269" s="19">
        <v>0</v>
      </c>
      <c r="E269" s="25">
        <v>2350</v>
      </c>
      <c r="F269" s="19">
        <f t="shared" ref="F269:F271" si="77">+D269*E269</f>
        <v>0</v>
      </c>
      <c r="G269" s="25"/>
      <c r="H269" s="72">
        <f t="shared" ref="H269:H271" si="78">+E269*0.18</f>
        <v>423</v>
      </c>
      <c r="I269" s="19">
        <f t="shared" ref="I269:I277" si="79">+D269*H269</f>
        <v>0</v>
      </c>
    </row>
    <row r="270" spans="1:11" ht="14.25" customHeight="1" x14ac:dyDescent="0.2">
      <c r="A270" s="24"/>
      <c r="C270" s="19" t="s">
        <v>52</v>
      </c>
      <c r="D270" s="19">
        <v>0</v>
      </c>
      <c r="E270" s="25">
        <v>5415</v>
      </c>
      <c r="F270" s="19">
        <f t="shared" si="77"/>
        <v>0</v>
      </c>
      <c r="G270" s="25"/>
      <c r="H270" s="72">
        <f t="shared" si="78"/>
        <v>974.69999999999993</v>
      </c>
      <c r="I270" s="19">
        <f t="shared" si="79"/>
        <v>0</v>
      </c>
    </row>
    <row r="271" spans="1:11" ht="14.25" customHeight="1" x14ac:dyDescent="0.2">
      <c r="A271" s="24"/>
      <c r="C271" s="19" t="s">
        <v>118</v>
      </c>
      <c r="D271" s="19">
        <v>0</v>
      </c>
      <c r="E271" s="25">
        <v>11435</v>
      </c>
      <c r="F271" s="19">
        <f t="shared" si="77"/>
        <v>0</v>
      </c>
      <c r="G271" s="25"/>
      <c r="H271" s="72">
        <f t="shared" si="78"/>
        <v>2058.2999999999997</v>
      </c>
      <c r="I271" s="19">
        <f t="shared" si="79"/>
        <v>0</v>
      </c>
    </row>
    <row r="272" spans="1:11" ht="14.25" customHeight="1" x14ac:dyDescent="0.2">
      <c r="A272" s="24"/>
      <c r="E272" s="25"/>
      <c r="F272" s="19"/>
      <c r="G272" s="25"/>
      <c r="H272" s="72"/>
      <c r="I272" s="19"/>
    </row>
    <row r="273" spans="1:11" ht="14.25" customHeight="1" x14ac:dyDescent="0.3">
      <c r="A273" s="24"/>
      <c r="C273" s="19" t="s">
        <v>56</v>
      </c>
      <c r="D273" s="19">
        <v>0</v>
      </c>
      <c r="E273" s="25">
        <v>300</v>
      </c>
      <c r="F273" s="19">
        <f t="shared" ref="F273:F277" si="80">+D273*E273</f>
        <v>0</v>
      </c>
      <c r="G273" s="25"/>
      <c r="H273" s="72">
        <f t="shared" ref="H273:H277" si="81">+E273*0.18</f>
        <v>54</v>
      </c>
      <c r="I273" s="19">
        <f t="shared" si="79"/>
        <v>0</v>
      </c>
      <c r="K273" s="4" t="s">
        <v>109</v>
      </c>
    </row>
    <row r="274" spans="1:11" ht="14.25" customHeight="1" x14ac:dyDescent="0.3">
      <c r="A274" s="24"/>
      <c r="C274" s="19" t="s">
        <v>57</v>
      </c>
      <c r="D274" s="19">
        <v>0</v>
      </c>
      <c r="E274" s="25">
        <v>2165</v>
      </c>
      <c r="F274" s="19">
        <f t="shared" si="80"/>
        <v>0</v>
      </c>
      <c r="G274" s="25"/>
      <c r="H274" s="72">
        <f t="shared" si="81"/>
        <v>389.7</v>
      </c>
      <c r="I274" s="19">
        <f t="shared" si="79"/>
        <v>0</v>
      </c>
      <c r="K274" s="4" t="s">
        <v>109</v>
      </c>
    </row>
    <row r="275" spans="1:11" ht="14.25" customHeight="1" x14ac:dyDescent="0.3">
      <c r="A275" s="24"/>
      <c r="C275" s="19" t="s">
        <v>58</v>
      </c>
      <c r="D275" s="19">
        <v>0</v>
      </c>
      <c r="E275" s="25">
        <v>900</v>
      </c>
      <c r="F275" s="19">
        <f t="shared" si="80"/>
        <v>0</v>
      </c>
      <c r="G275" s="25"/>
      <c r="H275" s="72">
        <f t="shared" si="81"/>
        <v>162</v>
      </c>
      <c r="I275" s="19">
        <f t="shared" si="79"/>
        <v>0</v>
      </c>
      <c r="K275" s="4" t="s">
        <v>109</v>
      </c>
    </row>
    <row r="276" spans="1:11" ht="14.25" customHeight="1" x14ac:dyDescent="0.3">
      <c r="A276" s="24"/>
      <c r="C276" s="19" t="s">
        <v>59</v>
      </c>
      <c r="D276" s="19">
        <v>0</v>
      </c>
      <c r="E276" s="25">
        <v>900</v>
      </c>
      <c r="F276" s="19">
        <f t="shared" si="80"/>
        <v>0</v>
      </c>
      <c r="G276" s="25"/>
      <c r="H276" s="72">
        <f t="shared" si="81"/>
        <v>162</v>
      </c>
      <c r="I276" s="19">
        <f t="shared" si="79"/>
        <v>0</v>
      </c>
      <c r="K276" s="4" t="s">
        <v>109</v>
      </c>
    </row>
    <row r="277" spans="1:11" ht="14.25" customHeight="1" x14ac:dyDescent="0.3">
      <c r="A277" s="24"/>
      <c r="C277" s="19" t="s">
        <v>60</v>
      </c>
      <c r="D277" s="19">
        <v>0</v>
      </c>
      <c r="E277" s="25">
        <v>900</v>
      </c>
      <c r="F277" s="19">
        <f t="shared" si="80"/>
        <v>0</v>
      </c>
      <c r="G277" s="25"/>
      <c r="H277" s="72">
        <f t="shared" si="81"/>
        <v>162</v>
      </c>
      <c r="I277" s="19">
        <f t="shared" si="79"/>
        <v>0</v>
      </c>
      <c r="K277" s="4" t="s">
        <v>109</v>
      </c>
    </row>
    <row r="278" spans="1:11" ht="14.25" customHeight="1" x14ac:dyDescent="0.25">
      <c r="A278" s="26" t="s">
        <v>25</v>
      </c>
      <c r="D278" s="36"/>
      <c r="E278" s="19"/>
      <c r="F278" s="36">
        <f>SUM(F269:F277)</f>
        <v>0</v>
      </c>
      <c r="G278" s="19"/>
      <c r="H278" s="74"/>
      <c r="I278" s="36">
        <f>SUM(I269:I277)</f>
        <v>0</v>
      </c>
      <c r="K278" s="49"/>
    </row>
    <row r="279" spans="1:11" ht="14.25" customHeight="1" x14ac:dyDescent="0.2">
      <c r="E279" s="19"/>
      <c r="F279" s="19"/>
      <c r="G279" s="19"/>
      <c r="H279" s="72"/>
      <c r="I279" s="19"/>
    </row>
    <row r="280" spans="1:11" ht="14.25" customHeight="1" x14ac:dyDescent="0.25">
      <c r="C280" s="22"/>
      <c r="D280" s="23" t="s">
        <v>88</v>
      </c>
      <c r="E280" s="23" t="s">
        <v>89</v>
      </c>
      <c r="F280" s="38" t="s">
        <v>25</v>
      </c>
      <c r="G280" s="23"/>
      <c r="H280" s="71" t="s">
        <v>90</v>
      </c>
      <c r="I280" s="38" t="s">
        <v>25</v>
      </c>
    </row>
    <row r="281" spans="1:11" ht="14.25" customHeight="1" x14ac:dyDescent="0.2">
      <c r="E281" s="25"/>
      <c r="F281" s="19"/>
      <c r="G281" s="25"/>
      <c r="H281" s="72"/>
      <c r="I281" s="19"/>
    </row>
    <row r="282" spans="1:11" ht="14.25" customHeight="1" x14ac:dyDescent="0.3">
      <c r="C282" s="19" t="s">
        <v>53</v>
      </c>
      <c r="D282" s="19">
        <v>0</v>
      </c>
      <c r="E282" s="25">
        <v>1200</v>
      </c>
      <c r="F282" s="19">
        <f t="shared" ref="F282:F293" si="82">+D282*E282</f>
        <v>0</v>
      </c>
      <c r="G282" s="25"/>
      <c r="H282" s="72">
        <f t="shared" ref="H282:H293" si="83">+E282*0.18</f>
        <v>216</v>
      </c>
      <c r="I282" s="19">
        <f t="shared" ref="I282:I293" si="84">+D282*H282</f>
        <v>0</v>
      </c>
      <c r="K282" s="4" t="s">
        <v>110</v>
      </c>
    </row>
    <row r="283" spans="1:11" ht="14.25" customHeight="1" x14ac:dyDescent="0.3">
      <c r="C283" s="19" t="s">
        <v>54</v>
      </c>
      <c r="D283" s="19">
        <v>0</v>
      </c>
      <c r="E283" s="25">
        <v>3610</v>
      </c>
      <c r="F283" s="19">
        <f t="shared" si="82"/>
        <v>0</v>
      </c>
      <c r="G283" s="25"/>
      <c r="H283" s="72">
        <f t="shared" si="83"/>
        <v>649.79999999999995</v>
      </c>
      <c r="I283" s="19">
        <f t="shared" si="84"/>
        <v>0</v>
      </c>
      <c r="K283" s="4" t="s">
        <v>110</v>
      </c>
    </row>
    <row r="284" spans="1:11" ht="14.25" customHeight="1" x14ac:dyDescent="0.3">
      <c r="C284" s="19" t="s">
        <v>55</v>
      </c>
      <c r="D284" s="19">
        <v>0</v>
      </c>
      <c r="E284" s="25">
        <v>5416</v>
      </c>
      <c r="F284" s="19">
        <f t="shared" si="82"/>
        <v>0</v>
      </c>
      <c r="G284" s="25"/>
      <c r="H284" s="72">
        <f t="shared" si="83"/>
        <v>974.88</v>
      </c>
      <c r="I284" s="19">
        <f t="shared" si="84"/>
        <v>0</v>
      </c>
      <c r="K284" s="4" t="s">
        <v>110</v>
      </c>
    </row>
    <row r="285" spans="1:11" ht="14.25" customHeight="1" x14ac:dyDescent="0.3">
      <c r="A285" s="24"/>
      <c r="C285" s="19" t="s">
        <v>61</v>
      </c>
      <c r="D285" s="19">
        <v>0</v>
      </c>
      <c r="E285" s="25">
        <v>2410</v>
      </c>
      <c r="F285" s="19">
        <f t="shared" si="82"/>
        <v>0</v>
      </c>
      <c r="G285" s="25"/>
      <c r="H285" s="72">
        <f t="shared" si="83"/>
        <v>433.8</v>
      </c>
      <c r="I285" s="19">
        <f t="shared" si="84"/>
        <v>0</v>
      </c>
      <c r="K285" s="4" t="s">
        <v>111</v>
      </c>
    </row>
    <row r="286" spans="1:11" ht="14.25" customHeight="1" x14ac:dyDescent="0.3">
      <c r="A286" s="24"/>
      <c r="C286" s="19" t="s">
        <v>62</v>
      </c>
      <c r="D286" s="19">
        <v>0</v>
      </c>
      <c r="E286" s="25">
        <v>905</v>
      </c>
      <c r="F286" s="19">
        <f t="shared" si="82"/>
        <v>0</v>
      </c>
      <c r="G286" s="25"/>
      <c r="H286" s="72">
        <f t="shared" si="83"/>
        <v>162.9</v>
      </c>
      <c r="I286" s="19">
        <f t="shared" si="84"/>
        <v>0</v>
      </c>
      <c r="K286" s="4" t="s">
        <v>112</v>
      </c>
    </row>
    <row r="287" spans="1:11" ht="14.25" customHeight="1" x14ac:dyDescent="0.3">
      <c r="A287" s="24"/>
      <c r="C287" s="19" t="s">
        <v>63</v>
      </c>
      <c r="D287" s="19">
        <v>0</v>
      </c>
      <c r="E287" s="25">
        <v>1445</v>
      </c>
      <c r="F287" s="19">
        <f t="shared" si="82"/>
        <v>0</v>
      </c>
      <c r="G287" s="25"/>
      <c r="H287" s="72">
        <f t="shared" si="83"/>
        <v>260.09999999999997</v>
      </c>
      <c r="I287" s="19">
        <f t="shared" si="84"/>
        <v>0</v>
      </c>
      <c r="K287" s="4" t="s">
        <v>112</v>
      </c>
    </row>
    <row r="288" spans="1:11" ht="14.25" customHeight="1" x14ac:dyDescent="0.3">
      <c r="A288" s="24"/>
      <c r="C288" s="19" t="s">
        <v>64</v>
      </c>
      <c r="D288" s="19">
        <v>0</v>
      </c>
      <c r="E288" s="25">
        <v>2165</v>
      </c>
      <c r="F288" s="19">
        <f t="shared" si="82"/>
        <v>0</v>
      </c>
      <c r="G288" s="25"/>
      <c r="H288" s="72">
        <f t="shared" si="83"/>
        <v>389.7</v>
      </c>
      <c r="I288" s="19">
        <f t="shared" si="84"/>
        <v>0</v>
      </c>
      <c r="K288" s="4" t="s">
        <v>112</v>
      </c>
    </row>
    <row r="289" spans="1:11" ht="14.25" customHeight="1" x14ac:dyDescent="0.3">
      <c r="A289" s="24"/>
      <c r="C289" s="19" t="s">
        <v>65</v>
      </c>
      <c r="D289" s="19">
        <v>0</v>
      </c>
      <c r="E289" s="25">
        <v>905</v>
      </c>
      <c r="F289" s="19">
        <f t="shared" si="82"/>
        <v>0</v>
      </c>
      <c r="G289" s="25"/>
      <c r="H289" s="72">
        <f t="shared" si="83"/>
        <v>162.9</v>
      </c>
      <c r="I289" s="19">
        <f t="shared" si="84"/>
        <v>0</v>
      </c>
      <c r="K289" s="4" t="s">
        <v>112</v>
      </c>
    </row>
    <row r="290" spans="1:11" ht="14.25" customHeight="1" x14ac:dyDescent="0.3">
      <c r="A290" s="24"/>
      <c r="C290" s="19" t="s">
        <v>66</v>
      </c>
      <c r="D290" s="19">
        <v>0</v>
      </c>
      <c r="E290" s="25">
        <v>1145</v>
      </c>
      <c r="F290" s="19">
        <f t="shared" si="82"/>
        <v>0</v>
      </c>
      <c r="G290" s="25"/>
      <c r="H290" s="72">
        <f t="shared" si="83"/>
        <v>206.1</v>
      </c>
      <c r="I290" s="19">
        <f t="shared" si="84"/>
        <v>0</v>
      </c>
      <c r="K290" s="4" t="s">
        <v>112</v>
      </c>
    </row>
    <row r="291" spans="1:11" ht="14.25" customHeight="1" x14ac:dyDescent="0.3">
      <c r="A291" s="24"/>
      <c r="C291" s="19" t="s">
        <v>67</v>
      </c>
      <c r="D291" s="19">
        <v>0</v>
      </c>
      <c r="E291" s="25">
        <v>1925</v>
      </c>
      <c r="F291" s="19">
        <f t="shared" si="82"/>
        <v>0</v>
      </c>
      <c r="G291" s="25"/>
      <c r="H291" s="72">
        <f t="shared" si="83"/>
        <v>346.5</v>
      </c>
      <c r="I291" s="19">
        <f t="shared" si="84"/>
        <v>0</v>
      </c>
      <c r="K291" s="4" t="s">
        <v>112</v>
      </c>
    </row>
    <row r="292" spans="1:11" ht="14.25" customHeight="1" x14ac:dyDescent="0.3">
      <c r="A292" s="24"/>
      <c r="C292" s="19" t="s">
        <v>120</v>
      </c>
      <c r="D292" s="19">
        <v>0</v>
      </c>
      <c r="E292" s="25">
        <v>600</v>
      </c>
      <c r="F292" s="19">
        <f t="shared" si="82"/>
        <v>0</v>
      </c>
      <c r="G292" s="19"/>
      <c r="H292" s="72">
        <f t="shared" si="83"/>
        <v>108</v>
      </c>
      <c r="I292" s="19">
        <f t="shared" si="84"/>
        <v>0</v>
      </c>
      <c r="K292" s="4" t="s">
        <v>112</v>
      </c>
    </row>
    <row r="293" spans="1:11" ht="14.25" customHeight="1" x14ac:dyDescent="0.3">
      <c r="A293" s="24"/>
      <c r="C293" s="19" t="s">
        <v>119</v>
      </c>
      <c r="D293" s="19">
        <v>0</v>
      </c>
      <c r="E293" s="25">
        <v>1800</v>
      </c>
      <c r="F293" s="19">
        <f t="shared" si="82"/>
        <v>0</v>
      </c>
      <c r="G293" s="25"/>
      <c r="H293" s="72">
        <f t="shared" si="83"/>
        <v>324</v>
      </c>
      <c r="I293" s="19">
        <f t="shared" si="84"/>
        <v>0</v>
      </c>
      <c r="K293" s="4" t="s">
        <v>112</v>
      </c>
    </row>
    <row r="294" spans="1:11" ht="14.25" customHeight="1" x14ac:dyDescent="0.25">
      <c r="A294" s="26" t="s">
        <v>25</v>
      </c>
      <c r="D294" s="36"/>
      <c r="E294" s="19"/>
      <c r="F294" s="36">
        <f>SUM(F282:F293)</f>
        <v>0</v>
      </c>
      <c r="G294" s="19"/>
      <c r="H294" s="42"/>
      <c r="I294" s="36">
        <f>SUM(I282:I293)</f>
        <v>0</v>
      </c>
      <c r="K294" s="49"/>
    </row>
    <row r="295" spans="1:11" ht="14.25" customHeight="1" x14ac:dyDescent="0.25">
      <c r="A295" s="26"/>
      <c r="D295" s="36"/>
      <c r="E295" s="19"/>
      <c r="F295" s="36"/>
      <c r="G295" s="19"/>
      <c r="H295" s="42"/>
      <c r="I295" s="36"/>
      <c r="K295" s="49"/>
    </row>
    <row r="296" spans="1:11" s="21" customFormat="1" ht="15" customHeight="1" x14ac:dyDescent="0.25">
      <c r="A296" s="43" t="s">
        <v>47</v>
      </c>
      <c r="B296" s="44"/>
      <c r="C296" s="44"/>
      <c r="D296" s="44"/>
      <c r="E296" s="44"/>
      <c r="F296" s="19"/>
      <c r="G296" s="44"/>
      <c r="H296" s="19"/>
      <c r="I296" s="19"/>
    </row>
    <row r="297" spans="1:11" s="21" customFormat="1" x14ac:dyDescent="0.2">
      <c r="A297" s="19" t="s">
        <v>48</v>
      </c>
      <c r="B297" s="19"/>
      <c r="C297" s="19"/>
      <c r="D297" s="19">
        <v>0</v>
      </c>
      <c r="E297" s="25">
        <v>920</v>
      </c>
      <c r="F297" s="45">
        <f>+D297*E297</f>
        <v>0</v>
      </c>
      <c r="G297" s="25"/>
      <c r="H297" s="19"/>
      <c r="I297" s="46"/>
      <c r="K297" s="21" t="s">
        <v>113</v>
      </c>
    </row>
    <row r="298" spans="1:11" x14ac:dyDescent="0.2">
      <c r="E298" s="19"/>
      <c r="F298" s="19"/>
      <c r="G298" s="19"/>
      <c r="I298" s="19"/>
    </row>
    <row r="299" spans="1:11" x14ac:dyDescent="0.2">
      <c r="A299" s="37" t="s">
        <v>92</v>
      </c>
      <c r="B299" s="37"/>
      <c r="C299" s="37"/>
      <c r="D299" s="37"/>
      <c r="E299" s="37"/>
      <c r="F299" s="39">
        <f>+F42+F56+F64+F88+F104+F118+F140+F211+F222+F233+F244+F255+F266+F278+F294+F75+F199+F175+F164+F153+F129</f>
        <v>0</v>
      </c>
      <c r="G299" s="37"/>
      <c r="H299" s="39"/>
      <c r="I299" s="37">
        <f>+I42+I56+I64+I88+I104+I118+I140+I211+I222+I233+I244+I255+I266+I278+I294+I75+I199+I175+I164+I153+I129</f>
        <v>0</v>
      </c>
    </row>
    <row r="300" spans="1:11" x14ac:dyDescent="0.2">
      <c r="A300" s="29" t="s">
        <v>93</v>
      </c>
      <c r="B300" s="29"/>
      <c r="C300" s="29"/>
      <c r="D300" s="29"/>
      <c r="E300" s="29"/>
      <c r="F300" s="29">
        <f>+F44+F45+F90+F106+F107+F297+F142+F77</f>
        <v>0</v>
      </c>
      <c r="G300" s="29"/>
      <c r="H300" s="30"/>
      <c r="I300" s="29"/>
    </row>
    <row r="301" spans="1:11" x14ac:dyDescent="0.2">
      <c r="A301" s="21"/>
      <c r="B301" s="21"/>
      <c r="C301" s="21"/>
      <c r="D301" s="21"/>
      <c r="H301" s="21"/>
    </row>
    <row r="302" spans="1:11" x14ac:dyDescent="0.2">
      <c r="A302" s="21"/>
      <c r="B302" s="21"/>
      <c r="C302" s="21"/>
      <c r="D302" s="21"/>
      <c r="H302" s="21"/>
    </row>
    <row r="303" spans="1:11" x14ac:dyDescent="0.2">
      <c r="A303" s="21"/>
      <c r="B303" s="21"/>
      <c r="C303" s="21"/>
      <c r="D303" s="21"/>
      <c r="H303" s="21"/>
    </row>
    <row r="304" spans="1:11" x14ac:dyDescent="0.2">
      <c r="A304" s="21"/>
      <c r="B304" s="21"/>
      <c r="C304" s="21"/>
      <c r="D304" s="21"/>
      <c r="H304" s="21"/>
    </row>
    <row r="305" spans="1:8" x14ac:dyDescent="0.2">
      <c r="A305" s="21"/>
      <c r="B305" s="21"/>
      <c r="C305" s="21"/>
      <c r="D305" s="21"/>
      <c r="H305" s="21"/>
    </row>
    <row r="306" spans="1:8" x14ac:dyDescent="0.2">
      <c r="A306" s="21"/>
      <c r="B306" s="21"/>
      <c r="C306" s="21"/>
      <c r="D306" s="21"/>
      <c r="H306" s="21"/>
    </row>
    <row r="307" spans="1:8" x14ac:dyDescent="0.2">
      <c r="A307" s="21"/>
      <c r="B307" s="21"/>
      <c r="C307" s="21"/>
      <c r="D307" s="21"/>
      <c r="H307" s="21"/>
    </row>
    <row r="308" spans="1:8" x14ac:dyDescent="0.2">
      <c r="A308" s="21"/>
      <c r="B308" s="21"/>
      <c r="C308" s="21"/>
      <c r="D308" s="21"/>
      <c r="H308" s="21"/>
    </row>
    <row r="309" spans="1:8" x14ac:dyDescent="0.2">
      <c r="A309" s="21"/>
      <c r="B309" s="21"/>
      <c r="C309" s="21"/>
      <c r="D309" s="21"/>
      <c r="H309" s="21"/>
    </row>
    <row r="310" spans="1:8" x14ac:dyDescent="0.2">
      <c r="A310" s="21"/>
      <c r="B310" s="21"/>
      <c r="C310" s="21"/>
      <c r="D310" s="21"/>
      <c r="H310" s="21"/>
    </row>
    <row r="311" spans="1:8" x14ac:dyDescent="0.2">
      <c r="A311" s="21"/>
      <c r="B311" s="21"/>
      <c r="C311" s="21"/>
      <c r="D311" s="21"/>
      <c r="H311" s="21"/>
    </row>
    <row r="312" spans="1:8" x14ac:dyDescent="0.2">
      <c r="A312" s="21"/>
      <c r="B312" s="21"/>
      <c r="C312" s="21"/>
      <c r="D312" s="21"/>
      <c r="H312" s="21"/>
    </row>
    <row r="313" spans="1:8" x14ac:dyDescent="0.2">
      <c r="A313" s="21"/>
      <c r="B313" s="21"/>
      <c r="C313" s="21"/>
      <c r="D313" s="21"/>
      <c r="H313" s="21"/>
    </row>
    <row r="314" spans="1:8" x14ac:dyDescent="0.2">
      <c r="A314" s="21"/>
      <c r="B314" s="21"/>
      <c r="C314" s="21"/>
      <c r="D314" s="21"/>
      <c r="H314" s="21"/>
    </row>
    <row r="315" spans="1:8" x14ac:dyDescent="0.2">
      <c r="A315" s="21"/>
      <c r="B315" s="21"/>
      <c r="C315" s="21"/>
      <c r="D315" s="21"/>
      <c r="H315" s="21"/>
    </row>
    <row r="316" spans="1:8" x14ac:dyDescent="0.2">
      <c r="A316" s="21"/>
      <c r="B316" s="21"/>
      <c r="C316" s="21"/>
      <c r="D316" s="21"/>
      <c r="H316" s="21"/>
    </row>
    <row r="317" spans="1:8" x14ac:dyDescent="0.2">
      <c r="A317" s="21"/>
      <c r="B317" s="21"/>
      <c r="C317" s="21"/>
      <c r="D317" s="21"/>
      <c r="H317" s="21"/>
    </row>
    <row r="318" spans="1:8" x14ac:dyDescent="0.2">
      <c r="A318" s="21"/>
      <c r="B318" s="21"/>
      <c r="C318" s="21"/>
      <c r="D318" s="21"/>
      <c r="H318" s="21"/>
    </row>
    <row r="319" spans="1:8" x14ac:dyDescent="0.2">
      <c r="A319" s="21"/>
      <c r="B319" s="21"/>
      <c r="C319" s="21"/>
      <c r="D319" s="21"/>
      <c r="H319" s="21"/>
    </row>
    <row r="320" spans="1:8" x14ac:dyDescent="0.2">
      <c r="A320" s="21"/>
      <c r="B320" s="21"/>
      <c r="C320" s="21"/>
      <c r="D320" s="21"/>
      <c r="H320" s="21"/>
    </row>
    <row r="321" spans="1:8" x14ac:dyDescent="0.2">
      <c r="A321" s="21"/>
      <c r="B321" s="21"/>
      <c r="C321" s="21"/>
      <c r="D321" s="21"/>
      <c r="H321" s="21"/>
    </row>
    <row r="322" spans="1:8" x14ac:dyDescent="0.2">
      <c r="A322" s="21"/>
      <c r="B322" s="21"/>
      <c r="C322" s="21"/>
      <c r="D322" s="21"/>
      <c r="H322" s="21"/>
    </row>
    <row r="323" spans="1:8" x14ac:dyDescent="0.2">
      <c r="A323" s="21"/>
      <c r="B323" s="21"/>
      <c r="C323" s="21"/>
      <c r="D323" s="21"/>
      <c r="H323" s="21"/>
    </row>
    <row r="324" spans="1:8" x14ac:dyDescent="0.2">
      <c r="A324" s="21"/>
      <c r="B324" s="21"/>
      <c r="C324" s="21"/>
      <c r="D324" s="21"/>
      <c r="H324" s="21"/>
    </row>
    <row r="325" spans="1:8" x14ac:dyDescent="0.2">
      <c r="A325" s="21"/>
      <c r="B325" s="21"/>
      <c r="C325" s="21"/>
      <c r="D325" s="21"/>
      <c r="H325" s="21"/>
    </row>
    <row r="326" spans="1:8" x14ac:dyDescent="0.2">
      <c r="A326" s="21"/>
      <c r="B326" s="21"/>
      <c r="C326" s="21"/>
      <c r="D326" s="21"/>
      <c r="H326" s="21"/>
    </row>
    <row r="327" spans="1:8" x14ac:dyDescent="0.2">
      <c r="A327" s="21"/>
      <c r="B327" s="21"/>
      <c r="C327" s="21"/>
      <c r="D327" s="21"/>
      <c r="H327" s="21"/>
    </row>
    <row r="328" spans="1:8" x14ac:dyDescent="0.2">
      <c r="A328" s="21"/>
      <c r="B328" s="21"/>
      <c r="C328" s="21"/>
      <c r="D328" s="21"/>
      <c r="H328" s="21"/>
    </row>
    <row r="329" spans="1:8" x14ac:dyDescent="0.2">
      <c r="A329" s="21"/>
      <c r="B329" s="21"/>
      <c r="C329" s="21"/>
      <c r="D329" s="21"/>
      <c r="H329" s="21"/>
    </row>
    <row r="330" spans="1:8" x14ac:dyDescent="0.2">
      <c r="A330" s="21"/>
      <c r="B330" s="21"/>
      <c r="C330" s="21"/>
      <c r="D330" s="21"/>
      <c r="H330" s="21"/>
    </row>
    <row r="331" spans="1:8" x14ac:dyDescent="0.2">
      <c r="A331" s="21"/>
      <c r="B331" s="21"/>
      <c r="C331" s="21"/>
      <c r="D331" s="21"/>
      <c r="H331" s="21"/>
    </row>
    <row r="332" spans="1:8" x14ac:dyDescent="0.2">
      <c r="A332" s="21"/>
      <c r="B332" s="21"/>
      <c r="C332" s="21"/>
      <c r="D332" s="21"/>
      <c r="H332" s="21"/>
    </row>
    <row r="333" spans="1:8" x14ac:dyDescent="0.2">
      <c r="A333" s="21"/>
      <c r="B333" s="21"/>
      <c r="C333" s="21"/>
      <c r="D333" s="21"/>
      <c r="H333" s="21"/>
    </row>
    <row r="334" spans="1:8" x14ac:dyDescent="0.2">
      <c r="A334" s="21"/>
      <c r="B334" s="21"/>
      <c r="C334" s="21"/>
      <c r="D334" s="21"/>
      <c r="H334" s="21"/>
    </row>
    <row r="335" spans="1:8" x14ac:dyDescent="0.2">
      <c r="A335" s="21"/>
      <c r="B335" s="21"/>
      <c r="C335" s="21"/>
      <c r="D335" s="21"/>
      <c r="H335" s="21"/>
    </row>
    <row r="336" spans="1:8" x14ac:dyDescent="0.2">
      <c r="A336" s="21"/>
      <c r="B336" s="21"/>
      <c r="C336" s="21"/>
      <c r="D336" s="21"/>
      <c r="H336" s="21"/>
    </row>
    <row r="337" spans="1:8" x14ac:dyDescent="0.2">
      <c r="A337" s="21"/>
      <c r="B337" s="21"/>
      <c r="C337" s="21"/>
      <c r="D337" s="21"/>
      <c r="H337" s="21"/>
    </row>
    <row r="338" spans="1:8" x14ac:dyDescent="0.2">
      <c r="A338" s="21"/>
      <c r="B338" s="21"/>
      <c r="C338" s="21"/>
      <c r="D338" s="21"/>
      <c r="H338" s="21"/>
    </row>
    <row r="339" spans="1:8" x14ac:dyDescent="0.2">
      <c r="A339" s="21"/>
      <c r="B339" s="21"/>
      <c r="C339" s="21"/>
      <c r="D339" s="21"/>
      <c r="H339" s="21"/>
    </row>
    <row r="340" spans="1:8" x14ac:dyDescent="0.2">
      <c r="A340" s="21"/>
      <c r="B340" s="21"/>
      <c r="C340" s="21"/>
      <c r="D340" s="21"/>
      <c r="H340" s="21"/>
    </row>
    <row r="341" spans="1:8" x14ac:dyDescent="0.2">
      <c r="A341" s="21"/>
      <c r="B341" s="21"/>
      <c r="C341" s="21"/>
      <c r="D341" s="21"/>
      <c r="H341" s="21"/>
    </row>
    <row r="342" spans="1:8" x14ac:dyDescent="0.2">
      <c r="A342" s="21"/>
      <c r="B342" s="21"/>
      <c r="C342" s="21"/>
      <c r="D342" s="21"/>
      <c r="H342" s="21"/>
    </row>
    <row r="343" spans="1:8" x14ac:dyDescent="0.2">
      <c r="A343" s="21"/>
      <c r="B343" s="21"/>
      <c r="C343" s="21"/>
      <c r="D343" s="21"/>
      <c r="H343" s="21"/>
    </row>
    <row r="344" spans="1:8" x14ac:dyDescent="0.2">
      <c r="A344" s="21"/>
      <c r="B344" s="21"/>
      <c r="C344" s="21"/>
      <c r="D344" s="21"/>
      <c r="H344" s="21"/>
    </row>
    <row r="345" spans="1:8" x14ac:dyDescent="0.2">
      <c r="A345" s="21"/>
      <c r="B345" s="21"/>
      <c r="C345" s="21"/>
      <c r="D345" s="21"/>
      <c r="H345" s="21"/>
    </row>
    <row r="346" spans="1:8" x14ac:dyDescent="0.2">
      <c r="A346" s="21"/>
      <c r="B346" s="21"/>
      <c r="C346" s="21"/>
      <c r="D346" s="21"/>
      <c r="H346" s="21"/>
    </row>
    <row r="347" spans="1:8" x14ac:dyDescent="0.2">
      <c r="A347" s="21"/>
      <c r="B347" s="21"/>
      <c r="C347" s="21"/>
      <c r="D347" s="21"/>
      <c r="H347" s="21"/>
    </row>
    <row r="348" spans="1:8" x14ac:dyDescent="0.2">
      <c r="A348" s="21"/>
      <c r="B348" s="21"/>
      <c r="C348" s="21"/>
      <c r="D348" s="21"/>
      <c r="H348" s="21"/>
    </row>
    <row r="349" spans="1:8" x14ac:dyDescent="0.2">
      <c r="A349" s="21"/>
      <c r="B349" s="21"/>
      <c r="C349" s="21"/>
      <c r="D349" s="21"/>
      <c r="H349" s="21"/>
    </row>
    <row r="350" spans="1:8" x14ac:dyDescent="0.2">
      <c r="A350" s="21"/>
      <c r="B350" s="21"/>
      <c r="C350" s="21"/>
      <c r="D350" s="21"/>
      <c r="H350" s="21"/>
    </row>
    <row r="351" spans="1:8" x14ac:dyDescent="0.2">
      <c r="A351" s="21"/>
      <c r="B351" s="21"/>
      <c r="C351" s="21"/>
      <c r="D351" s="21"/>
      <c r="H351" s="21"/>
    </row>
    <row r="352" spans="1:8" x14ac:dyDescent="0.2">
      <c r="A352" s="21"/>
      <c r="B352" s="21"/>
      <c r="C352" s="21"/>
      <c r="D352" s="21"/>
      <c r="H352" s="21"/>
    </row>
    <row r="353" spans="1:8" x14ac:dyDescent="0.2">
      <c r="A353" s="21"/>
      <c r="B353" s="21"/>
      <c r="C353" s="21"/>
      <c r="D353" s="21"/>
      <c r="H353" s="21"/>
    </row>
    <row r="354" spans="1:8" x14ac:dyDescent="0.2">
      <c r="A354" s="21"/>
      <c r="B354" s="21"/>
      <c r="C354" s="21"/>
      <c r="D354" s="21"/>
      <c r="H354" s="21"/>
    </row>
    <row r="355" spans="1:8" x14ac:dyDescent="0.2">
      <c r="A355" s="21"/>
      <c r="B355" s="21"/>
      <c r="C355" s="21"/>
      <c r="D355" s="21"/>
      <c r="H355" s="21"/>
    </row>
    <row r="356" spans="1:8" x14ac:dyDescent="0.2">
      <c r="A356" s="21"/>
      <c r="B356" s="21"/>
      <c r="C356" s="21"/>
      <c r="D356" s="21"/>
      <c r="H356" s="21"/>
    </row>
    <row r="357" spans="1:8" x14ac:dyDescent="0.2">
      <c r="A357" s="21"/>
      <c r="B357" s="21"/>
      <c r="C357" s="21"/>
      <c r="D357" s="21"/>
      <c r="H357" s="21"/>
    </row>
    <row r="358" spans="1:8" x14ac:dyDescent="0.2">
      <c r="A358" s="21"/>
      <c r="B358" s="21"/>
      <c r="C358" s="21"/>
      <c r="D358" s="21"/>
      <c r="H358" s="21"/>
    </row>
    <row r="359" spans="1:8" x14ac:dyDescent="0.2">
      <c r="A359" s="21"/>
      <c r="B359" s="21"/>
      <c r="C359" s="21"/>
      <c r="D359" s="21"/>
      <c r="H359" s="21"/>
    </row>
    <row r="360" spans="1:8" x14ac:dyDescent="0.2">
      <c r="A360" s="21"/>
      <c r="B360" s="21"/>
      <c r="C360" s="21"/>
      <c r="D360" s="21"/>
      <c r="H360" s="21"/>
    </row>
    <row r="361" spans="1:8" x14ac:dyDescent="0.2">
      <c r="A361" s="21"/>
      <c r="B361" s="21"/>
      <c r="C361" s="21"/>
      <c r="D361" s="21"/>
      <c r="H361" s="21"/>
    </row>
    <row r="362" spans="1:8" x14ac:dyDescent="0.2">
      <c r="A362" s="21"/>
      <c r="B362" s="21"/>
      <c r="C362" s="21"/>
      <c r="D362" s="21"/>
      <c r="H362" s="21"/>
    </row>
    <row r="363" spans="1:8" x14ac:dyDescent="0.2">
      <c r="A363" s="21"/>
      <c r="B363" s="21"/>
      <c r="C363" s="21"/>
      <c r="D363" s="21"/>
      <c r="H363" s="21"/>
    </row>
    <row r="364" spans="1:8" x14ac:dyDescent="0.2">
      <c r="A364" s="21"/>
      <c r="B364" s="21"/>
      <c r="C364" s="21"/>
      <c r="D364" s="21"/>
      <c r="H364" s="21"/>
    </row>
    <row r="365" spans="1:8" x14ac:dyDescent="0.2">
      <c r="A365" s="21"/>
      <c r="B365" s="21"/>
      <c r="C365" s="21"/>
      <c r="D365" s="21"/>
      <c r="H365" s="21"/>
    </row>
    <row r="366" spans="1:8" x14ac:dyDescent="0.2">
      <c r="A366" s="21"/>
      <c r="B366" s="21"/>
      <c r="C366" s="21"/>
      <c r="D366" s="21"/>
      <c r="H366" s="21"/>
    </row>
    <row r="367" spans="1:8" x14ac:dyDescent="0.2">
      <c r="A367" s="21"/>
      <c r="B367" s="21"/>
      <c r="C367" s="21"/>
      <c r="D367" s="21"/>
      <c r="H367" s="21"/>
    </row>
    <row r="368" spans="1:8" x14ac:dyDescent="0.2">
      <c r="A368" s="21"/>
      <c r="B368" s="21"/>
      <c r="C368" s="21"/>
      <c r="D368" s="21"/>
      <c r="H368" s="21"/>
    </row>
    <row r="369" spans="1:8" x14ac:dyDescent="0.2">
      <c r="A369" s="21"/>
      <c r="B369" s="21"/>
      <c r="C369" s="21"/>
      <c r="D369" s="21"/>
      <c r="H369" s="21"/>
    </row>
    <row r="370" spans="1:8" x14ac:dyDescent="0.2">
      <c r="A370" s="21"/>
      <c r="B370" s="21"/>
      <c r="C370" s="21"/>
      <c r="D370" s="21"/>
      <c r="H370" s="21"/>
    </row>
    <row r="371" spans="1:8" x14ac:dyDescent="0.2">
      <c r="A371" s="21"/>
      <c r="B371" s="21"/>
      <c r="C371" s="21"/>
      <c r="D371" s="21"/>
      <c r="H371" s="21"/>
    </row>
    <row r="372" spans="1:8" x14ac:dyDescent="0.2">
      <c r="A372" s="21"/>
      <c r="B372" s="21"/>
      <c r="C372" s="21"/>
      <c r="D372" s="21"/>
      <c r="H372" s="21"/>
    </row>
    <row r="373" spans="1:8" x14ac:dyDescent="0.2">
      <c r="A373" s="21"/>
      <c r="B373" s="21"/>
      <c r="C373" s="21"/>
      <c r="D373" s="21"/>
      <c r="H373" s="21"/>
    </row>
    <row r="374" spans="1:8" x14ac:dyDescent="0.2">
      <c r="A374" s="21"/>
      <c r="B374" s="21"/>
      <c r="C374" s="21"/>
      <c r="D374" s="21"/>
      <c r="H374" s="21"/>
    </row>
    <row r="375" spans="1:8" x14ac:dyDescent="0.2">
      <c r="A375" s="21"/>
      <c r="B375" s="21"/>
      <c r="C375" s="21"/>
      <c r="D375" s="21"/>
      <c r="H375" s="21"/>
    </row>
    <row r="376" spans="1:8" x14ac:dyDescent="0.2">
      <c r="A376" s="21"/>
      <c r="B376" s="21"/>
      <c r="C376" s="21"/>
      <c r="D376" s="21"/>
      <c r="H376" s="21"/>
    </row>
    <row r="377" spans="1:8" x14ac:dyDescent="0.2">
      <c r="A377" s="21"/>
      <c r="B377" s="21"/>
      <c r="C377" s="21"/>
      <c r="D377" s="21"/>
      <c r="H377" s="21"/>
    </row>
    <row r="378" spans="1:8" x14ac:dyDescent="0.2">
      <c r="A378" s="21"/>
      <c r="B378" s="21"/>
      <c r="C378" s="21"/>
      <c r="D378" s="21"/>
      <c r="H378" s="21"/>
    </row>
    <row r="379" spans="1:8" x14ac:dyDescent="0.2">
      <c r="A379" s="21"/>
      <c r="B379" s="21"/>
      <c r="C379" s="21"/>
      <c r="D379" s="21"/>
      <c r="H379" s="21"/>
    </row>
    <row r="380" spans="1:8" x14ac:dyDescent="0.2">
      <c r="A380" s="21"/>
      <c r="B380" s="21"/>
      <c r="C380" s="21"/>
      <c r="D380" s="21"/>
      <c r="H380" s="21"/>
    </row>
    <row r="381" spans="1:8" x14ac:dyDescent="0.2">
      <c r="A381" s="21"/>
      <c r="B381" s="21"/>
      <c r="C381" s="21"/>
      <c r="D381" s="21"/>
      <c r="H381" s="21"/>
    </row>
    <row r="382" spans="1:8" x14ac:dyDescent="0.2">
      <c r="A382" s="21"/>
      <c r="B382" s="21"/>
      <c r="C382" s="21"/>
      <c r="D382" s="21"/>
      <c r="H382" s="21"/>
    </row>
    <row r="383" spans="1:8" x14ac:dyDescent="0.2">
      <c r="A383" s="21"/>
      <c r="B383" s="21"/>
      <c r="C383" s="21"/>
      <c r="D383" s="21"/>
      <c r="H383" s="21"/>
    </row>
    <row r="384" spans="1:8" x14ac:dyDescent="0.2">
      <c r="A384" s="21"/>
      <c r="B384" s="21"/>
      <c r="C384" s="21"/>
      <c r="D384" s="21"/>
    </row>
    <row r="385" spans="1:4" x14ac:dyDescent="0.2">
      <c r="A385" s="21"/>
      <c r="B385" s="21"/>
      <c r="C385" s="21"/>
      <c r="D385" s="21"/>
    </row>
    <row r="386" spans="1:4" x14ac:dyDescent="0.2">
      <c r="A386" s="21"/>
      <c r="B386" s="21"/>
      <c r="C386" s="21"/>
      <c r="D386" s="21"/>
    </row>
    <row r="387" spans="1:4" x14ac:dyDescent="0.2">
      <c r="A387" s="21"/>
      <c r="B387" s="21"/>
      <c r="C387" s="21"/>
      <c r="D387" s="21"/>
    </row>
    <row r="388" spans="1:4" x14ac:dyDescent="0.2">
      <c r="A388" s="21"/>
      <c r="B388" s="21"/>
      <c r="C388" s="21"/>
      <c r="D388" s="21"/>
    </row>
    <row r="389" spans="1:4" x14ac:dyDescent="0.2">
      <c r="A389" s="21"/>
      <c r="B389" s="21"/>
      <c r="C389" s="21"/>
      <c r="D389" s="21"/>
    </row>
    <row r="390" spans="1:4" x14ac:dyDescent="0.2">
      <c r="A390" s="21"/>
      <c r="B390" s="21"/>
      <c r="C390" s="21"/>
      <c r="D390" s="21"/>
    </row>
    <row r="391" spans="1:4" x14ac:dyDescent="0.2">
      <c r="A391" s="21"/>
      <c r="B391" s="21"/>
      <c r="C391" s="21"/>
      <c r="D391" s="21"/>
    </row>
    <row r="392" spans="1:4" x14ac:dyDescent="0.2">
      <c r="A392" s="21"/>
      <c r="B392" s="21"/>
      <c r="C392" s="21"/>
      <c r="D392" s="21"/>
    </row>
    <row r="393" spans="1:4" x14ac:dyDescent="0.2">
      <c r="A393" s="21"/>
      <c r="B393" s="21"/>
      <c r="C393" s="21"/>
      <c r="D393" s="21"/>
    </row>
    <row r="394" spans="1:4" x14ac:dyDescent="0.2">
      <c r="A394" s="21"/>
      <c r="B394" s="21"/>
      <c r="C394" s="21"/>
      <c r="D394" s="21"/>
    </row>
    <row r="395" spans="1:4" x14ac:dyDescent="0.2">
      <c r="A395" s="21"/>
      <c r="B395" s="21"/>
      <c r="C395" s="21"/>
      <c r="D395" s="21"/>
    </row>
    <row r="396" spans="1:4" x14ac:dyDescent="0.2">
      <c r="A396" s="21"/>
      <c r="B396" s="21"/>
      <c r="C396" s="21"/>
      <c r="D396" s="21"/>
    </row>
    <row r="397" spans="1:4" x14ac:dyDescent="0.2">
      <c r="A397" s="21"/>
      <c r="B397" s="21"/>
      <c r="C397" s="21"/>
      <c r="D397" s="21"/>
    </row>
    <row r="398" spans="1:4" x14ac:dyDescent="0.2">
      <c r="A398" s="21"/>
      <c r="B398" s="21"/>
      <c r="C398" s="21"/>
      <c r="D398" s="21"/>
    </row>
    <row r="399" spans="1:4" x14ac:dyDescent="0.2">
      <c r="A399" s="21"/>
      <c r="B399" s="21"/>
      <c r="C399" s="21"/>
      <c r="D399" s="21"/>
    </row>
    <row r="400" spans="1:4" x14ac:dyDescent="0.2">
      <c r="A400" s="21"/>
      <c r="B400" s="21"/>
      <c r="C400" s="21"/>
      <c r="D400" s="21"/>
    </row>
    <row r="401" spans="1:4" x14ac:dyDescent="0.2">
      <c r="A401" s="21"/>
      <c r="B401" s="21"/>
      <c r="C401" s="21"/>
      <c r="D401" s="21"/>
    </row>
    <row r="402" spans="1:4" x14ac:dyDescent="0.2">
      <c r="A402" s="21"/>
      <c r="B402" s="21"/>
      <c r="C402" s="21"/>
      <c r="D402" s="21"/>
    </row>
    <row r="403" spans="1:4" x14ac:dyDescent="0.2">
      <c r="A403" s="21"/>
      <c r="B403" s="21"/>
      <c r="C403" s="21"/>
      <c r="D403" s="21"/>
    </row>
    <row r="404" spans="1:4" x14ac:dyDescent="0.2">
      <c r="A404" s="21"/>
      <c r="B404" s="21"/>
      <c r="C404" s="21"/>
      <c r="D404" s="21"/>
    </row>
    <row r="405" spans="1:4" x14ac:dyDescent="0.2">
      <c r="A405" s="21"/>
      <c r="B405" s="21"/>
      <c r="C405" s="21"/>
      <c r="D405" s="21"/>
    </row>
    <row r="406" spans="1:4" x14ac:dyDescent="0.2">
      <c r="A406" s="21"/>
      <c r="B406" s="21"/>
      <c r="C406" s="21"/>
      <c r="D406" s="21"/>
    </row>
    <row r="407" spans="1:4" x14ac:dyDescent="0.2">
      <c r="A407" s="21"/>
      <c r="B407" s="21"/>
      <c r="C407" s="21"/>
      <c r="D407" s="21"/>
    </row>
    <row r="408" spans="1:4" x14ac:dyDescent="0.2">
      <c r="A408" s="21"/>
      <c r="B408" s="21"/>
      <c r="C408" s="21"/>
      <c r="D408" s="21"/>
    </row>
    <row r="409" spans="1:4" x14ac:dyDescent="0.2">
      <c r="A409" s="21"/>
      <c r="B409" s="21"/>
      <c r="C409" s="21"/>
      <c r="D409" s="21"/>
    </row>
    <row r="410" spans="1:4" x14ac:dyDescent="0.2">
      <c r="A410" s="21"/>
      <c r="B410" s="21"/>
      <c r="C410" s="21"/>
      <c r="D410" s="21"/>
    </row>
    <row r="411" spans="1:4" x14ac:dyDescent="0.2">
      <c r="A411" s="21"/>
      <c r="B411" s="21"/>
      <c r="C411" s="21"/>
      <c r="D411" s="21"/>
    </row>
    <row r="412" spans="1:4" x14ac:dyDescent="0.2">
      <c r="A412" s="21"/>
      <c r="B412" s="21"/>
      <c r="C412" s="21"/>
      <c r="D412" s="21"/>
    </row>
    <row r="413" spans="1:4" x14ac:dyDescent="0.2">
      <c r="A413" s="21"/>
      <c r="B413" s="21"/>
      <c r="C413" s="21"/>
      <c r="D413" s="21"/>
    </row>
    <row r="414" spans="1:4" x14ac:dyDescent="0.2">
      <c r="A414" s="21"/>
      <c r="B414" s="21"/>
      <c r="C414" s="21"/>
      <c r="D414" s="21"/>
    </row>
    <row r="415" spans="1:4" x14ac:dyDescent="0.2">
      <c r="A415" s="21"/>
      <c r="B415" s="21"/>
      <c r="C415" s="21"/>
      <c r="D415" s="21"/>
    </row>
    <row r="416" spans="1:4" x14ac:dyDescent="0.2">
      <c r="A416" s="21"/>
      <c r="B416" s="21"/>
      <c r="C416" s="21"/>
      <c r="D416" s="21"/>
    </row>
    <row r="417" spans="1:4" x14ac:dyDescent="0.2">
      <c r="A417" s="21"/>
      <c r="B417" s="21"/>
      <c r="C417" s="21"/>
      <c r="D417" s="21"/>
    </row>
    <row r="418" spans="1:4" x14ac:dyDescent="0.2">
      <c r="A418" s="21"/>
      <c r="B418" s="21"/>
      <c r="C418" s="21"/>
      <c r="D418" s="21"/>
    </row>
    <row r="419" spans="1:4" x14ac:dyDescent="0.2">
      <c r="A419" s="21"/>
      <c r="B419" s="21"/>
      <c r="C419" s="21"/>
      <c r="D419" s="21"/>
    </row>
    <row r="420" spans="1:4" x14ac:dyDescent="0.2">
      <c r="A420" s="21"/>
      <c r="B420" s="21"/>
      <c r="C420" s="21"/>
      <c r="D420" s="21"/>
    </row>
    <row r="421" spans="1:4" x14ac:dyDescent="0.2">
      <c r="A421" s="21"/>
      <c r="B421" s="21"/>
      <c r="C421" s="21"/>
      <c r="D421" s="21"/>
    </row>
    <row r="422" spans="1:4" x14ac:dyDescent="0.2">
      <c r="A422" s="21"/>
      <c r="B422" s="21"/>
      <c r="C422" s="21"/>
      <c r="D422" s="21"/>
    </row>
    <row r="423" spans="1:4" x14ac:dyDescent="0.2">
      <c r="A423" s="21"/>
      <c r="B423" s="21"/>
      <c r="C423" s="21"/>
      <c r="D423" s="21"/>
    </row>
    <row r="424" spans="1:4" x14ac:dyDescent="0.2">
      <c r="A424" s="21"/>
      <c r="B424" s="21"/>
      <c r="C424" s="21"/>
      <c r="D424" s="21"/>
    </row>
    <row r="425" spans="1:4" x14ac:dyDescent="0.2">
      <c r="A425" s="21"/>
      <c r="B425" s="21"/>
      <c r="C425" s="21"/>
      <c r="D425" s="21"/>
    </row>
    <row r="426" spans="1:4" x14ac:dyDescent="0.2">
      <c r="A426" s="21"/>
      <c r="B426" s="21"/>
      <c r="C426" s="21"/>
      <c r="D426" s="21"/>
    </row>
    <row r="427" spans="1:4" x14ac:dyDescent="0.2">
      <c r="A427" s="21"/>
      <c r="B427" s="21"/>
      <c r="C427" s="21"/>
      <c r="D427" s="21"/>
    </row>
    <row r="428" spans="1:4" x14ac:dyDescent="0.2">
      <c r="A428" s="21"/>
      <c r="B428" s="21"/>
      <c r="C428" s="21"/>
      <c r="D428" s="21"/>
    </row>
    <row r="429" spans="1:4" x14ac:dyDescent="0.2">
      <c r="A429" s="21"/>
      <c r="B429" s="21"/>
      <c r="C429" s="21"/>
      <c r="D429" s="21"/>
    </row>
    <row r="430" spans="1:4" x14ac:dyDescent="0.2">
      <c r="A430" s="21"/>
      <c r="B430" s="21"/>
      <c r="C430" s="21"/>
      <c r="D430" s="21"/>
    </row>
    <row r="431" spans="1:4" x14ac:dyDescent="0.2">
      <c r="A431" s="21"/>
      <c r="B431" s="21"/>
      <c r="C431" s="21"/>
      <c r="D431" s="21"/>
    </row>
    <row r="432" spans="1:4" x14ac:dyDescent="0.2">
      <c r="A432" s="21"/>
      <c r="B432" s="21"/>
      <c r="C432" s="21"/>
      <c r="D432" s="21"/>
    </row>
    <row r="433" spans="1:4" x14ac:dyDescent="0.2">
      <c r="A433" s="21"/>
      <c r="B433" s="21"/>
      <c r="C433" s="21"/>
      <c r="D433" s="21"/>
    </row>
    <row r="434" spans="1:4" x14ac:dyDescent="0.2">
      <c r="A434" s="21"/>
      <c r="B434" s="21"/>
      <c r="C434" s="21"/>
      <c r="D434" s="21"/>
    </row>
    <row r="435" spans="1:4" x14ac:dyDescent="0.2">
      <c r="A435" s="21"/>
      <c r="B435" s="21"/>
      <c r="C435" s="21"/>
      <c r="D435" s="21"/>
    </row>
    <row r="436" spans="1:4" x14ac:dyDescent="0.2">
      <c r="A436" s="21"/>
      <c r="B436" s="21"/>
      <c r="C436" s="21"/>
      <c r="D436" s="21"/>
    </row>
    <row r="437" spans="1:4" x14ac:dyDescent="0.2">
      <c r="A437" s="21"/>
      <c r="B437" s="21"/>
      <c r="C437" s="21"/>
      <c r="D437" s="21"/>
    </row>
    <row r="438" spans="1:4" x14ac:dyDescent="0.2">
      <c r="A438" s="21"/>
      <c r="B438" s="21"/>
      <c r="C438" s="21"/>
      <c r="D438" s="21"/>
    </row>
    <row r="439" spans="1:4" x14ac:dyDescent="0.2">
      <c r="A439" s="21"/>
      <c r="B439" s="21"/>
      <c r="C439" s="21"/>
      <c r="D439" s="21"/>
    </row>
    <row r="440" spans="1:4" x14ac:dyDescent="0.2">
      <c r="A440" s="21"/>
      <c r="B440" s="21"/>
      <c r="C440" s="21"/>
      <c r="D440" s="21"/>
    </row>
    <row r="441" spans="1:4" x14ac:dyDescent="0.2">
      <c r="A441" s="21"/>
      <c r="B441" s="21"/>
      <c r="C441" s="21"/>
      <c r="D441" s="21"/>
    </row>
    <row r="442" spans="1:4" x14ac:dyDescent="0.2">
      <c r="A442" s="21"/>
      <c r="B442" s="21"/>
      <c r="C442" s="21"/>
      <c r="D442" s="21"/>
    </row>
    <row r="443" spans="1:4" x14ac:dyDescent="0.2">
      <c r="A443" s="21"/>
      <c r="B443" s="21"/>
      <c r="C443" s="21"/>
      <c r="D443" s="21"/>
    </row>
    <row r="444" spans="1:4" x14ac:dyDescent="0.2">
      <c r="A444" s="21"/>
      <c r="B444" s="21"/>
      <c r="C444" s="21"/>
      <c r="D444" s="21"/>
    </row>
    <row r="445" spans="1:4" x14ac:dyDescent="0.2">
      <c r="A445" s="21"/>
      <c r="B445" s="21"/>
      <c r="C445" s="21"/>
      <c r="D445" s="21"/>
    </row>
    <row r="446" spans="1:4" x14ac:dyDescent="0.2">
      <c r="A446" s="21"/>
      <c r="B446" s="21"/>
      <c r="C446" s="21"/>
      <c r="D446" s="21"/>
    </row>
    <row r="447" spans="1:4" x14ac:dyDescent="0.2">
      <c r="A447" s="21"/>
      <c r="B447" s="21"/>
      <c r="C447" s="21"/>
      <c r="D447" s="21"/>
    </row>
    <row r="448" spans="1:4" x14ac:dyDescent="0.2">
      <c r="A448" s="21"/>
      <c r="B448" s="21"/>
      <c r="C448" s="21"/>
      <c r="D448" s="21"/>
    </row>
    <row r="449" spans="1:4" x14ac:dyDescent="0.2">
      <c r="A449" s="21"/>
      <c r="B449" s="21"/>
      <c r="C449" s="21"/>
      <c r="D449" s="21"/>
    </row>
    <row r="450" spans="1:4" x14ac:dyDescent="0.2">
      <c r="A450" s="21"/>
      <c r="B450" s="21"/>
      <c r="C450" s="21"/>
      <c r="D450" s="21"/>
    </row>
    <row r="451" spans="1:4" x14ac:dyDescent="0.2">
      <c r="A451" s="21"/>
      <c r="B451" s="21"/>
      <c r="C451" s="21"/>
      <c r="D451" s="21"/>
    </row>
    <row r="452" spans="1:4" x14ac:dyDescent="0.2">
      <c r="A452" s="21"/>
      <c r="B452" s="21"/>
      <c r="C452" s="21"/>
      <c r="D452" s="21"/>
    </row>
    <row r="453" spans="1:4" x14ac:dyDescent="0.2">
      <c r="A453" s="21"/>
      <c r="B453" s="21"/>
      <c r="C453" s="21"/>
      <c r="D453" s="21"/>
    </row>
    <row r="454" spans="1:4" x14ac:dyDescent="0.2">
      <c r="A454" s="21"/>
      <c r="B454" s="21"/>
      <c r="C454" s="21"/>
      <c r="D454" s="21"/>
    </row>
    <row r="455" spans="1:4" x14ac:dyDescent="0.2">
      <c r="A455" s="21"/>
      <c r="B455" s="21"/>
      <c r="C455" s="21"/>
      <c r="D455" s="21"/>
    </row>
    <row r="456" spans="1:4" x14ac:dyDescent="0.2">
      <c r="A456" s="21"/>
      <c r="B456" s="21"/>
      <c r="C456" s="21"/>
      <c r="D456" s="21"/>
    </row>
    <row r="457" spans="1:4" x14ac:dyDescent="0.2">
      <c r="A457" s="21"/>
      <c r="B457" s="21"/>
      <c r="C457" s="21"/>
      <c r="D457" s="21"/>
    </row>
    <row r="458" spans="1:4" x14ac:dyDescent="0.2">
      <c r="A458" s="21"/>
      <c r="B458" s="21"/>
      <c r="C458" s="21"/>
      <c r="D458" s="21"/>
    </row>
    <row r="459" spans="1:4" x14ac:dyDescent="0.2">
      <c r="A459" s="21"/>
      <c r="B459" s="21"/>
      <c r="C459" s="21"/>
      <c r="D459" s="21"/>
    </row>
    <row r="460" spans="1:4" x14ac:dyDescent="0.2">
      <c r="A460" s="21"/>
      <c r="B460" s="21"/>
      <c r="C460" s="21"/>
      <c r="D460" s="21"/>
    </row>
    <row r="461" spans="1:4" x14ac:dyDescent="0.2">
      <c r="A461" s="21"/>
      <c r="B461" s="21"/>
      <c r="C461" s="21"/>
      <c r="D461" s="21"/>
    </row>
    <row r="462" spans="1:4" x14ac:dyDescent="0.2">
      <c r="A462" s="21"/>
      <c r="B462" s="21"/>
      <c r="C462" s="21"/>
      <c r="D462" s="21"/>
    </row>
    <row r="463" spans="1:4" x14ac:dyDescent="0.2">
      <c r="A463" s="21"/>
      <c r="B463" s="21"/>
      <c r="C463" s="21"/>
      <c r="D463" s="21"/>
    </row>
    <row r="464" spans="1:4" x14ac:dyDescent="0.2">
      <c r="A464" s="21"/>
      <c r="B464" s="21"/>
      <c r="C464" s="21"/>
      <c r="D464" s="21"/>
    </row>
    <row r="465" spans="1:4" x14ac:dyDescent="0.2">
      <c r="A465" s="21"/>
      <c r="B465" s="21"/>
      <c r="C465" s="21"/>
      <c r="D465" s="21"/>
    </row>
    <row r="466" spans="1:4" x14ac:dyDescent="0.2">
      <c r="A466" s="21"/>
      <c r="B466" s="21"/>
      <c r="C466" s="21"/>
      <c r="D466" s="21"/>
    </row>
    <row r="467" spans="1:4" x14ac:dyDescent="0.2">
      <c r="A467" s="21"/>
      <c r="B467" s="21"/>
      <c r="C467" s="21"/>
      <c r="D467" s="21"/>
    </row>
    <row r="468" spans="1:4" x14ac:dyDescent="0.2">
      <c r="A468" s="21"/>
      <c r="B468" s="21"/>
      <c r="C468" s="21"/>
      <c r="D468" s="21"/>
    </row>
    <row r="469" spans="1:4" x14ac:dyDescent="0.2">
      <c r="A469" s="21"/>
      <c r="B469" s="21"/>
      <c r="C469" s="21"/>
      <c r="D469" s="21"/>
    </row>
    <row r="470" spans="1:4" x14ac:dyDescent="0.2">
      <c r="A470" s="21"/>
      <c r="B470" s="21"/>
      <c r="C470" s="21"/>
      <c r="D470" s="21"/>
    </row>
    <row r="471" spans="1:4" x14ac:dyDescent="0.2">
      <c r="A471" s="21"/>
      <c r="B471" s="21"/>
      <c r="C471" s="21"/>
      <c r="D471" s="21"/>
    </row>
    <row r="472" spans="1:4" x14ac:dyDescent="0.2">
      <c r="A472" s="21"/>
      <c r="B472" s="21"/>
      <c r="C472" s="21"/>
      <c r="D472" s="21"/>
    </row>
    <row r="473" spans="1:4" x14ac:dyDescent="0.2">
      <c r="A473" s="21"/>
      <c r="B473" s="21"/>
      <c r="C473" s="21"/>
      <c r="D473" s="21"/>
    </row>
    <row r="474" spans="1:4" x14ac:dyDescent="0.2">
      <c r="A474" s="21"/>
      <c r="B474" s="21"/>
      <c r="C474" s="21"/>
      <c r="D474" s="21"/>
    </row>
    <row r="475" spans="1:4" x14ac:dyDescent="0.2">
      <c r="A475" s="21"/>
      <c r="B475" s="21"/>
      <c r="C475" s="21"/>
      <c r="D475" s="21"/>
    </row>
    <row r="476" spans="1:4" x14ac:dyDescent="0.2">
      <c r="A476" s="21"/>
      <c r="B476" s="21"/>
      <c r="C476" s="21"/>
      <c r="D476" s="21"/>
    </row>
    <row r="477" spans="1:4" x14ac:dyDescent="0.2">
      <c r="A477" s="21"/>
      <c r="B477" s="21"/>
      <c r="C477" s="21"/>
      <c r="D477" s="21"/>
    </row>
    <row r="478" spans="1:4" x14ac:dyDescent="0.2">
      <c r="A478" s="21"/>
      <c r="B478" s="21"/>
      <c r="C478" s="21"/>
      <c r="D478" s="21"/>
    </row>
    <row r="479" spans="1:4" x14ac:dyDescent="0.2">
      <c r="A479" s="21"/>
      <c r="B479" s="21"/>
      <c r="C479" s="21"/>
      <c r="D479" s="21"/>
    </row>
    <row r="480" spans="1:4" x14ac:dyDescent="0.2">
      <c r="A480" s="21"/>
      <c r="B480" s="21"/>
      <c r="C480" s="21"/>
      <c r="D480" s="21"/>
    </row>
    <row r="481" spans="1:4" x14ac:dyDescent="0.2">
      <c r="A481" s="21"/>
      <c r="B481" s="21"/>
      <c r="C481" s="21"/>
      <c r="D481" s="21"/>
    </row>
    <row r="482" spans="1:4" x14ac:dyDescent="0.2">
      <c r="A482" s="21"/>
      <c r="B482" s="21"/>
      <c r="C482" s="21"/>
      <c r="D482" s="21"/>
    </row>
    <row r="483" spans="1:4" x14ac:dyDescent="0.2">
      <c r="A483" s="21"/>
      <c r="B483" s="21"/>
      <c r="C483" s="21"/>
      <c r="D483" s="21"/>
    </row>
    <row r="484" spans="1:4" x14ac:dyDescent="0.2">
      <c r="A484" s="21"/>
      <c r="B484" s="21"/>
      <c r="C484" s="21"/>
      <c r="D484" s="21"/>
    </row>
    <row r="485" spans="1:4" x14ac:dyDescent="0.2">
      <c r="A485" s="21"/>
      <c r="B485" s="21"/>
      <c r="C485" s="21"/>
      <c r="D485" s="21"/>
    </row>
    <row r="486" spans="1:4" x14ac:dyDescent="0.2">
      <c r="A486" s="21"/>
      <c r="B486" s="21"/>
      <c r="C486" s="21"/>
      <c r="D486" s="21"/>
    </row>
    <row r="487" spans="1:4" x14ac:dyDescent="0.2">
      <c r="A487" s="21"/>
      <c r="B487" s="21"/>
      <c r="C487" s="21"/>
      <c r="D487" s="21"/>
    </row>
    <row r="488" spans="1:4" x14ac:dyDescent="0.2">
      <c r="A488" s="21"/>
      <c r="B488" s="21"/>
      <c r="C488" s="21"/>
      <c r="D488" s="21"/>
    </row>
    <row r="489" spans="1:4" x14ac:dyDescent="0.2">
      <c r="A489" s="21"/>
      <c r="B489" s="21"/>
      <c r="C489" s="21"/>
      <c r="D489" s="21"/>
    </row>
    <row r="490" spans="1:4" x14ac:dyDescent="0.2">
      <c r="A490" s="21"/>
      <c r="B490" s="21"/>
      <c r="C490" s="21"/>
      <c r="D490" s="21"/>
    </row>
    <row r="491" spans="1:4" x14ac:dyDescent="0.2">
      <c r="A491" s="21"/>
      <c r="B491" s="21"/>
      <c r="C491" s="21"/>
      <c r="D491" s="21"/>
    </row>
    <row r="492" spans="1:4" x14ac:dyDescent="0.2">
      <c r="A492" s="21"/>
      <c r="B492" s="21"/>
      <c r="C492" s="21"/>
      <c r="D492" s="21"/>
    </row>
    <row r="493" spans="1:4" x14ac:dyDescent="0.2">
      <c r="A493" s="21"/>
      <c r="B493" s="21"/>
      <c r="C493" s="21"/>
      <c r="D493" s="21"/>
    </row>
    <row r="494" spans="1:4" x14ac:dyDescent="0.2">
      <c r="A494" s="21"/>
      <c r="B494" s="21"/>
      <c r="C494" s="21"/>
      <c r="D494" s="21"/>
    </row>
    <row r="495" spans="1:4" x14ac:dyDescent="0.2">
      <c r="A495" s="21"/>
      <c r="B495" s="21"/>
      <c r="C495" s="21"/>
      <c r="D495" s="21"/>
    </row>
    <row r="496" spans="1:4" x14ac:dyDescent="0.2">
      <c r="A496" s="21"/>
      <c r="B496" s="21"/>
      <c r="C496" s="21"/>
      <c r="D496" s="21"/>
    </row>
    <row r="497" spans="1:4" x14ac:dyDescent="0.2">
      <c r="A497" s="21"/>
      <c r="B497" s="21"/>
      <c r="C497" s="21"/>
      <c r="D497" s="21"/>
    </row>
    <row r="498" spans="1:4" x14ac:dyDescent="0.2">
      <c r="A498" s="21"/>
      <c r="B498" s="21"/>
      <c r="C498" s="21"/>
      <c r="D498" s="21"/>
    </row>
    <row r="499" spans="1:4" x14ac:dyDescent="0.2">
      <c r="A499" s="21"/>
      <c r="B499" s="21"/>
      <c r="C499" s="21"/>
      <c r="D499" s="21"/>
    </row>
    <row r="500" spans="1:4" x14ac:dyDescent="0.2">
      <c r="A500" s="21"/>
      <c r="B500" s="21"/>
      <c r="C500" s="21"/>
      <c r="D500" s="21"/>
    </row>
    <row r="501" spans="1:4" x14ac:dyDescent="0.2">
      <c r="A501" s="21"/>
      <c r="B501" s="21"/>
      <c r="C501" s="21"/>
      <c r="D501" s="21"/>
    </row>
    <row r="502" spans="1:4" x14ac:dyDescent="0.2">
      <c r="A502" s="21"/>
      <c r="B502" s="21"/>
      <c r="C502" s="21"/>
      <c r="D502" s="21"/>
    </row>
    <row r="503" spans="1:4" x14ac:dyDescent="0.2">
      <c r="A503" s="21"/>
      <c r="B503" s="21"/>
      <c r="C503" s="21"/>
      <c r="D503" s="21"/>
    </row>
    <row r="504" spans="1:4" x14ac:dyDescent="0.2">
      <c r="A504" s="21"/>
      <c r="B504" s="21"/>
      <c r="C504" s="21"/>
      <c r="D504" s="21"/>
    </row>
    <row r="505" spans="1:4" x14ac:dyDescent="0.2">
      <c r="A505" s="21"/>
      <c r="B505" s="21"/>
      <c r="C505" s="21"/>
      <c r="D505" s="21"/>
    </row>
    <row r="506" spans="1:4" x14ac:dyDescent="0.2">
      <c r="A506" s="21"/>
      <c r="B506" s="21"/>
      <c r="C506" s="21"/>
      <c r="D506" s="21"/>
    </row>
    <row r="507" spans="1:4" x14ac:dyDescent="0.2">
      <c r="A507" s="21"/>
      <c r="B507" s="21"/>
      <c r="C507" s="21"/>
      <c r="D507" s="21"/>
    </row>
    <row r="508" spans="1:4" x14ac:dyDescent="0.2">
      <c r="A508" s="21"/>
      <c r="B508" s="21"/>
      <c r="C508" s="21"/>
      <c r="D508" s="21"/>
    </row>
    <row r="509" spans="1:4" x14ac:dyDescent="0.2">
      <c r="A509" s="21"/>
      <c r="B509" s="21"/>
      <c r="C509" s="21"/>
      <c r="D509" s="21"/>
    </row>
    <row r="510" spans="1:4" x14ac:dyDescent="0.2">
      <c r="A510" s="21"/>
      <c r="B510" s="21"/>
      <c r="C510" s="21"/>
      <c r="D510" s="21"/>
    </row>
    <row r="511" spans="1:4" x14ac:dyDescent="0.2">
      <c r="A511" s="21"/>
      <c r="B511" s="21"/>
      <c r="C511" s="21"/>
      <c r="D511" s="21"/>
    </row>
    <row r="512" spans="1:4" x14ac:dyDescent="0.2">
      <c r="A512" s="21"/>
      <c r="B512" s="21"/>
      <c r="C512" s="21"/>
      <c r="D512" s="21"/>
    </row>
    <row r="513" spans="1:4" x14ac:dyDescent="0.2">
      <c r="A513" s="21"/>
      <c r="B513" s="21"/>
      <c r="C513" s="21"/>
      <c r="D513" s="21"/>
    </row>
    <row r="514" spans="1:4" x14ac:dyDescent="0.2">
      <c r="A514" s="21"/>
      <c r="B514" s="21"/>
      <c r="C514" s="21"/>
      <c r="D514" s="21"/>
    </row>
    <row r="515" spans="1:4" x14ac:dyDescent="0.2">
      <c r="A515" s="21"/>
      <c r="B515" s="21"/>
      <c r="C515" s="21"/>
      <c r="D515" s="21"/>
    </row>
    <row r="516" spans="1:4" x14ac:dyDescent="0.2">
      <c r="A516" s="21"/>
      <c r="B516" s="21"/>
      <c r="C516" s="21"/>
      <c r="D516" s="21"/>
    </row>
    <row r="517" spans="1:4" x14ac:dyDescent="0.2">
      <c r="A517" s="21"/>
      <c r="B517" s="21"/>
      <c r="C517" s="21"/>
      <c r="D517" s="21"/>
    </row>
    <row r="518" spans="1:4" x14ac:dyDescent="0.2">
      <c r="A518" s="21"/>
      <c r="B518" s="21"/>
      <c r="C518" s="21"/>
      <c r="D518" s="21"/>
    </row>
    <row r="519" spans="1:4" x14ac:dyDescent="0.2">
      <c r="A519" s="21"/>
      <c r="B519" s="21"/>
      <c r="C519" s="21"/>
      <c r="D519" s="21"/>
    </row>
    <row r="520" spans="1:4" x14ac:dyDescent="0.2">
      <c r="A520" s="21"/>
      <c r="B520" s="21"/>
      <c r="C520" s="21"/>
      <c r="D520" s="21"/>
    </row>
    <row r="521" spans="1:4" x14ac:dyDescent="0.2">
      <c r="A521" s="21"/>
      <c r="B521" s="21"/>
      <c r="C521" s="21"/>
      <c r="D521" s="21"/>
    </row>
    <row r="522" spans="1:4" x14ac:dyDescent="0.2">
      <c r="A522" s="21"/>
      <c r="B522" s="21"/>
      <c r="C522" s="21"/>
      <c r="D522" s="21"/>
    </row>
    <row r="523" spans="1:4" x14ac:dyDescent="0.2">
      <c r="A523" s="21"/>
      <c r="B523" s="21"/>
      <c r="C523" s="21"/>
      <c r="D523" s="21"/>
    </row>
    <row r="524" spans="1:4" x14ac:dyDescent="0.2">
      <c r="A524" s="21"/>
      <c r="B524" s="21"/>
      <c r="C524" s="21"/>
      <c r="D524" s="21"/>
    </row>
    <row r="525" spans="1:4" x14ac:dyDescent="0.2">
      <c r="A525" s="21"/>
      <c r="B525" s="21"/>
      <c r="C525" s="21"/>
      <c r="D525" s="21"/>
    </row>
    <row r="526" spans="1:4" x14ac:dyDescent="0.2">
      <c r="A526" s="21"/>
      <c r="B526" s="21"/>
      <c r="C526" s="21"/>
      <c r="D526" s="21"/>
    </row>
    <row r="527" spans="1:4" x14ac:dyDescent="0.2">
      <c r="A527" s="21"/>
      <c r="B527" s="21"/>
      <c r="C527" s="21"/>
      <c r="D527" s="21"/>
    </row>
    <row r="528" spans="1:4" x14ac:dyDescent="0.2">
      <c r="A528" s="21"/>
      <c r="B528" s="21"/>
      <c r="C528" s="21"/>
      <c r="D528" s="21"/>
    </row>
    <row r="529" spans="1:4" x14ac:dyDescent="0.2">
      <c r="A529" s="21"/>
      <c r="B529" s="21"/>
      <c r="C529" s="21"/>
      <c r="D529" s="21"/>
    </row>
    <row r="530" spans="1:4" x14ac:dyDescent="0.2">
      <c r="A530" s="21"/>
      <c r="B530" s="21"/>
      <c r="C530" s="21"/>
      <c r="D530" s="21"/>
    </row>
    <row r="531" spans="1:4" x14ac:dyDescent="0.2">
      <c r="A531" s="21"/>
      <c r="B531" s="21"/>
      <c r="C531" s="21"/>
      <c r="D531" s="21"/>
    </row>
    <row r="532" spans="1:4" x14ac:dyDescent="0.2">
      <c r="A532" s="21"/>
      <c r="B532" s="21"/>
      <c r="C532" s="21"/>
      <c r="D532" s="21"/>
    </row>
    <row r="533" spans="1:4" x14ac:dyDescent="0.2">
      <c r="A533" s="21"/>
      <c r="B533" s="21"/>
      <c r="C533" s="21"/>
      <c r="D533" s="21"/>
    </row>
    <row r="534" spans="1:4" x14ac:dyDescent="0.2">
      <c r="A534" s="21"/>
      <c r="B534" s="21"/>
      <c r="C534" s="21"/>
      <c r="D534" s="21"/>
    </row>
    <row r="535" spans="1:4" x14ac:dyDescent="0.2">
      <c r="A535" s="21"/>
      <c r="B535" s="21"/>
      <c r="C535" s="21"/>
      <c r="D535" s="21"/>
    </row>
    <row r="536" spans="1:4" x14ac:dyDescent="0.2">
      <c r="A536" s="21"/>
      <c r="B536" s="21"/>
      <c r="C536" s="21"/>
      <c r="D536" s="21"/>
    </row>
    <row r="537" spans="1:4" x14ac:dyDescent="0.2">
      <c r="A537" s="21"/>
      <c r="B537" s="21"/>
      <c r="C537" s="21"/>
      <c r="D537" s="21"/>
    </row>
    <row r="538" spans="1:4" x14ac:dyDescent="0.2">
      <c r="A538" s="21"/>
      <c r="B538" s="21"/>
      <c r="C538" s="21"/>
      <c r="D538" s="21"/>
    </row>
    <row r="539" spans="1:4" x14ac:dyDescent="0.2">
      <c r="A539" s="21"/>
      <c r="B539" s="21"/>
      <c r="C539" s="21"/>
      <c r="D539" s="21"/>
    </row>
    <row r="540" spans="1:4" x14ac:dyDescent="0.2">
      <c r="A540" s="21"/>
      <c r="B540" s="21"/>
      <c r="C540" s="21"/>
      <c r="D540" s="21"/>
    </row>
    <row r="541" spans="1:4" x14ac:dyDescent="0.2">
      <c r="A541" s="21"/>
      <c r="B541" s="21"/>
      <c r="C541" s="21"/>
      <c r="D541" s="21"/>
    </row>
    <row r="542" spans="1:4" x14ac:dyDescent="0.2">
      <c r="A542" s="21"/>
      <c r="B542" s="21"/>
      <c r="C542" s="21"/>
      <c r="D542" s="21"/>
    </row>
    <row r="543" spans="1:4" x14ac:dyDescent="0.2">
      <c r="A543" s="21"/>
      <c r="B543" s="21"/>
      <c r="C543" s="21"/>
      <c r="D543" s="21"/>
    </row>
    <row r="544" spans="1:4" x14ac:dyDescent="0.2">
      <c r="A544" s="21"/>
      <c r="B544" s="21"/>
      <c r="C544" s="21"/>
      <c r="D544" s="21"/>
    </row>
    <row r="545" spans="1:4" x14ac:dyDescent="0.2">
      <c r="A545" s="21"/>
      <c r="B545" s="21"/>
      <c r="C545" s="21"/>
      <c r="D545" s="21"/>
    </row>
    <row r="546" spans="1:4" x14ac:dyDescent="0.2">
      <c r="A546" s="21"/>
      <c r="B546" s="21"/>
      <c r="C546" s="21"/>
      <c r="D546" s="21"/>
    </row>
    <row r="547" spans="1:4" x14ac:dyDescent="0.2">
      <c r="A547" s="21"/>
      <c r="B547" s="21"/>
      <c r="C547" s="21"/>
      <c r="D547" s="21"/>
    </row>
    <row r="548" spans="1:4" x14ac:dyDescent="0.2">
      <c r="A548" s="21"/>
      <c r="B548" s="21"/>
      <c r="C548" s="21"/>
      <c r="D548" s="21"/>
    </row>
    <row r="549" spans="1:4" x14ac:dyDescent="0.2">
      <c r="A549" s="21"/>
      <c r="B549" s="21"/>
      <c r="C549" s="21"/>
      <c r="D549" s="21"/>
    </row>
    <row r="550" spans="1:4" x14ac:dyDescent="0.2">
      <c r="A550" s="21"/>
      <c r="B550" s="21"/>
      <c r="C550" s="21"/>
      <c r="D550" s="21"/>
    </row>
    <row r="551" spans="1:4" x14ac:dyDescent="0.2">
      <c r="A551" s="21"/>
      <c r="B551" s="21"/>
      <c r="C551" s="21"/>
      <c r="D551" s="21"/>
    </row>
    <row r="552" spans="1:4" x14ac:dyDescent="0.2">
      <c r="A552" s="21"/>
      <c r="B552" s="21"/>
      <c r="C552" s="21"/>
      <c r="D552" s="21"/>
    </row>
    <row r="553" spans="1:4" x14ac:dyDescent="0.2">
      <c r="A553" s="21"/>
      <c r="B553" s="21"/>
      <c r="C553" s="21"/>
      <c r="D553" s="21"/>
    </row>
    <row r="554" spans="1:4" x14ac:dyDescent="0.2">
      <c r="A554" s="21"/>
      <c r="B554" s="21"/>
      <c r="C554" s="21"/>
      <c r="D554" s="21"/>
    </row>
    <row r="555" spans="1:4" x14ac:dyDescent="0.2">
      <c r="A555" s="21"/>
      <c r="B555" s="21"/>
      <c r="C555" s="21"/>
      <c r="D555" s="21"/>
    </row>
    <row r="556" spans="1:4" x14ac:dyDescent="0.2">
      <c r="A556" s="21"/>
      <c r="B556" s="21"/>
      <c r="C556" s="21"/>
      <c r="D556" s="21"/>
    </row>
    <row r="557" spans="1:4" x14ac:dyDescent="0.2">
      <c r="A557" s="21"/>
      <c r="B557" s="21"/>
      <c r="C557" s="21"/>
      <c r="D557" s="21"/>
    </row>
    <row r="558" spans="1:4" x14ac:dyDescent="0.2">
      <c r="A558" s="21"/>
      <c r="B558" s="21"/>
      <c r="C558" s="21"/>
      <c r="D558" s="21"/>
    </row>
    <row r="559" spans="1:4" x14ac:dyDescent="0.2">
      <c r="A559" s="21"/>
      <c r="B559" s="21"/>
      <c r="C559" s="21"/>
      <c r="D559" s="21"/>
    </row>
    <row r="560" spans="1:4" x14ac:dyDescent="0.2">
      <c r="A560" s="21"/>
      <c r="B560" s="21"/>
      <c r="C560" s="21"/>
      <c r="D560" s="21"/>
    </row>
    <row r="561" spans="1:4" x14ac:dyDescent="0.2">
      <c r="A561" s="21"/>
      <c r="B561" s="21"/>
      <c r="C561" s="21"/>
      <c r="D561" s="21"/>
    </row>
    <row r="562" spans="1:4" x14ac:dyDescent="0.2">
      <c r="A562" s="21"/>
      <c r="B562" s="21"/>
      <c r="C562" s="21"/>
      <c r="D562" s="21"/>
    </row>
    <row r="563" spans="1:4" x14ac:dyDescent="0.2">
      <c r="A563" s="21"/>
      <c r="B563" s="21"/>
      <c r="C563" s="21"/>
      <c r="D563" s="21"/>
    </row>
    <row r="564" spans="1:4" x14ac:dyDescent="0.2">
      <c r="A564" s="21"/>
      <c r="B564" s="21"/>
      <c r="C564" s="21"/>
      <c r="D564" s="21"/>
    </row>
    <row r="565" spans="1:4" x14ac:dyDescent="0.2">
      <c r="A565" s="21"/>
      <c r="B565" s="21"/>
      <c r="C565" s="21"/>
      <c r="D565" s="21"/>
    </row>
    <row r="566" spans="1:4" x14ac:dyDescent="0.2">
      <c r="A566" s="21"/>
      <c r="B566" s="21"/>
      <c r="C566" s="21"/>
      <c r="D566" s="21"/>
    </row>
    <row r="567" spans="1:4" x14ac:dyDescent="0.2">
      <c r="A567" s="21"/>
      <c r="B567" s="21"/>
      <c r="C567" s="21"/>
      <c r="D567" s="21"/>
    </row>
    <row r="568" spans="1:4" x14ac:dyDescent="0.2">
      <c r="A568" s="21"/>
      <c r="B568" s="21"/>
      <c r="C568" s="21"/>
      <c r="D568" s="21"/>
    </row>
    <row r="569" spans="1:4" x14ac:dyDescent="0.2">
      <c r="A569" s="21"/>
      <c r="B569" s="21"/>
      <c r="C569" s="21"/>
      <c r="D569" s="21"/>
    </row>
    <row r="570" spans="1:4" x14ac:dyDescent="0.2">
      <c r="A570" s="21"/>
      <c r="B570" s="21"/>
      <c r="C570" s="21"/>
      <c r="D570" s="21"/>
    </row>
    <row r="571" spans="1:4" x14ac:dyDescent="0.2">
      <c r="A571" s="21"/>
      <c r="B571" s="21"/>
      <c r="C571" s="21"/>
      <c r="D571" s="21"/>
    </row>
    <row r="572" spans="1:4" x14ac:dyDescent="0.2">
      <c r="A572" s="21"/>
      <c r="B572" s="21"/>
      <c r="C572" s="21"/>
    </row>
    <row r="573" spans="1:4" x14ac:dyDescent="0.2">
      <c r="A573" s="21"/>
      <c r="B573" s="21"/>
      <c r="C573" s="21"/>
    </row>
    <row r="574" spans="1:4" x14ac:dyDescent="0.2">
      <c r="A574" s="21"/>
      <c r="B574" s="21"/>
      <c r="C574" s="21"/>
    </row>
    <row r="575" spans="1:4" x14ac:dyDescent="0.2">
      <c r="A575" s="21"/>
      <c r="B575" s="21"/>
      <c r="C575" s="21"/>
    </row>
    <row r="576" spans="1:4" x14ac:dyDescent="0.2">
      <c r="A576" s="21"/>
      <c r="B576" s="21"/>
      <c r="C576" s="21"/>
    </row>
    <row r="577" spans="1:3" x14ac:dyDescent="0.2">
      <c r="A577" s="21"/>
      <c r="B577" s="21"/>
      <c r="C577" s="21"/>
    </row>
    <row r="578" spans="1:3" x14ac:dyDescent="0.2">
      <c r="A578" s="21"/>
      <c r="B578" s="21"/>
      <c r="C578" s="21"/>
    </row>
    <row r="579" spans="1:3" x14ac:dyDescent="0.2">
      <c r="A579" s="21"/>
      <c r="B579" s="21"/>
      <c r="C579" s="21"/>
    </row>
    <row r="580" spans="1:3" x14ac:dyDescent="0.2">
      <c r="A580" s="21"/>
      <c r="B580" s="21"/>
      <c r="C580" s="21"/>
    </row>
    <row r="581" spans="1:3" x14ac:dyDescent="0.2">
      <c r="A581" s="21"/>
      <c r="B581" s="21"/>
      <c r="C581" s="21"/>
    </row>
    <row r="582" spans="1:3" x14ac:dyDescent="0.2">
      <c r="A582" s="21"/>
      <c r="B582" s="21"/>
      <c r="C582" s="21"/>
    </row>
    <row r="583" spans="1:3" x14ac:dyDescent="0.2">
      <c r="A583" s="21"/>
      <c r="B583" s="21"/>
      <c r="C583" s="21"/>
    </row>
    <row r="584" spans="1:3" x14ac:dyDescent="0.2">
      <c r="A584" s="21"/>
      <c r="B584" s="21"/>
      <c r="C584" s="21"/>
    </row>
    <row r="585" spans="1:3" x14ac:dyDescent="0.2">
      <c r="A585" s="21"/>
      <c r="B585" s="21"/>
      <c r="C585" s="21"/>
    </row>
    <row r="586" spans="1:3" x14ac:dyDescent="0.2">
      <c r="A586" s="21"/>
      <c r="B586" s="21"/>
      <c r="C586" s="21"/>
    </row>
    <row r="587" spans="1:3" x14ac:dyDescent="0.2">
      <c r="A587" s="21"/>
      <c r="B587" s="21"/>
      <c r="C587" s="21"/>
    </row>
    <row r="588" spans="1:3" x14ac:dyDescent="0.2">
      <c r="A588" s="21"/>
      <c r="B588" s="21"/>
      <c r="C588" s="21"/>
    </row>
    <row r="589" spans="1:3" x14ac:dyDescent="0.2">
      <c r="A589" s="21"/>
      <c r="B589" s="21"/>
      <c r="C589" s="21"/>
    </row>
    <row r="590" spans="1:3" x14ac:dyDescent="0.2">
      <c r="A590" s="21"/>
      <c r="B590" s="21"/>
      <c r="C590" s="21"/>
    </row>
    <row r="591" spans="1:3" x14ac:dyDescent="0.2">
      <c r="A591" s="21"/>
      <c r="B591" s="21"/>
      <c r="C591" s="21"/>
    </row>
    <row r="592" spans="1:3" x14ac:dyDescent="0.2">
      <c r="A592" s="21"/>
      <c r="B592" s="21"/>
      <c r="C592" s="21"/>
    </row>
    <row r="593" spans="1:3" x14ac:dyDescent="0.2">
      <c r="A593" s="21"/>
      <c r="B593" s="21"/>
      <c r="C593" s="21"/>
    </row>
    <row r="594" spans="1:3" x14ac:dyDescent="0.2">
      <c r="A594" s="21"/>
      <c r="B594" s="21"/>
      <c r="C594" s="21"/>
    </row>
    <row r="595" spans="1:3" x14ac:dyDescent="0.2">
      <c r="A595" s="21"/>
      <c r="B595" s="21"/>
      <c r="C595" s="21"/>
    </row>
    <row r="596" spans="1:3" x14ac:dyDescent="0.2">
      <c r="A596" s="21"/>
      <c r="B596" s="21"/>
      <c r="C596" s="21"/>
    </row>
    <row r="597" spans="1:3" x14ac:dyDescent="0.2">
      <c r="A597" s="21"/>
      <c r="B597" s="21"/>
      <c r="C597" s="21"/>
    </row>
    <row r="598" spans="1:3" x14ac:dyDescent="0.2">
      <c r="A598" s="21"/>
      <c r="B598" s="21"/>
      <c r="C598" s="21"/>
    </row>
    <row r="599" spans="1:3" x14ac:dyDescent="0.2">
      <c r="A599" s="21"/>
      <c r="B599" s="21"/>
      <c r="C599" s="21"/>
    </row>
    <row r="600" spans="1:3" x14ac:dyDescent="0.2">
      <c r="A600" s="21"/>
      <c r="B600" s="21"/>
      <c r="C600" s="21"/>
    </row>
    <row r="601" spans="1:3" x14ac:dyDescent="0.2">
      <c r="A601" s="21"/>
      <c r="B601" s="21"/>
      <c r="C601" s="21"/>
    </row>
    <row r="602" spans="1:3" x14ac:dyDescent="0.2">
      <c r="A602" s="21"/>
      <c r="B602" s="21"/>
      <c r="C602" s="21"/>
    </row>
    <row r="603" spans="1:3" x14ac:dyDescent="0.2">
      <c r="A603" s="21"/>
      <c r="B603" s="21"/>
      <c r="C603" s="21"/>
    </row>
    <row r="604" spans="1:3" x14ac:dyDescent="0.2">
      <c r="A604" s="21"/>
      <c r="B604" s="21"/>
      <c r="C604" s="21"/>
    </row>
    <row r="605" spans="1:3" x14ac:dyDescent="0.2">
      <c r="A605" s="21"/>
      <c r="B605" s="21"/>
      <c r="C605" s="21"/>
    </row>
    <row r="606" spans="1:3" x14ac:dyDescent="0.2">
      <c r="A606" s="21"/>
      <c r="B606" s="21"/>
      <c r="C606" s="21"/>
    </row>
    <row r="607" spans="1:3" x14ac:dyDescent="0.2">
      <c r="A607" s="21"/>
      <c r="B607" s="21"/>
      <c r="C607" s="21"/>
    </row>
    <row r="608" spans="1:3" x14ac:dyDescent="0.2">
      <c r="A608" s="21"/>
      <c r="B608" s="21"/>
      <c r="C608" s="21"/>
    </row>
    <row r="609" spans="1:3" x14ac:dyDescent="0.2">
      <c r="A609" s="21"/>
      <c r="B609" s="21"/>
      <c r="C609" s="21"/>
    </row>
    <row r="610" spans="1:3" x14ac:dyDescent="0.2">
      <c r="A610" s="21"/>
      <c r="B610" s="21"/>
      <c r="C610" s="21"/>
    </row>
    <row r="611" spans="1:3" x14ac:dyDescent="0.2">
      <c r="A611" s="21"/>
      <c r="B611" s="21"/>
      <c r="C611" s="21"/>
    </row>
    <row r="612" spans="1:3" x14ac:dyDescent="0.2">
      <c r="A612" s="21"/>
      <c r="B612" s="21"/>
      <c r="C612" s="21"/>
    </row>
    <row r="613" spans="1:3" x14ac:dyDescent="0.2">
      <c r="A613" s="21"/>
      <c r="B613" s="21"/>
      <c r="C613" s="21"/>
    </row>
    <row r="614" spans="1:3" x14ac:dyDescent="0.2">
      <c r="A614" s="21"/>
      <c r="B614" s="21"/>
      <c r="C614" s="21"/>
    </row>
    <row r="615" spans="1:3" x14ac:dyDescent="0.2">
      <c r="A615" s="21"/>
      <c r="B615" s="21"/>
      <c r="C615" s="21"/>
    </row>
    <row r="616" spans="1:3" x14ac:dyDescent="0.2">
      <c r="A616" s="21"/>
      <c r="B616" s="21"/>
      <c r="C616" s="21"/>
    </row>
    <row r="617" spans="1:3" x14ac:dyDescent="0.2">
      <c r="A617" s="21"/>
      <c r="B617" s="21"/>
      <c r="C617" s="21"/>
    </row>
    <row r="618" spans="1:3" x14ac:dyDescent="0.2">
      <c r="A618" s="21"/>
      <c r="B618" s="21"/>
      <c r="C618" s="21"/>
    </row>
    <row r="619" spans="1:3" x14ac:dyDescent="0.2">
      <c r="A619" s="21"/>
      <c r="B619" s="21"/>
      <c r="C619" s="21"/>
    </row>
    <row r="620" spans="1:3" x14ac:dyDescent="0.2">
      <c r="A620" s="21"/>
      <c r="B620" s="21"/>
      <c r="C620" s="21"/>
    </row>
    <row r="621" spans="1:3" x14ac:dyDescent="0.2">
      <c r="A621" s="21"/>
      <c r="B621" s="21"/>
      <c r="C621" s="21"/>
    </row>
    <row r="622" spans="1:3" x14ac:dyDescent="0.2">
      <c r="A622" s="21"/>
      <c r="B622" s="21"/>
      <c r="C622" s="21"/>
    </row>
    <row r="623" spans="1:3" x14ac:dyDescent="0.2">
      <c r="A623" s="21"/>
      <c r="B623" s="21"/>
      <c r="C623" s="21"/>
    </row>
    <row r="624" spans="1:3" x14ac:dyDescent="0.2">
      <c r="A624" s="21"/>
      <c r="B624" s="21"/>
      <c r="C624" s="21"/>
    </row>
    <row r="625" spans="1:3" x14ac:dyDescent="0.2">
      <c r="A625" s="21"/>
      <c r="B625" s="21"/>
      <c r="C625" s="21"/>
    </row>
    <row r="626" spans="1:3" x14ac:dyDescent="0.2">
      <c r="A626" s="21"/>
      <c r="B626" s="21"/>
      <c r="C626" s="21"/>
    </row>
    <row r="627" spans="1:3" x14ac:dyDescent="0.2">
      <c r="A627" s="21"/>
      <c r="B627" s="21"/>
      <c r="C627" s="21"/>
    </row>
    <row r="628" spans="1:3" x14ac:dyDescent="0.2">
      <c r="A628" s="21"/>
      <c r="B628" s="21"/>
      <c r="C628" s="21"/>
    </row>
    <row r="629" spans="1:3" x14ac:dyDescent="0.2">
      <c r="A629" s="21"/>
      <c r="B629" s="21"/>
      <c r="C629" s="21"/>
    </row>
    <row r="630" spans="1:3" x14ac:dyDescent="0.2">
      <c r="A630" s="21"/>
      <c r="B630" s="21"/>
      <c r="C630" s="21"/>
    </row>
    <row r="631" spans="1:3" x14ac:dyDescent="0.2">
      <c r="A631" s="21"/>
      <c r="B631" s="21"/>
      <c r="C631" s="21"/>
    </row>
    <row r="632" spans="1:3" x14ac:dyDescent="0.2">
      <c r="A632" s="21"/>
      <c r="B632" s="21"/>
      <c r="C632" s="21"/>
    </row>
    <row r="633" spans="1:3" x14ac:dyDescent="0.2">
      <c r="A633" s="21"/>
      <c r="B633" s="21"/>
      <c r="C633" s="21"/>
    </row>
    <row r="634" spans="1:3" x14ac:dyDescent="0.2">
      <c r="A634" s="21"/>
      <c r="B634" s="21"/>
      <c r="C634" s="21"/>
    </row>
    <row r="635" spans="1:3" x14ac:dyDescent="0.2">
      <c r="A635" s="21"/>
      <c r="B635" s="21"/>
      <c r="C635" s="21"/>
    </row>
    <row r="636" spans="1:3" x14ac:dyDescent="0.2">
      <c r="A636" s="21"/>
      <c r="B636" s="21"/>
      <c r="C636" s="21"/>
    </row>
    <row r="637" spans="1:3" x14ac:dyDescent="0.2">
      <c r="A637" s="21"/>
      <c r="B637" s="21"/>
      <c r="C637" s="21"/>
    </row>
    <row r="638" spans="1:3" x14ac:dyDescent="0.2">
      <c r="A638" s="21"/>
      <c r="B638" s="21"/>
      <c r="C638" s="21"/>
    </row>
    <row r="639" spans="1:3" x14ac:dyDescent="0.2">
      <c r="A639" s="21"/>
      <c r="B639" s="21"/>
      <c r="C639" s="21"/>
    </row>
    <row r="640" spans="1:3" x14ac:dyDescent="0.2">
      <c r="A640" s="21"/>
      <c r="B640" s="21"/>
      <c r="C640" s="21"/>
    </row>
    <row r="641" spans="1:3" x14ac:dyDescent="0.2">
      <c r="A641" s="21"/>
      <c r="B641" s="21"/>
      <c r="C641" s="21"/>
    </row>
    <row r="642" spans="1:3" x14ac:dyDescent="0.2">
      <c r="A642" s="21"/>
      <c r="B642" s="21"/>
      <c r="C642" s="21"/>
    </row>
    <row r="643" spans="1:3" x14ac:dyDescent="0.2">
      <c r="A643" s="21"/>
      <c r="B643" s="21"/>
      <c r="C643" s="21"/>
    </row>
    <row r="644" spans="1:3" x14ac:dyDescent="0.2">
      <c r="A644" s="21"/>
      <c r="B644" s="21"/>
      <c r="C644" s="21"/>
    </row>
    <row r="645" spans="1:3" x14ac:dyDescent="0.2">
      <c r="A645" s="21"/>
      <c r="B645" s="21"/>
      <c r="C645" s="21"/>
    </row>
    <row r="646" spans="1:3" x14ac:dyDescent="0.2">
      <c r="A646" s="21"/>
      <c r="B646" s="21"/>
      <c r="C646" s="21"/>
    </row>
    <row r="647" spans="1:3" x14ac:dyDescent="0.2">
      <c r="A647" s="21"/>
      <c r="B647" s="21"/>
      <c r="C647" s="21"/>
    </row>
    <row r="648" spans="1:3" x14ac:dyDescent="0.2">
      <c r="A648" s="21"/>
      <c r="B648" s="21"/>
      <c r="C648" s="21"/>
    </row>
    <row r="649" spans="1:3" x14ac:dyDescent="0.2">
      <c r="A649" s="21"/>
      <c r="B649" s="21"/>
      <c r="C649" s="21"/>
    </row>
    <row r="650" spans="1:3" x14ac:dyDescent="0.2">
      <c r="A650" s="21"/>
      <c r="B650" s="21"/>
      <c r="C650" s="21"/>
    </row>
    <row r="651" spans="1:3" x14ac:dyDescent="0.2">
      <c r="A651" s="21"/>
      <c r="B651" s="21"/>
      <c r="C651" s="21"/>
    </row>
    <row r="652" spans="1:3" x14ac:dyDescent="0.2">
      <c r="A652" s="21"/>
      <c r="B652" s="21"/>
      <c r="C652" s="21"/>
    </row>
    <row r="653" spans="1:3" x14ac:dyDescent="0.2">
      <c r="A653" s="21"/>
      <c r="B653" s="21"/>
      <c r="C653" s="21"/>
    </row>
    <row r="654" spans="1:3" x14ac:dyDescent="0.2">
      <c r="A654" s="21"/>
      <c r="B654" s="21"/>
      <c r="C654" s="21"/>
    </row>
    <row r="655" spans="1:3" x14ac:dyDescent="0.2">
      <c r="A655" s="21"/>
      <c r="B655" s="21"/>
      <c r="C655" s="21"/>
    </row>
    <row r="656" spans="1:3" x14ac:dyDescent="0.2">
      <c r="A656" s="21"/>
      <c r="B656" s="21"/>
      <c r="C656" s="21"/>
    </row>
    <row r="657" spans="1:3" x14ac:dyDescent="0.2">
      <c r="A657" s="21"/>
      <c r="B657" s="21"/>
      <c r="C657" s="21"/>
    </row>
    <row r="658" spans="1:3" x14ac:dyDescent="0.2">
      <c r="A658" s="21"/>
      <c r="B658" s="21"/>
      <c r="C658" s="21"/>
    </row>
    <row r="659" spans="1:3" x14ac:dyDescent="0.2">
      <c r="A659" s="21"/>
      <c r="B659" s="21"/>
      <c r="C659" s="21"/>
    </row>
    <row r="660" spans="1:3" x14ac:dyDescent="0.2">
      <c r="A660" s="21"/>
      <c r="B660" s="21"/>
      <c r="C660" s="21"/>
    </row>
    <row r="661" spans="1:3" x14ac:dyDescent="0.2">
      <c r="A661" s="21"/>
      <c r="B661" s="21"/>
      <c r="C661" s="21"/>
    </row>
    <row r="662" spans="1:3" x14ac:dyDescent="0.2">
      <c r="A662" s="21"/>
      <c r="B662" s="21"/>
      <c r="C662" s="21"/>
    </row>
    <row r="663" spans="1:3" x14ac:dyDescent="0.2">
      <c r="A663" s="21"/>
      <c r="B663" s="21"/>
      <c r="C663" s="21"/>
    </row>
    <row r="664" spans="1:3" x14ac:dyDescent="0.2">
      <c r="A664" s="21"/>
      <c r="B664" s="21"/>
      <c r="C664" s="21"/>
    </row>
    <row r="665" spans="1:3" x14ac:dyDescent="0.2">
      <c r="A665" s="21"/>
      <c r="B665" s="21"/>
      <c r="C665" s="21"/>
    </row>
    <row r="666" spans="1:3" x14ac:dyDescent="0.2">
      <c r="A666" s="21"/>
      <c r="B666" s="21"/>
      <c r="C666" s="21"/>
    </row>
    <row r="667" spans="1:3" x14ac:dyDescent="0.2">
      <c r="A667" s="21"/>
      <c r="B667" s="21"/>
      <c r="C667" s="21"/>
    </row>
    <row r="668" spans="1:3" x14ac:dyDescent="0.2">
      <c r="A668" s="21"/>
      <c r="B668" s="21"/>
      <c r="C668" s="21"/>
    </row>
    <row r="669" spans="1:3" x14ac:dyDescent="0.2">
      <c r="A669" s="21"/>
      <c r="B669" s="21"/>
      <c r="C669" s="21"/>
    </row>
    <row r="670" spans="1:3" x14ac:dyDescent="0.2">
      <c r="A670" s="21"/>
      <c r="B670" s="21"/>
      <c r="C670" s="21"/>
    </row>
    <row r="671" spans="1:3" x14ac:dyDescent="0.2">
      <c r="A671" s="21"/>
      <c r="B671" s="21"/>
      <c r="C671" s="21"/>
    </row>
    <row r="672" spans="1:3" x14ac:dyDescent="0.2">
      <c r="A672" s="21"/>
      <c r="B672" s="21"/>
      <c r="C672" s="21"/>
    </row>
    <row r="673" spans="1:3" x14ac:dyDescent="0.2">
      <c r="A673" s="21"/>
      <c r="B673" s="21"/>
      <c r="C673" s="21"/>
    </row>
    <row r="674" spans="1:3" x14ac:dyDescent="0.2">
      <c r="A674" s="21"/>
      <c r="B674" s="21"/>
      <c r="C674" s="21"/>
    </row>
    <row r="675" spans="1:3" x14ac:dyDescent="0.2">
      <c r="A675" s="21"/>
      <c r="B675" s="21"/>
      <c r="C675" s="21"/>
    </row>
    <row r="676" spans="1:3" x14ac:dyDescent="0.2">
      <c r="A676" s="21"/>
      <c r="B676" s="21"/>
      <c r="C676" s="21"/>
    </row>
    <row r="677" spans="1:3" x14ac:dyDescent="0.2">
      <c r="A677" s="21"/>
      <c r="B677" s="21"/>
      <c r="C677" s="21"/>
    </row>
    <row r="678" spans="1:3" x14ac:dyDescent="0.2">
      <c r="A678" s="21"/>
      <c r="B678" s="21"/>
      <c r="C678" s="21"/>
    </row>
    <row r="679" spans="1:3" x14ac:dyDescent="0.2">
      <c r="A679" s="21"/>
      <c r="B679" s="21"/>
      <c r="C679" s="21"/>
    </row>
    <row r="680" spans="1:3" x14ac:dyDescent="0.2">
      <c r="A680" s="21"/>
      <c r="B680" s="21"/>
      <c r="C680" s="21"/>
    </row>
    <row r="681" spans="1:3" x14ac:dyDescent="0.2">
      <c r="A681" s="21"/>
      <c r="B681" s="21"/>
      <c r="C681" s="21"/>
    </row>
    <row r="682" spans="1:3" x14ac:dyDescent="0.2">
      <c r="A682" s="21"/>
      <c r="B682" s="21"/>
      <c r="C682" s="21"/>
    </row>
    <row r="683" spans="1:3" x14ac:dyDescent="0.2">
      <c r="A683" s="21"/>
      <c r="B683" s="21"/>
      <c r="C683" s="21"/>
    </row>
    <row r="684" spans="1:3" x14ac:dyDescent="0.2">
      <c r="A684" s="21"/>
      <c r="B684" s="21"/>
      <c r="C684" s="21"/>
    </row>
    <row r="685" spans="1:3" x14ac:dyDescent="0.2">
      <c r="A685" s="21"/>
      <c r="B685" s="21"/>
      <c r="C685" s="21"/>
    </row>
    <row r="686" spans="1:3" x14ac:dyDescent="0.2">
      <c r="A686" s="21"/>
      <c r="B686" s="21"/>
      <c r="C686" s="21"/>
    </row>
    <row r="687" spans="1:3" x14ac:dyDescent="0.2">
      <c r="A687" s="21"/>
      <c r="B687" s="21"/>
      <c r="C687" s="21"/>
    </row>
    <row r="688" spans="1:3" x14ac:dyDescent="0.2">
      <c r="A688" s="21"/>
      <c r="B688" s="21"/>
      <c r="C688" s="21"/>
    </row>
    <row r="689" spans="1:3" x14ac:dyDescent="0.2">
      <c r="A689" s="21"/>
      <c r="B689" s="21"/>
      <c r="C689" s="21"/>
    </row>
    <row r="690" spans="1:3" x14ac:dyDescent="0.2">
      <c r="A690" s="21"/>
      <c r="B690" s="21"/>
      <c r="C690" s="21"/>
    </row>
    <row r="691" spans="1:3" x14ac:dyDescent="0.2">
      <c r="A691" s="21"/>
      <c r="B691" s="21"/>
      <c r="C691" s="21"/>
    </row>
    <row r="692" spans="1:3" x14ac:dyDescent="0.2">
      <c r="A692" s="21"/>
      <c r="B692" s="21"/>
      <c r="C692" s="21"/>
    </row>
    <row r="693" spans="1:3" x14ac:dyDescent="0.2">
      <c r="A693" s="21"/>
      <c r="B693" s="21"/>
      <c r="C693" s="21"/>
    </row>
    <row r="694" spans="1:3" x14ac:dyDescent="0.2">
      <c r="A694" s="21"/>
      <c r="B694" s="21"/>
      <c r="C694" s="21"/>
    </row>
    <row r="695" spans="1:3" x14ac:dyDescent="0.2">
      <c r="A695" s="21"/>
      <c r="B695" s="21"/>
      <c r="C695" s="21"/>
    </row>
    <row r="696" spans="1:3" x14ac:dyDescent="0.2">
      <c r="A696" s="21"/>
      <c r="B696" s="21"/>
      <c r="C696" s="21"/>
    </row>
    <row r="697" spans="1:3" x14ac:dyDescent="0.2">
      <c r="A697" s="21"/>
      <c r="B697" s="21"/>
      <c r="C697" s="21"/>
    </row>
    <row r="698" spans="1:3" x14ac:dyDescent="0.2">
      <c r="A698" s="21"/>
      <c r="B698" s="21"/>
      <c r="C698" s="21"/>
    </row>
    <row r="699" spans="1:3" x14ac:dyDescent="0.2">
      <c r="A699" s="21"/>
      <c r="B699" s="21"/>
      <c r="C699" s="21"/>
    </row>
    <row r="700" spans="1:3" x14ac:dyDescent="0.2">
      <c r="A700" s="21"/>
      <c r="B700" s="21"/>
      <c r="C700" s="21"/>
    </row>
    <row r="701" spans="1:3" x14ac:dyDescent="0.2">
      <c r="A701" s="21"/>
      <c r="B701" s="21"/>
      <c r="C701" s="21"/>
    </row>
    <row r="702" spans="1:3" x14ac:dyDescent="0.2">
      <c r="A702" s="21"/>
      <c r="B702" s="21"/>
      <c r="C702" s="21"/>
    </row>
    <row r="703" spans="1:3" x14ac:dyDescent="0.2">
      <c r="A703" s="21"/>
      <c r="B703" s="21"/>
      <c r="C703" s="21"/>
    </row>
    <row r="704" spans="1:3" x14ac:dyDescent="0.2">
      <c r="A704" s="21"/>
      <c r="B704" s="21"/>
      <c r="C704" s="21"/>
    </row>
    <row r="705" spans="1:3" x14ac:dyDescent="0.2">
      <c r="A705" s="21"/>
      <c r="B705" s="21"/>
      <c r="C705" s="21"/>
    </row>
    <row r="706" spans="1:3" x14ac:dyDescent="0.2">
      <c r="A706" s="21"/>
      <c r="B706" s="21"/>
      <c r="C706" s="21"/>
    </row>
    <row r="707" spans="1:3" x14ac:dyDescent="0.2">
      <c r="A707" s="21"/>
      <c r="B707" s="21"/>
      <c r="C707" s="21"/>
    </row>
    <row r="708" spans="1:3" x14ac:dyDescent="0.2">
      <c r="A708" s="21"/>
      <c r="B708" s="21"/>
      <c r="C708" s="21"/>
    </row>
    <row r="709" spans="1:3" x14ac:dyDescent="0.2">
      <c r="A709" s="21"/>
      <c r="B709" s="21"/>
      <c r="C709" s="21"/>
    </row>
    <row r="710" spans="1:3" x14ac:dyDescent="0.2">
      <c r="A710" s="21"/>
      <c r="B710" s="21"/>
      <c r="C710" s="21"/>
    </row>
    <row r="711" spans="1:3" x14ac:dyDescent="0.2">
      <c r="A711" s="21"/>
      <c r="B711" s="21"/>
      <c r="C711" s="21"/>
    </row>
    <row r="712" spans="1:3" x14ac:dyDescent="0.2">
      <c r="A712" s="21"/>
      <c r="B712" s="21"/>
      <c r="C712" s="21"/>
    </row>
    <row r="713" spans="1:3" x14ac:dyDescent="0.2">
      <c r="A713" s="21"/>
      <c r="B713" s="21"/>
      <c r="C713" s="21"/>
    </row>
    <row r="714" spans="1:3" x14ac:dyDescent="0.2">
      <c r="A714" s="21"/>
      <c r="B714" s="21"/>
      <c r="C714" s="21"/>
    </row>
    <row r="715" spans="1:3" x14ac:dyDescent="0.2">
      <c r="A715" s="21"/>
      <c r="B715" s="21"/>
      <c r="C715" s="21"/>
    </row>
    <row r="716" spans="1:3" x14ac:dyDescent="0.2">
      <c r="A716" s="21"/>
      <c r="B716" s="21"/>
      <c r="C716" s="21"/>
    </row>
    <row r="717" spans="1:3" x14ac:dyDescent="0.2">
      <c r="A717" s="21"/>
      <c r="B717" s="21"/>
      <c r="C717" s="21"/>
    </row>
    <row r="718" spans="1:3" x14ac:dyDescent="0.2">
      <c r="A718" s="21"/>
      <c r="B718" s="21"/>
      <c r="C718" s="21"/>
    </row>
    <row r="719" spans="1:3" x14ac:dyDescent="0.2">
      <c r="A719" s="21"/>
      <c r="B719" s="21"/>
      <c r="C719" s="21"/>
    </row>
    <row r="720" spans="1:3" x14ac:dyDescent="0.2">
      <c r="A720" s="21"/>
      <c r="B720" s="21"/>
      <c r="C720" s="21"/>
    </row>
    <row r="721" spans="1:3" x14ac:dyDescent="0.2">
      <c r="A721" s="21"/>
      <c r="B721" s="21"/>
      <c r="C721" s="21"/>
    </row>
    <row r="722" spans="1:3" x14ac:dyDescent="0.2">
      <c r="A722" s="21"/>
      <c r="B722" s="21"/>
      <c r="C722" s="21"/>
    </row>
    <row r="723" spans="1:3" x14ac:dyDescent="0.2">
      <c r="A723" s="21"/>
      <c r="B723" s="21"/>
      <c r="C723" s="21"/>
    </row>
    <row r="724" spans="1:3" x14ac:dyDescent="0.2">
      <c r="A724" s="21"/>
      <c r="B724" s="21"/>
      <c r="C724" s="21"/>
    </row>
    <row r="725" spans="1:3" x14ac:dyDescent="0.2">
      <c r="A725" s="21"/>
      <c r="B725" s="21"/>
      <c r="C725" s="21"/>
    </row>
    <row r="726" spans="1:3" x14ac:dyDescent="0.2">
      <c r="A726" s="21"/>
      <c r="B726" s="21"/>
      <c r="C726" s="21"/>
    </row>
    <row r="727" spans="1:3" x14ac:dyDescent="0.2">
      <c r="A727" s="21"/>
      <c r="B727" s="21"/>
      <c r="C727" s="21"/>
    </row>
    <row r="728" spans="1:3" x14ac:dyDescent="0.2">
      <c r="A728" s="21"/>
      <c r="B728" s="21"/>
      <c r="C728" s="21"/>
    </row>
    <row r="729" spans="1:3" x14ac:dyDescent="0.2">
      <c r="A729" s="21"/>
      <c r="B729" s="21"/>
      <c r="C729" s="21"/>
    </row>
    <row r="730" spans="1:3" x14ac:dyDescent="0.2">
      <c r="A730" s="21"/>
      <c r="B730" s="21"/>
      <c r="C730" s="21"/>
    </row>
    <row r="731" spans="1:3" x14ac:dyDescent="0.2">
      <c r="A731" s="21"/>
      <c r="B731" s="21"/>
      <c r="C731" s="21"/>
    </row>
    <row r="732" spans="1:3" x14ac:dyDescent="0.2">
      <c r="A732" s="21"/>
      <c r="B732" s="21"/>
      <c r="C732" s="21"/>
    </row>
    <row r="733" spans="1:3" x14ac:dyDescent="0.2">
      <c r="A733" s="21"/>
      <c r="B733" s="21"/>
      <c r="C733" s="21"/>
    </row>
    <row r="734" spans="1:3" x14ac:dyDescent="0.2">
      <c r="A734" s="21"/>
      <c r="B734" s="21"/>
      <c r="C734" s="21"/>
    </row>
    <row r="735" spans="1:3" x14ac:dyDescent="0.2">
      <c r="A735" s="21"/>
      <c r="B735" s="21"/>
      <c r="C735" s="21"/>
    </row>
    <row r="736" spans="1:3" x14ac:dyDescent="0.2">
      <c r="A736" s="21"/>
      <c r="B736" s="21"/>
      <c r="C736" s="21"/>
    </row>
    <row r="737" spans="1:3" x14ac:dyDescent="0.2">
      <c r="A737" s="21"/>
      <c r="B737" s="21"/>
      <c r="C737" s="21"/>
    </row>
    <row r="738" spans="1:3" x14ac:dyDescent="0.2">
      <c r="A738" s="21"/>
      <c r="B738" s="21"/>
      <c r="C738" s="21"/>
    </row>
    <row r="739" spans="1:3" x14ac:dyDescent="0.2">
      <c r="A739" s="21"/>
      <c r="B739" s="21"/>
      <c r="C739" s="21"/>
    </row>
    <row r="740" spans="1:3" x14ac:dyDescent="0.2">
      <c r="A740" s="21"/>
      <c r="B740" s="21"/>
      <c r="C740" s="21"/>
    </row>
    <row r="741" spans="1:3" x14ac:dyDescent="0.2">
      <c r="A741" s="21"/>
      <c r="B741" s="21"/>
      <c r="C741" s="21"/>
    </row>
    <row r="742" spans="1:3" x14ac:dyDescent="0.2">
      <c r="A742" s="21"/>
      <c r="B742" s="21"/>
      <c r="C742" s="21"/>
    </row>
    <row r="743" spans="1:3" x14ac:dyDescent="0.2">
      <c r="A743" s="21"/>
      <c r="B743" s="21"/>
      <c r="C743" s="21"/>
    </row>
    <row r="744" spans="1:3" x14ac:dyDescent="0.2">
      <c r="A744" s="21"/>
      <c r="B744" s="21"/>
      <c r="C744" s="21"/>
    </row>
    <row r="745" spans="1:3" x14ac:dyDescent="0.2">
      <c r="A745" s="21"/>
      <c r="B745" s="21"/>
      <c r="C745" s="21"/>
    </row>
    <row r="746" spans="1:3" x14ac:dyDescent="0.2">
      <c r="A746" s="21"/>
      <c r="B746" s="21"/>
      <c r="C746" s="21"/>
    </row>
    <row r="747" spans="1:3" x14ac:dyDescent="0.2">
      <c r="A747" s="21"/>
      <c r="B747" s="21"/>
      <c r="C747" s="21"/>
    </row>
    <row r="748" spans="1:3" x14ac:dyDescent="0.2">
      <c r="A748" s="21"/>
      <c r="B748" s="21"/>
      <c r="C748" s="21"/>
    </row>
    <row r="749" spans="1:3" x14ac:dyDescent="0.2">
      <c r="A749" s="21"/>
      <c r="B749" s="21"/>
      <c r="C749" s="21"/>
    </row>
    <row r="750" spans="1:3" x14ac:dyDescent="0.2">
      <c r="A750" s="21"/>
      <c r="B750" s="21"/>
      <c r="C750" s="21"/>
    </row>
    <row r="751" spans="1:3" x14ac:dyDescent="0.2">
      <c r="A751" s="21"/>
      <c r="B751" s="21"/>
      <c r="C751" s="21"/>
    </row>
    <row r="752" spans="1:3" x14ac:dyDescent="0.2">
      <c r="A752" s="21"/>
      <c r="B752" s="21"/>
      <c r="C752" s="21"/>
    </row>
    <row r="753" spans="1:3" x14ac:dyDescent="0.2">
      <c r="A753" s="21"/>
      <c r="B753" s="21"/>
      <c r="C753" s="21"/>
    </row>
    <row r="754" spans="1:3" x14ac:dyDescent="0.2">
      <c r="A754" s="21"/>
      <c r="B754" s="21"/>
      <c r="C754" s="21"/>
    </row>
    <row r="755" spans="1:3" x14ac:dyDescent="0.2">
      <c r="A755" s="21"/>
      <c r="B755" s="21"/>
      <c r="C755" s="21"/>
    </row>
    <row r="756" spans="1:3" x14ac:dyDescent="0.2">
      <c r="A756" s="21"/>
      <c r="B756" s="21"/>
      <c r="C756" s="21"/>
    </row>
    <row r="757" spans="1:3" x14ac:dyDescent="0.2">
      <c r="A757" s="21"/>
      <c r="B757" s="21"/>
      <c r="C757" s="21"/>
    </row>
    <row r="758" spans="1:3" x14ac:dyDescent="0.2">
      <c r="A758" s="21"/>
      <c r="B758" s="21"/>
      <c r="C758" s="21"/>
    </row>
    <row r="759" spans="1:3" x14ac:dyDescent="0.2">
      <c r="A759" s="21"/>
      <c r="B759" s="21"/>
      <c r="C759" s="21"/>
    </row>
    <row r="760" spans="1:3" x14ac:dyDescent="0.2">
      <c r="A760" s="21"/>
      <c r="B760" s="21"/>
      <c r="C760" s="21"/>
    </row>
    <row r="761" spans="1:3" x14ac:dyDescent="0.2">
      <c r="A761" s="21"/>
      <c r="B761" s="21"/>
      <c r="C761" s="21"/>
    </row>
    <row r="762" spans="1:3" x14ac:dyDescent="0.2">
      <c r="A762" s="21"/>
      <c r="B762" s="21"/>
      <c r="C762" s="21"/>
    </row>
    <row r="763" spans="1:3" x14ac:dyDescent="0.2">
      <c r="A763" s="21"/>
      <c r="B763" s="21"/>
      <c r="C763" s="21"/>
    </row>
    <row r="764" spans="1:3" x14ac:dyDescent="0.2">
      <c r="A764" s="21"/>
      <c r="B764" s="21"/>
      <c r="C764" s="21"/>
    </row>
    <row r="765" spans="1:3" x14ac:dyDescent="0.2">
      <c r="A765" s="21"/>
      <c r="B765" s="21"/>
      <c r="C765" s="21"/>
    </row>
    <row r="766" spans="1:3" x14ac:dyDescent="0.2">
      <c r="A766" s="21"/>
      <c r="B766" s="21"/>
      <c r="C766" s="21"/>
    </row>
    <row r="767" spans="1:3" x14ac:dyDescent="0.2">
      <c r="A767" s="21"/>
      <c r="B767" s="21"/>
      <c r="C767" s="21"/>
    </row>
    <row r="768" spans="1:3" x14ac:dyDescent="0.2">
      <c r="A768" s="21"/>
      <c r="B768" s="21"/>
      <c r="C768" s="21"/>
    </row>
    <row r="769" spans="1:3" x14ac:dyDescent="0.2">
      <c r="A769" s="21"/>
      <c r="B769" s="21"/>
      <c r="C769" s="21"/>
    </row>
    <row r="770" spans="1:3" x14ac:dyDescent="0.2">
      <c r="A770" s="21"/>
      <c r="B770" s="21"/>
      <c r="C770" s="21"/>
    </row>
    <row r="771" spans="1:3" x14ac:dyDescent="0.2">
      <c r="A771" s="21"/>
      <c r="B771" s="21"/>
      <c r="C771" s="21"/>
    </row>
    <row r="772" spans="1:3" x14ac:dyDescent="0.2">
      <c r="A772" s="21"/>
      <c r="B772" s="21"/>
      <c r="C772" s="21"/>
    </row>
    <row r="773" spans="1:3" x14ac:dyDescent="0.2">
      <c r="A773" s="21"/>
      <c r="B773" s="21"/>
      <c r="C773" s="21"/>
    </row>
    <row r="774" spans="1:3" x14ac:dyDescent="0.2">
      <c r="A774" s="21"/>
      <c r="B774" s="21"/>
      <c r="C774" s="21"/>
    </row>
    <row r="775" spans="1:3" x14ac:dyDescent="0.2">
      <c r="A775" s="21"/>
      <c r="B775" s="21"/>
      <c r="C775" s="21"/>
    </row>
    <row r="776" spans="1:3" x14ac:dyDescent="0.2">
      <c r="A776" s="21"/>
      <c r="B776" s="21"/>
      <c r="C776" s="21"/>
    </row>
    <row r="777" spans="1:3" x14ac:dyDescent="0.2">
      <c r="A777" s="21"/>
      <c r="B777" s="21"/>
      <c r="C777" s="21"/>
    </row>
    <row r="778" spans="1:3" x14ac:dyDescent="0.2">
      <c r="A778" s="21"/>
      <c r="B778" s="21"/>
      <c r="C778" s="21"/>
    </row>
    <row r="779" spans="1:3" x14ac:dyDescent="0.2">
      <c r="A779" s="21"/>
      <c r="B779" s="21"/>
      <c r="C779" s="21"/>
    </row>
    <row r="780" spans="1:3" x14ac:dyDescent="0.2">
      <c r="A780" s="21"/>
      <c r="B780" s="21"/>
      <c r="C780" s="21"/>
    </row>
    <row r="781" spans="1:3" x14ac:dyDescent="0.2">
      <c r="A781" s="21"/>
      <c r="B781" s="21"/>
      <c r="C781" s="21"/>
    </row>
    <row r="782" spans="1:3" x14ac:dyDescent="0.2">
      <c r="A782" s="21"/>
      <c r="B782" s="21"/>
      <c r="C782" s="21"/>
    </row>
    <row r="783" spans="1:3" x14ac:dyDescent="0.2">
      <c r="A783" s="21"/>
      <c r="B783" s="21"/>
      <c r="C783" s="21"/>
    </row>
    <row r="784" spans="1:3" x14ac:dyDescent="0.2">
      <c r="A784" s="21"/>
      <c r="B784" s="21"/>
      <c r="C784" s="21"/>
    </row>
    <row r="785" spans="1:3" x14ac:dyDescent="0.2">
      <c r="A785" s="21"/>
      <c r="B785" s="21"/>
      <c r="C785" s="21"/>
    </row>
    <row r="786" spans="1:3" x14ac:dyDescent="0.2">
      <c r="A786" s="21"/>
      <c r="B786" s="21"/>
      <c r="C786" s="21"/>
    </row>
    <row r="787" spans="1:3" x14ac:dyDescent="0.2">
      <c r="A787" s="21"/>
      <c r="B787" s="21"/>
      <c r="C787" s="21"/>
    </row>
    <row r="788" spans="1:3" x14ac:dyDescent="0.2">
      <c r="A788" s="21"/>
      <c r="B788" s="21"/>
      <c r="C788" s="21"/>
    </row>
    <row r="789" spans="1:3" x14ac:dyDescent="0.2">
      <c r="A789" s="21"/>
      <c r="B789" s="21"/>
      <c r="C789" s="21"/>
    </row>
    <row r="790" spans="1:3" x14ac:dyDescent="0.2">
      <c r="A790" s="21"/>
      <c r="B790" s="21"/>
      <c r="C790" s="21"/>
    </row>
    <row r="791" spans="1:3" x14ac:dyDescent="0.2">
      <c r="A791" s="21"/>
      <c r="B791" s="21"/>
      <c r="C791" s="21"/>
    </row>
    <row r="792" spans="1:3" x14ac:dyDescent="0.2">
      <c r="A792" s="21"/>
      <c r="B792" s="21"/>
      <c r="C792" s="21"/>
    </row>
    <row r="793" spans="1:3" x14ac:dyDescent="0.2">
      <c r="A793" s="21"/>
      <c r="B793" s="21"/>
      <c r="C793" s="21"/>
    </row>
    <row r="794" spans="1:3" x14ac:dyDescent="0.2">
      <c r="A794" s="21"/>
      <c r="B794" s="21"/>
      <c r="C794" s="21"/>
    </row>
    <row r="795" spans="1:3" x14ac:dyDescent="0.2">
      <c r="A795" s="21"/>
      <c r="B795" s="21"/>
      <c r="C795" s="21"/>
    </row>
    <row r="796" spans="1:3" x14ac:dyDescent="0.2">
      <c r="A796" s="21"/>
      <c r="B796" s="21"/>
      <c r="C796" s="21"/>
    </row>
    <row r="797" spans="1:3" x14ac:dyDescent="0.2">
      <c r="A797" s="21"/>
      <c r="B797" s="21"/>
      <c r="C797" s="21"/>
    </row>
    <row r="798" spans="1:3" x14ac:dyDescent="0.2">
      <c r="A798" s="21"/>
      <c r="B798" s="21"/>
      <c r="C798" s="21"/>
    </row>
    <row r="799" spans="1:3" x14ac:dyDescent="0.2">
      <c r="A799" s="21"/>
      <c r="B799" s="21"/>
      <c r="C799" s="21"/>
    </row>
    <row r="800" spans="1:3" x14ac:dyDescent="0.2">
      <c r="A800" s="21"/>
      <c r="B800" s="21"/>
      <c r="C800" s="21"/>
    </row>
    <row r="801" spans="1:3" x14ac:dyDescent="0.2">
      <c r="A801" s="21"/>
      <c r="B801" s="21"/>
      <c r="C801" s="21"/>
    </row>
    <row r="802" spans="1:3" x14ac:dyDescent="0.2">
      <c r="A802" s="21"/>
      <c r="B802" s="21"/>
      <c r="C802" s="21"/>
    </row>
    <row r="803" spans="1:3" x14ac:dyDescent="0.2">
      <c r="A803" s="21"/>
      <c r="B803" s="21"/>
      <c r="C803" s="21"/>
    </row>
    <row r="804" spans="1:3" x14ac:dyDescent="0.2">
      <c r="A804" s="21"/>
      <c r="B804" s="21"/>
      <c r="C804" s="21"/>
    </row>
    <row r="805" spans="1:3" x14ac:dyDescent="0.2">
      <c r="A805" s="21"/>
      <c r="B805" s="21"/>
      <c r="C805" s="21"/>
    </row>
    <row r="806" spans="1:3" x14ac:dyDescent="0.2">
      <c r="A806" s="21"/>
      <c r="B806" s="21"/>
      <c r="C806" s="21"/>
    </row>
    <row r="807" spans="1:3" x14ac:dyDescent="0.2">
      <c r="A807" s="21"/>
      <c r="B807" s="21"/>
      <c r="C807" s="21"/>
    </row>
    <row r="808" spans="1:3" x14ac:dyDescent="0.2">
      <c r="A808" s="21"/>
      <c r="B808" s="21"/>
      <c r="C808" s="21"/>
    </row>
    <row r="809" spans="1:3" x14ac:dyDescent="0.2">
      <c r="A809" s="21"/>
      <c r="B809" s="21"/>
      <c r="C809" s="21"/>
    </row>
    <row r="810" spans="1:3" x14ac:dyDescent="0.2">
      <c r="A810" s="21"/>
      <c r="B810" s="21"/>
      <c r="C810" s="21"/>
    </row>
    <row r="811" spans="1:3" x14ac:dyDescent="0.2">
      <c r="A811" s="21"/>
      <c r="B811" s="21"/>
      <c r="C811" s="21"/>
    </row>
    <row r="812" spans="1:3" x14ac:dyDescent="0.2">
      <c r="A812" s="21"/>
      <c r="B812" s="21"/>
      <c r="C812" s="21"/>
    </row>
    <row r="813" spans="1:3" x14ac:dyDescent="0.2">
      <c r="A813" s="21"/>
      <c r="B813" s="21"/>
      <c r="C813" s="21"/>
    </row>
    <row r="814" spans="1:3" x14ac:dyDescent="0.2">
      <c r="A814" s="21"/>
      <c r="B814" s="21"/>
      <c r="C814" s="21"/>
    </row>
    <row r="815" spans="1:3" x14ac:dyDescent="0.2">
      <c r="A815" s="21"/>
      <c r="B815" s="21"/>
      <c r="C815" s="21"/>
    </row>
    <row r="816" spans="1:3" x14ac:dyDescent="0.2">
      <c r="A816" s="21"/>
      <c r="B816" s="21"/>
      <c r="C816" s="21"/>
    </row>
    <row r="817" spans="1:3" x14ac:dyDescent="0.2">
      <c r="A817" s="21"/>
      <c r="B817" s="21"/>
      <c r="C817" s="21"/>
    </row>
    <row r="818" spans="1:3" x14ac:dyDescent="0.2">
      <c r="A818" s="21"/>
      <c r="B818" s="21"/>
      <c r="C818" s="21"/>
    </row>
    <row r="819" spans="1:3" x14ac:dyDescent="0.2">
      <c r="A819" s="21"/>
      <c r="B819" s="21"/>
      <c r="C819" s="21"/>
    </row>
    <row r="820" spans="1:3" x14ac:dyDescent="0.2">
      <c r="A820" s="21"/>
      <c r="B820" s="21"/>
      <c r="C820" s="21"/>
    </row>
    <row r="821" spans="1:3" x14ac:dyDescent="0.2">
      <c r="A821" s="21"/>
      <c r="B821" s="21"/>
      <c r="C821" s="21"/>
    </row>
    <row r="822" spans="1:3" x14ac:dyDescent="0.2">
      <c r="A822" s="21"/>
      <c r="B822" s="21"/>
      <c r="C822" s="21"/>
    </row>
    <row r="823" spans="1:3" x14ac:dyDescent="0.2">
      <c r="A823" s="21"/>
      <c r="B823" s="21"/>
      <c r="C823" s="21"/>
    </row>
    <row r="824" spans="1:3" x14ac:dyDescent="0.2">
      <c r="A824" s="21"/>
      <c r="B824" s="21"/>
      <c r="C824" s="21"/>
    </row>
    <row r="825" spans="1:3" x14ac:dyDescent="0.2">
      <c r="A825" s="21"/>
      <c r="B825" s="21"/>
      <c r="C825" s="21"/>
    </row>
    <row r="826" spans="1:3" x14ac:dyDescent="0.2">
      <c r="A826" s="21"/>
      <c r="B826" s="21"/>
      <c r="C826" s="21"/>
    </row>
    <row r="827" spans="1:3" x14ac:dyDescent="0.2">
      <c r="A827" s="21"/>
      <c r="B827" s="21"/>
      <c r="C827" s="21"/>
    </row>
    <row r="828" spans="1:3" x14ac:dyDescent="0.2">
      <c r="A828" s="21"/>
      <c r="B828" s="21"/>
      <c r="C828" s="21"/>
    </row>
    <row r="829" spans="1:3" x14ac:dyDescent="0.2">
      <c r="A829" s="21"/>
      <c r="B829" s="21"/>
      <c r="C829" s="21"/>
    </row>
    <row r="830" spans="1:3" x14ac:dyDescent="0.2">
      <c r="A830" s="21"/>
      <c r="B830" s="21"/>
      <c r="C830" s="21"/>
    </row>
    <row r="831" spans="1:3" x14ac:dyDescent="0.2">
      <c r="A831" s="21"/>
      <c r="B831" s="21"/>
      <c r="C831" s="21"/>
    </row>
    <row r="832" spans="1:3" x14ac:dyDescent="0.2">
      <c r="A832" s="21"/>
      <c r="B832" s="21"/>
      <c r="C832" s="21"/>
    </row>
    <row r="833" spans="1:3" x14ac:dyDescent="0.2">
      <c r="A833" s="21"/>
      <c r="B833" s="21"/>
      <c r="C833" s="21"/>
    </row>
    <row r="834" spans="1:3" x14ac:dyDescent="0.2">
      <c r="A834" s="21"/>
      <c r="B834" s="21"/>
      <c r="C834" s="21"/>
    </row>
    <row r="835" spans="1:3" x14ac:dyDescent="0.2">
      <c r="A835" s="21"/>
      <c r="B835" s="21"/>
      <c r="C835" s="21"/>
    </row>
    <row r="836" spans="1:3" x14ac:dyDescent="0.2">
      <c r="A836" s="21"/>
      <c r="B836" s="21"/>
      <c r="C836" s="21"/>
    </row>
    <row r="837" spans="1:3" x14ac:dyDescent="0.2">
      <c r="A837" s="21"/>
      <c r="B837" s="21"/>
      <c r="C837" s="21"/>
    </row>
    <row r="838" spans="1:3" x14ac:dyDescent="0.2">
      <c r="A838" s="21"/>
      <c r="B838" s="21"/>
      <c r="C838" s="21"/>
    </row>
    <row r="839" spans="1:3" x14ac:dyDescent="0.2">
      <c r="A839" s="21"/>
      <c r="B839" s="21"/>
      <c r="C839" s="21"/>
    </row>
    <row r="840" spans="1:3" x14ac:dyDescent="0.2">
      <c r="A840" s="21"/>
      <c r="B840" s="21"/>
      <c r="C840" s="21"/>
    </row>
    <row r="841" spans="1:3" x14ac:dyDescent="0.2">
      <c r="A841" s="21"/>
      <c r="B841" s="21"/>
      <c r="C841" s="21"/>
    </row>
    <row r="842" spans="1:3" x14ac:dyDescent="0.2">
      <c r="A842" s="21"/>
      <c r="B842" s="21"/>
      <c r="C842" s="21"/>
    </row>
    <row r="843" spans="1:3" x14ac:dyDescent="0.2">
      <c r="A843" s="21"/>
      <c r="B843" s="21"/>
      <c r="C843" s="21"/>
    </row>
    <row r="844" spans="1:3" x14ac:dyDescent="0.2">
      <c r="A844" s="21"/>
      <c r="B844" s="21"/>
      <c r="C844" s="21"/>
    </row>
    <row r="845" spans="1:3" x14ac:dyDescent="0.2">
      <c r="A845" s="21"/>
      <c r="B845" s="21"/>
      <c r="C845" s="21"/>
    </row>
    <row r="846" spans="1:3" x14ac:dyDescent="0.2">
      <c r="A846" s="21"/>
      <c r="B846" s="21"/>
      <c r="C846" s="21"/>
    </row>
    <row r="847" spans="1:3" x14ac:dyDescent="0.2">
      <c r="A847" s="21"/>
      <c r="B847" s="21"/>
      <c r="C847" s="21"/>
    </row>
    <row r="848" spans="1:3" x14ac:dyDescent="0.2">
      <c r="A848" s="21"/>
      <c r="B848" s="21"/>
      <c r="C848" s="21"/>
    </row>
    <row r="849" spans="1:3" x14ac:dyDescent="0.2">
      <c r="A849" s="21"/>
      <c r="B849" s="21"/>
      <c r="C849" s="21"/>
    </row>
    <row r="850" spans="1:3" x14ac:dyDescent="0.2">
      <c r="A850" s="21"/>
      <c r="B850" s="21"/>
      <c r="C850" s="21"/>
    </row>
    <row r="851" spans="1:3" x14ac:dyDescent="0.2">
      <c r="A851" s="21"/>
      <c r="B851" s="21"/>
      <c r="C851" s="21"/>
    </row>
    <row r="852" spans="1:3" x14ac:dyDescent="0.2">
      <c r="A852" s="21"/>
      <c r="B852" s="21"/>
      <c r="C852" s="21"/>
    </row>
    <row r="853" spans="1:3" x14ac:dyDescent="0.2">
      <c r="A853" s="21"/>
      <c r="B853" s="21"/>
      <c r="C853" s="21"/>
    </row>
    <row r="854" spans="1:3" x14ac:dyDescent="0.2">
      <c r="A854" s="21"/>
      <c r="B854" s="21"/>
      <c r="C854" s="21"/>
    </row>
    <row r="855" spans="1:3" x14ac:dyDescent="0.2">
      <c r="A855" s="21"/>
      <c r="B855" s="21"/>
      <c r="C855" s="21"/>
    </row>
    <row r="856" spans="1:3" x14ac:dyDescent="0.2">
      <c r="A856" s="21"/>
      <c r="B856" s="21"/>
      <c r="C856" s="21"/>
    </row>
    <row r="857" spans="1:3" x14ac:dyDescent="0.2">
      <c r="A857" s="21"/>
      <c r="B857" s="21"/>
      <c r="C857" s="21"/>
    </row>
    <row r="858" spans="1:3" x14ac:dyDescent="0.2">
      <c r="A858" s="21"/>
      <c r="B858" s="21"/>
      <c r="C858" s="21"/>
    </row>
    <row r="859" spans="1:3" x14ac:dyDescent="0.2">
      <c r="A859" s="21"/>
      <c r="B859" s="21"/>
      <c r="C859" s="21"/>
    </row>
    <row r="860" spans="1:3" x14ac:dyDescent="0.2">
      <c r="A860" s="21"/>
      <c r="B860" s="21"/>
      <c r="C860" s="21"/>
    </row>
    <row r="861" spans="1:3" x14ac:dyDescent="0.2">
      <c r="A861" s="21"/>
      <c r="B861" s="21"/>
      <c r="C861" s="21"/>
    </row>
    <row r="862" spans="1:3" x14ac:dyDescent="0.2">
      <c r="A862" s="21"/>
      <c r="B862" s="21"/>
      <c r="C862" s="21"/>
    </row>
    <row r="863" spans="1:3" x14ac:dyDescent="0.2">
      <c r="A863" s="21"/>
      <c r="B863" s="21"/>
      <c r="C863" s="21"/>
    </row>
    <row r="864" spans="1:3" x14ac:dyDescent="0.2">
      <c r="A864" s="21"/>
      <c r="B864" s="21"/>
      <c r="C864" s="21"/>
    </row>
    <row r="865" spans="1:3" x14ac:dyDescent="0.2">
      <c r="A865" s="21"/>
      <c r="B865" s="21"/>
      <c r="C865" s="21"/>
    </row>
    <row r="866" spans="1:3" x14ac:dyDescent="0.2">
      <c r="A866" s="21"/>
      <c r="B866" s="21"/>
      <c r="C866" s="21"/>
    </row>
    <row r="867" spans="1:3" x14ac:dyDescent="0.2">
      <c r="A867" s="21"/>
      <c r="B867" s="21"/>
      <c r="C867" s="21"/>
    </row>
    <row r="868" spans="1:3" x14ac:dyDescent="0.2">
      <c r="A868" s="21"/>
      <c r="B868" s="21"/>
      <c r="C868" s="21"/>
    </row>
    <row r="869" spans="1:3" x14ac:dyDescent="0.2">
      <c r="A869" s="21"/>
      <c r="B869" s="21"/>
      <c r="C869" s="21"/>
    </row>
    <row r="870" spans="1:3" x14ac:dyDescent="0.2">
      <c r="A870" s="21"/>
      <c r="B870" s="21"/>
      <c r="C870" s="21"/>
    </row>
    <row r="871" spans="1:3" x14ac:dyDescent="0.2">
      <c r="A871" s="21"/>
      <c r="B871" s="21"/>
      <c r="C871" s="21"/>
    </row>
    <row r="872" spans="1:3" x14ac:dyDescent="0.2">
      <c r="A872" s="21"/>
      <c r="B872" s="21"/>
      <c r="C872" s="21"/>
    </row>
    <row r="873" spans="1:3" x14ac:dyDescent="0.2">
      <c r="A873" s="21"/>
      <c r="B873" s="21"/>
      <c r="C873" s="21"/>
    </row>
    <row r="874" spans="1:3" x14ac:dyDescent="0.2">
      <c r="A874" s="21"/>
      <c r="B874" s="21"/>
      <c r="C874" s="21"/>
    </row>
    <row r="875" spans="1:3" x14ac:dyDescent="0.2">
      <c r="A875" s="21"/>
      <c r="B875" s="21"/>
      <c r="C875" s="21"/>
    </row>
    <row r="876" spans="1:3" x14ac:dyDescent="0.2">
      <c r="A876" s="21"/>
      <c r="B876" s="21"/>
      <c r="C876" s="21"/>
    </row>
    <row r="877" spans="1:3" x14ac:dyDescent="0.2">
      <c r="A877" s="21"/>
      <c r="B877" s="21"/>
      <c r="C877" s="21"/>
    </row>
    <row r="878" spans="1:3" x14ac:dyDescent="0.2">
      <c r="A878" s="21"/>
      <c r="B878" s="21"/>
      <c r="C878" s="21"/>
    </row>
    <row r="879" spans="1:3" x14ac:dyDescent="0.2">
      <c r="A879" s="21"/>
      <c r="B879" s="21"/>
      <c r="C879" s="21"/>
    </row>
    <row r="880" spans="1:3" x14ac:dyDescent="0.2">
      <c r="A880" s="21"/>
      <c r="B880" s="21"/>
      <c r="C880" s="21"/>
    </row>
    <row r="881" spans="1:3" x14ac:dyDescent="0.2">
      <c r="A881" s="21"/>
      <c r="B881" s="21"/>
      <c r="C881" s="21"/>
    </row>
    <row r="882" spans="1:3" x14ac:dyDescent="0.2">
      <c r="A882" s="21"/>
      <c r="B882" s="21"/>
      <c r="C882" s="21"/>
    </row>
    <row r="883" spans="1:3" x14ac:dyDescent="0.2">
      <c r="A883" s="21"/>
      <c r="B883" s="21"/>
      <c r="C883" s="21"/>
    </row>
    <row r="884" spans="1:3" x14ac:dyDescent="0.2">
      <c r="A884" s="21"/>
      <c r="B884" s="21"/>
      <c r="C884" s="21"/>
    </row>
    <row r="885" spans="1:3" x14ac:dyDescent="0.2">
      <c r="A885" s="21"/>
      <c r="B885" s="21"/>
      <c r="C885" s="21"/>
    </row>
    <row r="886" spans="1:3" x14ac:dyDescent="0.2">
      <c r="A886" s="21"/>
      <c r="B886" s="21"/>
      <c r="C886" s="21"/>
    </row>
    <row r="887" spans="1:3" x14ac:dyDescent="0.2">
      <c r="A887" s="21"/>
      <c r="B887" s="21"/>
      <c r="C887" s="21"/>
    </row>
    <row r="888" spans="1:3" x14ac:dyDescent="0.2">
      <c r="A888" s="21"/>
      <c r="B888" s="21"/>
      <c r="C888" s="21"/>
    </row>
    <row r="889" spans="1:3" x14ac:dyDescent="0.2">
      <c r="A889" s="21"/>
      <c r="B889" s="21"/>
      <c r="C889" s="21"/>
    </row>
    <row r="890" spans="1:3" x14ac:dyDescent="0.2">
      <c r="A890" s="21"/>
      <c r="B890" s="21"/>
      <c r="C890" s="21"/>
    </row>
    <row r="891" spans="1:3" x14ac:dyDescent="0.2">
      <c r="A891" s="21"/>
      <c r="B891" s="21"/>
      <c r="C891" s="21"/>
    </row>
    <row r="892" spans="1:3" x14ac:dyDescent="0.2">
      <c r="A892" s="21"/>
      <c r="B892" s="21"/>
      <c r="C892" s="21"/>
    </row>
    <row r="893" spans="1:3" x14ac:dyDescent="0.2">
      <c r="A893" s="21"/>
      <c r="B893" s="21"/>
      <c r="C893" s="21"/>
    </row>
    <row r="894" spans="1:3" x14ac:dyDescent="0.2">
      <c r="A894" s="21"/>
      <c r="B894" s="21"/>
      <c r="C894" s="21"/>
    </row>
    <row r="895" spans="1:3" x14ac:dyDescent="0.2">
      <c r="A895" s="21"/>
      <c r="B895" s="21"/>
      <c r="C895" s="21"/>
    </row>
    <row r="896" spans="1:3" x14ac:dyDescent="0.2">
      <c r="A896" s="21"/>
      <c r="B896" s="21"/>
      <c r="C896" s="21"/>
    </row>
    <row r="897" spans="1:3" x14ac:dyDescent="0.2">
      <c r="A897" s="21"/>
      <c r="B897" s="21"/>
      <c r="C897" s="21"/>
    </row>
    <row r="898" spans="1:3" x14ac:dyDescent="0.2">
      <c r="A898" s="21"/>
      <c r="B898" s="21"/>
      <c r="C898" s="21"/>
    </row>
    <row r="899" spans="1:3" x14ac:dyDescent="0.2">
      <c r="A899" s="21"/>
      <c r="B899" s="21"/>
      <c r="C899" s="21"/>
    </row>
    <row r="900" spans="1:3" x14ac:dyDescent="0.2">
      <c r="A900" s="21"/>
      <c r="B900" s="21"/>
      <c r="C900" s="21"/>
    </row>
    <row r="901" spans="1:3" x14ac:dyDescent="0.2">
      <c r="A901" s="21"/>
      <c r="B901" s="21"/>
      <c r="C901" s="21"/>
    </row>
    <row r="902" spans="1:3" x14ac:dyDescent="0.2">
      <c r="A902" s="21"/>
      <c r="B902" s="21"/>
      <c r="C902" s="21"/>
    </row>
    <row r="903" spans="1:3" x14ac:dyDescent="0.2">
      <c r="A903" s="21"/>
      <c r="B903" s="21"/>
      <c r="C903" s="21"/>
    </row>
    <row r="904" spans="1:3" x14ac:dyDescent="0.2">
      <c r="A904" s="21"/>
      <c r="B904" s="21"/>
      <c r="C904" s="21"/>
    </row>
    <row r="905" spans="1:3" x14ac:dyDescent="0.2">
      <c r="A905" s="21"/>
      <c r="B905" s="21"/>
      <c r="C905" s="21"/>
    </row>
    <row r="906" spans="1:3" x14ac:dyDescent="0.2">
      <c r="A906" s="21"/>
      <c r="B906" s="21"/>
      <c r="C906" s="21"/>
    </row>
    <row r="907" spans="1:3" x14ac:dyDescent="0.2">
      <c r="A907" s="21"/>
      <c r="B907" s="21"/>
      <c r="C907" s="21"/>
    </row>
    <row r="908" spans="1:3" x14ac:dyDescent="0.2">
      <c r="A908" s="21"/>
      <c r="B908" s="21"/>
      <c r="C908" s="21"/>
    </row>
    <row r="909" spans="1:3" x14ac:dyDescent="0.2">
      <c r="A909" s="21"/>
      <c r="B909" s="21"/>
      <c r="C909" s="21"/>
    </row>
    <row r="910" spans="1:3" x14ac:dyDescent="0.2">
      <c r="A910" s="21"/>
      <c r="B910" s="21"/>
      <c r="C910" s="21"/>
    </row>
    <row r="911" spans="1:3" x14ac:dyDescent="0.2">
      <c r="A911" s="21"/>
      <c r="B911" s="21"/>
      <c r="C911" s="21"/>
    </row>
    <row r="912" spans="1:3" x14ac:dyDescent="0.2">
      <c r="A912" s="21"/>
      <c r="B912" s="21"/>
      <c r="C912" s="21"/>
    </row>
    <row r="913" spans="1:3" x14ac:dyDescent="0.2">
      <c r="A913" s="21"/>
      <c r="B913" s="21"/>
      <c r="C913" s="21"/>
    </row>
    <row r="914" spans="1:3" x14ac:dyDescent="0.2">
      <c r="A914" s="21"/>
      <c r="B914" s="21"/>
      <c r="C914" s="21"/>
    </row>
    <row r="915" spans="1:3" x14ac:dyDescent="0.2">
      <c r="A915" s="21"/>
      <c r="B915" s="21"/>
      <c r="C915" s="21"/>
    </row>
    <row r="916" spans="1:3" x14ac:dyDescent="0.2">
      <c r="A916" s="21"/>
      <c r="B916" s="21"/>
      <c r="C916" s="21"/>
    </row>
    <row r="917" spans="1:3" x14ac:dyDescent="0.2">
      <c r="A917" s="21"/>
      <c r="B917" s="21"/>
      <c r="C917" s="21"/>
    </row>
    <row r="918" spans="1:3" x14ac:dyDescent="0.2">
      <c r="A918" s="21"/>
      <c r="B918" s="21"/>
      <c r="C918" s="21"/>
    </row>
    <row r="919" spans="1:3" x14ac:dyDescent="0.2">
      <c r="A919" s="21"/>
      <c r="B919" s="21"/>
      <c r="C919" s="21"/>
    </row>
    <row r="920" spans="1:3" x14ac:dyDescent="0.2">
      <c r="A920" s="21"/>
      <c r="B920" s="21"/>
      <c r="C920" s="21"/>
    </row>
    <row r="921" spans="1:3" x14ac:dyDescent="0.2">
      <c r="A921" s="21"/>
      <c r="B921" s="21"/>
      <c r="C921" s="21"/>
    </row>
    <row r="922" spans="1:3" x14ac:dyDescent="0.2">
      <c r="A922" s="21"/>
      <c r="B922" s="21"/>
      <c r="C922" s="21"/>
    </row>
    <row r="923" spans="1:3" x14ac:dyDescent="0.2">
      <c r="A923" s="21"/>
      <c r="B923" s="21"/>
      <c r="C923" s="21"/>
    </row>
    <row r="924" spans="1:3" x14ac:dyDescent="0.2">
      <c r="A924" s="21"/>
      <c r="B924" s="21"/>
      <c r="C924" s="21"/>
    </row>
    <row r="925" spans="1:3" x14ac:dyDescent="0.2">
      <c r="A925" s="21"/>
      <c r="B925" s="21"/>
      <c r="C925" s="21"/>
    </row>
    <row r="926" spans="1:3" x14ac:dyDescent="0.2">
      <c r="A926" s="21"/>
      <c r="B926" s="21"/>
      <c r="C926" s="21"/>
    </row>
    <row r="927" spans="1:3" x14ac:dyDescent="0.2">
      <c r="A927" s="21"/>
      <c r="B927" s="21"/>
      <c r="C927" s="21"/>
    </row>
    <row r="928" spans="1:3" x14ac:dyDescent="0.2">
      <c r="A928" s="21"/>
      <c r="B928" s="21"/>
      <c r="C928" s="21"/>
    </row>
    <row r="929" spans="1:3" x14ac:dyDescent="0.2">
      <c r="A929" s="21"/>
      <c r="B929" s="21"/>
      <c r="C929" s="21"/>
    </row>
    <row r="930" spans="1:3" x14ac:dyDescent="0.2">
      <c r="A930" s="21"/>
      <c r="B930" s="21"/>
      <c r="C930" s="21"/>
    </row>
    <row r="931" spans="1:3" x14ac:dyDescent="0.2">
      <c r="A931" s="21"/>
      <c r="B931" s="21"/>
      <c r="C931" s="21"/>
    </row>
    <row r="932" spans="1:3" x14ac:dyDescent="0.2">
      <c r="A932" s="21"/>
      <c r="B932" s="21"/>
      <c r="C932" s="21"/>
    </row>
    <row r="933" spans="1:3" x14ac:dyDescent="0.2">
      <c r="A933" s="21"/>
      <c r="B933" s="21"/>
      <c r="C933" s="21"/>
    </row>
    <row r="934" spans="1:3" x14ac:dyDescent="0.2">
      <c r="A934" s="21"/>
      <c r="B934" s="21"/>
      <c r="C934" s="21"/>
    </row>
    <row r="935" spans="1:3" x14ac:dyDescent="0.2">
      <c r="A935" s="21"/>
      <c r="B935" s="21"/>
      <c r="C935" s="21"/>
    </row>
    <row r="936" spans="1:3" x14ac:dyDescent="0.2">
      <c r="A936" s="21"/>
      <c r="B936" s="21"/>
      <c r="C936" s="21"/>
    </row>
    <row r="937" spans="1:3" x14ac:dyDescent="0.2">
      <c r="A937" s="21"/>
      <c r="B937" s="21"/>
      <c r="C937" s="21"/>
    </row>
    <row r="938" spans="1:3" x14ac:dyDescent="0.2">
      <c r="A938" s="21"/>
      <c r="B938" s="21"/>
      <c r="C938" s="21"/>
    </row>
    <row r="939" spans="1:3" x14ac:dyDescent="0.2">
      <c r="A939" s="21"/>
      <c r="B939" s="21"/>
      <c r="C939" s="21"/>
    </row>
    <row r="940" spans="1:3" x14ac:dyDescent="0.2">
      <c r="A940" s="21"/>
      <c r="B940" s="21"/>
      <c r="C940" s="21"/>
    </row>
    <row r="941" spans="1:3" x14ac:dyDescent="0.2">
      <c r="A941" s="21"/>
      <c r="B941" s="21"/>
      <c r="C941" s="21"/>
    </row>
    <row r="942" spans="1:3" x14ac:dyDescent="0.2">
      <c r="A942" s="21"/>
      <c r="B942" s="21"/>
      <c r="C942" s="21"/>
    </row>
    <row r="943" spans="1:3" x14ac:dyDescent="0.2">
      <c r="A943" s="21"/>
      <c r="B943" s="21"/>
      <c r="C943" s="21"/>
    </row>
    <row r="944" spans="1:3" x14ac:dyDescent="0.2">
      <c r="A944" s="21"/>
      <c r="B944" s="21"/>
      <c r="C944" s="21"/>
    </row>
    <row r="945" spans="1:3" x14ac:dyDescent="0.2">
      <c r="A945" s="21"/>
      <c r="B945" s="21"/>
      <c r="C945" s="21"/>
    </row>
    <row r="946" spans="1:3" x14ac:dyDescent="0.2">
      <c r="A946" s="21"/>
      <c r="B946" s="21"/>
      <c r="C946" s="21"/>
    </row>
    <row r="947" spans="1:3" x14ac:dyDescent="0.2">
      <c r="A947" s="21"/>
      <c r="B947" s="21"/>
      <c r="C947" s="21"/>
    </row>
    <row r="948" spans="1:3" x14ac:dyDescent="0.2">
      <c r="A948" s="21"/>
      <c r="B948" s="21"/>
      <c r="C948" s="21"/>
    </row>
    <row r="949" spans="1:3" x14ac:dyDescent="0.2">
      <c r="A949" s="21"/>
      <c r="B949" s="21"/>
      <c r="C949" s="21"/>
    </row>
    <row r="950" spans="1:3" x14ac:dyDescent="0.2">
      <c r="A950" s="21"/>
      <c r="B950" s="21"/>
      <c r="C950" s="21"/>
    </row>
    <row r="951" spans="1:3" x14ac:dyDescent="0.2">
      <c r="A951" s="21"/>
      <c r="B951" s="21"/>
      <c r="C951" s="21"/>
    </row>
    <row r="952" spans="1:3" x14ac:dyDescent="0.2">
      <c r="A952" s="21"/>
      <c r="B952" s="21"/>
      <c r="C952" s="21"/>
    </row>
    <row r="953" spans="1:3" x14ac:dyDescent="0.2">
      <c r="A953" s="21"/>
      <c r="B953" s="21"/>
      <c r="C953" s="21"/>
    </row>
    <row r="954" spans="1:3" x14ac:dyDescent="0.2">
      <c r="A954" s="21"/>
      <c r="B954" s="21"/>
      <c r="C954" s="21"/>
    </row>
    <row r="955" spans="1:3" x14ac:dyDescent="0.2">
      <c r="A955" s="21"/>
      <c r="B955" s="21"/>
      <c r="C955" s="21"/>
    </row>
    <row r="956" spans="1:3" x14ac:dyDescent="0.2">
      <c r="A956" s="21"/>
      <c r="B956" s="21"/>
      <c r="C956" s="21"/>
    </row>
    <row r="957" spans="1:3" x14ac:dyDescent="0.2">
      <c r="A957" s="21"/>
      <c r="B957" s="21"/>
      <c r="C957" s="21"/>
    </row>
    <row r="958" spans="1:3" x14ac:dyDescent="0.2">
      <c r="A958" s="21"/>
      <c r="B958" s="21"/>
      <c r="C958" s="21"/>
    </row>
    <row r="959" spans="1:3" x14ac:dyDescent="0.2">
      <c r="A959" s="21"/>
      <c r="B959" s="21"/>
      <c r="C959" s="21"/>
    </row>
    <row r="960" spans="1:3" x14ac:dyDescent="0.2">
      <c r="A960" s="21"/>
      <c r="B960" s="21"/>
      <c r="C960" s="21"/>
    </row>
    <row r="961" spans="1:3" x14ac:dyDescent="0.2">
      <c r="A961" s="21"/>
      <c r="B961" s="21"/>
      <c r="C961" s="21"/>
    </row>
    <row r="962" spans="1:3" x14ac:dyDescent="0.2">
      <c r="A962" s="21"/>
      <c r="B962" s="21"/>
      <c r="C962" s="21"/>
    </row>
    <row r="963" spans="1:3" x14ac:dyDescent="0.2">
      <c r="A963" s="21"/>
      <c r="B963" s="21"/>
      <c r="C963" s="21"/>
    </row>
    <row r="964" spans="1:3" x14ac:dyDescent="0.2">
      <c r="A964" s="21"/>
      <c r="B964" s="21"/>
      <c r="C964" s="21"/>
    </row>
    <row r="965" spans="1:3" x14ac:dyDescent="0.2">
      <c r="A965" s="21"/>
      <c r="B965" s="21"/>
      <c r="C965" s="21"/>
    </row>
    <row r="966" spans="1:3" x14ac:dyDescent="0.2">
      <c r="A966" s="21"/>
      <c r="B966" s="21"/>
      <c r="C966" s="21"/>
    </row>
    <row r="967" spans="1:3" x14ac:dyDescent="0.2">
      <c r="A967" s="21"/>
      <c r="B967" s="21"/>
      <c r="C967" s="21"/>
    </row>
    <row r="968" spans="1:3" x14ac:dyDescent="0.2">
      <c r="A968" s="21"/>
      <c r="B968" s="21"/>
      <c r="C968" s="21"/>
    </row>
    <row r="969" spans="1:3" x14ac:dyDescent="0.2">
      <c r="A969" s="21"/>
      <c r="B969" s="21"/>
      <c r="C969" s="21"/>
    </row>
    <row r="970" spans="1:3" x14ac:dyDescent="0.2">
      <c r="A970" s="21"/>
      <c r="B970" s="21"/>
      <c r="C970" s="21"/>
    </row>
    <row r="971" spans="1:3" x14ac:dyDescent="0.2">
      <c r="A971" s="21"/>
      <c r="B971" s="21"/>
      <c r="C971" s="21"/>
    </row>
    <row r="972" spans="1:3" x14ac:dyDescent="0.2">
      <c r="A972" s="21"/>
      <c r="B972" s="21"/>
      <c r="C972" s="21"/>
    </row>
    <row r="973" spans="1:3" x14ac:dyDescent="0.2">
      <c r="A973" s="21"/>
      <c r="B973" s="21"/>
      <c r="C973" s="21"/>
    </row>
    <row r="974" spans="1:3" x14ac:dyDescent="0.2">
      <c r="A974" s="21"/>
      <c r="B974" s="21"/>
      <c r="C974" s="21"/>
    </row>
    <row r="975" spans="1:3" x14ac:dyDescent="0.2">
      <c r="A975" s="21"/>
      <c r="B975" s="21"/>
      <c r="C975" s="21"/>
    </row>
    <row r="976" spans="1:3" x14ac:dyDescent="0.2">
      <c r="A976" s="21"/>
      <c r="B976" s="21"/>
      <c r="C976" s="21"/>
    </row>
    <row r="977" spans="1:3" x14ac:dyDescent="0.2">
      <c r="A977" s="21"/>
      <c r="B977" s="21"/>
      <c r="C977" s="21"/>
    </row>
    <row r="978" spans="1:3" x14ac:dyDescent="0.2">
      <c r="A978" s="21"/>
      <c r="B978" s="21"/>
      <c r="C978" s="21"/>
    </row>
    <row r="979" spans="1:3" x14ac:dyDescent="0.2">
      <c r="A979" s="21"/>
      <c r="B979" s="21"/>
      <c r="C979" s="21"/>
    </row>
    <row r="980" spans="1:3" x14ac:dyDescent="0.2">
      <c r="A980" s="21"/>
      <c r="B980" s="21"/>
      <c r="C980" s="21"/>
    </row>
    <row r="981" spans="1:3" x14ac:dyDescent="0.2">
      <c r="A981" s="21"/>
      <c r="B981" s="21"/>
      <c r="C981" s="21"/>
    </row>
    <row r="982" spans="1:3" x14ac:dyDescent="0.2">
      <c r="A982" s="21"/>
      <c r="B982" s="21"/>
      <c r="C982" s="21"/>
    </row>
    <row r="983" spans="1:3" x14ac:dyDescent="0.2">
      <c r="A983" s="21"/>
      <c r="B983" s="21"/>
      <c r="C983" s="21"/>
    </row>
    <row r="984" spans="1:3" x14ac:dyDescent="0.2">
      <c r="A984" s="21"/>
      <c r="B984" s="21"/>
      <c r="C984" s="21"/>
    </row>
    <row r="985" spans="1:3" x14ac:dyDescent="0.2">
      <c r="A985" s="21"/>
      <c r="B985" s="21"/>
      <c r="C985" s="21"/>
    </row>
    <row r="986" spans="1:3" x14ac:dyDescent="0.2">
      <c r="A986" s="21"/>
      <c r="B986" s="21"/>
      <c r="C986" s="21"/>
    </row>
    <row r="987" spans="1:3" x14ac:dyDescent="0.2">
      <c r="A987" s="21"/>
      <c r="B987" s="21"/>
      <c r="C987" s="21"/>
    </row>
    <row r="988" spans="1:3" x14ac:dyDescent="0.2">
      <c r="A988" s="21"/>
      <c r="B988" s="21"/>
      <c r="C988" s="21"/>
    </row>
    <row r="989" spans="1:3" x14ac:dyDescent="0.2">
      <c r="A989" s="21"/>
      <c r="B989" s="21"/>
      <c r="C989" s="21"/>
    </row>
    <row r="990" spans="1:3" x14ac:dyDescent="0.2">
      <c r="A990" s="21"/>
      <c r="B990" s="21"/>
      <c r="C990" s="21"/>
    </row>
    <row r="991" spans="1:3" x14ac:dyDescent="0.2">
      <c r="A991" s="21"/>
      <c r="B991" s="21"/>
      <c r="C991" s="21"/>
    </row>
    <row r="992" spans="1:3" x14ac:dyDescent="0.2">
      <c r="A992" s="21"/>
      <c r="B992" s="21"/>
      <c r="C992" s="21"/>
    </row>
    <row r="993" spans="1:3" x14ac:dyDescent="0.2">
      <c r="A993" s="21"/>
      <c r="B993" s="21"/>
      <c r="C993" s="21"/>
    </row>
    <row r="994" spans="1:3" x14ac:dyDescent="0.2">
      <c r="A994" s="21"/>
      <c r="B994" s="21"/>
      <c r="C994" s="21"/>
    </row>
    <row r="995" spans="1:3" x14ac:dyDescent="0.2">
      <c r="A995" s="21"/>
      <c r="B995" s="21"/>
      <c r="C995" s="21"/>
    </row>
    <row r="996" spans="1:3" x14ac:dyDescent="0.2">
      <c r="A996" s="21"/>
      <c r="B996" s="21"/>
      <c r="C996" s="21"/>
    </row>
    <row r="997" spans="1:3" x14ac:dyDescent="0.2">
      <c r="A997" s="21"/>
      <c r="B997" s="21"/>
      <c r="C997" s="21"/>
    </row>
    <row r="998" spans="1:3" x14ac:dyDescent="0.2">
      <c r="A998" s="21"/>
      <c r="B998" s="21"/>
      <c r="C998" s="21"/>
    </row>
    <row r="999" spans="1:3" x14ac:dyDescent="0.2">
      <c r="A999" s="21"/>
      <c r="B999" s="21"/>
      <c r="C999" s="21"/>
    </row>
    <row r="1000" spans="1:3" x14ac:dyDescent="0.2">
      <c r="A1000" s="21"/>
      <c r="B1000" s="21"/>
      <c r="C1000" s="21"/>
    </row>
    <row r="1001" spans="1:3" x14ac:dyDescent="0.2">
      <c r="A1001" s="21"/>
      <c r="B1001" s="21"/>
      <c r="C1001" s="21"/>
    </row>
    <row r="1002" spans="1:3" x14ac:dyDescent="0.2">
      <c r="A1002" s="21"/>
      <c r="B1002" s="21"/>
      <c r="C1002" s="21"/>
    </row>
    <row r="1003" spans="1:3" x14ac:dyDescent="0.2">
      <c r="A1003" s="21"/>
      <c r="B1003" s="21"/>
      <c r="C1003" s="21"/>
    </row>
    <row r="1004" spans="1:3" x14ac:dyDescent="0.2">
      <c r="A1004" s="21"/>
      <c r="B1004" s="21"/>
      <c r="C1004" s="21"/>
    </row>
    <row r="1005" spans="1:3" x14ac:dyDescent="0.2">
      <c r="A1005" s="21"/>
      <c r="B1005" s="21"/>
      <c r="C1005" s="21"/>
    </row>
    <row r="1006" spans="1:3" x14ac:dyDescent="0.2">
      <c r="A1006" s="21"/>
      <c r="B1006" s="21"/>
      <c r="C1006" s="21"/>
    </row>
    <row r="1007" spans="1:3" x14ac:dyDescent="0.2">
      <c r="A1007" s="21"/>
      <c r="B1007" s="21"/>
      <c r="C1007" s="21"/>
    </row>
    <row r="1008" spans="1:3" x14ac:dyDescent="0.2">
      <c r="A1008" s="21"/>
      <c r="B1008" s="21"/>
      <c r="C1008" s="21"/>
    </row>
    <row r="1009" spans="1:3" x14ac:dyDescent="0.2">
      <c r="A1009" s="21"/>
      <c r="B1009" s="21"/>
      <c r="C1009" s="21"/>
    </row>
    <row r="1010" spans="1:3" x14ac:dyDescent="0.2">
      <c r="A1010" s="21"/>
      <c r="B1010" s="21"/>
      <c r="C1010" s="21"/>
    </row>
    <row r="1011" spans="1:3" x14ac:dyDescent="0.2">
      <c r="A1011" s="21"/>
      <c r="B1011" s="21"/>
      <c r="C1011" s="21"/>
    </row>
    <row r="1012" spans="1:3" x14ac:dyDescent="0.2">
      <c r="A1012" s="21"/>
      <c r="B1012" s="21"/>
      <c r="C1012" s="21"/>
    </row>
    <row r="1013" spans="1:3" x14ac:dyDescent="0.2">
      <c r="A1013" s="21"/>
      <c r="B1013" s="21"/>
      <c r="C1013" s="21"/>
    </row>
    <row r="1014" spans="1:3" x14ac:dyDescent="0.2">
      <c r="A1014" s="21"/>
      <c r="B1014" s="21"/>
      <c r="C1014" s="21"/>
    </row>
    <row r="1015" spans="1:3" x14ac:dyDescent="0.2">
      <c r="A1015" s="21"/>
      <c r="B1015" s="21"/>
      <c r="C1015" s="21"/>
    </row>
    <row r="1016" spans="1:3" x14ac:dyDescent="0.2">
      <c r="A1016" s="21"/>
      <c r="B1016" s="21"/>
      <c r="C1016" s="21"/>
    </row>
    <row r="1017" spans="1:3" x14ac:dyDescent="0.2">
      <c r="A1017" s="21"/>
      <c r="B1017" s="21"/>
      <c r="C1017" s="21"/>
    </row>
    <row r="1018" spans="1:3" x14ac:dyDescent="0.2">
      <c r="A1018" s="21"/>
      <c r="B1018" s="21"/>
      <c r="C1018" s="21"/>
    </row>
    <row r="1019" spans="1:3" x14ac:dyDescent="0.2">
      <c r="A1019" s="21"/>
      <c r="B1019" s="21"/>
      <c r="C1019" s="21"/>
    </row>
    <row r="1020" spans="1:3" x14ac:dyDescent="0.2">
      <c r="A1020" s="21"/>
      <c r="B1020" s="21"/>
      <c r="C1020" s="21"/>
    </row>
    <row r="1021" spans="1:3" x14ac:dyDescent="0.2">
      <c r="A1021" s="21"/>
      <c r="B1021" s="21"/>
      <c r="C1021" s="21"/>
    </row>
    <row r="1022" spans="1:3" x14ac:dyDescent="0.2">
      <c r="A1022" s="21"/>
      <c r="B1022" s="21"/>
      <c r="C1022" s="21"/>
    </row>
    <row r="1023" spans="1:3" x14ac:dyDescent="0.2">
      <c r="A1023" s="21"/>
      <c r="B1023" s="21"/>
      <c r="C1023" s="21"/>
    </row>
    <row r="1024" spans="1:3" x14ac:dyDescent="0.2">
      <c r="A1024" s="21"/>
      <c r="B1024" s="21"/>
      <c r="C1024" s="21"/>
    </row>
    <row r="1025" spans="1:3" x14ac:dyDescent="0.2">
      <c r="A1025" s="21"/>
      <c r="B1025" s="21"/>
      <c r="C1025" s="21"/>
    </row>
    <row r="1026" spans="1:3" x14ac:dyDescent="0.2">
      <c r="A1026" s="21"/>
      <c r="B1026" s="21"/>
      <c r="C1026" s="21"/>
    </row>
    <row r="1027" spans="1:3" x14ac:dyDescent="0.2">
      <c r="A1027" s="21"/>
      <c r="B1027" s="21"/>
      <c r="C1027" s="21"/>
    </row>
    <row r="1028" spans="1:3" x14ac:dyDescent="0.2">
      <c r="A1028" s="21"/>
      <c r="B1028" s="21"/>
      <c r="C1028" s="21"/>
    </row>
    <row r="1029" spans="1:3" x14ac:dyDescent="0.2">
      <c r="A1029" s="21"/>
      <c r="B1029" s="21"/>
      <c r="C1029" s="21"/>
    </row>
    <row r="1030" spans="1:3" x14ac:dyDescent="0.2">
      <c r="A1030" s="21"/>
      <c r="B1030" s="21"/>
      <c r="C1030" s="21"/>
    </row>
    <row r="1031" spans="1:3" x14ac:dyDescent="0.2">
      <c r="A1031" s="21"/>
      <c r="B1031" s="21"/>
      <c r="C1031" s="21"/>
    </row>
    <row r="1032" spans="1:3" x14ac:dyDescent="0.2">
      <c r="A1032" s="21"/>
      <c r="B1032" s="21"/>
      <c r="C1032" s="21"/>
    </row>
    <row r="1033" spans="1:3" x14ac:dyDescent="0.2">
      <c r="A1033" s="21"/>
      <c r="B1033" s="21"/>
      <c r="C1033" s="21"/>
    </row>
    <row r="1034" spans="1:3" x14ac:dyDescent="0.2">
      <c r="A1034" s="21"/>
      <c r="B1034" s="21"/>
      <c r="C1034" s="21"/>
    </row>
    <row r="1035" spans="1:3" x14ac:dyDescent="0.2">
      <c r="A1035" s="21"/>
      <c r="B1035" s="21"/>
      <c r="C1035" s="21"/>
    </row>
    <row r="1036" spans="1:3" x14ac:dyDescent="0.2">
      <c r="A1036" s="21"/>
      <c r="B1036" s="21"/>
      <c r="C1036" s="21"/>
    </row>
    <row r="1037" spans="1:3" x14ac:dyDescent="0.2">
      <c r="A1037" s="21"/>
      <c r="B1037" s="21"/>
      <c r="C1037" s="21"/>
    </row>
    <row r="1038" spans="1:3" x14ac:dyDescent="0.2">
      <c r="A1038" s="21"/>
      <c r="B1038" s="21"/>
      <c r="C1038" s="21"/>
    </row>
    <row r="1039" spans="1:3" x14ac:dyDescent="0.2">
      <c r="A1039" s="21"/>
      <c r="B1039" s="21"/>
      <c r="C1039" s="21"/>
    </row>
    <row r="1040" spans="1:3" x14ac:dyDescent="0.2">
      <c r="A1040" s="21"/>
      <c r="B1040" s="21"/>
      <c r="C1040" s="21"/>
    </row>
    <row r="1041" spans="1:3" x14ac:dyDescent="0.2">
      <c r="A1041" s="21"/>
      <c r="B1041" s="21"/>
      <c r="C1041" s="21"/>
    </row>
    <row r="1042" spans="1:3" x14ac:dyDescent="0.2">
      <c r="A1042" s="21"/>
      <c r="B1042" s="21"/>
      <c r="C1042" s="21"/>
    </row>
    <row r="1043" spans="1:3" x14ac:dyDescent="0.2">
      <c r="A1043" s="21"/>
      <c r="B1043" s="21"/>
      <c r="C1043" s="21"/>
    </row>
    <row r="1044" spans="1:3" x14ac:dyDescent="0.2">
      <c r="A1044" s="21"/>
      <c r="B1044" s="21"/>
      <c r="C1044" s="21"/>
    </row>
    <row r="1045" spans="1:3" x14ac:dyDescent="0.2">
      <c r="A1045" s="21"/>
      <c r="B1045" s="21"/>
      <c r="C1045" s="21"/>
    </row>
    <row r="1046" spans="1:3" x14ac:dyDescent="0.2">
      <c r="A1046" s="21"/>
      <c r="B1046" s="21"/>
      <c r="C1046" s="21"/>
    </row>
    <row r="1047" spans="1:3" x14ac:dyDescent="0.2">
      <c r="A1047" s="21"/>
      <c r="B1047" s="21"/>
      <c r="C1047" s="21"/>
    </row>
    <row r="1048" spans="1:3" x14ac:dyDescent="0.2">
      <c r="A1048" s="21"/>
      <c r="B1048" s="21"/>
      <c r="C1048" s="21"/>
    </row>
    <row r="1049" spans="1:3" x14ac:dyDescent="0.2">
      <c r="A1049" s="21"/>
      <c r="B1049" s="21"/>
      <c r="C1049" s="21"/>
    </row>
    <row r="1050" spans="1:3" x14ac:dyDescent="0.2">
      <c r="A1050" s="21"/>
      <c r="B1050" s="21"/>
      <c r="C1050" s="21"/>
    </row>
    <row r="1051" spans="1:3" x14ac:dyDescent="0.2">
      <c r="A1051" s="21"/>
      <c r="B1051" s="21"/>
      <c r="C1051" s="21"/>
    </row>
    <row r="1052" spans="1:3" x14ac:dyDescent="0.2">
      <c r="A1052" s="21"/>
      <c r="B1052" s="21"/>
      <c r="C1052" s="21"/>
    </row>
    <row r="1053" spans="1:3" x14ac:dyDescent="0.2">
      <c r="A1053" s="21"/>
      <c r="B1053" s="21"/>
      <c r="C1053" s="21"/>
    </row>
    <row r="1054" spans="1:3" x14ac:dyDescent="0.2">
      <c r="A1054" s="21"/>
      <c r="B1054" s="21"/>
      <c r="C1054" s="21"/>
    </row>
    <row r="1055" spans="1:3" x14ac:dyDescent="0.2">
      <c r="A1055" s="21"/>
      <c r="B1055" s="21"/>
      <c r="C1055" s="21"/>
    </row>
    <row r="1056" spans="1:3" x14ac:dyDescent="0.2">
      <c r="A1056" s="21"/>
      <c r="B1056" s="21"/>
      <c r="C1056" s="21"/>
    </row>
    <row r="1057" spans="1:3" x14ac:dyDescent="0.2">
      <c r="A1057" s="21"/>
      <c r="B1057" s="21"/>
      <c r="C1057" s="21"/>
    </row>
    <row r="1058" spans="1:3" x14ac:dyDescent="0.2">
      <c r="A1058" s="21"/>
      <c r="B1058" s="21"/>
      <c r="C1058" s="21"/>
    </row>
    <row r="1059" spans="1:3" x14ac:dyDescent="0.2">
      <c r="A1059" s="21"/>
      <c r="B1059" s="21"/>
      <c r="C1059" s="21"/>
    </row>
    <row r="1060" spans="1:3" x14ac:dyDescent="0.2">
      <c r="A1060" s="21"/>
      <c r="B1060" s="21"/>
      <c r="C1060" s="21"/>
    </row>
    <row r="1061" spans="1:3" x14ac:dyDescent="0.2">
      <c r="A1061" s="21"/>
      <c r="B1061" s="21"/>
      <c r="C1061" s="21"/>
    </row>
    <row r="1062" spans="1:3" x14ac:dyDescent="0.2">
      <c r="A1062" s="21"/>
      <c r="B1062" s="21"/>
      <c r="C1062" s="21"/>
    </row>
    <row r="1063" spans="1:3" x14ac:dyDescent="0.2">
      <c r="A1063" s="21"/>
      <c r="B1063" s="21"/>
      <c r="C1063" s="21"/>
    </row>
    <row r="1064" spans="1:3" x14ac:dyDescent="0.2">
      <c r="A1064" s="21"/>
      <c r="B1064" s="21"/>
      <c r="C1064" s="21"/>
    </row>
    <row r="1065" spans="1:3" x14ac:dyDescent="0.2">
      <c r="A1065" s="21"/>
      <c r="B1065" s="21"/>
      <c r="C1065" s="21"/>
    </row>
    <row r="1066" spans="1:3" x14ac:dyDescent="0.2">
      <c r="A1066" s="21"/>
      <c r="B1066" s="21"/>
      <c r="C1066" s="21"/>
    </row>
    <row r="1067" spans="1:3" x14ac:dyDescent="0.2">
      <c r="A1067" s="21"/>
      <c r="B1067" s="21"/>
      <c r="C1067" s="21"/>
    </row>
    <row r="1068" spans="1:3" x14ac:dyDescent="0.2">
      <c r="A1068" s="21"/>
      <c r="B1068" s="21"/>
      <c r="C1068" s="21"/>
    </row>
    <row r="1069" spans="1:3" x14ac:dyDescent="0.2">
      <c r="A1069" s="21"/>
      <c r="B1069" s="21"/>
      <c r="C1069" s="21"/>
    </row>
    <row r="1070" spans="1:3" x14ac:dyDescent="0.2">
      <c r="A1070" s="21"/>
      <c r="B1070" s="21"/>
      <c r="C1070" s="21"/>
    </row>
    <row r="1071" spans="1:3" x14ac:dyDescent="0.2">
      <c r="A1071" s="21"/>
      <c r="B1071" s="21"/>
      <c r="C1071" s="21"/>
    </row>
    <row r="1072" spans="1:3" x14ac:dyDescent="0.2">
      <c r="A1072" s="21"/>
      <c r="B1072" s="21"/>
      <c r="C1072" s="21"/>
    </row>
    <row r="1073" spans="1:3" x14ac:dyDescent="0.2">
      <c r="A1073" s="21"/>
      <c r="B1073" s="21"/>
      <c r="C1073" s="21"/>
    </row>
    <row r="1074" spans="1:3" x14ac:dyDescent="0.2">
      <c r="A1074" s="21"/>
      <c r="B1074" s="21"/>
      <c r="C1074" s="21"/>
    </row>
    <row r="1075" spans="1:3" x14ac:dyDescent="0.2">
      <c r="A1075" s="21"/>
      <c r="B1075" s="21"/>
      <c r="C1075" s="21"/>
    </row>
    <row r="1076" spans="1:3" x14ac:dyDescent="0.2">
      <c r="A1076" s="21"/>
      <c r="B1076" s="21"/>
      <c r="C1076" s="21"/>
    </row>
    <row r="1077" spans="1:3" x14ac:dyDescent="0.2">
      <c r="A1077" s="21"/>
      <c r="B1077" s="21"/>
      <c r="C1077" s="21"/>
    </row>
    <row r="1078" spans="1:3" x14ac:dyDescent="0.2">
      <c r="A1078" s="21"/>
      <c r="B1078" s="21"/>
      <c r="C1078" s="21"/>
    </row>
    <row r="1079" spans="1:3" x14ac:dyDescent="0.2">
      <c r="A1079" s="21"/>
      <c r="B1079" s="21"/>
      <c r="C1079" s="21"/>
    </row>
    <row r="1080" spans="1:3" x14ac:dyDescent="0.2">
      <c r="A1080" s="21"/>
      <c r="B1080" s="21"/>
      <c r="C1080" s="21"/>
    </row>
    <row r="1081" spans="1:3" x14ac:dyDescent="0.2">
      <c r="A1081" s="21"/>
      <c r="B1081" s="21"/>
      <c r="C1081" s="21"/>
    </row>
    <row r="1082" spans="1:3" x14ac:dyDescent="0.2">
      <c r="A1082" s="21"/>
      <c r="B1082" s="21"/>
      <c r="C1082" s="21"/>
    </row>
    <row r="1083" spans="1:3" x14ac:dyDescent="0.2">
      <c r="A1083" s="21"/>
      <c r="B1083" s="21"/>
      <c r="C1083" s="21"/>
    </row>
    <row r="1084" spans="1:3" x14ac:dyDescent="0.2">
      <c r="A1084" s="21"/>
      <c r="B1084" s="21"/>
      <c r="C1084" s="21"/>
    </row>
    <row r="1085" spans="1:3" x14ac:dyDescent="0.2">
      <c r="A1085" s="21"/>
      <c r="B1085" s="21"/>
      <c r="C1085" s="21"/>
    </row>
    <row r="1086" spans="1:3" x14ac:dyDescent="0.2">
      <c r="A1086" s="21"/>
      <c r="B1086" s="21"/>
      <c r="C1086" s="21"/>
    </row>
    <row r="1087" spans="1:3" x14ac:dyDescent="0.2">
      <c r="A1087" s="21"/>
      <c r="B1087" s="21"/>
      <c r="C1087" s="21"/>
    </row>
    <row r="1088" spans="1:3" x14ac:dyDescent="0.2">
      <c r="A1088" s="21"/>
      <c r="B1088" s="21"/>
      <c r="C1088" s="21"/>
    </row>
    <row r="1089" spans="1:3" x14ac:dyDescent="0.2">
      <c r="A1089" s="21"/>
      <c r="B1089" s="21"/>
      <c r="C1089" s="21"/>
    </row>
    <row r="1090" spans="1:3" x14ac:dyDescent="0.2">
      <c r="A1090" s="21"/>
      <c r="B1090" s="21"/>
      <c r="C1090" s="21"/>
    </row>
    <row r="1091" spans="1:3" x14ac:dyDescent="0.2">
      <c r="A1091" s="21"/>
      <c r="B1091" s="21"/>
      <c r="C1091" s="21"/>
    </row>
    <row r="1092" spans="1:3" x14ac:dyDescent="0.2">
      <c r="A1092" s="21"/>
      <c r="B1092" s="21"/>
      <c r="C1092" s="21"/>
    </row>
    <row r="1093" spans="1:3" x14ac:dyDescent="0.2">
      <c r="A1093" s="21"/>
      <c r="B1093" s="21"/>
      <c r="C1093" s="21"/>
    </row>
    <row r="1094" spans="1:3" x14ac:dyDescent="0.2">
      <c r="A1094" s="21"/>
      <c r="B1094" s="21"/>
      <c r="C1094" s="21"/>
    </row>
    <row r="1095" spans="1:3" x14ac:dyDescent="0.2">
      <c r="A1095" s="21"/>
      <c r="B1095" s="21"/>
      <c r="C1095" s="21"/>
    </row>
    <row r="1096" spans="1:3" x14ac:dyDescent="0.2">
      <c r="A1096" s="21"/>
      <c r="B1096" s="21"/>
      <c r="C1096" s="21"/>
    </row>
    <row r="1097" spans="1:3" x14ac:dyDescent="0.2">
      <c r="A1097" s="21"/>
      <c r="B1097" s="21"/>
      <c r="C1097" s="21"/>
    </row>
    <row r="1098" spans="1:3" x14ac:dyDescent="0.2">
      <c r="A1098" s="21"/>
      <c r="B1098" s="21"/>
      <c r="C1098" s="21"/>
    </row>
    <row r="1099" spans="1:3" x14ac:dyDescent="0.2">
      <c r="A1099" s="21"/>
      <c r="B1099" s="21"/>
      <c r="C1099" s="21"/>
    </row>
    <row r="1100" spans="1:3" x14ac:dyDescent="0.2">
      <c r="A1100" s="21"/>
      <c r="B1100" s="21"/>
      <c r="C1100" s="21"/>
    </row>
    <row r="1101" spans="1:3" x14ac:dyDescent="0.2">
      <c r="A1101" s="21"/>
      <c r="B1101" s="21"/>
      <c r="C1101" s="21"/>
    </row>
    <row r="1102" spans="1:3" x14ac:dyDescent="0.2">
      <c r="A1102" s="21"/>
      <c r="B1102" s="21"/>
      <c r="C1102" s="21"/>
    </row>
    <row r="1103" spans="1:3" x14ac:dyDescent="0.2">
      <c r="A1103" s="21"/>
      <c r="B1103" s="21"/>
      <c r="C1103" s="21"/>
    </row>
    <row r="1104" spans="1:3" x14ac:dyDescent="0.2">
      <c r="A1104" s="21"/>
      <c r="B1104" s="21"/>
      <c r="C1104" s="21"/>
    </row>
    <row r="1105" spans="1:3" x14ac:dyDescent="0.2">
      <c r="A1105" s="21"/>
      <c r="B1105" s="21"/>
      <c r="C1105" s="21"/>
    </row>
    <row r="1106" spans="1:3" x14ac:dyDescent="0.2">
      <c r="A1106" s="21"/>
      <c r="B1106" s="21"/>
      <c r="C1106" s="21"/>
    </row>
    <row r="1107" spans="1:3" x14ac:dyDescent="0.2">
      <c r="A1107" s="21"/>
      <c r="B1107" s="21"/>
      <c r="C1107" s="21"/>
    </row>
    <row r="1108" spans="1:3" x14ac:dyDescent="0.2">
      <c r="A1108" s="21"/>
      <c r="B1108" s="21"/>
      <c r="C1108" s="21"/>
    </row>
    <row r="1109" spans="1:3" x14ac:dyDescent="0.2">
      <c r="A1109" s="21"/>
      <c r="B1109" s="21"/>
      <c r="C1109" s="21"/>
    </row>
    <row r="1110" spans="1:3" x14ac:dyDescent="0.2">
      <c r="A1110" s="21"/>
      <c r="B1110" s="21"/>
      <c r="C1110" s="21"/>
    </row>
    <row r="1111" spans="1:3" x14ac:dyDescent="0.2">
      <c r="A1111" s="21"/>
      <c r="B1111" s="21"/>
      <c r="C1111" s="21"/>
    </row>
    <row r="1112" spans="1:3" x14ac:dyDescent="0.2">
      <c r="A1112" s="21"/>
      <c r="B1112" s="21"/>
      <c r="C1112" s="21"/>
    </row>
    <row r="1113" spans="1:3" x14ac:dyDescent="0.2">
      <c r="A1113" s="21"/>
      <c r="B1113" s="21"/>
      <c r="C1113" s="21"/>
    </row>
    <row r="1114" spans="1:3" x14ac:dyDescent="0.2">
      <c r="A1114" s="21"/>
      <c r="B1114" s="21"/>
      <c r="C1114" s="21"/>
    </row>
    <row r="1115" spans="1:3" x14ac:dyDescent="0.2">
      <c r="A1115" s="21"/>
      <c r="B1115" s="21"/>
      <c r="C1115" s="21"/>
    </row>
    <row r="1116" spans="1:3" x14ac:dyDescent="0.2">
      <c r="A1116" s="21"/>
      <c r="B1116" s="21"/>
      <c r="C1116" s="21"/>
    </row>
    <row r="1117" spans="1:3" x14ac:dyDescent="0.2">
      <c r="A1117" s="21"/>
      <c r="B1117" s="21"/>
      <c r="C1117" s="21"/>
    </row>
    <row r="1118" spans="1:3" x14ac:dyDescent="0.2">
      <c r="A1118" s="21"/>
      <c r="B1118" s="21"/>
      <c r="C1118" s="21"/>
    </row>
    <row r="1119" spans="1:3" x14ac:dyDescent="0.2">
      <c r="A1119" s="21"/>
      <c r="B1119" s="21"/>
      <c r="C1119" s="21"/>
    </row>
    <row r="1120" spans="1:3" x14ac:dyDescent="0.2">
      <c r="A1120" s="21"/>
      <c r="B1120" s="21"/>
      <c r="C1120" s="21"/>
    </row>
    <row r="1121" spans="1:3" x14ac:dyDescent="0.2">
      <c r="A1121" s="21"/>
      <c r="B1121" s="21"/>
      <c r="C1121" s="21"/>
    </row>
    <row r="1122" spans="1:3" x14ac:dyDescent="0.2">
      <c r="A1122" s="21"/>
      <c r="B1122" s="21"/>
      <c r="C1122" s="21"/>
    </row>
    <row r="1123" spans="1:3" x14ac:dyDescent="0.2">
      <c r="A1123" s="21"/>
      <c r="B1123" s="21"/>
      <c r="C1123" s="21"/>
    </row>
    <row r="1124" spans="1:3" x14ac:dyDescent="0.2">
      <c r="A1124" s="21"/>
      <c r="B1124" s="21"/>
      <c r="C1124" s="21"/>
    </row>
    <row r="1125" spans="1:3" x14ac:dyDescent="0.2">
      <c r="A1125" s="21"/>
      <c r="B1125" s="21"/>
      <c r="C1125" s="21"/>
    </row>
    <row r="1126" spans="1:3" x14ac:dyDescent="0.2">
      <c r="A1126" s="21"/>
      <c r="B1126" s="21"/>
      <c r="C1126" s="21"/>
    </row>
    <row r="1127" spans="1:3" x14ac:dyDescent="0.2">
      <c r="A1127" s="21"/>
      <c r="B1127" s="21"/>
      <c r="C1127" s="21"/>
    </row>
    <row r="1128" spans="1:3" x14ac:dyDescent="0.2">
      <c r="A1128" s="21"/>
      <c r="B1128" s="21"/>
      <c r="C1128" s="21"/>
    </row>
    <row r="1129" spans="1:3" x14ac:dyDescent="0.2">
      <c r="A1129" s="21"/>
      <c r="B1129" s="21"/>
      <c r="C1129" s="21"/>
    </row>
    <row r="1130" spans="1:3" x14ac:dyDescent="0.2">
      <c r="A1130" s="21"/>
      <c r="B1130" s="21"/>
      <c r="C1130" s="21"/>
    </row>
    <row r="1131" spans="1:3" x14ac:dyDescent="0.2">
      <c r="A1131" s="21"/>
      <c r="B1131" s="21"/>
      <c r="C1131" s="21"/>
    </row>
    <row r="1132" spans="1:3" x14ac:dyDescent="0.2">
      <c r="A1132" s="21"/>
      <c r="B1132" s="21"/>
      <c r="C1132" s="21"/>
    </row>
    <row r="1133" spans="1:3" x14ac:dyDescent="0.2">
      <c r="A1133" s="21"/>
      <c r="B1133" s="21"/>
      <c r="C1133" s="21"/>
    </row>
    <row r="1134" spans="1:3" x14ac:dyDescent="0.2">
      <c r="A1134" s="21"/>
      <c r="B1134" s="21"/>
      <c r="C1134" s="21"/>
    </row>
    <row r="1135" spans="1:3" x14ac:dyDescent="0.2">
      <c r="A1135" s="21"/>
      <c r="B1135" s="21"/>
      <c r="C1135" s="21"/>
    </row>
    <row r="1136" spans="1:3" x14ac:dyDescent="0.2">
      <c r="A1136" s="21"/>
      <c r="B1136" s="21"/>
      <c r="C1136" s="21"/>
    </row>
    <row r="1137" spans="1:3" x14ac:dyDescent="0.2">
      <c r="A1137" s="21"/>
      <c r="B1137" s="21"/>
      <c r="C1137" s="21"/>
    </row>
    <row r="1138" spans="1:3" x14ac:dyDescent="0.2">
      <c r="A1138" s="21"/>
      <c r="B1138" s="21"/>
      <c r="C1138" s="21"/>
    </row>
    <row r="1139" spans="1:3" x14ac:dyDescent="0.2">
      <c r="A1139" s="21"/>
      <c r="B1139" s="21"/>
      <c r="C1139" s="21"/>
    </row>
    <row r="1140" spans="1:3" x14ac:dyDescent="0.2">
      <c r="A1140" s="21"/>
      <c r="B1140" s="21"/>
      <c r="C1140" s="21"/>
    </row>
    <row r="1141" spans="1:3" x14ac:dyDescent="0.2">
      <c r="A1141" s="21"/>
      <c r="B1141" s="21"/>
      <c r="C1141" s="21"/>
    </row>
    <row r="1142" spans="1:3" x14ac:dyDescent="0.2">
      <c r="A1142" s="21"/>
      <c r="B1142" s="21"/>
      <c r="C1142" s="21"/>
    </row>
    <row r="1143" spans="1:3" x14ac:dyDescent="0.2">
      <c r="A1143" s="21"/>
      <c r="B1143" s="21"/>
      <c r="C1143" s="21"/>
    </row>
    <row r="1144" spans="1:3" x14ac:dyDescent="0.2">
      <c r="A1144" s="21"/>
      <c r="B1144" s="21"/>
      <c r="C1144" s="21"/>
    </row>
    <row r="1145" spans="1:3" x14ac:dyDescent="0.2">
      <c r="A1145" s="21"/>
      <c r="B1145" s="21"/>
      <c r="C1145" s="21"/>
    </row>
    <row r="1146" spans="1:3" x14ac:dyDescent="0.2">
      <c r="A1146" s="21"/>
      <c r="B1146" s="21"/>
      <c r="C1146" s="21"/>
    </row>
    <row r="1147" spans="1:3" x14ac:dyDescent="0.2">
      <c r="A1147" s="21"/>
      <c r="B1147" s="21"/>
      <c r="C1147" s="21"/>
    </row>
    <row r="1148" spans="1:3" x14ac:dyDescent="0.2">
      <c r="A1148" s="21"/>
      <c r="B1148" s="21"/>
      <c r="C1148" s="21"/>
    </row>
    <row r="1149" spans="1:3" x14ac:dyDescent="0.2">
      <c r="A1149" s="21"/>
      <c r="B1149" s="21"/>
      <c r="C1149" s="21"/>
    </row>
    <row r="1150" spans="1:3" x14ac:dyDescent="0.2">
      <c r="A1150" s="21"/>
      <c r="B1150" s="21"/>
      <c r="C1150" s="21"/>
    </row>
    <row r="1151" spans="1:3" x14ac:dyDescent="0.2">
      <c r="A1151" s="21"/>
      <c r="B1151" s="21"/>
      <c r="C1151" s="21"/>
    </row>
    <row r="1152" spans="1:3" x14ac:dyDescent="0.2">
      <c r="A1152" s="21"/>
      <c r="B1152" s="21"/>
      <c r="C1152" s="21"/>
    </row>
    <row r="1153" spans="1:3" x14ac:dyDescent="0.2">
      <c r="A1153" s="21"/>
      <c r="B1153" s="21"/>
      <c r="C1153" s="21"/>
    </row>
    <row r="1154" spans="1:3" x14ac:dyDescent="0.2">
      <c r="A1154" s="21"/>
      <c r="B1154" s="21"/>
      <c r="C1154" s="21"/>
    </row>
    <row r="1155" spans="1:3" x14ac:dyDescent="0.2">
      <c r="A1155" s="21"/>
      <c r="B1155" s="21"/>
      <c r="C1155" s="21"/>
    </row>
    <row r="1156" spans="1:3" x14ac:dyDescent="0.2">
      <c r="A1156" s="21"/>
      <c r="B1156" s="21"/>
      <c r="C1156" s="21"/>
    </row>
    <row r="1157" spans="1:3" x14ac:dyDescent="0.2">
      <c r="A1157" s="21"/>
      <c r="B1157" s="21"/>
      <c r="C1157" s="21"/>
    </row>
    <row r="1158" spans="1:3" x14ac:dyDescent="0.2">
      <c r="A1158" s="21"/>
      <c r="B1158" s="21"/>
      <c r="C1158" s="21"/>
    </row>
    <row r="1159" spans="1:3" x14ac:dyDescent="0.2">
      <c r="A1159" s="21"/>
      <c r="B1159" s="21"/>
      <c r="C1159" s="21"/>
    </row>
    <row r="1160" spans="1:3" x14ac:dyDescent="0.2">
      <c r="A1160" s="21"/>
      <c r="B1160" s="21"/>
      <c r="C1160" s="21"/>
    </row>
    <row r="1161" spans="1:3" x14ac:dyDescent="0.2">
      <c r="A1161" s="21"/>
      <c r="B1161" s="21"/>
      <c r="C1161" s="21"/>
    </row>
    <row r="1162" spans="1:3" x14ac:dyDescent="0.2">
      <c r="A1162" s="21"/>
      <c r="B1162" s="21"/>
      <c r="C1162" s="21"/>
    </row>
    <row r="1163" spans="1:3" x14ac:dyDescent="0.2">
      <c r="A1163" s="21"/>
      <c r="B1163" s="21"/>
      <c r="C1163" s="21"/>
    </row>
    <row r="1164" spans="1:3" x14ac:dyDescent="0.2">
      <c r="A1164" s="21"/>
      <c r="B1164" s="21"/>
      <c r="C1164" s="21"/>
    </row>
    <row r="1165" spans="1:3" x14ac:dyDescent="0.2">
      <c r="A1165" s="21"/>
      <c r="B1165" s="21"/>
      <c r="C1165" s="21"/>
    </row>
    <row r="1166" spans="1:3" x14ac:dyDescent="0.2">
      <c r="A1166" s="21"/>
      <c r="B1166" s="21"/>
      <c r="C1166" s="21"/>
    </row>
    <row r="1167" spans="1:3" x14ac:dyDescent="0.2">
      <c r="A1167" s="21"/>
      <c r="B1167" s="21"/>
      <c r="C1167" s="21"/>
    </row>
    <row r="1168" spans="1:3" x14ac:dyDescent="0.2">
      <c r="A1168" s="21"/>
      <c r="B1168" s="21"/>
      <c r="C1168" s="21"/>
    </row>
    <row r="1169" spans="1:3" x14ac:dyDescent="0.2">
      <c r="A1169" s="21"/>
      <c r="B1169" s="21"/>
      <c r="C1169" s="21"/>
    </row>
    <row r="1170" spans="1:3" x14ac:dyDescent="0.2">
      <c r="A1170" s="21"/>
      <c r="B1170" s="21"/>
      <c r="C1170" s="21"/>
    </row>
    <row r="1171" spans="1:3" x14ac:dyDescent="0.2">
      <c r="A1171" s="21"/>
      <c r="B1171" s="21"/>
      <c r="C1171" s="21"/>
    </row>
    <row r="1172" spans="1:3" x14ac:dyDescent="0.2">
      <c r="A1172" s="21"/>
      <c r="B1172" s="21"/>
      <c r="C1172" s="21"/>
    </row>
    <row r="1173" spans="1:3" x14ac:dyDescent="0.2">
      <c r="A1173" s="21"/>
      <c r="B1173" s="21"/>
      <c r="C1173" s="21"/>
    </row>
    <row r="1174" spans="1:3" x14ac:dyDescent="0.2">
      <c r="A1174" s="21"/>
      <c r="B1174" s="21"/>
      <c r="C1174" s="21"/>
    </row>
    <row r="1175" spans="1:3" x14ac:dyDescent="0.2">
      <c r="A1175" s="21"/>
      <c r="B1175" s="21"/>
      <c r="C1175" s="21"/>
    </row>
    <row r="1176" spans="1:3" x14ac:dyDescent="0.2">
      <c r="A1176" s="21"/>
      <c r="B1176" s="21"/>
      <c r="C1176" s="21"/>
    </row>
    <row r="1177" spans="1:3" x14ac:dyDescent="0.2">
      <c r="A1177" s="21"/>
      <c r="B1177" s="21"/>
      <c r="C1177" s="21"/>
    </row>
    <row r="1178" spans="1:3" x14ac:dyDescent="0.2">
      <c r="A1178" s="21"/>
      <c r="B1178" s="21"/>
      <c r="C1178" s="21"/>
    </row>
    <row r="1179" spans="1:3" x14ac:dyDescent="0.2">
      <c r="A1179" s="21"/>
      <c r="B1179" s="21"/>
      <c r="C1179" s="21"/>
    </row>
    <row r="1180" spans="1:3" x14ac:dyDescent="0.2">
      <c r="A1180" s="21"/>
      <c r="B1180" s="21"/>
      <c r="C1180" s="21"/>
    </row>
    <row r="1181" spans="1:3" x14ac:dyDescent="0.2">
      <c r="A1181" s="21"/>
      <c r="B1181" s="21"/>
      <c r="C1181" s="21"/>
    </row>
    <row r="1182" spans="1:3" x14ac:dyDescent="0.2">
      <c r="A1182" s="21"/>
      <c r="B1182" s="21"/>
      <c r="C1182" s="21"/>
    </row>
    <row r="1183" spans="1:3" x14ac:dyDescent="0.2">
      <c r="A1183" s="21"/>
      <c r="B1183" s="21"/>
      <c r="C1183" s="21"/>
    </row>
    <row r="1184" spans="1:3" x14ac:dyDescent="0.2">
      <c r="A1184" s="21"/>
      <c r="B1184" s="21"/>
      <c r="C1184" s="21"/>
    </row>
    <row r="1185" spans="1:3" x14ac:dyDescent="0.2">
      <c r="A1185" s="21"/>
      <c r="B1185" s="21"/>
      <c r="C1185" s="21"/>
    </row>
    <row r="1186" spans="1:3" x14ac:dyDescent="0.2">
      <c r="A1186" s="21"/>
      <c r="B1186" s="21"/>
      <c r="C1186" s="21"/>
    </row>
    <row r="1187" spans="1:3" x14ac:dyDescent="0.2">
      <c r="A1187" s="21"/>
      <c r="B1187" s="21"/>
      <c r="C1187" s="21"/>
    </row>
    <row r="1188" spans="1:3" x14ac:dyDescent="0.2">
      <c r="A1188" s="21"/>
      <c r="B1188" s="21"/>
      <c r="C1188" s="21"/>
    </row>
    <row r="1189" spans="1:3" x14ac:dyDescent="0.2">
      <c r="A1189" s="21"/>
      <c r="B1189" s="21"/>
      <c r="C1189" s="21"/>
    </row>
    <row r="1190" spans="1:3" x14ac:dyDescent="0.2">
      <c r="A1190" s="21"/>
      <c r="B1190" s="21"/>
      <c r="C1190" s="21"/>
    </row>
    <row r="1191" spans="1:3" x14ac:dyDescent="0.2">
      <c r="A1191" s="21"/>
      <c r="B1191" s="21"/>
      <c r="C1191" s="21"/>
    </row>
    <row r="1192" spans="1:3" x14ac:dyDescent="0.2">
      <c r="A1192" s="21"/>
      <c r="B1192" s="21"/>
      <c r="C1192" s="21"/>
    </row>
    <row r="1193" spans="1:3" x14ac:dyDescent="0.2">
      <c r="A1193" s="21"/>
      <c r="B1193" s="21"/>
      <c r="C1193" s="21"/>
    </row>
    <row r="1194" spans="1:3" x14ac:dyDescent="0.2">
      <c r="A1194" s="21"/>
      <c r="B1194" s="21"/>
      <c r="C1194" s="21"/>
    </row>
    <row r="1195" spans="1:3" x14ac:dyDescent="0.2">
      <c r="A1195" s="21"/>
      <c r="B1195" s="21"/>
      <c r="C1195" s="21"/>
    </row>
    <row r="1196" spans="1:3" x14ac:dyDescent="0.2">
      <c r="A1196" s="21"/>
      <c r="B1196" s="21"/>
      <c r="C1196" s="21"/>
    </row>
    <row r="1197" spans="1:3" x14ac:dyDescent="0.2">
      <c r="A1197" s="21"/>
      <c r="B1197" s="21"/>
      <c r="C1197" s="21"/>
    </row>
    <row r="1198" spans="1:3" x14ac:dyDescent="0.2">
      <c r="A1198" s="21"/>
      <c r="B1198" s="21"/>
      <c r="C1198" s="21"/>
    </row>
    <row r="1199" spans="1:3" x14ac:dyDescent="0.2">
      <c r="A1199" s="21"/>
      <c r="B1199" s="21"/>
      <c r="C1199" s="21"/>
    </row>
    <row r="1200" spans="1:3" x14ac:dyDescent="0.2">
      <c r="A1200" s="21"/>
      <c r="B1200" s="21"/>
      <c r="C1200" s="21"/>
    </row>
    <row r="1201" spans="1:3" x14ac:dyDescent="0.2">
      <c r="A1201" s="21"/>
      <c r="B1201" s="21"/>
      <c r="C1201" s="21"/>
    </row>
    <row r="1202" spans="1:3" x14ac:dyDescent="0.2">
      <c r="A1202" s="21"/>
      <c r="B1202" s="21"/>
      <c r="C1202" s="21"/>
    </row>
    <row r="1203" spans="1:3" x14ac:dyDescent="0.2">
      <c r="A1203" s="21"/>
      <c r="B1203" s="21"/>
      <c r="C1203" s="21"/>
    </row>
    <row r="1204" spans="1:3" x14ac:dyDescent="0.2">
      <c r="A1204" s="21"/>
      <c r="B1204" s="21"/>
      <c r="C1204" s="21"/>
    </row>
    <row r="1205" spans="1:3" x14ac:dyDescent="0.2">
      <c r="A1205" s="21"/>
      <c r="B1205" s="21"/>
      <c r="C1205" s="21"/>
    </row>
    <row r="1206" spans="1:3" x14ac:dyDescent="0.2">
      <c r="A1206" s="21"/>
      <c r="B1206" s="21"/>
      <c r="C1206" s="21"/>
    </row>
    <row r="1207" spans="1:3" x14ac:dyDescent="0.2">
      <c r="A1207" s="21"/>
      <c r="B1207" s="21"/>
      <c r="C1207" s="21"/>
    </row>
    <row r="1208" spans="1:3" x14ac:dyDescent="0.2">
      <c r="A1208" s="21"/>
      <c r="B1208" s="21"/>
      <c r="C1208" s="21"/>
    </row>
    <row r="1209" spans="1:3" x14ac:dyDescent="0.2">
      <c r="A1209" s="21"/>
      <c r="B1209" s="21"/>
      <c r="C1209" s="21"/>
    </row>
    <row r="1210" spans="1:3" x14ac:dyDescent="0.2">
      <c r="A1210" s="21"/>
      <c r="B1210" s="21"/>
      <c r="C1210" s="21"/>
    </row>
    <row r="1211" spans="1:3" x14ac:dyDescent="0.2">
      <c r="A1211" s="21"/>
      <c r="B1211" s="21"/>
      <c r="C1211" s="21"/>
    </row>
    <row r="1212" spans="1:3" x14ac:dyDescent="0.2">
      <c r="A1212" s="21"/>
      <c r="B1212" s="21"/>
      <c r="C1212" s="21"/>
    </row>
    <row r="1213" spans="1:3" x14ac:dyDescent="0.2">
      <c r="A1213" s="21"/>
      <c r="B1213" s="21"/>
      <c r="C1213" s="21"/>
    </row>
    <row r="1214" spans="1:3" x14ac:dyDescent="0.2">
      <c r="A1214" s="21"/>
      <c r="B1214" s="21"/>
      <c r="C1214" s="21"/>
    </row>
    <row r="1215" spans="1:3" x14ac:dyDescent="0.2">
      <c r="A1215" s="21"/>
      <c r="B1215" s="21"/>
      <c r="C1215" s="21"/>
    </row>
    <row r="1216" spans="1:3" x14ac:dyDescent="0.2">
      <c r="A1216" s="21"/>
      <c r="B1216" s="21"/>
      <c r="C1216" s="21"/>
    </row>
    <row r="1217" spans="1:3" x14ac:dyDescent="0.2">
      <c r="A1217" s="21"/>
      <c r="B1217" s="21"/>
      <c r="C1217" s="21"/>
    </row>
    <row r="1218" spans="1:3" x14ac:dyDescent="0.2">
      <c r="A1218" s="21"/>
      <c r="B1218" s="21"/>
      <c r="C1218" s="21"/>
    </row>
    <row r="1219" spans="1:3" x14ac:dyDescent="0.2">
      <c r="A1219" s="21"/>
      <c r="B1219" s="21"/>
      <c r="C1219" s="21"/>
    </row>
    <row r="1220" spans="1:3" x14ac:dyDescent="0.2">
      <c r="A1220" s="21"/>
      <c r="B1220" s="21"/>
      <c r="C1220" s="21"/>
    </row>
    <row r="1221" spans="1:3" x14ac:dyDescent="0.2">
      <c r="A1221" s="21"/>
      <c r="B1221" s="21"/>
      <c r="C1221" s="21"/>
    </row>
    <row r="1222" spans="1:3" x14ac:dyDescent="0.2">
      <c r="A1222" s="21"/>
      <c r="B1222" s="21"/>
      <c r="C1222" s="21"/>
    </row>
    <row r="1223" spans="1:3" x14ac:dyDescent="0.2">
      <c r="A1223" s="21"/>
      <c r="B1223" s="21"/>
      <c r="C1223" s="21"/>
    </row>
    <row r="1224" spans="1:3" x14ac:dyDescent="0.2">
      <c r="A1224" s="21"/>
      <c r="B1224" s="21"/>
      <c r="C1224" s="21"/>
    </row>
    <row r="1225" spans="1:3" x14ac:dyDescent="0.2">
      <c r="A1225" s="21"/>
      <c r="B1225" s="21"/>
      <c r="C1225" s="21"/>
    </row>
    <row r="1226" spans="1:3" x14ac:dyDescent="0.2">
      <c r="A1226" s="21"/>
      <c r="B1226" s="21"/>
      <c r="C1226" s="21"/>
    </row>
    <row r="1227" spans="1:3" x14ac:dyDescent="0.2">
      <c r="A1227" s="21"/>
      <c r="B1227" s="21"/>
      <c r="C1227" s="21"/>
    </row>
    <row r="1228" spans="1:3" x14ac:dyDescent="0.2">
      <c r="A1228" s="21"/>
      <c r="B1228" s="21"/>
      <c r="C1228" s="21"/>
    </row>
    <row r="1229" spans="1:3" x14ac:dyDescent="0.2">
      <c r="A1229" s="21"/>
      <c r="B1229" s="21"/>
      <c r="C1229" s="21"/>
    </row>
    <row r="1230" spans="1:3" x14ac:dyDescent="0.2">
      <c r="A1230" s="21"/>
      <c r="B1230" s="21"/>
      <c r="C1230" s="21"/>
    </row>
    <row r="1231" spans="1:3" x14ac:dyDescent="0.2">
      <c r="A1231" s="21"/>
      <c r="B1231" s="21"/>
      <c r="C1231" s="21"/>
    </row>
    <row r="1232" spans="1:3" x14ac:dyDescent="0.2">
      <c r="A1232" s="21"/>
      <c r="B1232" s="21"/>
      <c r="C1232" s="21"/>
    </row>
    <row r="1233" spans="1:3" x14ac:dyDescent="0.2">
      <c r="A1233" s="21"/>
      <c r="B1233" s="21"/>
      <c r="C1233" s="21"/>
    </row>
    <row r="1234" spans="1:3" x14ac:dyDescent="0.2">
      <c r="A1234" s="21"/>
      <c r="B1234" s="21"/>
      <c r="C1234" s="21"/>
    </row>
    <row r="1235" spans="1:3" x14ac:dyDescent="0.2">
      <c r="A1235" s="21"/>
      <c r="B1235" s="21"/>
      <c r="C1235" s="21"/>
    </row>
    <row r="1236" spans="1:3" x14ac:dyDescent="0.2">
      <c r="A1236" s="21"/>
      <c r="B1236" s="21"/>
      <c r="C1236" s="21"/>
    </row>
    <row r="1237" spans="1:3" x14ac:dyDescent="0.2">
      <c r="A1237" s="21"/>
      <c r="B1237" s="21"/>
      <c r="C1237" s="21"/>
    </row>
    <row r="1238" spans="1:3" x14ac:dyDescent="0.2">
      <c r="A1238" s="21"/>
      <c r="B1238" s="21"/>
      <c r="C1238" s="21"/>
    </row>
    <row r="1239" spans="1:3" x14ac:dyDescent="0.2">
      <c r="A1239" s="21"/>
      <c r="B1239" s="21"/>
      <c r="C1239" s="21"/>
    </row>
    <row r="1240" spans="1:3" x14ac:dyDescent="0.2">
      <c r="A1240" s="21"/>
      <c r="B1240" s="21"/>
      <c r="C1240" s="21"/>
    </row>
    <row r="1241" spans="1:3" x14ac:dyDescent="0.2">
      <c r="A1241" s="21"/>
      <c r="B1241" s="21"/>
      <c r="C1241" s="21"/>
    </row>
    <row r="1242" spans="1:3" x14ac:dyDescent="0.2">
      <c r="A1242" s="21"/>
      <c r="B1242" s="21"/>
      <c r="C1242" s="21"/>
    </row>
    <row r="1243" spans="1:3" x14ac:dyDescent="0.2">
      <c r="A1243" s="21"/>
      <c r="B1243" s="21"/>
      <c r="C1243" s="21"/>
    </row>
    <row r="1244" spans="1:3" x14ac:dyDescent="0.2">
      <c r="A1244" s="21"/>
      <c r="B1244" s="21"/>
      <c r="C1244" s="21"/>
    </row>
    <row r="1245" spans="1:3" x14ac:dyDescent="0.2">
      <c r="A1245" s="21"/>
      <c r="B1245" s="21"/>
      <c r="C1245" s="21"/>
    </row>
    <row r="1246" spans="1:3" x14ac:dyDescent="0.2">
      <c r="A1246" s="21"/>
      <c r="B1246" s="21"/>
      <c r="C1246" s="21"/>
    </row>
    <row r="1247" spans="1:3" x14ac:dyDescent="0.2">
      <c r="A1247" s="21"/>
      <c r="B1247" s="21"/>
      <c r="C1247" s="21"/>
    </row>
    <row r="1248" spans="1:3" x14ac:dyDescent="0.2">
      <c r="A1248" s="21"/>
      <c r="B1248" s="21"/>
      <c r="C1248" s="21"/>
    </row>
    <row r="1249" spans="1:3" x14ac:dyDescent="0.2">
      <c r="A1249" s="21"/>
      <c r="B1249" s="21"/>
      <c r="C1249" s="21"/>
    </row>
    <row r="1250" spans="1:3" x14ac:dyDescent="0.2">
      <c r="A1250" s="21"/>
      <c r="B1250" s="21"/>
      <c r="C1250" s="21"/>
    </row>
    <row r="1251" spans="1:3" x14ac:dyDescent="0.2">
      <c r="A1251" s="21"/>
      <c r="B1251" s="21"/>
      <c r="C1251" s="21"/>
    </row>
    <row r="1252" spans="1:3" x14ac:dyDescent="0.2">
      <c r="A1252" s="21"/>
      <c r="B1252" s="21"/>
      <c r="C1252" s="21"/>
    </row>
    <row r="1253" spans="1:3" x14ac:dyDescent="0.2">
      <c r="A1253" s="21"/>
      <c r="B1253" s="21"/>
      <c r="C1253" s="21"/>
    </row>
    <row r="1254" spans="1:3" x14ac:dyDescent="0.2">
      <c r="A1254" s="21"/>
      <c r="B1254" s="21"/>
      <c r="C1254" s="21"/>
    </row>
    <row r="1255" spans="1:3" x14ac:dyDescent="0.2">
      <c r="A1255" s="21"/>
      <c r="B1255" s="21"/>
      <c r="C1255" s="21"/>
    </row>
    <row r="1256" spans="1:3" x14ac:dyDescent="0.2">
      <c r="A1256" s="21"/>
      <c r="B1256" s="21"/>
      <c r="C1256" s="21"/>
    </row>
    <row r="1257" spans="1:3" x14ac:dyDescent="0.2">
      <c r="A1257" s="21"/>
      <c r="B1257" s="21"/>
      <c r="C1257" s="21"/>
    </row>
    <row r="1258" spans="1:3" x14ac:dyDescent="0.2">
      <c r="A1258" s="21"/>
      <c r="B1258" s="21"/>
      <c r="C1258" s="21"/>
    </row>
    <row r="1259" spans="1:3" x14ac:dyDescent="0.2">
      <c r="A1259" s="21"/>
      <c r="B1259" s="21"/>
      <c r="C1259" s="21"/>
    </row>
    <row r="1260" spans="1:3" x14ac:dyDescent="0.2">
      <c r="A1260" s="21"/>
      <c r="B1260" s="21"/>
      <c r="C1260" s="21"/>
    </row>
    <row r="1261" spans="1:3" x14ac:dyDescent="0.2">
      <c r="A1261" s="21"/>
      <c r="B1261" s="21"/>
      <c r="C1261" s="21"/>
    </row>
    <row r="1262" spans="1:3" x14ac:dyDescent="0.2">
      <c r="A1262" s="21"/>
      <c r="B1262" s="21"/>
      <c r="C1262" s="21"/>
    </row>
    <row r="1263" spans="1:3" x14ac:dyDescent="0.2">
      <c r="A1263" s="21"/>
      <c r="B1263" s="21"/>
      <c r="C1263" s="21"/>
    </row>
    <row r="1264" spans="1:3" x14ac:dyDescent="0.2">
      <c r="A1264" s="21"/>
      <c r="B1264" s="21"/>
      <c r="C1264" s="21"/>
    </row>
    <row r="1265" spans="1:3" x14ac:dyDescent="0.2">
      <c r="A1265" s="21"/>
      <c r="B1265" s="21"/>
      <c r="C1265" s="21"/>
    </row>
    <row r="1266" spans="1:3" x14ac:dyDescent="0.2">
      <c r="A1266" s="21"/>
      <c r="B1266" s="21"/>
      <c r="C1266" s="21"/>
    </row>
    <row r="1267" spans="1:3" x14ac:dyDescent="0.2">
      <c r="A1267" s="21"/>
      <c r="B1267" s="21"/>
      <c r="C1267" s="21"/>
    </row>
    <row r="1268" spans="1:3" x14ac:dyDescent="0.2">
      <c r="A1268" s="21"/>
      <c r="B1268" s="21"/>
      <c r="C1268" s="21"/>
    </row>
    <row r="1269" spans="1:3" x14ac:dyDescent="0.2">
      <c r="A1269" s="21"/>
      <c r="B1269" s="21"/>
      <c r="C1269" s="21"/>
    </row>
    <row r="1270" spans="1:3" x14ac:dyDescent="0.2">
      <c r="A1270" s="21"/>
      <c r="B1270" s="21"/>
      <c r="C1270" s="21"/>
    </row>
    <row r="1271" spans="1:3" x14ac:dyDescent="0.2">
      <c r="A1271" s="21"/>
      <c r="B1271" s="21"/>
      <c r="C1271" s="21"/>
    </row>
    <row r="1272" spans="1:3" x14ac:dyDescent="0.2">
      <c r="A1272" s="21"/>
      <c r="B1272" s="21"/>
      <c r="C1272" s="21"/>
    </row>
    <row r="1273" spans="1:3" x14ac:dyDescent="0.2">
      <c r="A1273" s="21"/>
      <c r="B1273" s="21"/>
      <c r="C1273" s="21"/>
    </row>
    <row r="1274" spans="1:3" x14ac:dyDescent="0.2">
      <c r="A1274" s="21"/>
      <c r="B1274" s="21"/>
      <c r="C1274" s="21"/>
    </row>
    <row r="1275" spans="1:3" x14ac:dyDescent="0.2">
      <c r="A1275" s="21"/>
      <c r="B1275" s="21"/>
      <c r="C1275" s="21"/>
    </row>
    <row r="1276" spans="1:3" x14ac:dyDescent="0.2">
      <c r="A1276" s="21"/>
      <c r="B1276" s="21"/>
      <c r="C1276" s="21"/>
    </row>
    <row r="1277" spans="1:3" x14ac:dyDescent="0.2">
      <c r="A1277" s="21"/>
      <c r="B1277" s="21"/>
      <c r="C1277" s="21"/>
    </row>
    <row r="1278" spans="1:3" x14ac:dyDescent="0.2">
      <c r="A1278" s="21"/>
      <c r="B1278" s="21"/>
      <c r="C1278" s="21"/>
    </row>
    <row r="1279" spans="1:3" x14ac:dyDescent="0.2">
      <c r="A1279" s="21"/>
      <c r="B1279" s="21"/>
      <c r="C1279" s="21"/>
    </row>
    <row r="1280" spans="1:3" x14ac:dyDescent="0.2">
      <c r="A1280" s="21"/>
      <c r="B1280" s="21"/>
      <c r="C1280" s="21"/>
    </row>
    <row r="1281" spans="1:3" x14ac:dyDescent="0.2">
      <c r="A1281" s="21"/>
      <c r="B1281" s="21"/>
      <c r="C1281" s="21"/>
    </row>
    <row r="1282" spans="1:3" x14ac:dyDescent="0.2">
      <c r="A1282" s="21"/>
      <c r="B1282" s="21"/>
      <c r="C1282" s="21"/>
    </row>
    <row r="1283" spans="1:3" x14ac:dyDescent="0.2">
      <c r="A1283" s="21"/>
      <c r="B1283" s="21"/>
      <c r="C1283" s="21"/>
    </row>
    <row r="1284" spans="1:3" x14ac:dyDescent="0.2">
      <c r="A1284" s="21"/>
      <c r="B1284" s="21"/>
      <c r="C1284" s="21"/>
    </row>
    <row r="1285" spans="1:3" x14ac:dyDescent="0.2">
      <c r="A1285" s="21"/>
      <c r="B1285" s="21"/>
      <c r="C1285" s="21"/>
    </row>
    <row r="1286" spans="1:3" x14ac:dyDescent="0.2">
      <c r="A1286" s="21"/>
      <c r="B1286" s="21"/>
      <c r="C1286" s="21"/>
    </row>
    <row r="1287" spans="1:3" x14ac:dyDescent="0.2">
      <c r="A1287" s="21"/>
      <c r="B1287" s="21"/>
      <c r="C1287" s="21"/>
    </row>
    <row r="1288" spans="1:3" x14ac:dyDescent="0.2">
      <c r="A1288" s="21"/>
      <c r="B1288" s="21"/>
      <c r="C1288" s="21"/>
    </row>
    <row r="1289" spans="1:3" x14ac:dyDescent="0.2">
      <c r="A1289" s="21"/>
      <c r="B1289" s="21"/>
      <c r="C1289" s="21"/>
    </row>
    <row r="1290" spans="1:3" x14ac:dyDescent="0.2">
      <c r="A1290" s="21"/>
      <c r="B1290" s="21"/>
      <c r="C1290" s="21"/>
    </row>
    <row r="1291" spans="1:3" x14ac:dyDescent="0.2">
      <c r="A1291" s="21"/>
      <c r="B1291" s="21"/>
      <c r="C1291" s="21"/>
    </row>
    <row r="1292" spans="1:3" x14ac:dyDescent="0.2">
      <c r="A1292" s="21"/>
      <c r="B1292" s="21"/>
      <c r="C1292" s="21"/>
    </row>
    <row r="1293" spans="1:3" x14ac:dyDescent="0.2">
      <c r="A1293" s="21"/>
      <c r="B1293" s="21"/>
      <c r="C1293" s="21"/>
    </row>
    <row r="1294" spans="1:3" x14ac:dyDescent="0.2">
      <c r="A1294" s="21"/>
      <c r="B1294" s="21"/>
      <c r="C1294" s="21"/>
    </row>
    <row r="1295" spans="1:3" x14ac:dyDescent="0.2">
      <c r="A1295" s="21"/>
      <c r="B1295" s="21"/>
      <c r="C1295" s="21"/>
    </row>
    <row r="1296" spans="1:3" x14ac:dyDescent="0.2">
      <c r="A1296" s="21"/>
      <c r="B1296" s="21"/>
      <c r="C1296" s="21"/>
    </row>
    <row r="1297" spans="1:3" x14ac:dyDescent="0.2">
      <c r="A1297" s="21"/>
      <c r="B1297" s="21"/>
      <c r="C1297" s="21"/>
    </row>
    <row r="1298" spans="1:3" x14ac:dyDescent="0.2">
      <c r="A1298" s="21"/>
      <c r="B1298" s="21"/>
      <c r="C1298" s="21"/>
    </row>
    <row r="1299" spans="1:3" x14ac:dyDescent="0.2">
      <c r="A1299" s="21"/>
      <c r="B1299" s="21"/>
      <c r="C1299" s="21"/>
    </row>
    <row r="1300" spans="1:3" x14ac:dyDescent="0.2">
      <c r="A1300" s="21"/>
      <c r="B1300" s="21"/>
      <c r="C1300" s="21"/>
    </row>
    <row r="1301" spans="1:3" x14ac:dyDescent="0.2">
      <c r="A1301" s="21"/>
      <c r="B1301" s="21"/>
      <c r="C1301" s="21"/>
    </row>
    <row r="1302" spans="1:3" x14ac:dyDescent="0.2">
      <c r="A1302" s="21"/>
      <c r="B1302" s="21"/>
      <c r="C1302" s="21"/>
    </row>
    <row r="1303" spans="1:3" x14ac:dyDescent="0.2">
      <c r="A1303" s="21"/>
      <c r="B1303" s="21"/>
      <c r="C1303" s="21"/>
    </row>
    <row r="1304" spans="1:3" x14ac:dyDescent="0.2">
      <c r="A1304" s="21"/>
      <c r="B1304" s="21"/>
      <c r="C1304" s="21"/>
    </row>
    <row r="1305" spans="1:3" x14ac:dyDescent="0.2">
      <c r="A1305" s="21"/>
      <c r="B1305" s="21"/>
      <c r="C1305" s="21"/>
    </row>
    <row r="1306" spans="1:3" x14ac:dyDescent="0.2">
      <c r="A1306" s="21"/>
      <c r="B1306" s="21"/>
      <c r="C1306" s="21"/>
    </row>
    <row r="1307" spans="1:3" x14ac:dyDescent="0.2">
      <c r="A1307" s="21"/>
      <c r="B1307" s="21"/>
      <c r="C1307" s="21"/>
    </row>
    <row r="1308" spans="1:3" x14ac:dyDescent="0.2">
      <c r="A1308" s="21"/>
      <c r="B1308" s="21"/>
      <c r="C1308" s="21"/>
    </row>
    <row r="1309" spans="1:3" x14ac:dyDescent="0.2">
      <c r="A1309" s="21"/>
      <c r="B1309" s="21"/>
      <c r="C1309" s="21"/>
    </row>
    <row r="1310" spans="1:3" x14ac:dyDescent="0.2">
      <c r="A1310" s="21"/>
      <c r="B1310" s="21"/>
      <c r="C1310" s="21"/>
    </row>
    <row r="1311" spans="1:3" x14ac:dyDescent="0.2">
      <c r="A1311" s="21"/>
      <c r="B1311" s="21"/>
      <c r="C1311" s="21"/>
    </row>
    <row r="1312" spans="1:3" x14ac:dyDescent="0.2">
      <c r="A1312" s="21"/>
      <c r="B1312" s="21"/>
      <c r="C1312" s="21"/>
    </row>
    <row r="1313" spans="1:3" x14ac:dyDescent="0.2">
      <c r="A1313" s="21"/>
      <c r="B1313" s="21"/>
      <c r="C1313" s="21"/>
    </row>
    <row r="1314" spans="1:3" x14ac:dyDescent="0.2">
      <c r="A1314" s="21"/>
      <c r="B1314" s="21"/>
      <c r="C1314" s="21"/>
    </row>
    <row r="1315" spans="1:3" x14ac:dyDescent="0.2">
      <c r="A1315" s="21"/>
      <c r="B1315" s="21"/>
      <c r="C1315" s="21"/>
    </row>
    <row r="1316" spans="1:3" x14ac:dyDescent="0.2">
      <c r="A1316" s="21"/>
      <c r="B1316" s="21"/>
      <c r="C1316" s="21"/>
    </row>
    <row r="1317" spans="1:3" x14ac:dyDescent="0.2">
      <c r="A1317" s="21"/>
      <c r="B1317" s="21"/>
      <c r="C1317" s="21"/>
    </row>
    <row r="1318" spans="1:3" x14ac:dyDescent="0.2">
      <c r="A1318" s="21"/>
      <c r="B1318" s="21"/>
      <c r="C1318" s="21"/>
    </row>
    <row r="1319" spans="1:3" x14ac:dyDescent="0.2">
      <c r="A1319" s="21"/>
      <c r="B1319" s="21"/>
      <c r="C1319" s="21"/>
    </row>
    <row r="1320" spans="1:3" x14ac:dyDescent="0.2">
      <c r="A1320" s="21"/>
      <c r="B1320" s="21"/>
      <c r="C1320" s="21"/>
    </row>
    <row r="1321" spans="1:3" x14ac:dyDescent="0.2">
      <c r="A1321" s="21"/>
      <c r="B1321" s="21"/>
      <c r="C1321" s="21"/>
    </row>
    <row r="1322" spans="1:3" x14ac:dyDescent="0.2">
      <c r="A1322" s="21"/>
      <c r="B1322" s="21"/>
      <c r="C1322" s="21"/>
    </row>
    <row r="1323" spans="1:3" x14ac:dyDescent="0.2">
      <c r="A1323" s="21"/>
      <c r="B1323" s="21"/>
      <c r="C1323" s="21"/>
    </row>
    <row r="1324" spans="1:3" x14ac:dyDescent="0.2">
      <c r="A1324" s="21"/>
      <c r="B1324" s="21"/>
      <c r="C1324" s="21"/>
    </row>
    <row r="1325" spans="1:3" x14ac:dyDescent="0.2">
      <c r="A1325" s="21"/>
      <c r="B1325" s="21"/>
      <c r="C1325" s="21"/>
    </row>
    <row r="1326" spans="1:3" x14ac:dyDescent="0.2">
      <c r="A1326" s="21"/>
      <c r="B1326" s="21"/>
      <c r="C1326" s="21"/>
    </row>
    <row r="1327" spans="1:3" x14ac:dyDescent="0.2">
      <c r="A1327" s="21"/>
      <c r="B1327" s="21"/>
      <c r="C1327" s="21"/>
    </row>
    <row r="1328" spans="1:3" x14ac:dyDescent="0.2">
      <c r="A1328" s="21"/>
      <c r="B1328" s="21"/>
      <c r="C1328" s="21"/>
    </row>
    <row r="1329" spans="1:3" x14ac:dyDescent="0.2">
      <c r="A1329" s="21"/>
      <c r="B1329" s="21"/>
      <c r="C1329" s="21"/>
    </row>
    <row r="1330" spans="1:3" x14ac:dyDescent="0.2">
      <c r="A1330" s="21"/>
      <c r="B1330" s="21"/>
      <c r="C1330" s="21"/>
    </row>
    <row r="1331" spans="1:3" x14ac:dyDescent="0.2">
      <c r="A1331" s="21"/>
      <c r="B1331" s="21"/>
      <c r="C1331" s="21"/>
    </row>
    <row r="1332" spans="1:3" x14ac:dyDescent="0.2">
      <c r="A1332" s="21"/>
      <c r="B1332" s="21"/>
      <c r="C1332" s="21"/>
    </row>
    <row r="1333" spans="1:3" x14ac:dyDescent="0.2">
      <c r="A1333" s="21"/>
      <c r="B1333" s="21"/>
      <c r="C1333" s="21"/>
    </row>
    <row r="1334" spans="1:3" x14ac:dyDescent="0.2">
      <c r="A1334" s="21"/>
      <c r="B1334" s="21"/>
      <c r="C1334" s="21"/>
    </row>
    <row r="1335" spans="1:3" x14ac:dyDescent="0.2">
      <c r="A1335" s="21"/>
      <c r="B1335" s="21"/>
      <c r="C1335" s="21"/>
    </row>
    <row r="1336" spans="1:3" x14ac:dyDescent="0.2">
      <c r="A1336" s="21"/>
      <c r="B1336" s="21"/>
      <c r="C1336" s="21"/>
    </row>
    <row r="1337" spans="1:3" x14ac:dyDescent="0.2">
      <c r="A1337" s="21"/>
      <c r="B1337" s="21"/>
      <c r="C1337" s="21"/>
    </row>
    <row r="1338" spans="1:3" x14ac:dyDescent="0.2">
      <c r="A1338" s="21"/>
      <c r="B1338" s="21"/>
      <c r="C1338" s="21"/>
    </row>
    <row r="1339" spans="1:3" x14ac:dyDescent="0.2">
      <c r="A1339" s="21"/>
      <c r="B1339" s="21"/>
      <c r="C1339" s="21"/>
    </row>
    <row r="1340" spans="1:3" x14ac:dyDescent="0.2">
      <c r="A1340" s="21"/>
      <c r="B1340" s="21"/>
      <c r="C1340" s="21"/>
    </row>
    <row r="1341" spans="1:3" x14ac:dyDescent="0.2">
      <c r="A1341" s="21"/>
      <c r="B1341" s="21"/>
      <c r="C1341" s="21"/>
    </row>
    <row r="1342" spans="1:3" x14ac:dyDescent="0.2">
      <c r="A1342" s="21"/>
      <c r="B1342" s="21"/>
      <c r="C1342" s="21"/>
    </row>
    <row r="1343" spans="1:3" x14ac:dyDescent="0.2">
      <c r="A1343" s="21"/>
      <c r="B1343" s="21"/>
      <c r="C1343" s="21"/>
    </row>
    <row r="1344" spans="1:3" x14ac:dyDescent="0.2">
      <c r="A1344" s="21"/>
      <c r="B1344" s="21"/>
      <c r="C1344" s="21"/>
    </row>
    <row r="1345" spans="1:3" x14ac:dyDescent="0.2">
      <c r="A1345" s="21"/>
      <c r="B1345" s="21"/>
      <c r="C1345" s="21"/>
    </row>
    <row r="1346" spans="1:3" x14ac:dyDescent="0.2">
      <c r="A1346" s="21"/>
      <c r="B1346" s="21"/>
      <c r="C1346" s="21"/>
    </row>
    <row r="1347" spans="1:3" x14ac:dyDescent="0.2">
      <c r="A1347" s="21"/>
      <c r="B1347" s="21"/>
      <c r="C1347" s="21"/>
    </row>
    <row r="1348" spans="1:3" x14ac:dyDescent="0.2">
      <c r="A1348" s="21"/>
      <c r="B1348" s="21"/>
      <c r="C1348" s="21"/>
    </row>
    <row r="1349" spans="1:3" x14ac:dyDescent="0.2">
      <c r="A1349" s="21"/>
      <c r="B1349" s="21"/>
      <c r="C1349" s="21"/>
    </row>
    <row r="1350" spans="1:3" x14ac:dyDescent="0.2">
      <c r="A1350" s="21"/>
      <c r="B1350" s="21"/>
      <c r="C1350" s="21"/>
    </row>
    <row r="1351" spans="1:3" x14ac:dyDescent="0.2">
      <c r="A1351" s="21"/>
      <c r="B1351" s="21"/>
      <c r="C1351" s="21"/>
    </row>
    <row r="1352" spans="1:3" x14ac:dyDescent="0.2">
      <c r="A1352" s="21"/>
      <c r="B1352" s="21"/>
      <c r="C1352" s="21"/>
    </row>
    <row r="1353" spans="1:3" x14ac:dyDescent="0.2">
      <c r="A1353" s="21"/>
      <c r="B1353" s="21"/>
      <c r="C1353" s="21"/>
    </row>
    <row r="1354" spans="1:3" x14ac:dyDescent="0.2">
      <c r="A1354" s="21"/>
      <c r="B1354" s="21"/>
      <c r="C1354" s="21"/>
    </row>
    <row r="1355" spans="1:3" x14ac:dyDescent="0.2">
      <c r="A1355" s="21"/>
      <c r="B1355" s="21"/>
      <c r="C1355" s="21"/>
    </row>
    <row r="1356" spans="1:3" x14ac:dyDescent="0.2">
      <c r="A1356" s="21"/>
      <c r="B1356" s="21"/>
      <c r="C1356" s="21"/>
    </row>
    <row r="1357" spans="1:3" x14ac:dyDescent="0.2">
      <c r="A1357" s="21"/>
      <c r="B1357" s="21"/>
      <c r="C1357" s="21"/>
    </row>
    <row r="1358" spans="1:3" x14ac:dyDescent="0.2">
      <c r="A1358" s="21"/>
      <c r="B1358" s="21"/>
      <c r="C1358" s="21"/>
    </row>
    <row r="1359" spans="1:3" x14ac:dyDescent="0.2">
      <c r="A1359" s="21"/>
      <c r="B1359" s="21"/>
      <c r="C1359" s="21"/>
    </row>
    <row r="1360" spans="1:3" x14ac:dyDescent="0.2">
      <c r="A1360" s="21"/>
      <c r="B1360" s="21"/>
      <c r="C1360" s="21"/>
    </row>
    <row r="1361" spans="1:3" x14ac:dyDescent="0.2">
      <c r="A1361" s="21"/>
      <c r="B1361" s="21"/>
      <c r="C1361" s="21"/>
    </row>
    <row r="1362" spans="1:3" x14ac:dyDescent="0.2">
      <c r="A1362" s="21"/>
      <c r="B1362" s="21"/>
      <c r="C1362" s="21"/>
    </row>
    <row r="1363" spans="1:3" x14ac:dyDescent="0.2">
      <c r="A1363" s="21"/>
      <c r="B1363" s="21"/>
      <c r="C1363" s="21"/>
    </row>
    <row r="1364" spans="1:3" x14ac:dyDescent="0.2">
      <c r="A1364" s="21"/>
      <c r="B1364" s="21"/>
      <c r="C1364" s="21"/>
    </row>
    <row r="1365" spans="1:3" x14ac:dyDescent="0.2">
      <c r="A1365" s="21"/>
      <c r="B1365" s="21"/>
      <c r="C1365" s="21"/>
    </row>
    <row r="1366" spans="1:3" x14ac:dyDescent="0.2">
      <c r="A1366" s="21"/>
      <c r="B1366" s="21"/>
      <c r="C1366" s="21"/>
    </row>
    <row r="1367" spans="1:3" x14ac:dyDescent="0.2">
      <c r="A1367" s="21"/>
      <c r="B1367" s="21"/>
      <c r="C1367" s="21"/>
    </row>
    <row r="1368" spans="1:3" x14ac:dyDescent="0.2">
      <c r="A1368" s="21"/>
      <c r="B1368" s="21"/>
      <c r="C1368" s="21"/>
    </row>
    <row r="1369" spans="1:3" x14ac:dyDescent="0.2">
      <c r="A1369" s="21"/>
      <c r="B1369" s="21"/>
      <c r="C1369" s="21"/>
    </row>
    <row r="1370" spans="1:3" x14ac:dyDescent="0.2">
      <c r="A1370" s="21"/>
      <c r="B1370" s="21"/>
      <c r="C1370" s="21"/>
    </row>
    <row r="1371" spans="1:3" x14ac:dyDescent="0.2">
      <c r="A1371" s="21"/>
      <c r="B1371" s="21"/>
      <c r="C1371" s="21"/>
    </row>
    <row r="1372" spans="1:3" x14ac:dyDescent="0.2">
      <c r="A1372" s="21"/>
      <c r="B1372" s="21"/>
      <c r="C1372" s="21"/>
    </row>
    <row r="1373" spans="1:3" x14ac:dyDescent="0.2">
      <c r="A1373" s="21"/>
      <c r="B1373" s="21"/>
      <c r="C1373" s="21"/>
    </row>
    <row r="1374" spans="1:3" x14ac:dyDescent="0.2">
      <c r="A1374" s="21"/>
      <c r="B1374" s="21"/>
      <c r="C1374" s="21"/>
    </row>
    <row r="1375" spans="1:3" x14ac:dyDescent="0.2">
      <c r="A1375" s="21"/>
      <c r="B1375" s="21"/>
      <c r="C1375" s="21"/>
    </row>
    <row r="1376" spans="1:3" x14ac:dyDescent="0.2">
      <c r="A1376" s="21"/>
      <c r="B1376" s="21"/>
      <c r="C1376" s="21"/>
    </row>
    <row r="1377" spans="1:3" x14ac:dyDescent="0.2">
      <c r="A1377" s="21"/>
      <c r="B1377" s="21"/>
      <c r="C1377" s="21"/>
    </row>
    <row r="1378" spans="1:3" x14ac:dyDescent="0.2">
      <c r="A1378" s="21"/>
      <c r="B1378" s="21"/>
      <c r="C1378" s="21"/>
    </row>
    <row r="1379" spans="1:3" x14ac:dyDescent="0.2">
      <c r="A1379" s="21"/>
      <c r="B1379" s="21"/>
      <c r="C1379" s="21"/>
    </row>
    <row r="1380" spans="1:3" x14ac:dyDescent="0.2">
      <c r="A1380" s="21"/>
      <c r="B1380" s="21"/>
      <c r="C1380" s="21"/>
    </row>
    <row r="1381" spans="1:3" x14ac:dyDescent="0.2">
      <c r="A1381" s="21"/>
      <c r="B1381" s="21"/>
      <c r="C1381" s="21"/>
    </row>
    <row r="1382" spans="1:3" x14ac:dyDescent="0.2">
      <c r="A1382" s="21"/>
      <c r="B1382" s="21"/>
      <c r="C1382" s="21"/>
    </row>
    <row r="1383" spans="1:3" x14ac:dyDescent="0.2">
      <c r="A1383" s="21"/>
      <c r="B1383" s="21"/>
      <c r="C1383" s="21"/>
    </row>
    <row r="1384" spans="1:3" x14ac:dyDescent="0.2">
      <c r="A1384" s="21"/>
      <c r="B1384" s="21"/>
      <c r="C1384" s="21"/>
    </row>
    <row r="1385" spans="1:3" x14ac:dyDescent="0.2">
      <c r="A1385" s="21"/>
      <c r="B1385" s="21"/>
      <c r="C1385" s="21"/>
    </row>
    <row r="1386" spans="1:3" x14ac:dyDescent="0.2">
      <c r="A1386" s="21"/>
      <c r="B1386" s="21"/>
      <c r="C1386" s="21"/>
    </row>
    <row r="1387" spans="1:3" x14ac:dyDescent="0.2">
      <c r="A1387" s="21"/>
      <c r="B1387" s="21"/>
      <c r="C1387" s="21"/>
    </row>
    <row r="1388" spans="1:3" x14ac:dyDescent="0.2">
      <c r="A1388" s="21"/>
      <c r="B1388" s="21"/>
      <c r="C1388" s="21"/>
    </row>
    <row r="1389" spans="1:3" x14ac:dyDescent="0.2">
      <c r="A1389" s="21"/>
      <c r="B1389" s="21"/>
      <c r="C1389" s="21"/>
    </row>
    <row r="1390" spans="1:3" x14ac:dyDescent="0.2">
      <c r="A1390" s="21"/>
      <c r="B1390" s="21"/>
      <c r="C1390" s="21"/>
    </row>
    <row r="1391" spans="1:3" x14ac:dyDescent="0.2">
      <c r="A1391" s="21"/>
      <c r="B1391" s="21"/>
      <c r="C1391" s="21"/>
    </row>
    <row r="1392" spans="1:3" x14ac:dyDescent="0.2">
      <c r="A1392" s="21"/>
      <c r="B1392" s="21"/>
      <c r="C1392" s="21"/>
    </row>
    <row r="1393" spans="1:3" x14ac:dyDescent="0.2">
      <c r="A1393" s="21"/>
      <c r="B1393" s="21"/>
      <c r="C1393" s="21"/>
    </row>
    <row r="1394" spans="1:3" x14ac:dyDescent="0.2">
      <c r="A1394" s="21"/>
      <c r="B1394" s="21"/>
      <c r="C1394" s="21"/>
    </row>
    <row r="1395" spans="1:3" x14ac:dyDescent="0.2">
      <c r="A1395" s="21"/>
      <c r="B1395" s="21"/>
      <c r="C1395" s="21"/>
    </row>
    <row r="1396" spans="1:3" x14ac:dyDescent="0.2">
      <c r="A1396" s="21"/>
      <c r="B1396" s="21"/>
      <c r="C1396" s="21"/>
    </row>
    <row r="1397" spans="1:3" x14ac:dyDescent="0.2">
      <c r="A1397" s="21"/>
      <c r="B1397" s="21"/>
      <c r="C1397" s="21"/>
    </row>
    <row r="1398" spans="1:3" x14ac:dyDescent="0.2">
      <c r="A1398" s="21"/>
      <c r="B1398" s="21"/>
      <c r="C1398" s="21"/>
    </row>
    <row r="1399" spans="1:3" x14ac:dyDescent="0.2">
      <c r="A1399" s="21"/>
      <c r="B1399" s="21"/>
      <c r="C1399" s="21"/>
    </row>
    <row r="1400" spans="1:3" x14ac:dyDescent="0.2">
      <c r="A1400" s="21"/>
      <c r="B1400" s="21"/>
      <c r="C1400" s="21"/>
    </row>
    <row r="1401" spans="1:3" x14ac:dyDescent="0.2">
      <c r="A1401" s="21"/>
      <c r="B1401" s="21"/>
      <c r="C1401" s="21"/>
    </row>
    <row r="1402" spans="1:3" x14ac:dyDescent="0.2">
      <c r="A1402" s="21"/>
      <c r="B1402" s="21"/>
      <c r="C1402" s="21"/>
    </row>
    <row r="1403" spans="1:3" x14ac:dyDescent="0.2">
      <c r="A1403" s="21"/>
      <c r="B1403" s="21"/>
      <c r="C1403" s="21"/>
    </row>
    <row r="1404" spans="1:3" x14ac:dyDescent="0.2">
      <c r="A1404" s="21"/>
      <c r="B1404" s="21"/>
      <c r="C1404" s="21"/>
    </row>
    <row r="1405" spans="1:3" x14ac:dyDescent="0.2">
      <c r="A1405" s="21"/>
      <c r="B1405" s="21"/>
      <c r="C1405" s="21"/>
    </row>
    <row r="1406" spans="1:3" x14ac:dyDescent="0.2">
      <c r="A1406" s="21"/>
      <c r="B1406" s="21"/>
      <c r="C1406" s="21"/>
    </row>
    <row r="1407" spans="1:3" x14ac:dyDescent="0.2">
      <c r="A1407" s="21"/>
      <c r="B1407" s="21"/>
      <c r="C1407" s="21"/>
    </row>
    <row r="1408" spans="1:3" x14ac:dyDescent="0.2">
      <c r="A1408" s="21"/>
      <c r="B1408" s="21"/>
      <c r="C1408" s="21"/>
    </row>
    <row r="1409" spans="1:3" x14ac:dyDescent="0.2">
      <c r="A1409" s="21"/>
      <c r="B1409" s="21"/>
      <c r="C1409" s="21"/>
    </row>
    <row r="1410" spans="1:3" x14ac:dyDescent="0.2">
      <c r="A1410" s="21"/>
      <c r="B1410" s="21"/>
      <c r="C1410" s="21"/>
    </row>
    <row r="1411" spans="1:3" x14ac:dyDescent="0.2">
      <c r="A1411" s="21"/>
      <c r="B1411" s="21"/>
      <c r="C1411" s="21"/>
    </row>
    <row r="1412" spans="1:3" x14ac:dyDescent="0.2">
      <c r="A1412" s="21"/>
      <c r="B1412" s="21"/>
      <c r="C1412" s="21"/>
    </row>
    <row r="1413" spans="1:3" x14ac:dyDescent="0.2">
      <c r="A1413" s="21"/>
      <c r="B1413" s="21"/>
      <c r="C1413" s="21"/>
    </row>
    <row r="1414" spans="1:3" x14ac:dyDescent="0.2">
      <c r="A1414" s="21"/>
      <c r="B1414" s="21"/>
      <c r="C1414" s="21"/>
    </row>
    <row r="1415" spans="1:3" x14ac:dyDescent="0.2">
      <c r="A1415" s="21"/>
      <c r="B1415" s="21"/>
      <c r="C1415" s="21"/>
    </row>
    <row r="1416" spans="1:3" x14ac:dyDescent="0.2">
      <c r="A1416" s="21"/>
      <c r="B1416" s="21"/>
      <c r="C1416" s="21"/>
    </row>
    <row r="1417" spans="1:3" x14ac:dyDescent="0.2">
      <c r="A1417" s="21"/>
      <c r="B1417" s="21"/>
      <c r="C1417" s="21"/>
    </row>
    <row r="1418" spans="1:3" x14ac:dyDescent="0.2">
      <c r="A1418" s="21"/>
      <c r="B1418" s="21"/>
      <c r="C1418" s="21"/>
    </row>
    <row r="1419" spans="1:3" x14ac:dyDescent="0.2">
      <c r="A1419" s="21"/>
      <c r="B1419" s="21"/>
      <c r="C1419" s="21"/>
    </row>
    <row r="1420" spans="1:3" x14ac:dyDescent="0.2">
      <c r="A1420" s="21"/>
      <c r="B1420" s="21"/>
      <c r="C1420" s="21"/>
    </row>
    <row r="1421" spans="1:3" x14ac:dyDescent="0.2">
      <c r="A1421" s="21"/>
      <c r="B1421" s="21"/>
      <c r="C1421" s="21"/>
    </row>
    <row r="1422" spans="1:3" x14ac:dyDescent="0.2">
      <c r="A1422" s="21"/>
      <c r="B1422" s="21"/>
      <c r="C1422" s="21"/>
    </row>
    <row r="1423" spans="1:3" x14ac:dyDescent="0.2">
      <c r="A1423" s="21"/>
      <c r="B1423" s="21"/>
      <c r="C1423" s="21"/>
    </row>
    <row r="1424" spans="1:3" x14ac:dyDescent="0.2">
      <c r="A1424" s="21"/>
      <c r="B1424" s="21"/>
      <c r="C1424" s="21"/>
    </row>
    <row r="1425" spans="1:3" x14ac:dyDescent="0.2">
      <c r="A1425" s="21"/>
      <c r="B1425" s="21"/>
      <c r="C1425" s="21"/>
    </row>
    <row r="1426" spans="1:3" x14ac:dyDescent="0.2">
      <c r="A1426" s="21"/>
      <c r="B1426" s="21"/>
      <c r="C1426" s="21"/>
    </row>
    <row r="1427" spans="1:3" x14ac:dyDescent="0.2">
      <c r="A1427" s="21"/>
      <c r="B1427" s="21"/>
      <c r="C1427" s="21"/>
    </row>
    <row r="1428" spans="1:3" x14ac:dyDescent="0.2">
      <c r="A1428" s="21"/>
      <c r="B1428" s="21"/>
      <c r="C1428" s="21"/>
    </row>
    <row r="1429" spans="1:3" x14ac:dyDescent="0.2">
      <c r="A1429" s="21"/>
      <c r="B1429" s="21"/>
      <c r="C1429" s="21"/>
    </row>
    <row r="1430" spans="1:3" x14ac:dyDescent="0.2">
      <c r="A1430" s="21"/>
      <c r="B1430" s="21"/>
      <c r="C1430" s="21"/>
    </row>
    <row r="1431" spans="1:3" x14ac:dyDescent="0.2">
      <c r="A1431" s="21"/>
      <c r="B1431" s="21"/>
      <c r="C1431" s="21"/>
    </row>
    <row r="1432" spans="1:3" x14ac:dyDescent="0.2">
      <c r="A1432" s="21"/>
      <c r="B1432" s="21"/>
      <c r="C1432" s="21"/>
    </row>
    <row r="1433" spans="1:3" x14ac:dyDescent="0.2">
      <c r="A1433" s="21"/>
      <c r="B1433" s="21"/>
      <c r="C1433" s="21"/>
    </row>
    <row r="1434" spans="1:3" x14ac:dyDescent="0.2">
      <c r="A1434" s="21"/>
      <c r="B1434" s="21"/>
      <c r="C1434" s="21"/>
    </row>
    <row r="1435" spans="1:3" x14ac:dyDescent="0.2">
      <c r="A1435" s="21"/>
      <c r="B1435" s="21"/>
      <c r="C1435" s="21"/>
    </row>
    <row r="1436" spans="1:3" x14ac:dyDescent="0.2">
      <c r="A1436" s="21"/>
      <c r="B1436" s="21"/>
      <c r="C1436" s="21"/>
    </row>
    <row r="1437" spans="1:3" x14ac:dyDescent="0.2">
      <c r="A1437" s="21"/>
      <c r="B1437" s="21"/>
      <c r="C1437" s="21"/>
    </row>
    <row r="1438" spans="1:3" x14ac:dyDescent="0.2">
      <c r="A1438" s="21"/>
      <c r="B1438" s="21"/>
      <c r="C1438" s="21"/>
    </row>
    <row r="1439" spans="1:3" x14ac:dyDescent="0.2">
      <c r="A1439" s="21"/>
      <c r="B1439" s="21"/>
      <c r="C1439" s="21"/>
    </row>
    <row r="1440" spans="1:3" x14ac:dyDescent="0.2">
      <c r="A1440" s="21"/>
      <c r="B1440" s="21"/>
      <c r="C1440" s="21"/>
    </row>
    <row r="1441" spans="1:3" x14ac:dyDescent="0.2">
      <c r="A1441" s="21"/>
      <c r="B1441" s="21"/>
      <c r="C1441" s="21"/>
    </row>
    <row r="1442" spans="1:3" x14ac:dyDescent="0.2">
      <c r="A1442" s="21"/>
      <c r="B1442" s="21"/>
      <c r="C1442" s="21"/>
    </row>
    <row r="1443" spans="1:3" x14ac:dyDescent="0.2">
      <c r="A1443" s="21"/>
      <c r="B1443" s="21"/>
      <c r="C1443" s="21"/>
    </row>
    <row r="1444" spans="1:3" x14ac:dyDescent="0.2">
      <c r="A1444" s="21"/>
      <c r="B1444" s="21"/>
      <c r="C1444" s="21"/>
    </row>
    <row r="1445" spans="1:3" x14ac:dyDescent="0.2">
      <c r="A1445" s="21"/>
      <c r="B1445" s="21"/>
      <c r="C1445" s="21"/>
    </row>
    <row r="1446" spans="1:3" x14ac:dyDescent="0.2">
      <c r="A1446" s="21"/>
      <c r="B1446" s="21"/>
      <c r="C1446" s="21"/>
    </row>
    <row r="1447" spans="1:3" x14ac:dyDescent="0.2">
      <c r="A1447" s="21"/>
      <c r="B1447" s="21"/>
      <c r="C1447" s="21"/>
    </row>
    <row r="1448" spans="1:3" x14ac:dyDescent="0.2">
      <c r="A1448" s="21"/>
      <c r="B1448" s="21"/>
      <c r="C1448" s="21"/>
    </row>
    <row r="1449" spans="1:3" x14ac:dyDescent="0.2">
      <c r="A1449" s="21"/>
      <c r="B1449" s="21"/>
      <c r="C1449" s="21"/>
    </row>
    <row r="1450" spans="1:3" x14ac:dyDescent="0.2">
      <c r="A1450" s="21"/>
      <c r="B1450" s="21"/>
      <c r="C1450" s="21"/>
    </row>
    <row r="1451" spans="1:3" x14ac:dyDescent="0.2">
      <c r="A1451" s="21"/>
      <c r="B1451" s="21"/>
      <c r="C1451" s="21"/>
    </row>
    <row r="1452" spans="1:3" x14ac:dyDescent="0.2">
      <c r="A1452" s="21"/>
      <c r="B1452" s="21"/>
      <c r="C1452" s="21"/>
    </row>
    <row r="1453" spans="1:3" x14ac:dyDescent="0.2">
      <c r="A1453" s="21"/>
      <c r="B1453" s="21"/>
      <c r="C1453" s="21"/>
    </row>
    <row r="1454" spans="1:3" x14ac:dyDescent="0.2">
      <c r="A1454" s="21"/>
      <c r="B1454" s="21"/>
      <c r="C1454" s="21"/>
    </row>
    <row r="1455" spans="1:3" x14ac:dyDescent="0.2">
      <c r="A1455" s="21"/>
      <c r="B1455" s="21"/>
      <c r="C1455" s="21"/>
    </row>
    <row r="1456" spans="1:3" x14ac:dyDescent="0.2">
      <c r="A1456" s="21"/>
      <c r="B1456" s="21"/>
      <c r="C1456" s="21"/>
    </row>
    <row r="1457" spans="1:3" x14ac:dyDescent="0.2">
      <c r="A1457" s="21"/>
      <c r="B1457" s="21"/>
      <c r="C1457" s="21"/>
    </row>
    <row r="1458" spans="1:3" x14ac:dyDescent="0.2">
      <c r="A1458" s="21"/>
      <c r="B1458" s="21"/>
      <c r="C1458" s="21"/>
    </row>
    <row r="1459" spans="1:3" x14ac:dyDescent="0.2">
      <c r="A1459" s="21"/>
      <c r="B1459" s="21"/>
      <c r="C1459" s="21"/>
    </row>
    <row r="1460" spans="1:3" x14ac:dyDescent="0.2">
      <c r="A1460" s="21"/>
      <c r="B1460" s="21"/>
      <c r="C1460" s="21"/>
    </row>
    <row r="1461" spans="1:3" x14ac:dyDescent="0.2">
      <c r="A1461" s="21"/>
      <c r="B1461" s="21"/>
      <c r="C1461" s="21"/>
    </row>
    <row r="1462" spans="1:3" x14ac:dyDescent="0.2">
      <c r="A1462" s="21"/>
      <c r="B1462" s="21"/>
      <c r="C1462" s="21"/>
    </row>
    <row r="1463" spans="1:3" x14ac:dyDescent="0.2">
      <c r="A1463" s="21"/>
      <c r="B1463" s="21"/>
      <c r="C1463" s="21"/>
    </row>
    <row r="1464" spans="1:3" x14ac:dyDescent="0.2">
      <c r="A1464" s="21"/>
      <c r="B1464" s="21"/>
      <c r="C1464" s="21"/>
    </row>
    <row r="1465" spans="1:3" x14ac:dyDescent="0.2">
      <c r="A1465" s="21"/>
      <c r="B1465" s="21"/>
      <c r="C1465" s="21"/>
    </row>
    <row r="1466" spans="1:3" x14ac:dyDescent="0.2">
      <c r="A1466" s="21"/>
      <c r="B1466" s="21"/>
      <c r="C1466" s="21"/>
    </row>
    <row r="1467" spans="1:3" x14ac:dyDescent="0.2">
      <c r="A1467" s="21"/>
      <c r="B1467" s="21"/>
      <c r="C1467" s="21"/>
    </row>
    <row r="1468" spans="1:3" x14ac:dyDescent="0.2">
      <c r="A1468" s="21"/>
      <c r="B1468" s="21"/>
      <c r="C1468" s="21"/>
    </row>
    <row r="1469" spans="1:3" x14ac:dyDescent="0.2">
      <c r="A1469" s="21"/>
      <c r="B1469" s="21"/>
      <c r="C1469" s="21"/>
    </row>
    <row r="1470" spans="1:3" x14ac:dyDescent="0.2">
      <c r="A1470" s="21"/>
      <c r="B1470" s="21"/>
      <c r="C1470" s="21"/>
    </row>
    <row r="1471" spans="1:3" x14ac:dyDescent="0.2">
      <c r="A1471" s="21"/>
      <c r="B1471" s="21"/>
      <c r="C1471" s="21"/>
    </row>
    <row r="1472" spans="1:3" x14ac:dyDescent="0.2">
      <c r="A1472" s="21"/>
      <c r="B1472" s="21"/>
      <c r="C1472" s="21"/>
    </row>
    <row r="1473" spans="1:3" x14ac:dyDescent="0.2">
      <c r="A1473" s="21"/>
      <c r="B1473" s="21"/>
      <c r="C1473" s="21"/>
    </row>
    <row r="1474" spans="1:3" x14ac:dyDescent="0.2">
      <c r="A1474" s="21"/>
      <c r="B1474" s="21"/>
      <c r="C1474" s="21"/>
    </row>
    <row r="1475" spans="1:3" x14ac:dyDescent="0.2">
      <c r="A1475" s="21"/>
      <c r="B1475" s="21"/>
      <c r="C1475" s="21"/>
    </row>
    <row r="1476" spans="1:3" x14ac:dyDescent="0.2">
      <c r="A1476" s="21"/>
      <c r="B1476" s="21"/>
      <c r="C1476" s="21"/>
    </row>
    <row r="1477" spans="1:3" x14ac:dyDescent="0.2">
      <c r="A1477" s="21"/>
      <c r="B1477" s="21"/>
      <c r="C1477" s="21"/>
    </row>
    <row r="1478" spans="1:3" x14ac:dyDescent="0.2">
      <c r="A1478" s="21"/>
      <c r="B1478" s="21"/>
      <c r="C1478" s="21"/>
    </row>
    <row r="1479" spans="1:3" x14ac:dyDescent="0.2">
      <c r="A1479" s="21"/>
      <c r="B1479" s="21"/>
      <c r="C1479" s="21"/>
    </row>
    <row r="1480" spans="1:3" x14ac:dyDescent="0.2">
      <c r="A1480" s="21"/>
      <c r="B1480" s="21"/>
      <c r="C1480" s="21"/>
    </row>
    <row r="1481" spans="1:3" x14ac:dyDescent="0.2">
      <c r="A1481" s="21"/>
      <c r="B1481" s="21"/>
      <c r="C1481" s="21"/>
    </row>
    <row r="1482" spans="1:3" x14ac:dyDescent="0.2">
      <c r="A1482" s="21"/>
      <c r="B1482" s="21"/>
      <c r="C1482" s="21"/>
    </row>
    <row r="1483" spans="1:3" x14ac:dyDescent="0.2">
      <c r="A1483" s="21"/>
      <c r="B1483" s="21"/>
      <c r="C1483" s="21"/>
    </row>
    <row r="1484" spans="1:3" x14ac:dyDescent="0.2">
      <c r="A1484" s="21"/>
      <c r="B1484" s="21"/>
      <c r="C1484" s="21"/>
    </row>
    <row r="1485" spans="1:3" x14ac:dyDescent="0.2">
      <c r="A1485" s="21"/>
      <c r="B1485" s="21"/>
      <c r="C1485" s="21"/>
    </row>
    <row r="1486" spans="1:3" x14ac:dyDescent="0.2">
      <c r="A1486" s="21"/>
      <c r="B1486" s="21"/>
      <c r="C1486" s="21"/>
    </row>
    <row r="1487" spans="1:3" x14ac:dyDescent="0.2">
      <c r="A1487" s="21"/>
      <c r="B1487" s="21"/>
      <c r="C1487" s="21"/>
    </row>
    <row r="1488" spans="1:3" x14ac:dyDescent="0.2">
      <c r="A1488" s="21"/>
      <c r="B1488" s="21"/>
      <c r="C1488" s="21"/>
    </row>
  </sheetData>
  <pageMargins left="0.7" right="0.7" top="0.75" bottom="0.75" header="0.3" footer="0.3"/>
  <pageSetup paperSize="9" orientation="portrait" r:id="rId1"/>
  <ignoredErrors>
    <ignoredError sqref="A10 A83 A261 A250 A239 A228 A217 A206 A135 A113 A99 A51" twoDigitTextYear="1"/>
  </ignoredError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253977"/>
  </sheetPr>
  <dimension ref="A1:HU727"/>
  <sheetViews>
    <sheetView zoomScaleNormal="100" workbookViewId="0">
      <pane ySplit="3" topLeftCell="A4" activePane="bottomLeft" state="frozen"/>
      <selection pane="bottomLeft" activeCell="A4" sqref="A4"/>
    </sheetView>
  </sheetViews>
  <sheetFormatPr defaultColWidth="9.109375" defaultRowHeight="13.2" x14ac:dyDescent="0.3"/>
  <cols>
    <col min="1" max="1" width="21.109375" style="1" customWidth="1"/>
    <col min="2" max="2" width="6.6640625" style="1" customWidth="1"/>
    <col min="3" max="3" width="53.88671875" style="1" customWidth="1"/>
    <col min="4" max="4" width="5.33203125" style="21" customWidth="1"/>
    <col min="5" max="5" width="15.88671875" style="4" customWidth="1"/>
    <col min="6" max="6" width="11.5546875" style="21" customWidth="1"/>
    <col min="7" max="7" width="4.6640625" style="4" customWidth="1"/>
    <col min="8" max="8" width="34.109375" style="21" customWidth="1"/>
    <col min="9" max="9" width="4.88671875" style="4" customWidth="1"/>
    <col min="10" max="10" width="22.33203125" style="4" customWidth="1"/>
    <col min="11" max="11" width="17.44140625" style="4" customWidth="1"/>
    <col min="12" max="12" width="2.88671875" style="4" customWidth="1"/>
    <col min="13" max="13" width="15.5546875" style="4" customWidth="1"/>
    <col min="14" max="14" width="3.44140625" style="4" customWidth="1"/>
    <col min="15" max="15" width="10.33203125" style="4" customWidth="1"/>
    <col min="16" max="16" width="3.44140625" style="4" customWidth="1"/>
    <col min="17" max="229" width="9.109375" style="4"/>
    <col min="230" max="16384" width="9.109375" style="1"/>
  </cols>
  <sheetData>
    <row r="1" spans="1:13" ht="52.5" customHeight="1" x14ac:dyDescent="0.75">
      <c r="A1" s="52" t="s">
        <v>37</v>
      </c>
      <c r="B1" s="53"/>
      <c r="C1" s="53"/>
      <c r="D1" s="57"/>
      <c r="E1" s="54"/>
      <c r="F1" s="57"/>
      <c r="G1" s="54"/>
      <c r="H1" s="60"/>
      <c r="I1" s="54"/>
      <c r="J1" s="62" t="s">
        <v>116</v>
      </c>
      <c r="K1" s="60"/>
      <c r="L1" s="53"/>
      <c r="M1" s="53"/>
    </row>
    <row r="2" spans="1:13" ht="38.25" customHeight="1" x14ac:dyDescent="0.55000000000000004">
      <c r="A2" s="70" t="s">
        <v>1</v>
      </c>
      <c r="B2" s="55"/>
      <c r="C2" s="54"/>
      <c r="D2" s="58"/>
      <c r="E2" s="54"/>
      <c r="F2" s="58"/>
      <c r="G2" s="54"/>
      <c r="H2" s="58"/>
      <c r="I2" s="54"/>
      <c r="J2" s="41" t="s">
        <v>117</v>
      </c>
      <c r="K2" s="51">
        <f>+F300</f>
        <v>0</v>
      </c>
      <c r="L2" s="53"/>
      <c r="M2" s="53"/>
    </row>
    <row r="3" spans="1:13" ht="39.75" customHeight="1" x14ac:dyDescent="0.45">
      <c r="A3" s="11" t="s">
        <v>2</v>
      </c>
      <c r="B3" s="12" t="s">
        <v>3</v>
      </c>
      <c r="C3" s="77" t="s">
        <v>158</v>
      </c>
      <c r="D3" s="58"/>
      <c r="E3" s="54"/>
      <c r="F3" s="58"/>
      <c r="G3" s="54"/>
      <c r="H3" s="58"/>
      <c r="I3" s="54"/>
      <c r="J3" s="41" t="s">
        <v>91</v>
      </c>
      <c r="K3" s="51">
        <f>+F301</f>
        <v>0</v>
      </c>
      <c r="L3" s="53"/>
      <c r="M3" s="56"/>
    </row>
    <row r="4" spans="1:13" ht="16.5" customHeight="1" x14ac:dyDescent="0.3">
      <c r="D4" s="19"/>
      <c r="E4" s="1"/>
      <c r="F4" s="19"/>
      <c r="G4" s="1"/>
    </row>
    <row r="5" spans="1:13" ht="16.5" customHeight="1" x14ac:dyDescent="0.3">
      <c r="C5" s="2" t="s">
        <v>160</v>
      </c>
      <c r="D5" s="23" t="s">
        <v>88</v>
      </c>
      <c r="E5" s="6" t="s">
        <v>38</v>
      </c>
      <c r="F5" s="23" t="s">
        <v>114</v>
      </c>
      <c r="G5" s="6"/>
      <c r="H5" s="22" t="s">
        <v>94</v>
      </c>
    </row>
    <row r="6" spans="1:13" ht="16.5" customHeight="1" x14ac:dyDescent="0.3">
      <c r="A6" s="7" t="s">
        <v>4</v>
      </c>
      <c r="B6" s="1" t="s">
        <v>5</v>
      </c>
      <c r="C6" s="1" t="s">
        <v>6</v>
      </c>
      <c r="D6" s="19">
        <v>0</v>
      </c>
      <c r="E6" s="9">
        <v>725</v>
      </c>
      <c r="F6" s="25">
        <f>+D6*E6</f>
        <v>0</v>
      </c>
      <c r="G6" s="9"/>
      <c r="H6" s="21" t="s">
        <v>95</v>
      </c>
    </row>
    <row r="7" spans="1:13" ht="16.5" customHeight="1" x14ac:dyDescent="0.3">
      <c r="A7" s="7" t="s">
        <v>7</v>
      </c>
      <c r="B7" s="1" t="s">
        <v>8</v>
      </c>
      <c r="C7" s="1" t="s">
        <v>6</v>
      </c>
      <c r="D7" s="19">
        <v>0</v>
      </c>
      <c r="E7" s="9">
        <v>525</v>
      </c>
      <c r="F7" s="25">
        <f t="shared" ref="F7:F13" si="0">+D7*E7</f>
        <v>0</v>
      </c>
      <c r="G7" s="9"/>
      <c r="H7" s="21" t="s">
        <v>95</v>
      </c>
    </row>
    <row r="8" spans="1:13" ht="16.5" customHeight="1" x14ac:dyDescent="0.3">
      <c r="A8" s="7" t="s">
        <v>9</v>
      </c>
      <c r="B8" s="1" t="s">
        <v>10</v>
      </c>
      <c r="C8" s="1" t="s">
        <v>6</v>
      </c>
      <c r="D8" s="19">
        <v>0</v>
      </c>
      <c r="E8" s="9">
        <v>365</v>
      </c>
      <c r="F8" s="25">
        <f t="shared" si="0"/>
        <v>0</v>
      </c>
      <c r="G8" s="9"/>
      <c r="H8" s="21" t="s">
        <v>95</v>
      </c>
    </row>
    <row r="9" spans="1:13" ht="16.5" customHeight="1" x14ac:dyDescent="0.3">
      <c r="A9" s="7" t="s">
        <v>11</v>
      </c>
      <c r="B9" s="1" t="s">
        <v>12</v>
      </c>
      <c r="C9" s="1" t="s">
        <v>6</v>
      </c>
      <c r="D9" s="19">
        <v>0</v>
      </c>
      <c r="E9" s="9">
        <v>275</v>
      </c>
      <c r="F9" s="25">
        <f t="shared" si="0"/>
        <v>0</v>
      </c>
      <c r="G9" s="9"/>
      <c r="H9" s="21" t="s">
        <v>95</v>
      </c>
    </row>
    <row r="10" spans="1:13" ht="16.5" customHeight="1" x14ac:dyDescent="0.3">
      <c r="A10" s="7" t="s">
        <v>13</v>
      </c>
      <c r="B10" s="1" t="s">
        <v>14</v>
      </c>
      <c r="C10" s="1" t="s">
        <v>6</v>
      </c>
      <c r="D10" s="19">
        <v>0</v>
      </c>
      <c r="E10" s="9">
        <v>215</v>
      </c>
      <c r="F10" s="25">
        <f t="shared" si="0"/>
        <v>0</v>
      </c>
      <c r="G10" s="9"/>
      <c r="H10" s="21" t="s">
        <v>95</v>
      </c>
    </row>
    <row r="11" spans="1:13" ht="16.5" customHeight="1" x14ac:dyDescent="0.3">
      <c r="C11" s="1" t="s">
        <v>15</v>
      </c>
      <c r="D11" s="19">
        <v>0</v>
      </c>
      <c r="E11" s="9">
        <v>105</v>
      </c>
      <c r="F11" s="25">
        <f t="shared" si="0"/>
        <v>0</v>
      </c>
      <c r="G11" s="9"/>
      <c r="H11" s="21" t="s">
        <v>96</v>
      </c>
    </row>
    <row r="12" spans="1:13" ht="16.5" customHeight="1" x14ac:dyDescent="0.3">
      <c r="C12" s="1" t="s">
        <v>16</v>
      </c>
      <c r="D12" s="19">
        <v>0</v>
      </c>
      <c r="E12" s="9">
        <v>52</v>
      </c>
      <c r="F12" s="25">
        <f t="shared" si="0"/>
        <v>0</v>
      </c>
      <c r="G12" s="9"/>
      <c r="H12" s="21" t="s">
        <v>97</v>
      </c>
    </row>
    <row r="13" spans="1:13" ht="16.5" customHeight="1" x14ac:dyDescent="0.3">
      <c r="C13" s="1" t="s">
        <v>17</v>
      </c>
      <c r="D13" s="19">
        <v>0</v>
      </c>
      <c r="E13" s="9">
        <v>21</v>
      </c>
      <c r="F13" s="25">
        <f t="shared" si="0"/>
        <v>0</v>
      </c>
      <c r="G13" s="9"/>
    </row>
    <row r="14" spans="1:13" ht="16.5" customHeight="1" x14ac:dyDescent="0.3">
      <c r="D14" s="19"/>
      <c r="E14" s="9"/>
      <c r="F14" s="25"/>
      <c r="G14" s="9"/>
    </row>
    <row r="15" spans="1:13" ht="16.5" customHeight="1" x14ac:dyDescent="0.3">
      <c r="A15" s="19"/>
      <c r="B15" s="19"/>
      <c r="C15" s="22" t="s">
        <v>68</v>
      </c>
      <c r="D15" s="23" t="s">
        <v>88</v>
      </c>
      <c r="E15" s="6" t="s">
        <v>38</v>
      </c>
      <c r="F15" s="23" t="s">
        <v>114</v>
      </c>
      <c r="G15" s="6"/>
    </row>
    <row r="16" spans="1:13" ht="16.5" customHeight="1" x14ac:dyDescent="0.3">
      <c r="A16" s="24" t="s">
        <v>4</v>
      </c>
      <c r="B16" s="19" t="s">
        <v>5</v>
      </c>
      <c r="C16" s="19" t="s">
        <v>135</v>
      </c>
      <c r="D16" s="19">
        <v>0</v>
      </c>
      <c r="E16" s="9">
        <v>754</v>
      </c>
      <c r="F16" s="25">
        <f>+D16*E16</f>
        <v>0</v>
      </c>
      <c r="G16" s="9"/>
      <c r="H16" s="4" t="s">
        <v>139</v>
      </c>
    </row>
    <row r="17" spans="1:8" ht="16.5" customHeight="1" x14ac:dyDescent="0.3">
      <c r="A17" s="24" t="s">
        <v>7</v>
      </c>
      <c r="B17" s="19" t="s">
        <v>8</v>
      </c>
      <c r="C17" s="19" t="s">
        <v>135</v>
      </c>
      <c r="D17" s="19">
        <v>0</v>
      </c>
      <c r="E17" s="9">
        <v>546</v>
      </c>
      <c r="F17" s="25">
        <f t="shared" ref="F17:F23" si="1">+D17*E17</f>
        <v>0</v>
      </c>
      <c r="G17" s="9"/>
      <c r="H17" s="4" t="s">
        <v>139</v>
      </c>
    </row>
    <row r="18" spans="1:8" ht="16.5" customHeight="1" x14ac:dyDescent="0.3">
      <c r="A18" s="24" t="s">
        <v>9</v>
      </c>
      <c r="B18" s="19" t="s">
        <v>10</v>
      </c>
      <c r="C18" s="19" t="s">
        <v>135</v>
      </c>
      <c r="D18" s="19">
        <v>0</v>
      </c>
      <c r="E18" s="9">
        <v>379.6</v>
      </c>
      <c r="F18" s="25">
        <f t="shared" si="1"/>
        <v>0</v>
      </c>
      <c r="G18" s="9"/>
      <c r="H18" s="4" t="s">
        <v>139</v>
      </c>
    </row>
    <row r="19" spans="1:8" ht="16.5" customHeight="1" x14ac:dyDescent="0.3">
      <c r="A19" s="24" t="s">
        <v>11</v>
      </c>
      <c r="B19" s="19" t="s">
        <v>12</v>
      </c>
      <c r="C19" s="19" t="s">
        <v>135</v>
      </c>
      <c r="D19" s="19">
        <v>0</v>
      </c>
      <c r="E19" s="9">
        <v>286</v>
      </c>
      <c r="F19" s="25">
        <f t="shared" si="1"/>
        <v>0</v>
      </c>
      <c r="G19" s="9"/>
      <c r="H19" s="4" t="s">
        <v>139</v>
      </c>
    </row>
    <row r="20" spans="1:8" ht="16.5" customHeight="1" x14ac:dyDescent="0.3">
      <c r="A20" s="24" t="s">
        <v>13</v>
      </c>
      <c r="B20" s="19" t="s">
        <v>14</v>
      </c>
      <c r="C20" s="19" t="s">
        <v>135</v>
      </c>
      <c r="D20" s="19">
        <v>0</v>
      </c>
      <c r="E20" s="9">
        <v>223.6</v>
      </c>
      <c r="F20" s="25">
        <f t="shared" si="1"/>
        <v>0</v>
      </c>
      <c r="G20" s="9"/>
      <c r="H20" s="4" t="s">
        <v>139</v>
      </c>
    </row>
    <row r="21" spans="1:8" ht="16.5" customHeight="1" x14ac:dyDescent="0.3">
      <c r="A21" s="19"/>
      <c r="B21" s="19"/>
      <c r="C21" s="19" t="s">
        <v>136</v>
      </c>
      <c r="D21" s="19">
        <v>0</v>
      </c>
      <c r="E21" s="9">
        <v>109.2</v>
      </c>
      <c r="F21" s="25">
        <f t="shared" si="1"/>
        <v>0</v>
      </c>
      <c r="G21" s="9"/>
      <c r="H21" s="21" t="s">
        <v>96</v>
      </c>
    </row>
    <row r="22" spans="1:8" ht="16.5" customHeight="1" x14ac:dyDescent="0.3">
      <c r="A22" s="19"/>
      <c r="B22" s="19"/>
      <c r="C22" s="19" t="s">
        <v>137</v>
      </c>
      <c r="D22" s="19">
        <v>0</v>
      </c>
      <c r="E22" s="9">
        <v>54.08</v>
      </c>
      <c r="F22" s="25">
        <f t="shared" si="1"/>
        <v>0</v>
      </c>
      <c r="G22" s="9"/>
      <c r="H22" s="21" t="s">
        <v>97</v>
      </c>
    </row>
    <row r="23" spans="1:8" ht="16.5" customHeight="1" x14ac:dyDescent="0.3">
      <c r="A23" s="19"/>
      <c r="B23" s="19"/>
      <c r="C23" s="19" t="s">
        <v>138</v>
      </c>
      <c r="D23" s="19">
        <v>0</v>
      </c>
      <c r="E23" s="9">
        <v>21.84</v>
      </c>
      <c r="F23" s="25">
        <f t="shared" si="1"/>
        <v>0</v>
      </c>
      <c r="G23" s="9"/>
    </row>
    <row r="24" spans="1:8" ht="16.5" customHeight="1" x14ac:dyDescent="0.3">
      <c r="D24" s="19"/>
      <c r="E24" s="9"/>
      <c r="F24" s="25"/>
      <c r="G24" s="9"/>
    </row>
    <row r="25" spans="1:8" ht="16.5" customHeight="1" x14ac:dyDescent="0.3">
      <c r="C25" s="1" t="s">
        <v>18</v>
      </c>
      <c r="D25" s="19">
        <v>0</v>
      </c>
      <c r="E25" s="9">
        <v>99</v>
      </c>
      <c r="F25" s="25">
        <f t="shared" ref="F25:F34" si="2">+D25*E25</f>
        <v>0</v>
      </c>
      <c r="G25" s="9"/>
      <c r="H25" s="21" t="s">
        <v>98</v>
      </c>
    </row>
    <row r="26" spans="1:8" ht="16.5" customHeight="1" x14ac:dyDescent="0.3">
      <c r="C26" s="1" t="s">
        <v>19</v>
      </c>
      <c r="D26" s="19">
        <v>0</v>
      </c>
      <c r="E26" s="9">
        <v>199</v>
      </c>
      <c r="F26" s="25">
        <f t="shared" si="2"/>
        <v>0</v>
      </c>
      <c r="G26" s="9"/>
      <c r="H26" s="21" t="s">
        <v>98</v>
      </c>
    </row>
    <row r="27" spans="1:8" ht="16.5" customHeight="1" x14ac:dyDescent="0.3">
      <c r="C27" s="1" t="s">
        <v>43</v>
      </c>
      <c r="D27" s="19">
        <v>0</v>
      </c>
      <c r="E27" s="9">
        <v>99</v>
      </c>
      <c r="F27" s="25">
        <f t="shared" si="2"/>
        <v>0</v>
      </c>
      <c r="G27" s="9"/>
      <c r="H27" s="21" t="s">
        <v>98</v>
      </c>
    </row>
    <row r="28" spans="1:8" ht="16.5" customHeight="1" x14ac:dyDescent="0.3">
      <c r="C28" s="1" t="s">
        <v>20</v>
      </c>
      <c r="D28" s="19">
        <v>0</v>
      </c>
      <c r="E28" s="9">
        <v>303</v>
      </c>
      <c r="F28" s="25">
        <f t="shared" si="2"/>
        <v>0</v>
      </c>
      <c r="G28" s="9"/>
      <c r="H28" s="21" t="s">
        <v>98</v>
      </c>
    </row>
    <row r="29" spans="1:8" ht="16.5" customHeight="1" x14ac:dyDescent="0.3">
      <c r="C29" s="1" t="s">
        <v>44</v>
      </c>
      <c r="D29" s="19">
        <v>0</v>
      </c>
      <c r="E29" s="9">
        <v>204</v>
      </c>
      <c r="F29" s="25">
        <f t="shared" si="2"/>
        <v>0</v>
      </c>
      <c r="G29" s="9"/>
      <c r="H29" s="21" t="s">
        <v>98</v>
      </c>
    </row>
    <row r="30" spans="1:8" ht="16.5" customHeight="1" x14ac:dyDescent="0.3">
      <c r="C30" s="1" t="s">
        <v>45</v>
      </c>
      <c r="D30" s="19">
        <v>0</v>
      </c>
      <c r="E30" s="9">
        <v>105</v>
      </c>
      <c r="F30" s="25">
        <f t="shared" si="2"/>
        <v>0</v>
      </c>
      <c r="G30" s="9"/>
      <c r="H30" s="21" t="s">
        <v>98</v>
      </c>
    </row>
    <row r="31" spans="1:8" ht="16.5" customHeight="1" x14ac:dyDescent="0.3">
      <c r="C31" s="1" t="s">
        <v>83</v>
      </c>
      <c r="D31" s="19">
        <v>0</v>
      </c>
      <c r="E31" s="9">
        <v>554</v>
      </c>
      <c r="F31" s="25">
        <f t="shared" si="2"/>
        <v>0</v>
      </c>
      <c r="G31" s="9"/>
      <c r="H31" s="21" t="s">
        <v>98</v>
      </c>
    </row>
    <row r="32" spans="1:8" ht="16.5" customHeight="1" x14ac:dyDescent="0.3">
      <c r="C32" s="1" t="s">
        <v>86</v>
      </c>
      <c r="D32" s="19">
        <v>0</v>
      </c>
      <c r="E32" s="9">
        <v>455</v>
      </c>
      <c r="F32" s="25">
        <f t="shared" si="2"/>
        <v>0</v>
      </c>
      <c r="G32" s="9"/>
      <c r="H32" s="21" t="s">
        <v>98</v>
      </c>
    </row>
    <row r="33" spans="1:8" ht="16.5" customHeight="1" x14ac:dyDescent="0.3">
      <c r="C33" s="1" t="s">
        <v>85</v>
      </c>
      <c r="D33" s="19">
        <v>0</v>
      </c>
      <c r="E33" s="9">
        <v>355</v>
      </c>
      <c r="F33" s="25">
        <f t="shared" si="2"/>
        <v>0</v>
      </c>
      <c r="G33" s="9"/>
      <c r="H33" s="21" t="s">
        <v>98</v>
      </c>
    </row>
    <row r="34" spans="1:8" ht="16.5" customHeight="1" x14ac:dyDescent="0.3">
      <c r="C34" s="1" t="s">
        <v>84</v>
      </c>
      <c r="D34" s="19">
        <v>0</v>
      </c>
      <c r="E34" s="9">
        <v>251</v>
      </c>
      <c r="F34" s="25">
        <f t="shared" si="2"/>
        <v>0</v>
      </c>
      <c r="G34" s="9"/>
      <c r="H34" s="21" t="s">
        <v>98</v>
      </c>
    </row>
    <row r="35" spans="1:8" ht="16.5" customHeight="1" x14ac:dyDescent="0.3">
      <c r="D35" s="19"/>
      <c r="E35" s="1"/>
      <c r="F35" s="19"/>
      <c r="G35" s="1"/>
    </row>
    <row r="36" spans="1:8" ht="16.5" customHeight="1" x14ac:dyDescent="0.3">
      <c r="C36" s="1" t="s">
        <v>21</v>
      </c>
      <c r="D36" s="19">
        <v>0</v>
      </c>
      <c r="E36" s="9">
        <v>27</v>
      </c>
      <c r="F36" s="25">
        <f t="shared" ref="F36:F39" si="3">+D36*E36</f>
        <v>0</v>
      </c>
      <c r="G36" s="9"/>
      <c r="H36" s="21" t="s">
        <v>98</v>
      </c>
    </row>
    <row r="37" spans="1:8" ht="16.5" customHeight="1" x14ac:dyDescent="0.3">
      <c r="C37" s="1" t="s">
        <v>22</v>
      </c>
      <c r="D37" s="19">
        <v>0</v>
      </c>
      <c r="E37" s="9">
        <v>32</v>
      </c>
      <c r="F37" s="25">
        <f t="shared" si="3"/>
        <v>0</v>
      </c>
      <c r="G37" s="9"/>
      <c r="H37" s="21" t="s">
        <v>98</v>
      </c>
    </row>
    <row r="38" spans="1:8" ht="16.5" customHeight="1" x14ac:dyDescent="0.3">
      <c r="C38" s="1" t="s">
        <v>23</v>
      </c>
      <c r="D38" s="19">
        <v>0</v>
      </c>
      <c r="E38" s="9">
        <v>59</v>
      </c>
      <c r="F38" s="25">
        <f t="shared" si="3"/>
        <v>0</v>
      </c>
      <c r="G38" s="9"/>
      <c r="H38" s="21" t="s">
        <v>98</v>
      </c>
    </row>
    <row r="39" spans="1:8" ht="16.5" customHeight="1" x14ac:dyDescent="0.3">
      <c r="C39" s="1" t="s">
        <v>24</v>
      </c>
      <c r="D39" s="19">
        <v>0</v>
      </c>
      <c r="E39" s="9">
        <v>80</v>
      </c>
      <c r="F39" s="25">
        <f t="shared" si="3"/>
        <v>0</v>
      </c>
      <c r="G39" s="9"/>
      <c r="H39" s="21" t="s">
        <v>98</v>
      </c>
    </row>
    <row r="40" spans="1:8" ht="16.5" customHeight="1" x14ac:dyDescent="0.3">
      <c r="A40" s="63" t="s">
        <v>25</v>
      </c>
      <c r="B40" s="3"/>
      <c r="C40" s="3"/>
      <c r="D40" s="36"/>
      <c r="E40" s="1"/>
      <c r="F40" s="42">
        <f>SUM(F6:F39)</f>
        <v>0</v>
      </c>
      <c r="G40" s="1"/>
    </row>
    <row r="41" spans="1:8" ht="16.5" customHeight="1" x14ac:dyDescent="0.3">
      <c r="D41" s="19"/>
      <c r="E41" s="1"/>
      <c r="F41" s="19"/>
      <c r="G41" s="1"/>
    </row>
    <row r="42" spans="1:8" ht="16.5" customHeight="1" x14ac:dyDescent="0.3">
      <c r="C42" s="1" t="s">
        <v>26</v>
      </c>
      <c r="D42" s="19">
        <v>0</v>
      </c>
      <c r="E42" s="10">
        <v>5.2500000000000005E-2</v>
      </c>
      <c r="F42" s="25">
        <f t="shared" ref="F42:F43" si="4">+D42*E42</f>
        <v>0</v>
      </c>
      <c r="G42" s="10"/>
      <c r="H42" s="21" t="s">
        <v>99</v>
      </c>
    </row>
    <row r="43" spans="1:8" ht="16.5" customHeight="1" x14ac:dyDescent="0.3">
      <c r="C43" s="1" t="s">
        <v>27</v>
      </c>
      <c r="D43" s="19">
        <v>0</v>
      </c>
      <c r="E43" s="9">
        <v>908</v>
      </c>
      <c r="F43" s="25">
        <f t="shared" si="4"/>
        <v>0</v>
      </c>
      <c r="G43" s="9"/>
    </row>
    <row r="44" spans="1:8" ht="16.5" customHeight="1" x14ac:dyDescent="0.3">
      <c r="D44" s="19"/>
      <c r="E44" s="1"/>
      <c r="F44" s="19"/>
      <c r="G44" s="1"/>
    </row>
    <row r="45" spans="1:8" ht="16.5" customHeight="1" x14ac:dyDescent="0.3">
      <c r="C45" s="2" t="s">
        <v>161</v>
      </c>
      <c r="D45" s="23" t="s">
        <v>88</v>
      </c>
      <c r="E45" s="6" t="s">
        <v>38</v>
      </c>
      <c r="F45" s="23" t="s">
        <v>114</v>
      </c>
      <c r="G45" s="6"/>
    </row>
    <row r="46" spans="1:8" ht="16.5" customHeight="1" x14ac:dyDescent="0.3">
      <c r="A46" s="7" t="s">
        <v>4</v>
      </c>
      <c r="B46" s="1" t="s">
        <v>5</v>
      </c>
      <c r="C46" s="1" t="s">
        <v>39</v>
      </c>
      <c r="D46" s="19">
        <v>0</v>
      </c>
      <c r="E46" s="9">
        <v>150</v>
      </c>
      <c r="F46" s="25">
        <f t="shared" ref="F46:F53" si="5">+D46*E46</f>
        <v>0</v>
      </c>
      <c r="G46" s="9"/>
      <c r="H46" s="21" t="s">
        <v>100</v>
      </c>
    </row>
    <row r="47" spans="1:8" ht="16.5" customHeight="1" x14ac:dyDescent="0.3">
      <c r="A47" s="7" t="s">
        <v>7</v>
      </c>
      <c r="B47" s="1" t="s">
        <v>8</v>
      </c>
      <c r="C47" s="1" t="s">
        <v>39</v>
      </c>
      <c r="D47" s="19">
        <v>0</v>
      </c>
      <c r="E47" s="9">
        <v>120</v>
      </c>
      <c r="F47" s="25">
        <f t="shared" si="5"/>
        <v>0</v>
      </c>
      <c r="G47" s="9"/>
      <c r="H47" s="21" t="s">
        <v>100</v>
      </c>
    </row>
    <row r="48" spans="1:8" ht="16.5" customHeight="1" x14ac:dyDescent="0.3">
      <c r="A48" s="7" t="s">
        <v>9</v>
      </c>
      <c r="B48" s="1" t="s">
        <v>10</v>
      </c>
      <c r="C48" s="1" t="s">
        <v>39</v>
      </c>
      <c r="D48" s="19">
        <v>0</v>
      </c>
      <c r="E48" s="9">
        <v>95</v>
      </c>
      <c r="F48" s="25">
        <f t="shared" si="5"/>
        <v>0</v>
      </c>
      <c r="G48" s="9"/>
      <c r="H48" s="21" t="s">
        <v>100</v>
      </c>
    </row>
    <row r="49" spans="1:8" ht="16.5" customHeight="1" x14ac:dyDescent="0.3">
      <c r="A49" s="7" t="s">
        <v>11</v>
      </c>
      <c r="B49" s="1" t="s">
        <v>12</v>
      </c>
      <c r="C49" s="1" t="s">
        <v>39</v>
      </c>
      <c r="D49" s="19">
        <v>0</v>
      </c>
      <c r="E49" s="9">
        <v>55</v>
      </c>
      <c r="F49" s="25">
        <f t="shared" si="5"/>
        <v>0</v>
      </c>
      <c r="G49" s="9"/>
      <c r="H49" s="21" t="s">
        <v>100</v>
      </c>
    </row>
    <row r="50" spans="1:8" ht="16.5" customHeight="1" x14ac:dyDescent="0.3">
      <c r="A50" s="7" t="s">
        <v>13</v>
      </c>
      <c r="B50" s="1" t="s">
        <v>14</v>
      </c>
      <c r="C50" s="1" t="s">
        <v>39</v>
      </c>
      <c r="D50" s="19">
        <v>0</v>
      </c>
      <c r="E50" s="9">
        <v>35</v>
      </c>
      <c r="F50" s="25">
        <f t="shared" si="5"/>
        <v>0</v>
      </c>
      <c r="G50" s="9"/>
      <c r="H50" s="21" t="s">
        <v>100</v>
      </c>
    </row>
    <row r="51" spans="1:8" ht="16.5" customHeight="1" x14ac:dyDescent="0.3">
      <c r="C51" s="1" t="s">
        <v>15</v>
      </c>
      <c r="D51" s="19">
        <v>0</v>
      </c>
      <c r="E51" s="9">
        <v>16</v>
      </c>
      <c r="F51" s="25">
        <f t="shared" si="5"/>
        <v>0</v>
      </c>
      <c r="G51" s="9"/>
      <c r="H51" s="21" t="s">
        <v>96</v>
      </c>
    </row>
    <row r="52" spans="1:8" ht="16.5" customHeight="1" x14ac:dyDescent="0.3">
      <c r="C52" s="1" t="s">
        <v>16</v>
      </c>
      <c r="D52" s="19">
        <v>0</v>
      </c>
      <c r="E52" s="9">
        <v>8</v>
      </c>
      <c r="F52" s="25">
        <f t="shared" si="5"/>
        <v>0</v>
      </c>
      <c r="G52" s="9"/>
      <c r="H52" s="21" t="s">
        <v>97</v>
      </c>
    </row>
    <row r="53" spans="1:8" ht="16.5" customHeight="1" x14ac:dyDescent="0.3">
      <c r="C53" s="1" t="s">
        <v>17</v>
      </c>
      <c r="D53" s="19">
        <v>0</v>
      </c>
      <c r="E53" s="9">
        <v>4</v>
      </c>
      <c r="F53" s="25">
        <f t="shared" si="5"/>
        <v>0</v>
      </c>
      <c r="G53" s="9"/>
    </row>
    <row r="54" spans="1:8" ht="16.5" customHeight="1" x14ac:dyDescent="0.3">
      <c r="A54" s="63" t="s">
        <v>25</v>
      </c>
      <c r="B54" s="3"/>
      <c r="C54" s="3"/>
      <c r="D54" s="36"/>
      <c r="E54" s="1"/>
      <c r="F54" s="42">
        <f>SUM(F46:F53)</f>
        <v>0</v>
      </c>
      <c r="G54" s="1"/>
    </row>
    <row r="55" spans="1:8" ht="16.5" customHeight="1" x14ac:dyDescent="0.3">
      <c r="A55" s="3"/>
      <c r="B55" s="3"/>
      <c r="D55" s="19"/>
      <c r="E55" s="1"/>
      <c r="F55" s="19"/>
      <c r="G55" s="1"/>
    </row>
    <row r="56" spans="1:8" ht="16.5" customHeight="1" x14ac:dyDescent="0.3">
      <c r="C56" s="2" t="s">
        <v>81</v>
      </c>
      <c r="D56" s="23" t="s">
        <v>88</v>
      </c>
      <c r="E56" s="6" t="s">
        <v>38</v>
      </c>
      <c r="F56" s="23" t="s">
        <v>114</v>
      </c>
      <c r="G56" s="6"/>
    </row>
    <row r="57" spans="1:8" ht="16.5" customHeight="1" x14ac:dyDescent="0.3">
      <c r="C57" s="1" t="s">
        <v>70</v>
      </c>
      <c r="D57" s="19">
        <v>0</v>
      </c>
      <c r="E57" s="9">
        <v>145</v>
      </c>
      <c r="F57" s="25">
        <f t="shared" ref="F57:F61" si="6">+D57*E57</f>
        <v>0</v>
      </c>
      <c r="G57" s="9"/>
      <c r="H57" s="48" t="s">
        <v>101</v>
      </c>
    </row>
    <row r="58" spans="1:8" ht="16.5" customHeight="1" x14ac:dyDescent="0.3">
      <c r="C58" s="1" t="s">
        <v>71</v>
      </c>
      <c r="D58" s="19">
        <v>0</v>
      </c>
      <c r="E58" s="9">
        <v>75</v>
      </c>
      <c r="F58" s="25">
        <f t="shared" si="6"/>
        <v>0</v>
      </c>
      <c r="G58" s="9"/>
      <c r="H58" s="48" t="s">
        <v>101</v>
      </c>
    </row>
    <row r="59" spans="1:8" ht="16.5" customHeight="1" x14ac:dyDescent="0.3">
      <c r="C59" s="1" t="s">
        <v>15</v>
      </c>
      <c r="D59" s="19">
        <v>0</v>
      </c>
      <c r="E59" s="9">
        <v>37</v>
      </c>
      <c r="F59" s="25">
        <f t="shared" si="6"/>
        <v>0</v>
      </c>
      <c r="G59" s="9"/>
      <c r="H59" s="21" t="s">
        <v>96</v>
      </c>
    </row>
    <row r="60" spans="1:8" ht="16.5" customHeight="1" x14ac:dyDescent="0.3">
      <c r="C60" s="1" t="s">
        <v>16</v>
      </c>
      <c r="D60" s="19">
        <v>0</v>
      </c>
      <c r="E60" s="9">
        <v>18</v>
      </c>
      <c r="F60" s="25">
        <f t="shared" si="6"/>
        <v>0</v>
      </c>
      <c r="G60" s="9"/>
      <c r="H60" s="21" t="s">
        <v>97</v>
      </c>
    </row>
    <row r="61" spans="1:8" ht="16.5" customHeight="1" x14ac:dyDescent="0.3">
      <c r="C61" s="1" t="s">
        <v>17</v>
      </c>
      <c r="D61" s="19">
        <v>0</v>
      </c>
      <c r="E61" s="9">
        <v>8</v>
      </c>
      <c r="F61" s="25">
        <f t="shared" si="6"/>
        <v>0</v>
      </c>
      <c r="G61" s="9"/>
    </row>
    <row r="62" spans="1:8" ht="16.5" customHeight="1" x14ac:dyDescent="0.3">
      <c r="A62" s="63" t="s">
        <v>25</v>
      </c>
      <c r="B62" s="3"/>
      <c r="C62" s="3"/>
      <c r="D62" s="36"/>
      <c r="E62" s="1"/>
      <c r="F62" s="42">
        <f>SUM(F57:F61)</f>
        <v>0</v>
      </c>
      <c r="G62" s="1"/>
    </row>
    <row r="63" spans="1:8" ht="16.5" customHeight="1" x14ac:dyDescent="0.3">
      <c r="A63" s="63"/>
      <c r="B63" s="3"/>
      <c r="C63" s="3"/>
      <c r="D63" s="36"/>
      <c r="E63" s="1"/>
      <c r="F63" s="42"/>
      <c r="G63" s="1"/>
    </row>
    <row r="64" spans="1:8" ht="16.5" customHeight="1" x14ac:dyDescent="0.3">
      <c r="A64" s="19"/>
      <c r="B64" s="19"/>
      <c r="C64" s="22" t="s">
        <v>162</v>
      </c>
      <c r="D64" s="23" t="s">
        <v>88</v>
      </c>
      <c r="E64" s="23" t="s">
        <v>38</v>
      </c>
      <c r="F64" s="23" t="s">
        <v>114</v>
      </c>
      <c r="G64" s="21"/>
    </row>
    <row r="65" spans="1:8" ht="16.5" customHeight="1" x14ac:dyDescent="0.3">
      <c r="A65" s="24" t="s">
        <v>4</v>
      </c>
      <c r="B65" s="19" t="s">
        <v>5</v>
      </c>
      <c r="C65" s="19" t="s">
        <v>121</v>
      </c>
      <c r="D65" s="19">
        <v>0</v>
      </c>
      <c r="E65" s="25">
        <v>250</v>
      </c>
      <c r="F65" s="25">
        <f t="shared" ref="F65:F72" si="7">+D65*E65</f>
        <v>0</v>
      </c>
      <c r="G65" s="21"/>
      <c r="H65" s="21" t="s">
        <v>124</v>
      </c>
    </row>
    <row r="66" spans="1:8" ht="16.5" customHeight="1" x14ac:dyDescent="0.3">
      <c r="A66" s="24" t="s">
        <v>7</v>
      </c>
      <c r="B66" s="19" t="s">
        <v>8</v>
      </c>
      <c r="C66" s="19" t="s">
        <v>121</v>
      </c>
      <c r="D66" s="19">
        <v>0</v>
      </c>
      <c r="E66" s="25">
        <v>200</v>
      </c>
      <c r="F66" s="25">
        <f t="shared" si="7"/>
        <v>0</v>
      </c>
      <c r="G66" s="21"/>
      <c r="H66" s="21" t="s">
        <v>124</v>
      </c>
    </row>
    <row r="67" spans="1:8" ht="16.5" customHeight="1" x14ac:dyDescent="0.3">
      <c r="A67" s="24" t="s">
        <v>9</v>
      </c>
      <c r="B67" s="19" t="s">
        <v>10</v>
      </c>
      <c r="C67" s="19" t="s">
        <v>121</v>
      </c>
      <c r="D67" s="19">
        <v>0</v>
      </c>
      <c r="E67" s="25">
        <v>150</v>
      </c>
      <c r="F67" s="25">
        <f t="shared" si="7"/>
        <v>0</v>
      </c>
      <c r="G67" s="21"/>
      <c r="H67" s="21" t="s">
        <v>124</v>
      </c>
    </row>
    <row r="68" spans="1:8" ht="16.5" customHeight="1" x14ac:dyDescent="0.3">
      <c r="A68" s="24" t="s">
        <v>11</v>
      </c>
      <c r="B68" s="19" t="s">
        <v>12</v>
      </c>
      <c r="C68" s="19" t="s">
        <v>121</v>
      </c>
      <c r="D68" s="19">
        <v>0</v>
      </c>
      <c r="E68" s="25">
        <v>100</v>
      </c>
      <c r="F68" s="25">
        <f t="shared" si="7"/>
        <v>0</v>
      </c>
      <c r="G68" s="21"/>
      <c r="H68" s="21" t="s">
        <v>124</v>
      </c>
    </row>
    <row r="69" spans="1:8" ht="16.5" customHeight="1" x14ac:dyDescent="0.3">
      <c r="A69" s="24" t="s">
        <v>13</v>
      </c>
      <c r="B69" s="19" t="s">
        <v>14</v>
      </c>
      <c r="C69" s="19" t="s">
        <v>121</v>
      </c>
      <c r="D69" s="19">
        <v>0</v>
      </c>
      <c r="E69" s="25">
        <v>60</v>
      </c>
      <c r="F69" s="25">
        <f t="shared" si="7"/>
        <v>0</v>
      </c>
      <c r="G69" s="21"/>
      <c r="H69" s="21" t="s">
        <v>124</v>
      </c>
    </row>
    <row r="70" spans="1:8" ht="16.5" customHeight="1" x14ac:dyDescent="0.3">
      <c r="A70" s="19"/>
      <c r="B70" s="19"/>
      <c r="C70" s="19" t="s">
        <v>15</v>
      </c>
      <c r="D70" s="19">
        <v>0</v>
      </c>
      <c r="E70" s="25">
        <v>30</v>
      </c>
      <c r="F70" s="25">
        <f t="shared" si="7"/>
        <v>0</v>
      </c>
      <c r="G70" s="21"/>
      <c r="H70" s="21" t="s">
        <v>96</v>
      </c>
    </row>
    <row r="71" spans="1:8" ht="16.5" customHeight="1" x14ac:dyDescent="0.3">
      <c r="A71" s="19"/>
      <c r="B71" s="19"/>
      <c r="C71" s="19" t="s">
        <v>16</v>
      </c>
      <c r="D71" s="19">
        <v>0</v>
      </c>
      <c r="E71" s="25">
        <v>15</v>
      </c>
      <c r="F71" s="25">
        <f t="shared" si="7"/>
        <v>0</v>
      </c>
      <c r="G71" s="21"/>
      <c r="H71" s="21" t="s">
        <v>97</v>
      </c>
    </row>
    <row r="72" spans="1:8" ht="16.5" customHeight="1" x14ac:dyDescent="0.3">
      <c r="A72" s="19"/>
      <c r="B72" s="19"/>
      <c r="C72" s="19" t="s">
        <v>17</v>
      </c>
      <c r="D72" s="19">
        <v>0</v>
      </c>
      <c r="E72" s="25">
        <v>5</v>
      </c>
      <c r="F72" s="25">
        <f t="shared" si="7"/>
        <v>0</v>
      </c>
      <c r="G72" s="21"/>
    </row>
    <row r="73" spans="1:8" ht="16.5" customHeight="1" x14ac:dyDescent="0.3">
      <c r="A73" s="36" t="s">
        <v>25</v>
      </c>
      <c r="B73" s="36"/>
      <c r="C73" s="36"/>
      <c r="D73" s="36"/>
      <c r="E73" s="36"/>
      <c r="F73" s="42">
        <f>SUM(F65:F72)</f>
        <v>0</v>
      </c>
      <c r="G73" s="21"/>
    </row>
    <row r="74" spans="1:8" ht="16.5" customHeight="1" x14ac:dyDescent="0.3">
      <c r="A74" s="19"/>
      <c r="B74" s="19"/>
      <c r="C74" s="19"/>
      <c r="D74" s="19"/>
      <c r="E74" s="19"/>
      <c r="F74" s="19"/>
      <c r="G74" s="21"/>
    </row>
    <row r="75" spans="1:8" ht="16.5" customHeight="1" x14ac:dyDescent="0.3">
      <c r="A75" s="19"/>
      <c r="B75" s="19"/>
      <c r="C75" s="19" t="s">
        <v>122</v>
      </c>
      <c r="D75" s="19"/>
      <c r="E75" s="10">
        <v>5.2500000000000005E-2</v>
      </c>
      <c r="F75" s="25">
        <f>+D75*E75</f>
        <v>0</v>
      </c>
      <c r="G75" s="21"/>
      <c r="H75" s="48" t="s">
        <v>123</v>
      </c>
    </row>
    <row r="76" spans="1:8" ht="16.5" customHeight="1" x14ac:dyDescent="0.3">
      <c r="A76" s="19"/>
      <c r="B76" s="19"/>
      <c r="C76" s="19"/>
      <c r="D76" s="19"/>
      <c r="E76" s="10"/>
      <c r="F76" s="25"/>
      <c r="G76" s="21"/>
      <c r="H76" s="48"/>
    </row>
    <row r="77" spans="1:8" ht="16.5" customHeight="1" x14ac:dyDescent="0.3">
      <c r="A77" s="19"/>
      <c r="B77" s="19"/>
      <c r="C77" s="22" t="s">
        <v>140</v>
      </c>
      <c r="D77" s="23" t="s">
        <v>88</v>
      </c>
      <c r="E77" s="23" t="s">
        <v>38</v>
      </c>
      <c r="F77" s="23" t="s">
        <v>114</v>
      </c>
      <c r="G77" s="21"/>
      <c r="H77" s="48"/>
    </row>
    <row r="78" spans="1:8" ht="16.5" customHeight="1" x14ac:dyDescent="0.3">
      <c r="A78" s="24"/>
      <c r="B78" s="19"/>
      <c r="C78" s="19" t="s">
        <v>140</v>
      </c>
      <c r="D78" s="19">
        <v>0</v>
      </c>
      <c r="E78" s="25">
        <v>220</v>
      </c>
      <c r="F78" s="25">
        <f>+D78*E78</f>
        <v>0</v>
      </c>
      <c r="G78" s="21"/>
      <c r="H78" s="48"/>
    </row>
    <row r="79" spans="1:8" ht="16.5" customHeight="1" x14ac:dyDescent="0.3">
      <c r="A79" s="19"/>
      <c r="B79" s="19"/>
      <c r="C79" s="19" t="s">
        <v>15</v>
      </c>
      <c r="D79" s="19">
        <v>0</v>
      </c>
      <c r="E79" s="25">
        <v>110</v>
      </c>
      <c r="F79" s="25">
        <f t="shared" ref="F79:F81" si="8">+D79*E79</f>
        <v>0</v>
      </c>
      <c r="G79" s="21"/>
      <c r="H79" s="48"/>
    </row>
    <row r="80" spans="1:8" ht="16.5" customHeight="1" x14ac:dyDescent="0.3">
      <c r="A80" s="19"/>
      <c r="B80" s="19"/>
      <c r="C80" s="19" t="s">
        <v>16</v>
      </c>
      <c r="D80" s="19">
        <v>0</v>
      </c>
      <c r="E80" s="25">
        <v>55</v>
      </c>
      <c r="F80" s="25">
        <f t="shared" si="8"/>
        <v>0</v>
      </c>
      <c r="G80" s="21"/>
      <c r="H80" s="48"/>
    </row>
    <row r="81" spans="1:8" ht="16.5" customHeight="1" x14ac:dyDescent="0.3">
      <c r="A81" s="19"/>
      <c r="B81" s="19"/>
      <c r="C81" s="19" t="s">
        <v>17</v>
      </c>
      <c r="D81" s="19">
        <v>0</v>
      </c>
      <c r="E81" s="25">
        <v>22</v>
      </c>
      <c r="F81" s="25">
        <f t="shared" si="8"/>
        <v>0</v>
      </c>
      <c r="G81" s="21"/>
      <c r="H81" s="48"/>
    </row>
    <row r="82" spans="1:8" ht="16.5" customHeight="1" x14ac:dyDescent="0.3">
      <c r="A82" s="26" t="s">
        <v>25</v>
      </c>
      <c r="B82" s="26"/>
      <c r="C82" s="26"/>
      <c r="D82" s="36"/>
      <c r="E82" s="76"/>
      <c r="F82" s="42">
        <f>SUM(F78:F81)</f>
        <v>0</v>
      </c>
      <c r="G82" s="21"/>
      <c r="H82" s="48"/>
    </row>
    <row r="83" spans="1:8" ht="16.5" customHeight="1" x14ac:dyDescent="0.3">
      <c r="A83" s="19"/>
      <c r="B83" s="19"/>
      <c r="C83" s="19"/>
      <c r="D83" s="19"/>
      <c r="E83" s="10"/>
      <c r="F83" s="25"/>
      <c r="G83" s="21"/>
      <c r="H83" s="48"/>
    </row>
    <row r="84" spans="1:8" ht="16.5" customHeight="1" x14ac:dyDescent="0.3">
      <c r="C84" s="2" t="s">
        <v>163</v>
      </c>
      <c r="D84" s="23" t="s">
        <v>88</v>
      </c>
      <c r="E84" s="6" t="s">
        <v>38</v>
      </c>
      <c r="F84" s="23" t="s">
        <v>114</v>
      </c>
      <c r="G84" s="6"/>
    </row>
    <row r="85" spans="1:8" ht="16.5" customHeight="1" x14ac:dyDescent="0.3">
      <c r="A85" s="7" t="s">
        <v>4</v>
      </c>
      <c r="B85" s="1" t="s">
        <v>5</v>
      </c>
      <c r="C85" s="1" t="s">
        <v>28</v>
      </c>
      <c r="D85" s="19">
        <v>0</v>
      </c>
      <c r="E85" s="9">
        <v>155</v>
      </c>
      <c r="F85" s="25">
        <f t="shared" ref="F85:F92" si="9">+D85*E85</f>
        <v>0</v>
      </c>
      <c r="G85" s="9"/>
      <c r="H85" s="21" t="s">
        <v>102</v>
      </c>
    </row>
    <row r="86" spans="1:8" ht="16.5" customHeight="1" x14ac:dyDescent="0.3">
      <c r="A86" s="7" t="s">
        <v>7</v>
      </c>
      <c r="B86" s="1" t="s">
        <v>8</v>
      </c>
      <c r="C86" s="1" t="s">
        <v>28</v>
      </c>
      <c r="D86" s="19">
        <v>0</v>
      </c>
      <c r="E86" s="9">
        <v>125</v>
      </c>
      <c r="F86" s="25">
        <f t="shared" si="9"/>
        <v>0</v>
      </c>
      <c r="G86" s="9"/>
      <c r="H86" s="21" t="s">
        <v>102</v>
      </c>
    </row>
    <row r="87" spans="1:8" ht="16.5" customHeight="1" x14ac:dyDescent="0.3">
      <c r="A87" s="7" t="s">
        <v>9</v>
      </c>
      <c r="B87" s="1" t="s">
        <v>10</v>
      </c>
      <c r="C87" s="1" t="s">
        <v>28</v>
      </c>
      <c r="D87" s="19">
        <v>0</v>
      </c>
      <c r="E87" s="9">
        <v>105</v>
      </c>
      <c r="F87" s="25">
        <f t="shared" si="9"/>
        <v>0</v>
      </c>
      <c r="G87" s="9"/>
      <c r="H87" s="21" t="s">
        <v>102</v>
      </c>
    </row>
    <row r="88" spans="1:8" ht="16.5" customHeight="1" x14ac:dyDescent="0.3">
      <c r="A88" s="7" t="s">
        <v>11</v>
      </c>
      <c r="B88" s="1" t="s">
        <v>12</v>
      </c>
      <c r="C88" s="1" t="s">
        <v>28</v>
      </c>
      <c r="D88" s="19">
        <v>0</v>
      </c>
      <c r="E88" s="9">
        <v>55</v>
      </c>
      <c r="F88" s="25">
        <f t="shared" si="9"/>
        <v>0</v>
      </c>
      <c r="G88" s="9"/>
      <c r="H88" s="21" t="s">
        <v>102</v>
      </c>
    </row>
    <row r="89" spans="1:8" ht="16.5" customHeight="1" x14ac:dyDescent="0.3">
      <c r="A89" s="7" t="s">
        <v>13</v>
      </c>
      <c r="B89" s="1" t="s">
        <v>14</v>
      </c>
      <c r="C89" s="1" t="s">
        <v>28</v>
      </c>
      <c r="D89" s="19">
        <v>0</v>
      </c>
      <c r="E89" s="9">
        <v>35</v>
      </c>
      <c r="F89" s="25">
        <f t="shared" si="9"/>
        <v>0</v>
      </c>
      <c r="G89" s="9"/>
      <c r="H89" s="21" t="s">
        <v>102</v>
      </c>
    </row>
    <row r="90" spans="1:8" ht="16.5" customHeight="1" x14ac:dyDescent="0.3">
      <c r="C90" s="1" t="s">
        <v>15</v>
      </c>
      <c r="D90" s="19">
        <v>0</v>
      </c>
      <c r="E90" s="9">
        <v>18</v>
      </c>
      <c r="F90" s="25">
        <f t="shared" si="9"/>
        <v>0</v>
      </c>
      <c r="G90" s="9"/>
      <c r="H90" s="21" t="s">
        <v>96</v>
      </c>
    </row>
    <row r="91" spans="1:8" ht="16.5" customHeight="1" x14ac:dyDescent="0.3">
      <c r="C91" s="1" t="s">
        <v>16</v>
      </c>
      <c r="D91" s="19">
        <v>0</v>
      </c>
      <c r="E91" s="9">
        <v>9</v>
      </c>
      <c r="F91" s="25">
        <f t="shared" si="9"/>
        <v>0</v>
      </c>
      <c r="G91" s="9"/>
      <c r="H91" s="21" t="s">
        <v>97</v>
      </c>
    </row>
    <row r="92" spans="1:8" ht="16.5" customHeight="1" x14ac:dyDescent="0.3">
      <c r="C92" s="1" t="s">
        <v>17</v>
      </c>
      <c r="D92" s="19">
        <v>0</v>
      </c>
      <c r="E92" s="9">
        <v>4</v>
      </c>
      <c r="F92" s="25">
        <f t="shared" si="9"/>
        <v>0</v>
      </c>
      <c r="G92" s="9"/>
    </row>
    <row r="93" spans="1:8" ht="16.5" customHeight="1" x14ac:dyDescent="0.3">
      <c r="A93" s="63" t="s">
        <v>25</v>
      </c>
      <c r="B93" s="3"/>
      <c r="C93" s="3"/>
      <c r="D93" s="36"/>
      <c r="E93" s="1"/>
      <c r="F93" s="42">
        <f>SUM(F85:F92)</f>
        <v>0</v>
      </c>
      <c r="G93" s="1"/>
    </row>
    <row r="94" spans="1:8" ht="16.5" customHeight="1" x14ac:dyDescent="0.3">
      <c r="D94" s="19"/>
      <c r="E94" s="1"/>
      <c r="F94" s="19"/>
      <c r="G94" s="1"/>
    </row>
    <row r="95" spans="1:8" ht="16.5" customHeight="1" x14ac:dyDescent="0.3">
      <c r="C95" s="1" t="s">
        <v>29</v>
      </c>
      <c r="D95" s="19">
        <v>0</v>
      </c>
      <c r="E95" s="10">
        <v>5.2500000000000005E-2</v>
      </c>
      <c r="F95" s="25">
        <f>+D95*E95</f>
        <v>0</v>
      </c>
      <c r="G95" s="10"/>
      <c r="H95" s="48" t="s">
        <v>103</v>
      </c>
    </row>
    <row r="96" spans="1:8" ht="16.5" customHeight="1" x14ac:dyDescent="0.3">
      <c r="D96" s="19"/>
      <c r="E96" s="1"/>
      <c r="F96" s="19"/>
      <c r="G96" s="1"/>
    </row>
    <row r="97" spans="1:8" ht="16.5" customHeight="1" x14ac:dyDescent="0.3">
      <c r="C97" s="2" t="s">
        <v>72</v>
      </c>
      <c r="D97" s="23" t="s">
        <v>88</v>
      </c>
      <c r="E97" s="6" t="s">
        <v>38</v>
      </c>
      <c r="F97" s="23" t="s">
        <v>114</v>
      </c>
      <c r="G97" s="6"/>
    </row>
    <row r="98" spans="1:8" ht="16.5" customHeight="1" x14ac:dyDescent="0.3">
      <c r="A98" s="7" t="s">
        <v>4</v>
      </c>
      <c r="B98" s="1" t="s">
        <v>5</v>
      </c>
      <c r="C98" s="1" t="s">
        <v>30</v>
      </c>
      <c r="D98" s="19">
        <v>0</v>
      </c>
      <c r="E98" s="9">
        <v>435</v>
      </c>
      <c r="F98" s="25">
        <f t="shared" ref="F98:F105" si="10">+D98*E98</f>
        <v>0</v>
      </c>
      <c r="G98" s="9"/>
    </row>
    <row r="99" spans="1:8" ht="16.5" customHeight="1" x14ac:dyDescent="0.3">
      <c r="A99" s="7" t="s">
        <v>7</v>
      </c>
      <c r="B99" s="1" t="s">
        <v>8</v>
      </c>
      <c r="C99" s="1" t="s">
        <v>30</v>
      </c>
      <c r="D99" s="19">
        <v>0</v>
      </c>
      <c r="E99" s="9">
        <v>325</v>
      </c>
      <c r="F99" s="25">
        <f t="shared" si="10"/>
        <v>0</v>
      </c>
      <c r="G99" s="9"/>
    </row>
    <row r="100" spans="1:8" ht="16.5" customHeight="1" x14ac:dyDescent="0.3">
      <c r="A100" s="7" t="s">
        <v>9</v>
      </c>
      <c r="B100" s="1" t="s">
        <v>10</v>
      </c>
      <c r="C100" s="1" t="s">
        <v>30</v>
      </c>
      <c r="D100" s="19">
        <v>0</v>
      </c>
      <c r="E100" s="9">
        <v>210</v>
      </c>
      <c r="F100" s="25">
        <f t="shared" si="10"/>
        <v>0</v>
      </c>
      <c r="G100" s="9"/>
    </row>
    <row r="101" spans="1:8" ht="16.5" customHeight="1" x14ac:dyDescent="0.3">
      <c r="A101" s="7" t="s">
        <v>11</v>
      </c>
      <c r="B101" s="1" t="s">
        <v>12</v>
      </c>
      <c r="C101" s="1" t="s">
        <v>30</v>
      </c>
      <c r="D101" s="19">
        <v>0</v>
      </c>
      <c r="E101" s="9">
        <v>135</v>
      </c>
      <c r="F101" s="25">
        <f t="shared" si="10"/>
        <v>0</v>
      </c>
      <c r="G101" s="9"/>
    </row>
    <row r="102" spans="1:8" ht="16.5" customHeight="1" x14ac:dyDescent="0.3">
      <c r="A102" s="7" t="s">
        <v>13</v>
      </c>
      <c r="B102" s="1" t="s">
        <v>14</v>
      </c>
      <c r="C102" s="1" t="s">
        <v>30</v>
      </c>
      <c r="D102" s="19">
        <v>0</v>
      </c>
      <c r="E102" s="9">
        <v>105</v>
      </c>
      <c r="F102" s="25">
        <f t="shared" si="10"/>
        <v>0</v>
      </c>
      <c r="G102" s="9"/>
    </row>
    <row r="103" spans="1:8" ht="16.5" customHeight="1" x14ac:dyDescent="0.3">
      <c r="C103" s="1" t="s">
        <v>15</v>
      </c>
      <c r="D103" s="19">
        <v>0</v>
      </c>
      <c r="E103" s="9">
        <v>52</v>
      </c>
      <c r="F103" s="25">
        <f t="shared" si="10"/>
        <v>0</v>
      </c>
      <c r="G103" s="9"/>
      <c r="H103" s="21" t="s">
        <v>96</v>
      </c>
    </row>
    <row r="104" spans="1:8" ht="16.5" customHeight="1" x14ac:dyDescent="0.3">
      <c r="C104" s="1" t="s">
        <v>16</v>
      </c>
      <c r="D104" s="19">
        <v>0</v>
      </c>
      <c r="E104" s="9">
        <v>26</v>
      </c>
      <c r="F104" s="25">
        <f t="shared" si="10"/>
        <v>0</v>
      </c>
      <c r="G104" s="9"/>
      <c r="H104" s="21" t="s">
        <v>97</v>
      </c>
    </row>
    <row r="105" spans="1:8" ht="16.5" customHeight="1" x14ac:dyDescent="0.3">
      <c r="C105" s="1" t="s">
        <v>17</v>
      </c>
      <c r="D105" s="19">
        <v>0</v>
      </c>
      <c r="E105" s="9">
        <v>10</v>
      </c>
      <c r="F105" s="25">
        <f t="shared" si="10"/>
        <v>0</v>
      </c>
      <c r="G105" s="9"/>
    </row>
    <row r="106" spans="1:8" ht="16.5" customHeight="1" x14ac:dyDescent="0.3">
      <c r="A106" s="63" t="s">
        <v>25</v>
      </c>
      <c r="B106" s="3"/>
      <c r="C106" s="3"/>
      <c r="D106" s="36"/>
      <c r="E106" s="1"/>
      <c r="F106" s="42">
        <f>SUM(F98:F105)</f>
        <v>0</v>
      </c>
      <c r="G106" s="1"/>
    </row>
    <row r="107" spans="1:8" ht="16.5" customHeight="1" x14ac:dyDescent="0.3">
      <c r="D107" s="19"/>
      <c r="E107" s="1"/>
      <c r="F107" s="19"/>
      <c r="G107" s="1"/>
    </row>
    <row r="108" spans="1:8" ht="16.5" customHeight="1" x14ac:dyDescent="0.3">
      <c r="C108" s="1" t="s">
        <v>40</v>
      </c>
      <c r="D108" s="19">
        <v>0</v>
      </c>
      <c r="E108" s="8">
        <v>0.10500000000000001</v>
      </c>
      <c r="F108" s="25">
        <f t="shared" ref="F108:F109" si="11">+D108*E108</f>
        <v>0</v>
      </c>
      <c r="G108" s="8"/>
      <c r="H108" s="21" t="s">
        <v>115</v>
      </c>
    </row>
    <row r="109" spans="1:8" ht="16.5" customHeight="1" x14ac:dyDescent="0.3">
      <c r="C109" s="1" t="s">
        <v>46</v>
      </c>
      <c r="D109" s="19">
        <v>0</v>
      </c>
      <c r="E109" s="10">
        <v>5.2500000000000005E-2</v>
      </c>
      <c r="F109" s="25">
        <f t="shared" si="11"/>
        <v>0</v>
      </c>
      <c r="G109" s="10"/>
      <c r="H109" s="21" t="s">
        <v>105</v>
      </c>
    </row>
    <row r="110" spans="1:8" ht="16.5" customHeight="1" x14ac:dyDescent="0.3">
      <c r="D110" s="19"/>
      <c r="E110" s="1"/>
      <c r="F110" s="19"/>
      <c r="G110" s="1"/>
    </row>
    <row r="111" spans="1:8" ht="16.5" customHeight="1" x14ac:dyDescent="0.3">
      <c r="C111" s="2" t="s">
        <v>164</v>
      </c>
      <c r="D111" s="23" t="s">
        <v>88</v>
      </c>
      <c r="E111" s="6" t="s">
        <v>38</v>
      </c>
      <c r="F111" s="23" t="s">
        <v>114</v>
      </c>
      <c r="G111" s="6"/>
    </row>
    <row r="112" spans="1:8" ht="16.5" customHeight="1" x14ac:dyDescent="0.3">
      <c r="A112" s="7" t="s">
        <v>4</v>
      </c>
      <c r="B112" s="1" t="s">
        <v>5</v>
      </c>
      <c r="C112" s="1" t="s">
        <v>31</v>
      </c>
      <c r="D112" s="19">
        <v>0</v>
      </c>
      <c r="E112" s="9">
        <v>370</v>
      </c>
      <c r="F112" s="25">
        <f t="shared" ref="F112:F119" si="12">+D112*E112</f>
        <v>0</v>
      </c>
      <c r="G112" s="9"/>
    </row>
    <row r="113" spans="1:8" ht="16.5" customHeight="1" x14ac:dyDescent="0.3">
      <c r="A113" s="7" t="s">
        <v>7</v>
      </c>
      <c r="B113" s="1" t="s">
        <v>8</v>
      </c>
      <c r="C113" s="1" t="s">
        <v>31</v>
      </c>
      <c r="D113" s="19">
        <v>0</v>
      </c>
      <c r="E113" s="9">
        <v>250</v>
      </c>
      <c r="F113" s="25">
        <f t="shared" si="12"/>
        <v>0</v>
      </c>
      <c r="G113" s="9"/>
    </row>
    <row r="114" spans="1:8" ht="16.5" customHeight="1" x14ac:dyDescent="0.3">
      <c r="A114" s="7" t="s">
        <v>9</v>
      </c>
      <c r="B114" s="1" t="s">
        <v>10</v>
      </c>
      <c r="C114" s="1" t="s">
        <v>31</v>
      </c>
      <c r="D114" s="19">
        <v>0</v>
      </c>
      <c r="E114" s="9">
        <v>145</v>
      </c>
      <c r="F114" s="25">
        <f t="shared" si="12"/>
        <v>0</v>
      </c>
      <c r="G114" s="9"/>
    </row>
    <row r="115" spans="1:8" ht="16.5" customHeight="1" x14ac:dyDescent="0.3">
      <c r="A115" s="7" t="s">
        <v>11</v>
      </c>
      <c r="B115" s="1" t="s">
        <v>12</v>
      </c>
      <c r="C115" s="1" t="s">
        <v>31</v>
      </c>
      <c r="D115" s="19">
        <v>0</v>
      </c>
      <c r="E115" s="9">
        <v>100</v>
      </c>
      <c r="F115" s="25">
        <f t="shared" si="12"/>
        <v>0</v>
      </c>
      <c r="G115" s="9"/>
    </row>
    <row r="116" spans="1:8" ht="16.5" customHeight="1" x14ac:dyDescent="0.3">
      <c r="A116" s="7" t="s">
        <v>13</v>
      </c>
      <c r="B116" s="1" t="s">
        <v>14</v>
      </c>
      <c r="C116" s="1" t="s">
        <v>31</v>
      </c>
      <c r="D116" s="19">
        <v>0</v>
      </c>
      <c r="E116" s="9">
        <v>65</v>
      </c>
      <c r="F116" s="25">
        <f t="shared" si="12"/>
        <v>0</v>
      </c>
      <c r="G116" s="9"/>
    </row>
    <row r="117" spans="1:8" ht="16.5" customHeight="1" x14ac:dyDescent="0.3">
      <c r="C117" s="1" t="s">
        <v>15</v>
      </c>
      <c r="D117" s="19">
        <v>0</v>
      </c>
      <c r="E117" s="9">
        <v>31</v>
      </c>
      <c r="F117" s="25">
        <f t="shared" si="12"/>
        <v>0</v>
      </c>
      <c r="G117" s="9"/>
      <c r="H117" s="21" t="s">
        <v>96</v>
      </c>
    </row>
    <row r="118" spans="1:8" ht="16.5" customHeight="1" x14ac:dyDescent="0.3">
      <c r="C118" s="1" t="s">
        <v>16</v>
      </c>
      <c r="D118" s="19">
        <v>0</v>
      </c>
      <c r="E118" s="9">
        <v>16</v>
      </c>
      <c r="F118" s="25">
        <f t="shared" si="12"/>
        <v>0</v>
      </c>
      <c r="G118" s="9"/>
      <c r="H118" s="21" t="s">
        <v>97</v>
      </c>
    </row>
    <row r="119" spans="1:8" ht="16.5" customHeight="1" x14ac:dyDescent="0.3">
      <c r="C119" s="1" t="s">
        <v>17</v>
      </c>
      <c r="D119" s="19">
        <v>0</v>
      </c>
      <c r="E119" s="9">
        <v>6</v>
      </c>
      <c r="F119" s="25">
        <f t="shared" si="12"/>
        <v>0</v>
      </c>
      <c r="G119" s="9"/>
    </row>
    <row r="120" spans="1:8" ht="16.5" customHeight="1" x14ac:dyDescent="0.3">
      <c r="A120" s="63" t="s">
        <v>25</v>
      </c>
      <c r="B120" s="3"/>
      <c r="C120" s="3"/>
      <c r="D120" s="36"/>
      <c r="E120" s="1"/>
      <c r="F120" s="42">
        <f>SUM(F112:F119)</f>
        <v>0</v>
      </c>
      <c r="G120" s="1"/>
    </row>
    <row r="121" spans="1:8" ht="16.5" customHeight="1" x14ac:dyDescent="0.3">
      <c r="A121" s="63"/>
      <c r="B121" s="3"/>
      <c r="C121" s="3"/>
      <c r="D121" s="36"/>
      <c r="E121" s="1"/>
      <c r="F121" s="42"/>
      <c r="G121" s="1"/>
    </row>
    <row r="122" spans="1:8" ht="16.5" customHeight="1" x14ac:dyDescent="0.3">
      <c r="A122" s="19"/>
      <c r="B122" s="19"/>
      <c r="C122" s="22" t="s">
        <v>73</v>
      </c>
      <c r="D122" s="23" t="s">
        <v>88</v>
      </c>
      <c r="E122" s="6" t="s">
        <v>38</v>
      </c>
      <c r="F122" s="23" t="s">
        <v>114</v>
      </c>
      <c r="G122" s="1"/>
    </row>
    <row r="123" spans="1:8" ht="16.5" customHeight="1" x14ac:dyDescent="0.3">
      <c r="A123" s="24" t="s">
        <v>4</v>
      </c>
      <c r="B123" s="19" t="s">
        <v>5</v>
      </c>
      <c r="C123" s="19" t="s">
        <v>142</v>
      </c>
      <c r="D123" s="19">
        <v>0</v>
      </c>
      <c r="E123" s="9">
        <v>388.5</v>
      </c>
      <c r="F123" s="25">
        <f t="shared" ref="F123:F130" si="13">+D123*E123</f>
        <v>0</v>
      </c>
      <c r="G123" s="1"/>
      <c r="H123" s="4" t="s">
        <v>157</v>
      </c>
    </row>
    <row r="124" spans="1:8" ht="16.5" customHeight="1" x14ac:dyDescent="0.3">
      <c r="A124" s="24" t="s">
        <v>7</v>
      </c>
      <c r="B124" s="19" t="s">
        <v>8</v>
      </c>
      <c r="C124" s="19" t="s">
        <v>142</v>
      </c>
      <c r="D124" s="19">
        <v>0</v>
      </c>
      <c r="E124" s="9">
        <v>262.5</v>
      </c>
      <c r="F124" s="25">
        <f t="shared" si="13"/>
        <v>0</v>
      </c>
      <c r="G124" s="1"/>
      <c r="H124" s="4" t="s">
        <v>157</v>
      </c>
    </row>
    <row r="125" spans="1:8" ht="16.5" customHeight="1" x14ac:dyDescent="0.3">
      <c r="A125" s="24" t="s">
        <v>9</v>
      </c>
      <c r="B125" s="19" t="s">
        <v>10</v>
      </c>
      <c r="C125" s="19" t="s">
        <v>142</v>
      </c>
      <c r="D125" s="19">
        <v>0</v>
      </c>
      <c r="E125" s="9">
        <v>152.25</v>
      </c>
      <c r="F125" s="25">
        <f t="shared" si="13"/>
        <v>0</v>
      </c>
      <c r="G125" s="1"/>
      <c r="H125" s="4" t="s">
        <v>157</v>
      </c>
    </row>
    <row r="126" spans="1:8" ht="16.5" customHeight="1" x14ac:dyDescent="0.3">
      <c r="A126" s="24" t="s">
        <v>11</v>
      </c>
      <c r="B126" s="19" t="s">
        <v>12</v>
      </c>
      <c r="C126" s="19" t="s">
        <v>142</v>
      </c>
      <c r="D126" s="19">
        <v>0</v>
      </c>
      <c r="E126" s="9">
        <v>105</v>
      </c>
      <c r="F126" s="25">
        <f t="shared" si="13"/>
        <v>0</v>
      </c>
      <c r="G126" s="1"/>
      <c r="H126" s="4" t="s">
        <v>157</v>
      </c>
    </row>
    <row r="127" spans="1:8" ht="16.5" customHeight="1" x14ac:dyDescent="0.3">
      <c r="A127" s="24" t="s">
        <v>13</v>
      </c>
      <c r="B127" s="19" t="s">
        <v>14</v>
      </c>
      <c r="C127" s="19" t="s">
        <v>142</v>
      </c>
      <c r="D127" s="19">
        <v>0</v>
      </c>
      <c r="E127" s="9">
        <v>68.25</v>
      </c>
      <c r="F127" s="25">
        <f t="shared" si="13"/>
        <v>0</v>
      </c>
      <c r="G127" s="1"/>
      <c r="H127" s="4" t="s">
        <v>157</v>
      </c>
    </row>
    <row r="128" spans="1:8" ht="16.5" customHeight="1" x14ac:dyDescent="0.3">
      <c r="A128" s="19"/>
      <c r="B128" s="19"/>
      <c r="C128" s="19" t="s">
        <v>136</v>
      </c>
      <c r="D128" s="19">
        <v>0</v>
      </c>
      <c r="E128" s="9">
        <v>32.550000000000004</v>
      </c>
      <c r="F128" s="25">
        <f t="shared" si="13"/>
        <v>0</v>
      </c>
      <c r="G128" s="1"/>
      <c r="H128" s="21" t="s">
        <v>96</v>
      </c>
    </row>
    <row r="129" spans="1:229" ht="16.5" customHeight="1" x14ac:dyDescent="0.3">
      <c r="A129" s="19"/>
      <c r="B129" s="19"/>
      <c r="C129" s="19" t="s">
        <v>137</v>
      </c>
      <c r="D129" s="19">
        <v>0</v>
      </c>
      <c r="E129" s="9">
        <v>16.8</v>
      </c>
      <c r="F129" s="25">
        <f t="shared" si="13"/>
        <v>0</v>
      </c>
      <c r="G129" s="1"/>
      <c r="H129" s="21" t="s">
        <v>97</v>
      </c>
    </row>
    <row r="130" spans="1:229" ht="16.5" customHeight="1" x14ac:dyDescent="0.3">
      <c r="A130" s="19"/>
      <c r="B130" s="19"/>
      <c r="C130" s="19" t="s">
        <v>138</v>
      </c>
      <c r="D130" s="19">
        <v>0</v>
      </c>
      <c r="E130" s="9">
        <v>6.3000000000000007</v>
      </c>
      <c r="F130" s="25">
        <f t="shared" si="13"/>
        <v>0</v>
      </c>
      <c r="G130" s="1"/>
    </row>
    <row r="131" spans="1:229" ht="16.5" customHeight="1" x14ac:dyDescent="0.3">
      <c r="A131" s="26" t="s">
        <v>25</v>
      </c>
      <c r="B131" s="26"/>
      <c r="C131" s="26"/>
      <c r="D131" s="36"/>
      <c r="E131" s="1"/>
      <c r="F131" s="42">
        <f>SUM(F123:F130)</f>
        <v>0</v>
      </c>
      <c r="G131" s="1"/>
    </row>
    <row r="132" spans="1:229" ht="16.5" customHeight="1" x14ac:dyDescent="0.3">
      <c r="A132" s="63"/>
      <c r="B132" s="3"/>
      <c r="C132" s="3"/>
      <c r="D132" s="36"/>
      <c r="E132" s="1"/>
      <c r="F132" s="42"/>
      <c r="G132" s="1"/>
    </row>
    <row r="133" spans="1:229" ht="16.5" customHeight="1" x14ac:dyDescent="0.3">
      <c r="C133" s="2" t="s">
        <v>165</v>
      </c>
      <c r="D133" s="23" t="s">
        <v>88</v>
      </c>
      <c r="E133" s="6" t="s">
        <v>38</v>
      </c>
      <c r="F133" s="23" t="s">
        <v>114</v>
      </c>
      <c r="G133" s="6"/>
    </row>
    <row r="134" spans="1:229" ht="16.5" customHeight="1" x14ac:dyDescent="0.3">
      <c r="A134" s="1" t="s">
        <v>4</v>
      </c>
      <c r="B134" s="1" t="s">
        <v>5</v>
      </c>
      <c r="C134" s="1" t="s">
        <v>32</v>
      </c>
      <c r="D134" s="19">
        <v>0</v>
      </c>
      <c r="E134" s="9">
        <v>150</v>
      </c>
      <c r="F134" s="25">
        <f t="shared" ref="F134:F141" si="14">+D134*E134</f>
        <v>0</v>
      </c>
      <c r="G134" s="9"/>
      <c r="H134" s="21" t="s">
        <v>106</v>
      </c>
    </row>
    <row r="135" spans="1:229" ht="16.5" customHeight="1" x14ac:dyDescent="0.3">
      <c r="A135" s="1" t="s">
        <v>7</v>
      </c>
      <c r="B135" s="1" t="s">
        <v>8</v>
      </c>
      <c r="C135" s="1" t="s">
        <v>32</v>
      </c>
      <c r="D135" s="19">
        <v>0</v>
      </c>
      <c r="E135" s="9">
        <v>125</v>
      </c>
      <c r="F135" s="25">
        <f t="shared" si="14"/>
        <v>0</v>
      </c>
      <c r="G135" s="9"/>
      <c r="H135" s="21" t="s">
        <v>106</v>
      </c>
    </row>
    <row r="136" spans="1:229" ht="16.5" customHeight="1" x14ac:dyDescent="0.3">
      <c r="A136" s="1" t="s">
        <v>9</v>
      </c>
      <c r="B136" s="1" t="s">
        <v>10</v>
      </c>
      <c r="C136" s="1" t="s">
        <v>32</v>
      </c>
      <c r="D136" s="19">
        <v>0</v>
      </c>
      <c r="E136" s="9">
        <v>95</v>
      </c>
      <c r="F136" s="25">
        <f t="shared" si="14"/>
        <v>0</v>
      </c>
      <c r="G136" s="9"/>
      <c r="H136" s="21" t="s">
        <v>106</v>
      </c>
    </row>
    <row r="137" spans="1:229" ht="16.5" customHeight="1" x14ac:dyDescent="0.3">
      <c r="A137" s="7" t="s">
        <v>11</v>
      </c>
      <c r="B137" s="1" t="s">
        <v>12</v>
      </c>
      <c r="C137" s="1" t="s">
        <v>32</v>
      </c>
      <c r="D137" s="19">
        <v>0</v>
      </c>
      <c r="E137" s="9">
        <v>50</v>
      </c>
      <c r="F137" s="25">
        <f t="shared" si="14"/>
        <v>0</v>
      </c>
      <c r="G137" s="9"/>
      <c r="H137" s="21" t="s">
        <v>106</v>
      </c>
    </row>
    <row r="138" spans="1:229" ht="16.5" customHeight="1" x14ac:dyDescent="0.3">
      <c r="A138" s="7" t="s">
        <v>13</v>
      </c>
      <c r="B138" s="1" t="s">
        <v>14</v>
      </c>
      <c r="C138" s="1" t="s">
        <v>32</v>
      </c>
      <c r="D138" s="19">
        <v>0</v>
      </c>
      <c r="E138" s="9">
        <v>30</v>
      </c>
      <c r="F138" s="25">
        <f t="shared" si="14"/>
        <v>0</v>
      </c>
      <c r="G138" s="9"/>
      <c r="H138" s="21" t="s">
        <v>106</v>
      </c>
    </row>
    <row r="139" spans="1:229" ht="16.5" customHeight="1" x14ac:dyDescent="0.3">
      <c r="C139" s="1" t="s">
        <v>15</v>
      </c>
      <c r="D139" s="19">
        <v>0</v>
      </c>
      <c r="E139" s="9">
        <v>16</v>
      </c>
      <c r="F139" s="25">
        <f t="shared" si="14"/>
        <v>0</v>
      </c>
      <c r="G139" s="9"/>
      <c r="H139" s="21" t="s">
        <v>96</v>
      </c>
    </row>
    <row r="140" spans="1:229" ht="16.5" customHeight="1" x14ac:dyDescent="0.3">
      <c r="C140" s="1" t="s">
        <v>16</v>
      </c>
      <c r="D140" s="19">
        <v>0</v>
      </c>
      <c r="E140" s="9">
        <v>7</v>
      </c>
      <c r="F140" s="25">
        <f t="shared" si="14"/>
        <v>0</v>
      </c>
      <c r="G140" s="9"/>
      <c r="H140" s="21" t="s">
        <v>97</v>
      </c>
    </row>
    <row r="141" spans="1:229" ht="16.5" customHeight="1" x14ac:dyDescent="0.3">
      <c r="C141" s="1" t="s">
        <v>17</v>
      </c>
      <c r="D141" s="19">
        <v>0</v>
      </c>
      <c r="E141" s="9">
        <v>3</v>
      </c>
      <c r="F141" s="25">
        <f t="shared" si="14"/>
        <v>0</v>
      </c>
      <c r="G141" s="9"/>
    </row>
    <row r="142" spans="1:229" customFormat="1" ht="16.5" customHeight="1" x14ac:dyDescent="0.3">
      <c r="A142" s="63" t="s">
        <v>25</v>
      </c>
      <c r="B142" s="3"/>
      <c r="C142" s="3"/>
      <c r="D142" s="59"/>
      <c r="F142" s="42">
        <f>SUM(F134:F141)</f>
        <v>0</v>
      </c>
      <c r="H142" s="61"/>
      <c r="I142" s="4"/>
      <c r="J142" s="4"/>
      <c r="K142" s="4"/>
      <c r="L142" s="4"/>
      <c r="M142" s="4"/>
      <c r="N142" s="4"/>
      <c r="O142" s="4"/>
      <c r="P142" s="4"/>
      <c r="Q142" s="4"/>
      <c r="R142" s="5"/>
      <c r="S142" s="5"/>
      <c r="T142" s="5"/>
      <c r="U142" s="5"/>
      <c r="V142" s="5"/>
      <c r="W142" s="5"/>
      <c r="X142" s="5"/>
      <c r="Y142" s="5"/>
      <c r="Z142" s="5"/>
      <c r="AA142" s="5"/>
      <c r="AB142" s="5"/>
      <c r="AC142" s="5"/>
      <c r="AD142" s="5"/>
      <c r="AE142" s="5"/>
      <c r="AF142" s="5"/>
      <c r="AG142" s="5"/>
      <c r="AH142" s="5"/>
      <c r="AI142" s="5"/>
      <c r="AJ142" s="5"/>
      <c r="AK142" s="5"/>
      <c r="AL142" s="5"/>
      <c r="AM142" s="5"/>
      <c r="AN142" s="5"/>
      <c r="AO142" s="5"/>
      <c r="AP142" s="5"/>
      <c r="AQ142" s="5"/>
      <c r="AR142" s="5"/>
      <c r="AS142" s="5"/>
      <c r="AT142" s="5"/>
      <c r="AU142" s="5"/>
      <c r="AV142" s="5"/>
      <c r="AW142" s="5"/>
      <c r="AX142" s="5"/>
      <c r="AY142" s="5"/>
      <c r="AZ142" s="5"/>
      <c r="BA142" s="5"/>
      <c r="BB142" s="5"/>
      <c r="BC142" s="5"/>
      <c r="BD142" s="5"/>
      <c r="BE142" s="5"/>
      <c r="BF142" s="5"/>
      <c r="BG142" s="5"/>
      <c r="BH142" s="5"/>
      <c r="BI142" s="5"/>
      <c r="BJ142" s="5"/>
      <c r="BK142" s="5"/>
      <c r="BL142" s="5"/>
      <c r="BM142" s="5"/>
      <c r="BN142" s="5"/>
      <c r="BO142" s="5"/>
      <c r="BP142" s="5"/>
      <c r="BQ142" s="5"/>
      <c r="BR142" s="5"/>
      <c r="BS142" s="5"/>
      <c r="BT142" s="5"/>
      <c r="BU142" s="5"/>
      <c r="BV142" s="5"/>
      <c r="BW142" s="5"/>
      <c r="BX142" s="5"/>
      <c r="BY142" s="5"/>
      <c r="BZ142" s="5"/>
      <c r="CA142" s="5"/>
      <c r="CB142" s="5"/>
      <c r="CC142" s="5"/>
      <c r="CD142" s="5"/>
      <c r="CE142" s="5"/>
      <c r="CF142" s="5"/>
      <c r="CG142" s="5"/>
      <c r="CH142" s="5"/>
      <c r="CI142" s="5"/>
      <c r="CJ142" s="5"/>
      <c r="CK142" s="5"/>
      <c r="CL142" s="5"/>
      <c r="CM142" s="5"/>
      <c r="CN142" s="5"/>
      <c r="CO142" s="5"/>
      <c r="CP142" s="5"/>
      <c r="CQ142" s="5"/>
      <c r="CR142" s="5"/>
      <c r="CS142" s="5"/>
      <c r="CT142" s="5"/>
      <c r="CU142" s="5"/>
      <c r="CV142" s="5"/>
      <c r="CW142" s="5"/>
      <c r="CX142" s="5"/>
      <c r="CY142" s="5"/>
      <c r="CZ142" s="5"/>
      <c r="DA142" s="5"/>
      <c r="DB142" s="5"/>
      <c r="DC142" s="5"/>
      <c r="DD142" s="5"/>
      <c r="DE142" s="5"/>
      <c r="DF142" s="5"/>
      <c r="DG142" s="5"/>
      <c r="DH142" s="5"/>
      <c r="DI142" s="5"/>
      <c r="DJ142" s="5"/>
      <c r="DK142" s="5"/>
      <c r="DL142" s="5"/>
      <c r="DM142" s="5"/>
      <c r="DN142" s="5"/>
      <c r="DO142" s="5"/>
      <c r="DP142" s="5"/>
      <c r="DQ142" s="5"/>
      <c r="DR142" s="5"/>
      <c r="DS142" s="5"/>
      <c r="DT142" s="5"/>
      <c r="DU142" s="5"/>
      <c r="DV142" s="5"/>
      <c r="DW142" s="5"/>
      <c r="DX142" s="5"/>
      <c r="DY142" s="5"/>
      <c r="DZ142" s="5"/>
      <c r="EA142" s="5"/>
      <c r="EB142" s="5"/>
      <c r="EC142" s="5"/>
      <c r="ED142" s="5"/>
      <c r="EE142" s="5"/>
      <c r="EF142" s="5"/>
      <c r="EG142" s="5"/>
      <c r="EH142" s="5"/>
      <c r="EI142" s="5"/>
      <c r="EJ142" s="5"/>
      <c r="EK142" s="5"/>
      <c r="EL142" s="5"/>
      <c r="EM142" s="5"/>
      <c r="EN142" s="5"/>
      <c r="EO142" s="5"/>
      <c r="EP142" s="5"/>
      <c r="EQ142" s="5"/>
      <c r="ER142" s="5"/>
      <c r="ES142" s="5"/>
      <c r="ET142" s="5"/>
      <c r="EU142" s="5"/>
      <c r="EV142" s="5"/>
      <c r="EW142" s="5"/>
      <c r="EX142" s="5"/>
      <c r="EY142" s="5"/>
      <c r="EZ142" s="5"/>
      <c r="FA142" s="5"/>
      <c r="FB142" s="5"/>
      <c r="FC142" s="5"/>
      <c r="FD142" s="5"/>
      <c r="FE142" s="5"/>
      <c r="FF142" s="5"/>
      <c r="FG142" s="5"/>
      <c r="FH142" s="5"/>
      <c r="FI142" s="5"/>
      <c r="FJ142" s="5"/>
      <c r="FK142" s="5"/>
      <c r="FL142" s="5"/>
      <c r="FM142" s="5"/>
      <c r="FN142" s="5"/>
      <c r="FO142" s="5"/>
      <c r="FP142" s="5"/>
      <c r="FQ142" s="5"/>
      <c r="FR142" s="5"/>
      <c r="FS142" s="5"/>
      <c r="FT142" s="5"/>
      <c r="FU142" s="5"/>
      <c r="FV142" s="5"/>
      <c r="FW142" s="5"/>
      <c r="FX142" s="5"/>
      <c r="FY142" s="5"/>
      <c r="FZ142" s="5"/>
      <c r="GA142" s="5"/>
      <c r="GB142" s="5"/>
      <c r="GC142" s="5"/>
      <c r="GD142" s="5"/>
      <c r="GE142" s="5"/>
      <c r="GF142" s="5"/>
      <c r="GG142" s="5"/>
      <c r="GH142" s="5"/>
      <c r="GI142" s="5"/>
      <c r="GJ142" s="5"/>
      <c r="GK142" s="5"/>
      <c r="GL142" s="5"/>
      <c r="GM142" s="5"/>
      <c r="GN142" s="5"/>
      <c r="GO142" s="5"/>
      <c r="GP142" s="5"/>
      <c r="GQ142" s="5"/>
      <c r="GR142" s="5"/>
      <c r="GS142" s="5"/>
      <c r="GT142" s="5"/>
      <c r="GU142" s="5"/>
      <c r="GV142" s="5"/>
      <c r="GW142" s="5"/>
      <c r="GX142" s="5"/>
      <c r="GY142" s="5"/>
      <c r="GZ142" s="5"/>
      <c r="HA142" s="5"/>
      <c r="HB142" s="5"/>
      <c r="HC142" s="5"/>
      <c r="HD142" s="5"/>
      <c r="HE142" s="5"/>
      <c r="HF142" s="5"/>
      <c r="HG142" s="5"/>
      <c r="HH142" s="5"/>
      <c r="HI142" s="5"/>
      <c r="HJ142" s="5"/>
      <c r="HK142" s="5"/>
      <c r="HL142" s="5"/>
      <c r="HM142" s="5"/>
      <c r="HN142" s="5"/>
      <c r="HO142" s="5"/>
      <c r="HP142" s="5"/>
      <c r="HQ142" s="5"/>
      <c r="HR142" s="5"/>
      <c r="HS142" s="5"/>
      <c r="HT142" s="5"/>
      <c r="HU142" s="5"/>
    </row>
    <row r="143" spans="1:229" ht="16.5" customHeight="1" x14ac:dyDescent="0.3">
      <c r="D143" s="19"/>
      <c r="E143" s="1"/>
      <c r="F143" s="19"/>
      <c r="G143" s="1"/>
    </row>
    <row r="144" spans="1:229" ht="16.5" customHeight="1" x14ac:dyDescent="0.3">
      <c r="C144" s="1" t="s">
        <v>33</v>
      </c>
      <c r="D144" s="19">
        <v>0</v>
      </c>
      <c r="E144" s="10">
        <v>5.2500000000000005E-2</v>
      </c>
      <c r="F144" s="25">
        <f>+D144*E144</f>
        <v>0</v>
      </c>
      <c r="G144" s="10"/>
      <c r="H144" s="48" t="s">
        <v>103</v>
      </c>
    </row>
    <row r="145" spans="1:8" ht="16.5" customHeight="1" x14ac:dyDescent="0.3">
      <c r="D145" s="19"/>
      <c r="E145" s="10"/>
      <c r="F145" s="25"/>
      <c r="G145" s="10"/>
      <c r="H145" s="48"/>
    </row>
    <row r="146" spans="1:8" ht="16.5" customHeight="1" x14ac:dyDescent="0.3">
      <c r="A146" s="19"/>
      <c r="B146" s="19"/>
      <c r="C146" s="22" t="s">
        <v>143</v>
      </c>
      <c r="D146" s="23" t="s">
        <v>88</v>
      </c>
      <c r="E146" s="23" t="s">
        <v>38</v>
      </c>
      <c r="F146" s="23" t="s">
        <v>114</v>
      </c>
      <c r="G146" s="78"/>
      <c r="H146" s="47"/>
    </row>
    <row r="147" spans="1:8" ht="16.5" customHeight="1" x14ac:dyDescent="0.3">
      <c r="A147" s="24" t="s">
        <v>4</v>
      </c>
      <c r="B147" s="19" t="s">
        <v>5</v>
      </c>
      <c r="C147" s="19" t="s">
        <v>144</v>
      </c>
      <c r="D147" s="19">
        <v>0</v>
      </c>
      <c r="E147" s="25">
        <v>385</v>
      </c>
      <c r="F147" s="25">
        <f>+D147*E147</f>
        <v>0</v>
      </c>
      <c r="G147" s="78"/>
      <c r="H147" s="21" t="s">
        <v>145</v>
      </c>
    </row>
    <row r="148" spans="1:8" ht="16.5" customHeight="1" x14ac:dyDescent="0.3">
      <c r="A148" s="24" t="s">
        <v>7</v>
      </c>
      <c r="B148" s="19" t="s">
        <v>8</v>
      </c>
      <c r="C148" s="19" t="s">
        <v>144</v>
      </c>
      <c r="D148" s="19">
        <v>0</v>
      </c>
      <c r="E148" s="25">
        <v>265</v>
      </c>
      <c r="F148" s="25">
        <f t="shared" ref="F148:F154" si="15">+D148*E148</f>
        <v>0</v>
      </c>
      <c r="G148" s="78"/>
      <c r="H148" s="21" t="s">
        <v>145</v>
      </c>
    </row>
    <row r="149" spans="1:8" ht="16.5" customHeight="1" x14ac:dyDescent="0.3">
      <c r="A149" s="24" t="s">
        <v>9</v>
      </c>
      <c r="B149" s="19" t="s">
        <v>10</v>
      </c>
      <c r="C149" s="19" t="s">
        <v>144</v>
      </c>
      <c r="D149" s="19">
        <v>0</v>
      </c>
      <c r="E149" s="25">
        <v>190</v>
      </c>
      <c r="F149" s="25">
        <f t="shared" si="15"/>
        <v>0</v>
      </c>
      <c r="G149" s="78"/>
      <c r="H149" s="21" t="s">
        <v>145</v>
      </c>
    </row>
    <row r="150" spans="1:8" ht="16.5" customHeight="1" x14ac:dyDescent="0.3">
      <c r="A150" s="24" t="s">
        <v>11</v>
      </c>
      <c r="B150" s="19" t="s">
        <v>12</v>
      </c>
      <c r="C150" s="19" t="s">
        <v>144</v>
      </c>
      <c r="D150" s="19">
        <v>0</v>
      </c>
      <c r="E150" s="25">
        <v>135</v>
      </c>
      <c r="F150" s="25">
        <f t="shared" si="15"/>
        <v>0</v>
      </c>
      <c r="G150" s="78"/>
      <c r="H150" s="21" t="s">
        <v>145</v>
      </c>
    </row>
    <row r="151" spans="1:8" ht="16.5" customHeight="1" x14ac:dyDescent="0.3">
      <c r="A151" s="24" t="s">
        <v>13</v>
      </c>
      <c r="B151" s="19" t="s">
        <v>14</v>
      </c>
      <c r="C151" s="19" t="s">
        <v>144</v>
      </c>
      <c r="D151" s="19">
        <v>0</v>
      </c>
      <c r="E151" s="25">
        <v>110</v>
      </c>
      <c r="F151" s="25">
        <f t="shared" si="15"/>
        <v>0</v>
      </c>
      <c r="G151" s="78"/>
      <c r="H151" s="21" t="s">
        <v>145</v>
      </c>
    </row>
    <row r="152" spans="1:8" ht="16.5" customHeight="1" x14ac:dyDescent="0.3">
      <c r="A152" s="19"/>
      <c r="B152" s="19"/>
      <c r="C152" s="19" t="s">
        <v>15</v>
      </c>
      <c r="D152" s="19">
        <v>0</v>
      </c>
      <c r="E152" s="25">
        <v>55</v>
      </c>
      <c r="F152" s="25">
        <f t="shared" si="15"/>
        <v>0</v>
      </c>
      <c r="G152" s="78"/>
      <c r="H152" s="21" t="s">
        <v>96</v>
      </c>
    </row>
    <row r="153" spans="1:8" ht="16.5" customHeight="1" x14ac:dyDescent="0.3">
      <c r="A153" s="19"/>
      <c r="B153" s="19"/>
      <c r="C153" s="19" t="s">
        <v>16</v>
      </c>
      <c r="D153" s="19">
        <v>0</v>
      </c>
      <c r="E153" s="25">
        <v>27</v>
      </c>
      <c r="F153" s="25">
        <f t="shared" si="15"/>
        <v>0</v>
      </c>
      <c r="G153" s="78"/>
      <c r="H153" s="21" t="s">
        <v>97</v>
      </c>
    </row>
    <row r="154" spans="1:8" ht="16.5" customHeight="1" x14ac:dyDescent="0.3">
      <c r="A154" s="19"/>
      <c r="B154" s="19"/>
      <c r="C154" s="19" t="s">
        <v>17</v>
      </c>
      <c r="D154" s="19">
        <v>0</v>
      </c>
      <c r="E154" s="25">
        <v>11</v>
      </c>
      <c r="F154" s="25">
        <f t="shared" si="15"/>
        <v>0</v>
      </c>
      <c r="G154" s="78"/>
    </row>
    <row r="155" spans="1:8" ht="16.5" customHeight="1" x14ac:dyDescent="0.3">
      <c r="A155" s="26" t="s">
        <v>25</v>
      </c>
      <c r="B155" s="26"/>
      <c r="C155" s="26"/>
      <c r="D155" s="36"/>
      <c r="E155" s="76"/>
      <c r="F155" s="42">
        <f>SUM(F147:F154)</f>
        <v>0</v>
      </c>
      <c r="G155" s="78"/>
    </row>
    <row r="156" spans="1:8" ht="16.5" customHeight="1" x14ac:dyDescent="0.3">
      <c r="A156" s="19"/>
      <c r="B156" s="19"/>
      <c r="C156" s="19"/>
      <c r="D156" s="25"/>
      <c r="E156" s="25"/>
      <c r="F156" s="19"/>
      <c r="G156" s="31"/>
    </row>
    <row r="157" spans="1:8" ht="16.5" customHeight="1" x14ac:dyDescent="0.3">
      <c r="A157" s="19"/>
      <c r="B157" s="19"/>
      <c r="C157" s="22" t="s">
        <v>146</v>
      </c>
      <c r="D157" s="23" t="s">
        <v>88</v>
      </c>
      <c r="E157" s="23" t="s">
        <v>38</v>
      </c>
      <c r="F157" s="23" t="s">
        <v>114</v>
      </c>
      <c r="G157" s="31"/>
    </row>
    <row r="158" spans="1:8" ht="16.5" customHeight="1" x14ac:dyDescent="0.3">
      <c r="A158" s="24" t="s">
        <v>4</v>
      </c>
      <c r="B158" s="19" t="s">
        <v>5</v>
      </c>
      <c r="C158" s="19" t="s">
        <v>147</v>
      </c>
      <c r="D158" s="19">
        <v>0</v>
      </c>
      <c r="E158" s="25">
        <v>190</v>
      </c>
      <c r="F158" s="25">
        <f>+D158*E158</f>
        <v>0</v>
      </c>
      <c r="G158" s="31"/>
      <c r="H158" s="21" t="s">
        <v>159</v>
      </c>
    </row>
    <row r="159" spans="1:8" ht="16.5" customHeight="1" x14ac:dyDescent="0.3">
      <c r="A159" s="24" t="s">
        <v>7</v>
      </c>
      <c r="B159" s="19" t="s">
        <v>8</v>
      </c>
      <c r="C159" s="19" t="s">
        <v>147</v>
      </c>
      <c r="D159" s="19">
        <v>0</v>
      </c>
      <c r="E159" s="25">
        <v>135</v>
      </c>
      <c r="F159" s="25">
        <f t="shared" ref="F159:F165" si="16">+D159*E159</f>
        <v>0</v>
      </c>
      <c r="G159" s="31"/>
      <c r="H159" s="21" t="s">
        <v>159</v>
      </c>
    </row>
    <row r="160" spans="1:8" ht="16.5" customHeight="1" x14ac:dyDescent="0.3">
      <c r="A160" s="24" t="s">
        <v>9</v>
      </c>
      <c r="B160" s="19" t="s">
        <v>10</v>
      </c>
      <c r="C160" s="19" t="s">
        <v>147</v>
      </c>
      <c r="D160" s="19">
        <v>0</v>
      </c>
      <c r="E160" s="25">
        <v>110</v>
      </c>
      <c r="F160" s="25">
        <f t="shared" si="16"/>
        <v>0</v>
      </c>
      <c r="G160" s="31"/>
      <c r="H160" s="21" t="s">
        <v>159</v>
      </c>
    </row>
    <row r="161" spans="1:8" ht="16.5" customHeight="1" x14ac:dyDescent="0.3">
      <c r="A161" s="24" t="s">
        <v>11</v>
      </c>
      <c r="B161" s="19" t="s">
        <v>12</v>
      </c>
      <c r="C161" s="19" t="s">
        <v>147</v>
      </c>
      <c r="D161" s="19">
        <v>0</v>
      </c>
      <c r="E161" s="25">
        <v>80</v>
      </c>
      <c r="F161" s="25">
        <f t="shared" si="16"/>
        <v>0</v>
      </c>
      <c r="G161" s="31"/>
      <c r="H161" s="21" t="s">
        <v>159</v>
      </c>
    </row>
    <row r="162" spans="1:8" ht="16.5" customHeight="1" x14ac:dyDescent="0.3">
      <c r="A162" s="24" t="s">
        <v>13</v>
      </c>
      <c r="B162" s="19" t="s">
        <v>14</v>
      </c>
      <c r="C162" s="19" t="s">
        <v>147</v>
      </c>
      <c r="D162" s="19">
        <v>0</v>
      </c>
      <c r="E162" s="25">
        <v>70</v>
      </c>
      <c r="F162" s="25">
        <f t="shared" si="16"/>
        <v>0</v>
      </c>
      <c r="G162" s="31"/>
      <c r="H162" s="21" t="s">
        <v>159</v>
      </c>
    </row>
    <row r="163" spans="1:8" ht="16.5" customHeight="1" x14ac:dyDescent="0.3">
      <c r="A163" s="19"/>
      <c r="B163" s="19"/>
      <c r="C163" s="19" t="s">
        <v>15</v>
      </c>
      <c r="D163" s="19">
        <v>0</v>
      </c>
      <c r="E163" s="25">
        <v>35</v>
      </c>
      <c r="F163" s="25">
        <f t="shared" si="16"/>
        <v>0</v>
      </c>
      <c r="G163" s="31"/>
      <c r="H163" s="21" t="s">
        <v>96</v>
      </c>
    </row>
    <row r="164" spans="1:8" ht="16.5" customHeight="1" x14ac:dyDescent="0.3">
      <c r="A164" s="19"/>
      <c r="B164" s="19"/>
      <c r="C164" s="19" t="s">
        <v>16</v>
      </c>
      <c r="D164" s="19">
        <v>0</v>
      </c>
      <c r="E164" s="25">
        <v>17</v>
      </c>
      <c r="F164" s="25">
        <f t="shared" si="16"/>
        <v>0</v>
      </c>
      <c r="G164" s="31"/>
      <c r="H164" s="21" t="s">
        <v>97</v>
      </c>
    </row>
    <row r="165" spans="1:8" ht="16.5" customHeight="1" x14ac:dyDescent="0.3">
      <c r="A165" s="19"/>
      <c r="B165" s="19"/>
      <c r="C165" s="19" t="s">
        <v>17</v>
      </c>
      <c r="D165" s="19">
        <v>0</v>
      </c>
      <c r="E165" s="25">
        <v>7</v>
      </c>
      <c r="F165" s="25">
        <f t="shared" si="16"/>
        <v>0</v>
      </c>
      <c r="G165" s="31"/>
    </row>
    <row r="166" spans="1:8" ht="16.5" customHeight="1" x14ac:dyDescent="0.3">
      <c r="A166" s="26" t="s">
        <v>25</v>
      </c>
      <c r="B166" s="26"/>
      <c r="C166" s="26"/>
      <c r="D166" s="36"/>
      <c r="E166" s="76"/>
      <c r="F166" s="42">
        <f>SUM(F158:F165)</f>
        <v>0</v>
      </c>
      <c r="G166" s="31"/>
    </row>
    <row r="167" spans="1:8" ht="16.5" customHeight="1" x14ac:dyDescent="0.3">
      <c r="A167" s="19"/>
      <c r="B167" s="19"/>
      <c r="C167" s="19"/>
      <c r="D167" s="25"/>
      <c r="E167" s="25"/>
      <c r="F167" s="19"/>
      <c r="G167" s="31"/>
    </row>
    <row r="168" spans="1:8" ht="16.5" customHeight="1" x14ac:dyDescent="0.3">
      <c r="A168" s="19"/>
      <c r="B168" s="19"/>
      <c r="C168" s="22" t="s">
        <v>149</v>
      </c>
      <c r="D168" s="23" t="s">
        <v>88</v>
      </c>
      <c r="E168" s="23" t="s">
        <v>38</v>
      </c>
      <c r="F168" s="23" t="s">
        <v>114</v>
      </c>
      <c r="G168" s="31"/>
    </row>
    <row r="169" spans="1:8" ht="16.5" customHeight="1" x14ac:dyDescent="0.3">
      <c r="A169" s="24" t="s">
        <v>4</v>
      </c>
      <c r="B169" s="19" t="s">
        <v>5</v>
      </c>
      <c r="C169" s="19" t="s">
        <v>150</v>
      </c>
      <c r="D169" s="19">
        <v>0</v>
      </c>
      <c r="E169" s="25">
        <v>125</v>
      </c>
      <c r="F169" s="25">
        <f>+D169*E169</f>
        <v>0</v>
      </c>
      <c r="G169" s="31"/>
      <c r="H169" s="21" t="s">
        <v>159</v>
      </c>
    </row>
    <row r="170" spans="1:8" ht="16.5" customHeight="1" x14ac:dyDescent="0.3">
      <c r="A170" s="24" t="s">
        <v>7</v>
      </c>
      <c r="B170" s="19" t="s">
        <v>8</v>
      </c>
      <c r="C170" s="19" t="s">
        <v>150</v>
      </c>
      <c r="D170" s="19">
        <v>0</v>
      </c>
      <c r="E170" s="25">
        <v>110</v>
      </c>
      <c r="F170" s="25">
        <f t="shared" ref="F170:F176" si="17">+D170*E170</f>
        <v>0</v>
      </c>
      <c r="G170" s="31"/>
      <c r="H170" s="21" t="s">
        <v>159</v>
      </c>
    </row>
    <row r="171" spans="1:8" ht="16.5" customHeight="1" x14ac:dyDescent="0.3">
      <c r="A171" s="24" t="s">
        <v>9</v>
      </c>
      <c r="B171" s="19" t="s">
        <v>10</v>
      </c>
      <c r="C171" s="19" t="s">
        <v>150</v>
      </c>
      <c r="D171" s="19">
        <v>0</v>
      </c>
      <c r="E171" s="25">
        <v>80</v>
      </c>
      <c r="F171" s="25">
        <f t="shared" si="17"/>
        <v>0</v>
      </c>
      <c r="G171" s="31"/>
      <c r="H171" s="21" t="s">
        <v>159</v>
      </c>
    </row>
    <row r="172" spans="1:8" ht="16.5" customHeight="1" x14ac:dyDescent="0.3">
      <c r="A172" s="24" t="s">
        <v>11</v>
      </c>
      <c r="B172" s="19" t="s">
        <v>12</v>
      </c>
      <c r="C172" s="19" t="s">
        <v>150</v>
      </c>
      <c r="D172" s="19">
        <v>0</v>
      </c>
      <c r="E172" s="25">
        <v>70</v>
      </c>
      <c r="F172" s="25">
        <f t="shared" si="17"/>
        <v>0</v>
      </c>
      <c r="G172" s="31"/>
      <c r="H172" s="21" t="s">
        <v>159</v>
      </c>
    </row>
    <row r="173" spans="1:8" ht="16.5" customHeight="1" x14ac:dyDescent="0.3">
      <c r="A173" s="24" t="s">
        <v>13</v>
      </c>
      <c r="B173" s="19" t="s">
        <v>14</v>
      </c>
      <c r="C173" s="19" t="s">
        <v>150</v>
      </c>
      <c r="D173" s="19">
        <v>0</v>
      </c>
      <c r="E173" s="25">
        <v>50</v>
      </c>
      <c r="F173" s="25">
        <f t="shared" si="17"/>
        <v>0</v>
      </c>
      <c r="G173" s="31"/>
      <c r="H173" s="21" t="s">
        <v>159</v>
      </c>
    </row>
    <row r="174" spans="1:8" ht="16.5" customHeight="1" x14ac:dyDescent="0.3">
      <c r="A174" s="19"/>
      <c r="B174" s="19"/>
      <c r="C174" s="19" t="s">
        <v>15</v>
      </c>
      <c r="D174" s="19">
        <v>0</v>
      </c>
      <c r="E174" s="25">
        <v>25</v>
      </c>
      <c r="F174" s="25">
        <f t="shared" si="17"/>
        <v>0</v>
      </c>
      <c r="G174" s="31"/>
      <c r="H174" s="21" t="s">
        <v>96</v>
      </c>
    </row>
    <row r="175" spans="1:8" ht="16.5" customHeight="1" x14ac:dyDescent="0.3">
      <c r="A175" s="19"/>
      <c r="B175" s="19"/>
      <c r="C175" s="19" t="s">
        <v>16</v>
      </c>
      <c r="D175" s="19">
        <v>0</v>
      </c>
      <c r="E175" s="25">
        <v>13</v>
      </c>
      <c r="F175" s="25">
        <f t="shared" si="17"/>
        <v>0</v>
      </c>
      <c r="G175" s="31"/>
      <c r="H175" s="21" t="s">
        <v>97</v>
      </c>
    </row>
    <row r="176" spans="1:8" ht="16.5" customHeight="1" x14ac:dyDescent="0.3">
      <c r="A176" s="19"/>
      <c r="B176" s="19"/>
      <c r="C176" s="19" t="s">
        <v>17</v>
      </c>
      <c r="D176" s="19">
        <v>0</v>
      </c>
      <c r="E176" s="25">
        <v>5</v>
      </c>
      <c r="F176" s="25">
        <f t="shared" si="17"/>
        <v>0</v>
      </c>
      <c r="G176" s="31"/>
    </row>
    <row r="177" spans="1:8" ht="16.5" customHeight="1" x14ac:dyDescent="0.3">
      <c r="A177" s="26" t="s">
        <v>25</v>
      </c>
      <c r="B177" s="26"/>
      <c r="C177" s="26"/>
      <c r="D177" s="36"/>
      <c r="E177" s="76"/>
      <c r="F177" s="42">
        <f>SUM(F169:F176)</f>
        <v>0</v>
      </c>
      <c r="G177" s="31"/>
      <c r="H177" s="49"/>
    </row>
    <row r="178" spans="1:8" ht="16.5" customHeight="1" x14ac:dyDescent="0.3">
      <c r="A178" s="19"/>
      <c r="B178" s="19"/>
      <c r="C178" s="19"/>
      <c r="D178" s="25"/>
      <c r="E178" s="25"/>
      <c r="F178" s="19"/>
      <c r="G178" s="31"/>
    </row>
    <row r="179" spans="1:8" ht="16.5" customHeight="1" x14ac:dyDescent="0.3">
      <c r="A179" s="19"/>
      <c r="B179" s="19"/>
      <c r="C179" s="22" t="s">
        <v>125</v>
      </c>
      <c r="D179" s="23" t="s">
        <v>88</v>
      </c>
      <c r="E179" s="23" t="s">
        <v>38</v>
      </c>
      <c r="F179" s="23" t="s">
        <v>114</v>
      </c>
      <c r="G179" s="78"/>
    </row>
    <row r="180" spans="1:8" ht="16.5" customHeight="1" x14ac:dyDescent="0.3">
      <c r="A180" s="24"/>
      <c r="B180" s="19"/>
      <c r="C180" s="19" t="s">
        <v>126</v>
      </c>
      <c r="D180" s="19">
        <v>0</v>
      </c>
      <c r="E180" s="25">
        <v>0</v>
      </c>
      <c r="F180" s="25">
        <f>+D180*E180</f>
        <v>0</v>
      </c>
      <c r="G180" s="78"/>
    </row>
    <row r="181" spans="1:8" ht="16.5" customHeight="1" x14ac:dyDescent="0.3">
      <c r="A181" s="24"/>
      <c r="B181" s="19"/>
      <c r="C181" s="19"/>
      <c r="D181" s="19"/>
      <c r="E181" s="25"/>
      <c r="F181" s="25"/>
      <c r="G181" s="78"/>
    </row>
    <row r="182" spans="1:8" ht="16.5" customHeight="1" x14ac:dyDescent="0.3">
      <c r="A182" s="24"/>
      <c r="B182" s="19"/>
      <c r="C182" s="19" t="s">
        <v>127</v>
      </c>
      <c r="D182" s="19">
        <v>0</v>
      </c>
      <c r="E182" s="25">
        <v>48</v>
      </c>
      <c r="F182" s="25">
        <f t="shared" ref="F182:F185" si="18">+D182*E182</f>
        <v>0</v>
      </c>
      <c r="G182" s="78"/>
      <c r="H182" s="21" t="s">
        <v>128</v>
      </c>
    </row>
    <row r="183" spans="1:8" ht="16.5" customHeight="1" x14ac:dyDescent="0.3">
      <c r="A183" s="19"/>
      <c r="B183" s="19"/>
      <c r="C183" s="19" t="s">
        <v>15</v>
      </c>
      <c r="D183" s="19">
        <v>0</v>
      </c>
      <c r="E183" s="25">
        <v>17</v>
      </c>
      <c r="F183" s="25">
        <f t="shared" si="18"/>
        <v>0</v>
      </c>
      <c r="G183" s="78"/>
      <c r="H183" s="21" t="s">
        <v>96</v>
      </c>
    </row>
    <row r="184" spans="1:8" ht="16.5" customHeight="1" x14ac:dyDescent="0.3">
      <c r="A184" s="19"/>
      <c r="B184" s="19"/>
      <c r="C184" s="19" t="s">
        <v>16</v>
      </c>
      <c r="D184" s="19">
        <v>0</v>
      </c>
      <c r="E184" s="25">
        <v>9</v>
      </c>
      <c r="F184" s="25">
        <f t="shared" si="18"/>
        <v>0</v>
      </c>
      <c r="G184" s="78"/>
      <c r="H184" s="21" t="s">
        <v>97</v>
      </c>
    </row>
    <row r="185" spans="1:8" ht="16.5" customHeight="1" x14ac:dyDescent="0.3">
      <c r="A185" s="19"/>
      <c r="B185" s="19"/>
      <c r="C185" s="19" t="s">
        <v>17</v>
      </c>
      <c r="D185" s="19">
        <v>0</v>
      </c>
      <c r="E185" s="25">
        <v>2</v>
      </c>
      <c r="F185" s="25">
        <f t="shared" si="18"/>
        <v>0</v>
      </c>
      <c r="G185" s="78"/>
    </row>
    <row r="186" spans="1:8" ht="16.5" customHeight="1" x14ac:dyDescent="0.3">
      <c r="A186" s="26"/>
      <c r="B186" s="26"/>
      <c r="C186" s="26"/>
      <c r="D186" s="36"/>
      <c r="E186" s="76"/>
      <c r="F186" s="42"/>
      <c r="G186" s="78"/>
    </row>
    <row r="187" spans="1:8" ht="16.5" customHeight="1" x14ac:dyDescent="0.3">
      <c r="A187" s="24"/>
      <c r="B187" s="19"/>
      <c r="C187" s="19" t="s">
        <v>129</v>
      </c>
      <c r="D187" s="19">
        <v>0</v>
      </c>
      <c r="E187" s="25">
        <v>100</v>
      </c>
      <c r="F187" s="25">
        <f t="shared" ref="F187:F190" si="19">+D187*E187</f>
        <v>0</v>
      </c>
      <c r="G187" s="31"/>
      <c r="H187" s="21" t="s">
        <v>130</v>
      </c>
    </row>
    <row r="188" spans="1:8" ht="16.5" customHeight="1" x14ac:dyDescent="0.3">
      <c r="A188" s="19"/>
      <c r="B188" s="19"/>
      <c r="C188" s="19" t="s">
        <v>15</v>
      </c>
      <c r="D188" s="19">
        <v>0</v>
      </c>
      <c r="E188" s="25">
        <v>22</v>
      </c>
      <c r="F188" s="25">
        <f t="shared" si="19"/>
        <v>0</v>
      </c>
      <c r="G188" s="31"/>
      <c r="H188" s="21" t="s">
        <v>96</v>
      </c>
    </row>
    <row r="189" spans="1:8" ht="16.5" customHeight="1" x14ac:dyDescent="0.3">
      <c r="A189" s="19"/>
      <c r="B189" s="19"/>
      <c r="C189" s="19" t="s">
        <v>16</v>
      </c>
      <c r="D189" s="19">
        <v>0</v>
      </c>
      <c r="E189" s="25">
        <v>11</v>
      </c>
      <c r="F189" s="25">
        <f t="shared" si="19"/>
        <v>0</v>
      </c>
      <c r="G189" s="31"/>
      <c r="H189" s="21" t="s">
        <v>97</v>
      </c>
    </row>
    <row r="190" spans="1:8" ht="16.5" customHeight="1" x14ac:dyDescent="0.3">
      <c r="A190" s="19"/>
      <c r="B190" s="19"/>
      <c r="C190" s="19" t="s">
        <v>17</v>
      </c>
      <c r="D190" s="19">
        <v>0</v>
      </c>
      <c r="E190" s="25">
        <v>2</v>
      </c>
      <c r="F190" s="25">
        <f t="shared" si="19"/>
        <v>0</v>
      </c>
      <c r="G190" s="31"/>
    </row>
    <row r="191" spans="1:8" ht="16.5" customHeight="1" x14ac:dyDescent="0.3">
      <c r="A191" s="19"/>
      <c r="B191" s="19"/>
      <c r="C191" s="26"/>
      <c r="D191" s="36"/>
      <c r="E191" s="76"/>
      <c r="F191" s="42"/>
      <c r="G191" s="31"/>
    </row>
    <row r="192" spans="1:8" ht="16.5" customHeight="1" x14ac:dyDescent="0.3">
      <c r="A192" s="19"/>
      <c r="B192" s="19"/>
      <c r="C192" s="19" t="s">
        <v>131</v>
      </c>
      <c r="D192" s="19">
        <v>0</v>
      </c>
      <c r="E192" s="25">
        <v>190</v>
      </c>
      <c r="F192" s="25">
        <f t="shared" ref="F192:F195" si="20">+D192*E192</f>
        <v>0</v>
      </c>
      <c r="G192" s="31"/>
      <c r="H192" s="21" t="s">
        <v>132</v>
      </c>
    </row>
    <row r="193" spans="1:8" ht="16.5" customHeight="1" x14ac:dyDescent="0.3">
      <c r="A193" s="19"/>
      <c r="B193" s="19"/>
      <c r="C193" s="19" t="s">
        <v>15</v>
      </c>
      <c r="D193" s="19">
        <v>0</v>
      </c>
      <c r="E193" s="25">
        <v>66</v>
      </c>
      <c r="F193" s="25">
        <f t="shared" si="20"/>
        <v>0</v>
      </c>
      <c r="G193" s="31"/>
      <c r="H193" s="21" t="s">
        <v>96</v>
      </c>
    </row>
    <row r="194" spans="1:8" ht="16.5" customHeight="1" x14ac:dyDescent="0.3">
      <c r="A194" s="19"/>
      <c r="B194" s="19"/>
      <c r="C194" s="19" t="s">
        <v>16</v>
      </c>
      <c r="D194" s="19">
        <v>0</v>
      </c>
      <c r="E194" s="25">
        <v>33</v>
      </c>
      <c r="F194" s="25">
        <f t="shared" si="20"/>
        <v>0</v>
      </c>
      <c r="G194" s="31"/>
      <c r="H194" s="21" t="s">
        <v>97</v>
      </c>
    </row>
    <row r="195" spans="1:8" ht="16.5" customHeight="1" x14ac:dyDescent="0.3">
      <c r="A195" s="19"/>
      <c r="B195" s="19"/>
      <c r="C195" s="19" t="s">
        <v>17</v>
      </c>
      <c r="D195" s="19">
        <v>0</v>
      </c>
      <c r="E195" s="25">
        <v>7</v>
      </c>
      <c r="F195" s="25">
        <f t="shared" si="20"/>
        <v>0</v>
      </c>
      <c r="G195" s="31"/>
    </row>
    <row r="196" spans="1:8" ht="16.5" customHeight="1" x14ac:dyDescent="0.3">
      <c r="A196" s="19"/>
      <c r="B196" s="19"/>
      <c r="C196" s="26"/>
      <c r="D196" s="36"/>
      <c r="E196" s="76"/>
      <c r="F196" s="42"/>
      <c r="G196" s="31"/>
    </row>
    <row r="197" spans="1:8" ht="16.5" customHeight="1" x14ac:dyDescent="0.3">
      <c r="A197" s="19"/>
      <c r="B197" s="19"/>
      <c r="C197" s="19" t="s">
        <v>133</v>
      </c>
      <c r="D197" s="19">
        <v>0</v>
      </c>
      <c r="E197" s="25">
        <v>335</v>
      </c>
      <c r="F197" s="25">
        <f t="shared" ref="F197:F200" si="21">+D197*E197</f>
        <v>0</v>
      </c>
      <c r="G197" s="31"/>
      <c r="H197" s="21" t="s">
        <v>134</v>
      </c>
    </row>
    <row r="198" spans="1:8" ht="16.5" customHeight="1" x14ac:dyDescent="0.3">
      <c r="A198" s="19"/>
      <c r="B198" s="19"/>
      <c r="C198" s="19" t="s">
        <v>15</v>
      </c>
      <c r="D198" s="19">
        <v>0</v>
      </c>
      <c r="E198" s="25">
        <v>110</v>
      </c>
      <c r="F198" s="25">
        <f t="shared" si="21"/>
        <v>0</v>
      </c>
      <c r="G198" s="31"/>
      <c r="H198" s="21" t="s">
        <v>96</v>
      </c>
    </row>
    <row r="199" spans="1:8" ht="16.5" customHeight="1" x14ac:dyDescent="0.3">
      <c r="A199" s="19"/>
      <c r="B199" s="19"/>
      <c r="C199" s="19" t="s">
        <v>16</v>
      </c>
      <c r="D199" s="19">
        <v>0</v>
      </c>
      <c r="E199" s="25">
        <v>55</v>
      </c>
      <c r="F199" s="25">
        <f t="shared" si="21"/>
        <v>0</v>
      </c>
      <c r="G199" s="31"/>
      <c r="H199" s="21" t="s">
        <v>97</v>
      </c>
    </row>
    <row r="200" spans="1:8" ht="16.5" customHeight="1" x14ac:dyDescent="0.3">
      <c r="A200" s="19"/>
      <c r="B200" s="19"/>
      <c r="C200" s="19" t="s">
        <v>17</v>
      </c>
      <c r="D200" s="19">
        <v>0</v>
      </c>
      <c r="E200" s="25">
        <v>11</v>
      </c>
      <c r="F200" s="25">
        <f t="shared" si="21"/>
        <v>0</v>
      </c>
      <c r="G200" s="31"/>
    </row>
    <row r="201" spans="1:8" ht="16.5" customHeight="1" x14ac:dyDescent="0.3">
      <c r="A201" s="26" t="s">
        <v>25</v>
      </c>
      <c r="B201" s="26"/>
      <c r="C201" s="26"/>
      <c r="D201" s="36"/>
      <c r="E201" s="76"/>
      <c r="F201" s="42">
        <f>SUM(F180:F200)</f>
        <v>0</v>
      </c>
      <c r="G201" s="31"/>
    </row>
    <row r="202" spans="1:8" ht="16.5" customHeight="1" x14ac:dyDescent="0.3">
      <c r="D202" s="19"/>
      <c r="E202" s="10"/>
      <c r="F202" s="25"/>
      <c r="G202" s="10"/>
      <c r="H202" s="48"/>
    </row>
    <row r="203" spans="1:8" ht="16.5" customHeight="1" x14ac:dyDescent="0.3">
      <c r="C203" s="2" t="s">
        <v>74</v>
      </c>
      <c r="D203" s="23" t="s">
        <v>88</v>
      </c>
      <c r="E203" s="6" t="s">
        <v>38</v>
      </c>
      <c r="F203" s="23" t="s">
        <v>114</v>
      </c>
      <c r="G203" s="6"/>
    </row>
    <row r="204" spans="1:8" ht="16.5" customHeight="1" x14ac:dyDescent="0.3">
      <c r="A204" s="7" t="s">
        <v>4</v>
      </c>
      <c r="B204" s="1" t="s">
        <v>5</v>
      </c>
      <c r="C204" s="1" t="s">
        <v>34</v>
      </c>
      <c r="D204" s="19">
        <v>0</v>
      </c>
      <c r="E204" s="9">
        <v>340</v>
      </c>
      <c r="F204" s="25">
        <f t="shared" ref="F204:F211" si="22">+D204*E204</f>
        <v>0</v>
      </c>
      <c r="G204" s="9"/>
    </row>
    <row r="205" spans="1:8" ht="16.5" customHeight="1" x14ac:dyDescent="0.3">
      <c r="A205" s="7" t="s">
        <v>7</v>
      </c>
      <c r="B205" s="1" t="s">
        <v>8</v>
      </c>
      <c r="C205" s="1" t="s">
        <v>34</v>
      </c>
      <c r="D205" s="19">
        <v>0</v>
      </c>
      <c r="E205" s="9">
        <v>275</v>
      </c>
      <c r="F205" s="25">
        <f t="shared" si="22"/>
        <v>0</v>
      </c>
      <c r="G205" s="9"/>
    </row>
    <row r="206" spans="1:8" ht="16.5" customHeight="1" x14ac:dyDescent="0.3">
      <c r="A206" s="7" t="s">
        <v>9</v>
      </c>
      <c r="B206" s="1" t="s">
        <v>10</v>
      </c>
      <c r="C206" s="1" t="s">
        <v>34</v>
      </c>
      <c r="D206" s="19">
        <v>0</v>
      </c>
      <c r="E206" s="9">
        <v>185</v>
      </c>
      <c r="F206" s="25">
        <f t="shared" si="22"/>
        <v>0</v>
      </c>
      <c r="G206" s="9"/>
    </row>
    <row r="207" spans="1:8" ht="16.5" customHeight="1" x14ac:dyDescent="0.3">
      <c r="A207" s="7" t="s">
        <v>11</v>
      </c>
      <c r="B207" s="1" t="s">
        <v>12</v>
      </c>
      <c r="C207" s="1" t="s">
        <v>34</v>
      </c>
      <c r="D207" s="19">
        <v>0</v>
      </c>
      <c r="E207" s="9">
        <v>120</v>
      </c>
      <c r="F207" s="25">
        <f t="shared" si="22"/>
        <v>0</v>
      </c>
      <c r="G207" s="9"/>
    </row>
    <row r="208" spans="1:8" ht="16.5" customHeight="1" x14ac:dyDescent="0.3">
      <c r="A208" s="7" t="s">
        <v>13</v>
      </c>
      <c r="B208" s="1" t="s">
        <v>14</v>
      </c>
      <c r="C208" s="1" t="s">
        <v>34</v>
      </c>
      <c r="D208" s="19">
        <v>0</v>
      </c>
      <c r="E208" s="9">
        <v>70</v>
      </c>
      <c r="F208" s="25">
        <f t="shared" si="22"/>
        <v>0</v>
      </c>
      <c r="G208" s="9"/>
    </row>
    <row r="209" spans="1:8" ht="16.5" customHeight="1" x14ac:dyDescent="0.3">
      <c r="C209" s="1" t="s">
        <v>15</v>
      </c>
      <c r="D209" s="19">
        <v>0</v>
      </c>
      <c r="E209" s="9">
        <v>34</v>
      </c>
      <c r="F209" s="25">
        <f t="shared" si="22"/>
        <v>0</v>
      </c>
      <c r="G209" s="9"/>
    </row>
    <row r="210" spans="1:8" ht="16.5" customHeight="1" x14ac:dyDescent="0.3">
      <c r="C210" s="1" t="s">
        <v>16</v>
      </c>
      <c r="D210" s="19">
        <v>0</v>
      </c>
      <c r="E210" s="9">
        <v>17</v>
      </c>
      <c r="F210" s="25">
        <f t="shared" si="22"/>
        <v>0</v>
      </c>
      <c r="G210" s="9"/>
    </row>
    <row r="211" spans="1:8" ht="16.5" customHeight="1" x14ac:dyDescent="0.3">
      <c r="C211" s="1" t="s">
        <v>17</v>
      </c>
      <c r="D211" s="19">
        <v>0</v>
      </c>
      <c r="E211" s="9">
        <v>6</v>
      </c>
      <c r="F211" s="25">
        <f t="shared" si="22"/>
        <v>0</v>
      </c>
      <c r="G211" s="9"/>
    </row>
    <row r="212" spans="1:8" ht="16.5" customHeight="1" x14ac:dyDescent="0.3">
      <c r="A212" s="63" t="s">
        <v>25</v>
      </c>
      <c r="B212" s="3"/>
      <c r="C212" s="3"/>
      <c r="D212" s="36"/>
      <c r="E212" s="1"/>
      <c r="F212" s="42">
        <f>SUM(F204:F211)</f>
        <v>0</v>
      </c>
      <c r="G212" s="1"/>
    </row>
    <row r="213" spans="1:8" ht="16.5" customHeight="1" x14ac:dyDescent="0.3">
      <c r="D213" s="19"/>
      <c r="E213" s="1"/>
      <c r="F213" s="19"/>
      <c r="G213" s="1"/>
    </row>
    <row r="214" spans="1:8" ht="16.5" customHeight="1" x14ac:dyDescent="0.3">
      <c r="C214" s="2" t="s">
        <v>75</v>
      </c>
      <c r="D214" s="23" t="s">
        <v>88</v>
      </c>
      <c r="E214" s="6" t="s">
        <v>38</v>
      </c>
      <c r="F214" s="23" t="s">
        <v>114</v>
      </c>
      <c r="G214" s="6"/>
    </row>
    <row r="215" spans="1:8" ht="16.5" customHeight="1" x14ac:dyDescent="0.3">
      <c r="A215" s="7" t="s">
        <v>4</v>
      </c>
      <c r="B215" s="1" t="s">
        <v>5</v>
      </c>
      <c r="C215" s="1" t="s">
        <v>35</v>
      </c>
      <c r="D215" s="19">
        <v>0</v>
      </c>
      <c r="E215" s="9">
        <v>200</v>
      </c>
      <c r="F215" s="25">
        <f t="shared" ref="F215:F222" si="23">+D215*E215</f>
        <v>0</v>
      </c>
      <c r="G215" s="9"/>
      <c r="H215" s="21" t="s">
        <v>107</v>
      </c>
    </row>
    <row r="216" spans="1:8" ht="16.5" customHeight="1" x14ac:dyDescent="0.3">
      <c r="A216" s="7" t="s">
        <v>7</v>
      </c>
      <c r="B216" s="1" t="s">
        <v>8</v>
      </c>
      <c r="C216" s="1" t="s">
        <v>35</v>
      </c>
      <c r="D216" s="19">
        <v>0</v>
      </c>
      <c r="E216" s="9">
        <v>145</v>
      </c>
      <c r="F216" s="25">
        <f t="shared" si="23"/>
        <v>0</v>
      </c>
      <c r="G216" s="9"/>
      <c r="H216" s="21" t="s">
        <v>107</v>
      </c>
    </row>
    <row r="217" spans="1:8" ht="16.5" customHeight="1" x14ac:dyDescent="0.3">
      <c r="A217" s="7" t="s">
        <v>9</v>
      </c>
      <c r="B217" s="1" t="s">
        <v>10</v>
      </c>
      <c r="C217" s="1" t="s">
        <v>35</v>
      </c>
      <c r="D217" s="19">
        <v>0</v>
      </c>
      <c r="E217" s="9">
        <v>110</v>
      </c>
      <c r="F217" s="25">
        <f t="shared" si="23"/>
        <v>0</v>
      </c>
      <c r="G217" s="9"/>
      <c r="H217" s="21" t="s">
        <v>107</v>
      </c>
    </row>
    <row r="218" spans="1:8" ht="16.5" customHeight="1" x14ac:dyDescent="0.3">
      <c r="A218" s="7" t="s">
        <v>11</v>
      </c>
      <c r="B218" s="1" t="s">
        <v>12</v>
      </c>
      <c r="C218" s="1" t="s">
        <v>35</v>
      </c>
      <c r="D218" s="19">
        <v>0</v>
      </c>
      <c r="E218" s="9">
        <v>60</v>
      </c>
      <c r="F218" s="25">
        <f t="shared" si="23"/>
        <v>0</v>
      </c>
      <c r="G218" s="9"/>
      <c r="H218" s="21" t="s">
        <v>107</v>
      </c>
    </row>
    <row r="219" spans="1:8" ht="16.5" customHeight="1" x14ac:dyDescent="0.3">
      <c r="A219" s="7" t="s">
        <v>13</v>
      </c>
      <c r="B219" s="1" t="s">
        <v>14</v>
      </c>
      <c r="C219" s="1" t="s">
        <v>35</v>
      </c>
      <c r="D219" s="19">
        <v>0</v>
      </c>
      <c r="E219" s="9">
        <v>35</v>
      </c>
      <c r="F219" s="25">
        <f t="shared" si="23"/>
        <v>0</v>
      </c>
      <c r="G219" s="9"/>
      <c r="H219" s="21" t="s">
        <v>107</v>
      </c>
    </row>
    <row r="220" spans="1:8" ht="16.5" customHeight="1" x14ac:dyDescent="0.3">
      <c r="C220" s="1" t="s">
        <v>15</v>
      </c>
      <c r="D220" s="19">
        <v>0</v>
      </c>
      <c r="E220" s="9">
        <v>18</v>
      </c>
      <c r="F220" s="25">
        <f t="shared" si="23"/>
        <v>0</v>
      </c>
      <c r="G220" s="9"/>
    </row>
    <row r="221" spans="1:8" ht="16.5" customHeight="1" x14ac:dyDescent="0.3">
      <c r="C221" s="1" t="s">
        <v>16</v>
      </c>
      <c r="D221" s="19">
        <v>0</v>
      </c>
      <c r="E221" s="9">
        <v>9</v>
      </c>
      <c r="F221" s="25">
        <f t="shared" si="23"/>
        <v>0</v>
      </c>
      <c r="G221" s="9"/>
    </row>
    <row r="222" spans="1:8" ht="16.5" customHeight="1" x14ac:dyDescent="0.3">
      <c r="C222" s="1" t="s">
        <v>17</v>
      </c>
      <c r="D222" s="19">
        <v>0</v>
      </c>
      <c r="E222" s="9">
        <v>4</v>
      </c>
      <c r="F222" s="25">
        <f t="shared" si="23"/>
        <v>0</v>
      </c>
      <c r="G222" s="9"/>
    </row>
    <row r="223" spans="1:8" ht="16.5" customHeight="1" x14ac:dyDescent="0.3">
      <c r="A223" s="63" t="s">
        <v>25</v>
      </c>
      <c r="B223" s="3"/>
      <c r="C223" s="3"/>
      <c r="D223" s="36"/>
      <c r="E223" s="1"/>
      <c r="F223" s="42">
        <f>SUM(F215:F222)</f>
        <v>0</v>
      </c>
      <c r="G223" s="1"/>
    </row>
    <row r="224" spans="1:8" ht="16.5" customHeight="1" x14ac:dyDescent="0.3">
      <c r="A224" s="3"/>
      <c r="B224" s="3"/>
      <c r="C224" s="3"/>
      <c r="D224" s="19"/>
      <c r="E224" s="1"/>
      <c r="F224" s="19"/>
      <c r="G224" s="1"/>
    </row>
    <row r="225" spans="1:8" ht="16.5" customHeight="1" x14ac:dyDescent="0.3">
      <c r="C225" s="2" t="s">
        <v>76</v>
      </c>
      <c r="D225" s="23" t="s">
        <v>88</v>
      </c>
      <c r="E225" s="6" t="s">
        <v>38</v>
      </c>
      <c r="F225" s="23" t="s">
        <v>114</v>
      </c>
      <c r="G225" s="6"/>
    </row>
    <row r="226" spans="1:8" ht="16.5" customHeight="1" x14ac:dyDescent="0.3">
      <c r="A226" s="7" t="s">
        <v>4</v>
      </c>
      <c r="B226" s="1" t="s">
        <v>5</v>
      </c>
      <c r="C226" s="1" t="s">
        <v>41</v>
      </c>
      <c r="D226" s="19">
        <v>0</v>
      </c>
      <c r="E226" s="9">
        <v>90</v>
      </c>
      <c r="F226" s="25">
        <f t="shared" ref="F226:F233" si="24">+D226*E226</f>
        <v>0</v>
      </c>
      <c r="G226" s="9"/>
      <c r="H226" s="21" t="s">
        <v>107</v>
      </c>
    </row>
    <row r="227" spans="1:8" ht="16.5" customHeight="1" x14ac:dyDescent="0.3">
      <c r="A227" s="7" t="s">
        <v>7</v>
      </c>
      <c r="B227" s="1" t="s">
        <v>8</v>
      </c>
      <c r="C227" s="1" t="s">
        <v>41</v>
      </c>
      <c r="D227" s="19">
        <v>0</v>
      </c>
      <c r="E227" s="9">
        <v>75</v>
      </c>
      <c r="F227" s="25">
        <f t="shared" si="24"/>
        <v>0</v>
      </c>
      <c r="G227" s="9"/>
      <c r="H227" s="21" t="s">
        <v>107</v>
      </c>
    </row>
    <row r="228" spans="1:8" ht="16.5" customHeight="1" x14ac:dyDescent="0.3">
      <c r="A228" s="7" t="s">
        <v>9</v>
      </c>
      <c r="B228" s="1" t="s">
        <v>10</v>
      </c>
      <c r="C228" s="1" t="s">
        <v>41</v>
      </c>
      <c r="D228" s="19">
        <v>0</v>
      </c>
      <c r="E228" s="9">
        <v>65</v>
      </c>
      <c r="F228" s="25">
        <f t="shared" si="24"/>
        <v>0</v>
      </c>
      <c r="G228" s="9"/>
      <c r="H228" s="21" t="s">
        <v>107</v>
      </c>
    </row>
    <row r="229" spans="1:8" ht="16.5" customHeight="1" x14ac:dyDescent="0.3">
      <c r="A229" s="7" t="s">
        <v>11</v>
      </c>
      <c r="B229" s="1" t="s">
        <v>12</v>
      </c>
      <c r="C229" s="1" t="s">
        <v>41</v>
      </c>
      <c r="D229" s="19">
        <v>0</v>
      </c>
      <c r="E229" s="9">
        <v>55</v>
      </c>
      <c r="F229" s="25">
        <f t="shared" si="24"/>
        <v>0</v>
      </c>
      <c r="G229" s="9"/>
      <c r="H229" s="21" t="s">
        <v>107</v>
      </c>
    </row>
    <row r="230" spans="1:8" ht="16.5" customHeight="1" x14ac:dyDescent="0.3">
      <c r="A230" s="7" t="s">
        <v>13</v>
      </c>
      <c r="B230" s="1" t="s">
        <v>14</v>
      </c>
      <c r="C230" s="1" t="s">
        <v>41</v>
      </c>
      <c r="D230" s="19">
        <v>0</v>
      </c>
      <c r="E230" s="9">
        <v>45</v>
      </c>
      <c r="F230" s="25">
        <f t="shared" si="24"/>
        <v>0</v>
      </c>
      <c r="G230" s="9"/>
      <c r="H230" s="21" t="s">
        <v>107</v>
      </c>
    </row>
    <row r="231" spans="1:8" ht="16.5" customHeight="1" x14ac:dyDescent="0.3">
      <c r="C231" s="1" t="s">
        <v>15</v>
      </c>
      <c r="D231" s="19">
        <v>0</v>
      </c>
      <c r="E231" s="9">
        <v>22</v>
      </c>
      <c r="F231" s="25">
        <f t="shared" si="24"/>
        <v>0</v>
      </c>
      <c r="G231" s="9"/>
    </row>
    <row r="232" spans="1:8" ht="16.5" customHeight="1" x14ac:dyDescent="0.3">
      <c r="C232" s="1" t="s">
        <v>16</v>
      </c>
      <c r="D232" s="19">
        <v>0</v>
      </c>
      <c r="E232" s="9">
        <v>12</v>
      </c>
      <c r="F232" s="25">
        <f t="shared" si="24"/>
        <v>0</v>
      </c>
      <c r="G232" s="9"/>
    </row>
    <row r="233" spans="1:8" ht="16.5" customHeight="1" x14ac:dyDescent="0.3">
      <c r="C233" s="1" t="s">
        <v>17</v>
      </c>
      <c r="D233" s="19">
        <v>0</v>
      </c>
      <c r="E233" s="9">
        <v>4</v>
      </c>
      <c r="F233" s="25">
        <f t="shared" si="24"/>
        <v>0</v>
      </c>
      <c r="G233" s="9"/>
    </row>
    <row r="234" spans="1:8" ht="16.5" customHeight="1" x14ac:dyDescent="0.3">
      <c r="A234" s="63" t="s">
        <v>25</v>
      </c>
      <c r="B234" s="3"/>
      <c r="C234" s="3"/>
      <c r="D234" s="36"/>
      <c r="E234" s="1"/>
      <c r="F234" s="42">
        <f>SUM(F226:F233)</f>
        <v>0</v>
      </c>
      <c r="G234" s="1"/>
    </row>
    <row r="235" spans="1:8" ht="16.5" customHeight="1" x14ac:dyDescent="0.3">
      <c r="A235" s="3"/>
      <c r="B235" s="3"/>
      <c r="C235" s="3"/>
      <c r="D235" s="19"/>
      <c r="E235" s="1"/>
      <c r="F235" s="19"/>
      <c r="G235" s="1"/>
    </row>
    <row r="236" spans="1:8" ht="16.5" customHeight="1" x14ac:dyDescent="0.3">
      <c r="C236" s="2" t="s">
        <v>77</v>
      </c>
      <c r="D236" s="23" t="s">
        <v>88</v>
      </c>
      <c r="E236" s="6" t="s">
        <v>38</v>
      </c>
      <c r="F236" s="23" t="s">
        <v>114</v>
      </c>
      <c r="G236" s="6"/>
    </row>
    <row r="237" spans="1:8" ht="16.5" customHeight="1" x14ac:dyDescent="0.3">
      <c r="A237" s="7" t="s">
        <v>4</v>
      </c>
      <c r="B237" s="1" t="s">
        <v>5</v>
      </c>
      <c r="C237" s="1" t="s">
        <v>78</v>
      </c>
      <c r="D237" s="19">
        <v>0</v>
      </c>
      <c r="E237" s="9">
        <v>90</v>
      </c>
      <c r="F237" s="25">
        <f t="shared" ref="F237:F244" si="25">+D237*E237</f>
        <v>0</v>
      </c>
      <c r="G237" s="9"/>
      <c r="H237" s="21" t="s">
        <v>107</v>
      </c>
    </row>
    <row r="238" spans="1:8" ht="16.5" customHeight="1" x14ac:dyDescent="0.3">
      <c r="A238" s="7" t="s">
        <v>7</v>
      </c>
      <c r="B238" s="1" t="s">
        <v>8</v>
      </c>
      <c r="C238" s="1" t="s">
        <v>78</v>
      </c>
      <c r="D238" s="19">
        <v>0</v>
      </c>
      <c r="E238" s="9">
        <v>75</v>
      </c>
      <c r="F238" s="25">
        <f t="shared" si="25"/>
        <v>0</v>
      </c>
      <c r="G238" s="9"/>
      <c r="H238" s="21" t="s">
        <v>107</v>
      </c>
    </row>
    <row r="239" spans="1:8" ht="16.5" customHeight="1" x14ac:dyDescent="0.3">
      <c r="A239" s="7" t="s">
        <v>9</v>
      </c>
      <c r="B239" s="1" t="s">
        <v>10</v>
      </c>
      <c r="C239" s="1" t="s">
        <v>78</v>
      </c>
      <c r="D239" s="19">
        <v>0</v>
      </c>
      <c r="E239" s="9">
        <v>65</v>
      </c>
      <c r="F239" s="25">
        <f t="shared" si="25"/>
        <v>0</v>
      </c>
      <c r="G239" s="9"/>
      <c r="H239" s="21" t="s">
        <v>107</v>
      </c>
    </row>
    <row r="240" spans="1:8" ht="16.5" customHeight="1" x14ac:dyDescent="0.3">
      <c r="A240" s="7" t="s">
        <v>11</v>
      </c>
      <c r="B240" s="1" t="s">
        <v>12</v>
      </c>
      <c r="C240" s="1" t="s">
        <v>78</v>
      </c>
      <c r="D240" s="19">
        <v>0</v>
      </c>
      <c r="E240" s="9">
        <v>55</v>
      </c>
      <c r="F240" s="25">
        <f t="shared" si="25"/>
        <v>0</v>
      </c>
      <c r="G240" s="9"/>
      <c r="H240" s="21" t="s">
        <v>107</v>
      </c>
    </row>
    <row r="241" spans="1:8" ht="16.5" customHeight="1" x14ac:dyDescent="0.3">
      <c r="A241" s="7" t="s">
        <v>13</v>
      </c>
      <c r="B241" s="1" t="s">
        <v>14</v>
      </c>
      <c r="C241" s="1" t="s">
        <v>78</v>
      </c>
      <c r="D241" s="19">
        <v>0</v>
      </c>
      <c r="E241" s="9">
        <v>45</v>
      </c>
      <c r="F241" s="25">
        <f t="shared" si="25"/>
        <v>0</v>
      </c>
      <c r="G241" s="9"/>
      <c r="H241" s="21" t="s">
        <v>107</v>
      </c>
    </row>
    <row r="242" spans="1:8" ht="16.5" customHeight="1" x14ac:dyDescent="0.3">
      <c r="C242" s="1" t="s">
        <v>15</v>
      </c>
      <c r="D242" s="19">
        <v>0</v>
      </c>
      <c r="E242" s="9">
        <v>22</v>
      </c>
      <c r="F242" s="25">
        <f t="shared" si="25"/>
        <v>0</v>
      </c>
      <c r="G242" s="9"/>
    </row>
    <row r="243" spans="1:8" ht="16.5" customHeight="1" x14ac:dyDescent="0.3">
      <c r="C243" s="1" t="s">
        <v>16</v>
      </c>
      <c r="D243" s="19">
        <v>0</v>
      </c>
      <c r="E243" s="9">
        <v>12</v>
      </c>
      <c r="F243" s="25">
        <f t="shared" si="25"/>
        <v>0</v>
      </c>
      <c r="G243" s="9"/>
    </row>
    <row r="244" spans="1:8" ht="16.5" customHeight="1" x14ac:dyDescent="0.3">
      <c r="C244" s="1" t="s">
        <v>17</v>
      </c>
      <c r="D244" s="19">
        <v>0</v>
      </c>
      <c r="E244" s="9">
        <v>4</v>
      </c>
      <c r="F244" s="25">
        <f t="shared" si="25"/>
        <v>0</v>
      </c>
      <c r="G244" s="9"/>
    </row>
    <row r="245" spans="1:8" ht="16.5" customHeight="1" x14ac:dyDescent="0.3">
      <c r="A245" s="63" t="s">
        <v>25</v>
      </c>
      <c r="B245" s="3"/>
      <c r="C245" s="3"/>
      <c r="D245" s="36"/>
      <c r="E245" s="1"/>
      <c r="F245" s="42">
        <f>SUM(F237:F244)</f>
        <v>0</v>
      </c>
      <c r="G245" s="1"/>
    </row>
    <row r="246" spans="1:8" ht="16.5" customHeight="1" x14ac:dyDescent="0.3">
      <c r="A246" s="3"/>
      <c r="B246" s="3"/>
      <c r="C246" s="3"/>
      <c r="D246" s="19"/>
      <c r="E246" s="1"/>
      <c r="F246" s="19"/>
      <c r="G246" s="1"/>
    </row>
    <row r="247" spans="1:8" ht="16.5" customHeight="1" x14ac:dyDescent="0.3">
      <c r="C247" s="2" t="s">
        <v>79</v>
      </c>
      <c r="D247" s="23" t="s">
        <v>88</v>
      </c>
      <c r="E247" s="6" t="s">
        <v>38</v>
      </c>
      <c r="F247" s="23" t="s">
        <v>114</v>
      </c>
      <c r="G247" s="6"/>
    </row>
    <row r="248" spans="1:8" ht="16.5" customHeight="1" x14ac:dyDescent="0.3">
      <c r="A248" s="7" t="s">
        <v>4</v>
      </c>
      <c r="B248" s="1" t="s">
        <v>5</v>
      </c>
      <c r="C248" s="1" t="s">
        <v>42</v>
      </c>
      <c r="D248" s="19">
        <v>0</v>
      </c>
      <c r="E248" s="9">
        <v>90</v>
      </c>
      <c r="F248" s="25">
        <f t="shared" ref="F248:F255" si="26">+D248*E248</f>
        <v>0</v>
      </c>
      <c r="G248" s="9"/>
      <c r="H248" s="21" t="s">
        <v>107</v>
      </c>
    </row>
    <row r="249" spans="1:8" ht="16.5" customHeight="1" x14ac:dyDescent="0.3">
      <c r="A249" s="7" t="s">
        <v>7</v>
      </c>
      <c r="B249" s="1" t="s">
        <v>8</v>
      </c>
      <c r="C249" s="1" t="s">
        <v>42</v>
      </c>
      <c r="D249" s="19">
        <v>0</v>
      </c>
      <c r="E249" s="9">
        <v>75</v>
      </c>
      <c r="F249" s="25">
        <f t="shared" si="26"/>
        <v>0</v>
      </c>
      <c r="G249" s="9"/>
      <c r="H249" s="21" t="s">
        <v>107</v>
      </c>
    </row>
    <row r="250" spans="1:8" ht="16.5" customHeight="1" x14ac:dyDescent="0.3">
      <c r="A250" s="7" t="s">
        <v>9</v>
      </c>
      <c r="B250" s="1" t="s">
        <v>10</v>
      </c>
      <c r="C250" s="1" t="s">
        <v>42</v>
      </c>
      <c r="D250" s="19">
        <v>0</v>
      </c>
      <c r="E250" s="9">
        <v>65</v>
      </c>
      <c r="F250" s="25">
        <f t="shared" si="26"/>
        <v>0</v>
      </c>
      <c r="G250" s="9"/>
      <c r="H250" s="21" t="s">
        <v>107</v>
      </c>
    </row>
    <row r="251" spans="1:8" ht="16.5" customHeight="1" x14ac:dyDescent="0.3">
      <c r="A251" s="7" t="s">
        <v>11</v>
      </c>
      <c r="B251" s="1" t="s">
        <v>12</v>
      </c>
      <c r="C251" s="1" t="s">
        <v>42</v>
      </c>
      <c r="D251" s="19">
        <v>0</v>
      </c>
      <c r="E251" s="9">
        <v>55</v>
      </c>
      <c r="F251" s="25">
        <f t="shared" si="26"/>
        <v>0</v>
      </c>
      <c r="G251" s="9"/>
      <c r="H251" s="21" t="s">
        <v>107</v>
      </c>
    </row>
    <row r="252" spans="1:8" ht="16.5" customHeight="1" x14ac:dyDescent="0.3">
      <c r="A252" s="7" t="s">
        <v>13</v>
      </c>
      <c r="B252" s="1" t="s">
        <v>14</v>
      </c>
      <c r="C252" s="1" t="s">
        <v>42</v>
      </c>
      <c r="D252" s="19">
        <v>0</v>
      </c>
      <c r="E252" s="9">
        <v>45</v>
      </c>
      <c r="F252" s="25">
        <f t="shared" si="26"/>
        <v>0</v>
      </c>
      <c r="G252" s="9"/>
      <c r="H252" s="21" t="s">
        <v>107</v>
      </c>
    </row>
    <row r="253" spans="1:8" ht="16.5" customHeight="1" x14ac:dyDescent="0.3">
      <c r="C253" s="1" t="s">
        <v>15</v>
      </c>
      <c r="D253" s="19">
        <v>0</v>
      </c>
      <c r="E253" s="9">
        <v>22</v>
      </c>
      <c r="F253" s="25">
        <f t="shared" si="26"/>
        <v>0</v>
      </c>
      <c r="G253" s="9"/>
    </row>
    <row r="254" spans="1:8" ht="16.5" customHeight="1" x14ac:dyDescent="0.3">
      <c r="C254" s="1" t="s">
        <v>16</v>
      </c>
      <c r="D254" s="19">
        <v>0</v>
      </c>
      <c r="E254" s="9">
        <v>12</v>
      </c>
      <c r="F254" s="25">
        <f t="shared" si="26"/>
        <v>0</v>
      </c>
      <c r="G254" s="9"/>
    </row>
    <row r="255" spans="1:8" ht="16.5" customHeight="1" x14ac:dyDescent="0.3">
      <c r="C255" s="1" t="s">
        <v>17</v>
      </c>
      <c r="D255" s="19">
        <v>0</v>
      </c>
      <c r="E255" s="9">
        <v>4</v>
      </c>
      <c r="F255" s="25">
        <f t="shared" si="26"/>
        <v>0</v>
      </c>
      <c r="G255" s="9"/>
    </row>
    <row r="256" spans="1:8" ht="16.5" customHeight="1" x14ac:dyDescent="0.3">
      <c r="A256" s="63" t="s">
        <v>25</v>
      </c>
      <c r="B256" s="3"/>
      <c r="C256" s="3"/>
      <c r="D256" s="36"/>
      <c r="E256" s="1"/>
      <c r="F256" s="42">
        <f>SUM(F248:F255)</f>
        <v>0</v>
      </c>
      <c r="G256" s="1"/>
    </row>
    <row r="257" spans="1:8" ht="16.5" customHeight="1" x14ac:dyDescent="0.3">
      <c r="A257" s="3"/>
      <c r="B257" s="3"/>
      <c r="D257" s="19"/>
      <c r="E257" s="1"/>
      <c r="F257" s="19"/>
      <c r="G257" s="1"/>
    </row>
    <row r="258" spans="1:8" ht="16.5" customHeight="1" x14ac:dyDescent="0.3">
      <c r="C258" s="2" t="s">
        <v>82</v>
      </c>
      <c r="D258" s="23" t="s">
        <v>88</v>
      </c>
      <c r="E258" s="6" t="s">
        <v>38</v>
      </c>
      <c r="F258" s="23" t="s">
        <v>114</v>
      </c>
      <c r="G258" s="6"/>
    </row>
    <row r="259" spans="1:8" ht="16.5" customHeight="1" x14ac:dyDescent="0.3">
      <c r="A259" s="7" t="s">
        <v>4</v>
      </c>
      <c r="B259" s="1" t="s">
        <v>5</v>
      </c>
      <c r="C259" s="1" t="s">
        <v>36</v>
      </c>
      <c r="D259" s="19">
        <v>0</v>
      </c>
      <c r="E259" s="9">
        <v>345</v>
      </c>
      <c r="F259" s="25">
        <f t="shared" ref="F259:F266" si="27">+D259*E259</f>
        <v>0</v>
      </c>
      <c r="G259" s="9"/>
      <c r="H259" s="21" t="s">
        <v>108</v>
      </c>
    </row>
    <row r="260" spans="1:8" ht="16.5" customHeight="1" x14ac:dyDescent="0.3">
      <c r="A260" s="7" t="s">
        <v>7</v>
      </c>
      <c r="B260" s="1" t="s">
        <v>8</v>
      </c>
      <c r="C260" s="1" t="s">
        <v>36</v>
      </c>
      <c r="D260" s="19">
        <v>0</v>
      </c>
      <c r="E260" s="9">
        <v>277</v>
      </c>
      <c r="F260" s="25">
        <f t="shared" si="27"/>
        <v>0</v>
      </c>
      <c r="G260" s="9"/>
      <c r="H260" s="21" t="s">
        <v>108</v>
      </c>
    </row>
    <row r="261" spans="1:8" ht="16.5" customHeight="1" x14ac:dyDescent="0.3">
      <c r="A261" s="7" t="s">
        <v>9</v>
      </c>
      <c r="B261" s="1" t="s">
        <v>10</v>
      </c>
      <c r="C261" s="1" t="s">
        <v>36</v>
      </c>
      <c r="D261" s="19">
        <v>0</v>
      </c>
      <c r="E261" s="9">
        <v>199</v>
      </c>
      <c r="F261" s="25">
        <f t="shared" si="27"/>
        <v>0</v>
      </c>
      <c r="G261" s="9"/>
      <c r="H261" s="21" t="s">
        <v>108</v>
      </c>
    </row>
    <row r="262" spans="1:8" ht="16.5" customHeight="1" x14ac:dyDescent="0.3">
      <c r="A262" s="7" t="s">
        <v>11</v>
      </c>
      <c r="B262" s="1" t="s">
        <v>12</v>
      </c>
      <c r="C262" s="1" t="s">
        <v>36</v>
      </c>
      <c r="D262" s="19">
        <v>0</v>
      </c>
      <c r="E262" s="9">
        <v>123</v>
      </c>
      <c r="F262" s="25">
        <f t="shared" si="27"/>
        <v>0</v>
      </c>
      <c r="G262" s="9"/>
      <c r="H262" s="21" t="s">
        <v>108</v>
      </c>
    </row>
    <row r="263" spans="1:8" ht="16.5" customHeight="1" x14ac:dyDescent="0.3">
      <c r="A263" s="7" t="s">
        <v>13</v>
      </c>
      <c r="B263" s="1" t="s">
        <v>14</v>
      </c>
      <c r="C263" s="1" t="s">
        <v>36</v>
      </c>
      <c r="D263" s="19">
        <v>0</v>
      </c>
      <c r="E263" s="9">
        <v>78</v>
      </c>
      <c r="F263" s="25">
        <f t="shared" si="27"/>
        <v>0</v>
      </c>
      <c r="G263" s="9"/>
      <c r="H263" s="21" t="s">
        <v>108</v>
      </c>
    </row>
    <row r="264" spans="1:8" ht="16.5" customHeight="1" x14ac:dyDescent="0.3">
      <c r="C264" s="1" t="s">
        <v>15</v>
      </c>
      <c r="D264" s="19">
        <v>0</v>
      </c>
      <c r="E264" s="9">
        <v>43</v>
      </c>
      <c r="F264" s="25">
        <f t="shared" si="27"/>
        <v>0</v>
      </c>
      <c r="G264" s="9"/>
    </row>
    <row r="265" spans="1:8" ht="16.5" customHeight="1" x14ac:dyDescent="0.3">
      <c r="C265" s="1" t="s">
        <v>16</v>
      </c>
      <c r="D265" s="19">
        <v>0</v>
      </c>
      <c r="E265" s="9">
        <v>21</v>
      </c>
      <c r="F265" s="25">
        <f t="shared" si="27"/>
        <v>0</v>
      </c>
      <c r="G265" s="9"/>
    </row>
    <row r="266" spans="1:8" ht="16.5" customHeight="1" x14ac:dyDescent="0.3">
      <c r="C266" s="1" t="s">
        <v>17</v>
      </c>
      <c r="D266" s="19">
        <v>0</v>
      </c>
      <c r="E266" s="9">
        <v>8</v>
      </c>
      <c r="F266" s="25">
        <f t="shared" si="27"/>
        <v>0</v>
      </c>
      <c r="G266" s="9"/>
    </row>
    <row r="267" spans="1:8" ht="16.5" customHeight="1" x14ac:dyDescent="0.3">
      <c r="A267" s="63" t="s">
        <v>25</v>
      </c>
      <c r="D267" s="36"/>
      <c r="E267" s="1"/>
      <c r="F267" s="42">
        <f>SUM(F259:F266)</f>
        <v>0</v>
      </c>
      <c r="G267" s="1"/>
    </row>
    <row r="268" spans="1:8" ht="16.5" customHeight="1" x14ac:dyDescent="0.3">
      <c r="A268" s="3"/>
      <c r="D268" s="25"/>
      <c r="E268" s="1"/>
      <c r="F268" s="25"/>
      <c r="G268" s="1"/>
    </row>
    <row r="269" spans="1:8" ht="16.5" customHeight="1" x14ac:dyDescent="0.3">
      <c r="C269" s="2" t="s">
        <v>50</v>
      </c>
      <c r="D269" s="23" t="s">
        <v>88</v>
      </c>
      <c r="E269" s="6" t="s">
        <v>38</v>
      </c>
      <c r="F269" s="23" t="s">
        <v>114</v>
      </c>
      <c r="G269" s="6"/>
    </row>
    <row r="270" spans="1:8" ht="16.5" customHeight="1" x14ac:dyDescent="0.3">
      <c r="A270" s="7"/>
      <c r="C270" s="1" t="s">
        <v>51</v>
      </c>
      <c r="D270" s="19">
        <v>0</v>
      </c>
      <c r="E270" s="9">
        <v>90</v>
      </c>
      <c r="F270" s="25">
        <f t="shared" ref="F270:F272" si="28">+D270*E270</f>
        <v>0</v>
      </c>
      <c r="G270" s="9"/>
    </row>
    <row r="271" spans="1:8" ht="16.5" customHeight="1" x14ac:dyDescent="0.3">
      <c r="A271" s="7"/>
      <c r="C271" s="1" t="s">
        <v>52</v>
      </c>
      <c r="D271" s="19">
        <v>0</v>
      </c>
      <c r="E271" s="9">
        <v>205</v>
      </c>
      <c r="F271" s="25">
        <f t="shared" si="28"/>
        <v>0</v>
      </c>
      <c r="G271" s="9"/>
    </row>
    <row r="272" spans="1:8" ht="16.5" customHeight="1" x14ac:dyDescent="0.3">
      <c r="A272" s="7"/>
      <c r="C272" s="19" t="s">
        <v>118</v>
      </c>
      <c r="D272" s="19">
        <v>0</v>
      </c>
      <c r="E272" s="9">
        <v>440</v>
      </c>
      <c r="F272" s="25">
        <f t="shared" si="28"/>
        <v>0</v>
      </c>
      <c r="G272" s="9"/>
    </row>
    <row r="273" spans="1:8" ht="16.5" customHeight="1" x14ac:dyDescent="0.3">
      <c r="A273" s="7"/>
      <c r="D273" s="19"/>
      <c r="E273" s="9"/>
      <c r="F273" s="25"/>
      <c r="G273" s="9"/>
    </row>
    <row r="274" spans="1:8" ht="16.5" customHeight="1" x14ac:dyDescent="0.3">
      <c r="A274" s="7"/>
      <c r="C274" s="1" t="s">
        <v>56</v>
      </c>
      <c r="D274" s="19">
        <v>0</v>
      </c>
      <c r="E274" s="9">
        <v>10</v>
      </c>
      <c r="F274" s="25">
        <f t="shared" ref="F274" si="29">+D274*E274</f>
        <v>0</v>
      </c>
      <c r="G274" s="9"/>
      <c r="H274" s="4" t="s">
        <v>109</v>
      </c>
    </row>
    <row r="275" spans="1:8" ht="16.5" customHeight="1" x14ac:dyDescent="0.3">
      <c r="A275" s="7"/>
      <c r="C275" s="1" t="s">
        <v>57</v>
      </c>
      <c r="D275" s="19">
        <v>0</v>
      </c>
      <c r="E275" s="9">
        <v>85</v>
      </c>
      <c r="F275" s="25">
        <f t="shared" ref="F275:F278" si="30">+D275*E275</f>
        <v>0</v>
      </c>
      <c r="G275" s="9"/>
      <c r="H275" s="4" t="s">
        <v>109</v>
      </c>
    </row>
    <row r="276" spans="1:8" ht="16.5" customHeight="1" x14ac:dyDescent="0.3">
      <c r="A276" s="7"/>
      <c r="C276" s="1" t="s">
        <v>58</v>
      </c>
      <c r="D276" s="19">
        <v>0</v>
      </c>
      <c r="E276" s="9">
        <v>35</v>
      </c>
      <c r="F276" s="25">
        <f t="shared" si="30"/>
        <v>0</v>
      </c>
      <c r="G276" s="9"/>
      <c r="H276" s="4" t="s">
        <v>109</v>
      </c>
    </row>
    <row r="277" spans="1:8" ht="16.5" customHeight="1" x14ac:dyDescent="0.3">
      <c r="A277" s="7"/>
      <c r="C277" s="1" t="s">
        <v>59</v>
      </c>
      <c r="D277" s="19">
        <v>0</v>
      </c>
      <c r="E277" s="9">
        <v>35</v>
      </c>
      <c r="F277" s="25">
        <f t="shared" si="30"/>
        <v>0</v>
      </c>
      <c r="G277" s="9"/>
      <c r="H277" s="4" t="s">
        <v>109</v>
      </c>
    </row>
    <row r="278" spans="1:8" ht="16.5" customHeight="1" x14ac:dyDescent="0.3">
      <c r="A278" s="7"/>
      <c r="C278" s="1" t="s">
        <v>60</v>
      </c>
      <c r="D278" s="19">
        <v>0</v>
      </c>
      <c r="E278" s="9">
        <v>35</v>
      </c>
      <c r="F278" s="25">
        <f t="shared" si="30"/>
        <v>0</v>
      </c>
      <c r="G278" s="9"/>
      <c r="H278" s="4" t="s">
        <v>109</v>
      </c>
    </row>
    <row r="279" spans="1:8" ht="16.5" customHeight="1" x14ac:dyDescent="0.3">
      <c r="A279" s="63" t="s">
        <v>25</v>
      </c>
      <c r="D279" s="36"/>
      <c r="E279" s="1"/>
      <c r="F279" s="42">
        <f>SUM(F270:F278)</f>
        <v>0</v>
      </c>
      <c r="G279" s="1"/>
      <c r="H279" s="49"/>
    </row>
    <row r="280" spans="1:8" ht="16.5" customHeight="1" x14ac:dyDescent="0.3">
      <c r="D280" s="19"/>
      <c r="E280" s="1"/>
      <c r="F280" s="19"/>
      <c r="G280" s="1"/>
    </row>
    <row r="281" spans="1:8" ht="16.5" customHeight="1" x14ac:dyDescent="0.3">
      <c r="C281" s="2"/>
      <c r="D281" s="23" t="s">
        <v>88</v>
      </c>
      <c r="E281" s="6" t="s">
        <v>38</v>
      </c>
      <c r="F281" s="23" t="s">
        <v>114</v>
      </c>
      <c r="G281" s="6"/>
    </row>
    <row r="282" spans="1:8" ht="16.5" customHeight="1" x14ac:dyDescent="0.3">
      <c r="D282" s="19"/>
      <c r="E282" s="9"/>
      <c r="F282" s="19"/>
      <c r="G282" s="9"/>
    </row>
    <row r="283" spans="1:8" ht="16.5" customHeight="1" x14ac:dyDescent="0.3">
      <c r="A283" s="7"/>
      <c r="C283" s="1" t="s">
        <v>53</v>
      </c>
      <c r="D283" s="19">
        <v>0</v>
      </c>
      <c r="E283" s="9">
        <v>45</v>
      </c>
      <c r="F283" s="25">
        <f t="shared" ref="F283:F294" si="31">+D283*E283</f>
        <v>0</v>
      </c>
      <c r="G283" s="9"/>
      <c r="H283" s="4" t="s">
        <v>110</v>
      </c>
    </row>
    <row r="284" spans="1:8" ht="16.5" customHeight="1" x14ac:dyDescent="0.3">
      <c r="A284" s="7"/>
      <c r="C284" s="1" t="s">
        <v>54</v>
      </c>
      <c r="D284" s="19">
        <v>0</v>
      </c>
      <c r="E284" s="9">
        <v>140</v>
      </c>
      <c r="F284" s="25">
        <f t="shared" si="31"/>
        <v>0</v>
      </c>
      <c r="G284" s="9"/>
      <c r="H284" s="4" t="s">
        <v>110</v>
      </c>
    </row>
    <row r="285" spans="1:8" ht="16.5" customHeight="1" x14ac:dyDescent="0.3">
      <c r="A285" s="7"/>
      <c r="C285" s="1" t="s">
        <v>55</v>
      </c>
      <c r="D285" s="19">
        <v>0</v>
      </c>
      <c r="E285" s="9">
        <v>210</v>
      </c>
      <c r="F285" s="25">
        <f t="shared" si="31"/>
        <v>0</v>
      </c>
      <c r="G285" s="9"/>
      <c r="H285" s="4" t="s">
        <v>110</v>
      </c>
    </row>
    <row r="286" spans="1:8" ht="16.5" customHeight="1" x14ac:dyDescent="0.3">
      <c r="A286" s="7"/>
      <c r="C286" s="1" t="s">
        <v>61</v>
      </c>
      <c r="D286" s="19">
        <v>0</v>
      </c>
      <c r="E286" s="9">
        <v>95</v>
      </c>
      <c r="F286" s="25">
        <f t="shared" si="31"/>
        <v>0</v>
      </c>
      <c r="G286" s="9"/>
      <c r="H286" s="4" t="s">
        <v>111</v>
      </c>
    </row>
    <row r="287" spans="1:8" ht="16.5" customHeight="1" x14ac:dyDescent="0.3">
      <c r="A287" s="7"/>
      <c r="C287" s="1" t="s">
        <v>62</v>
      </c>
      <c r="D287" s="19">
        <v>0</v>
      </c>
      <c r="E287" s="9">
        <v>35</v>
      </c>
      <c r="F287" s="25">
        <f t="shared" si="31"/>
        <v>0</v>
      </c>
      <c r="G287" s="9"/>
      <c r="H287" s="4" t="s">
        <v>112</v>
      </c>
    </row>
    <row r="288" spans="1:8" ht="16.5" customHeight="1" x14ac:dyDescent="0.3">
      <c r="A288" s="7"/>
      <c r="C288" s="1" t="s">
        <v>63</v>
      </c>
      <c r="D288" s="19">
        <v>0</v>
      </c>
      <c r="E288" s="9">
        <v>55</v>
      </c>
      <c r="F288" s="25">
        <f t="shared" si="31"/>
        <v>0</v>
      </c>
      <c r="G288" s="9"/>
      <c r="H288" s="4" t="s">
        <v>112</v>
      </c>
    </row>
    <row r="289" spans="1:8" ht="16.5" customHeight="1" x14ac:dyDescent="0.3">
      <c r="A289" s="7"/>
      <c r="C289" s="1" t="s">
        <v>64</v>
      </c>
      <c r="D289" s="19">
        <v>0</v>
      </c>
      <c r="E289" s="9">
        <v>85</v>
      </c>
      <c r="F289" s="25">
        <f t="shared" si="31"/>
        <v>0</v>
      </c>
      <c r="G289" s="9"/>
      <c r="H289" s="4" t="s">
        <v>112</v>
      </c>
    </row>
    <row r="290" spans="1:8" ht="16.5" customHeight="1" x14ac:dyDescent="0.3">
      <c r="A290" s="7"/>
      <c r="C290" s="1" t="s">
        <v>65</v>
      </c>
      <c r="D290" s="19">
        <v>0</v>
      </c>
      <c r="E290" s="9">
        <v>35</v>
      </c>
      <c r="F290" s="25">
        <f t="shared" si="31"/>
        <v>0</v>
      </c>
      <c r="G290" s="9"/>
      <c r="H290" s="4" t="s">
        <v>112</v>
      </c>
    </row>
    <row r="291" spans="1:8" ht="16.5" customHeight="1" x14ac:dyDescent="0.3">
      <c r="A291" s="7"/>
      <c r="C291" s="1" t="s">
        <v>66</v>
      </c>
      <c r="D291" s="19">
        <v>0</v>
      </c>
      <c r="E291" s="9">
        <v>45</v>
      </c>
      <c r="F291" s="25">
        <f t="shared" si="31"/>
        <v>0</v>
      </c>
      <c r="G291" s="9"/>
      <c r="H291" s="4" t="s">
        <v>112</v>
      </c>
    </row>
    <row r="292" spans="1:8" ht="16.5" customHeight="1" x14ac:dyDescent="0.3">
      <c r="A292" s="7"/>
      <c r="C292" s="1" t="s">
        <v>67</v>
      </c>
      <c r="D292" s="19">
        <v>0</v>
      </c>
      <c r="E292" s="9">
        <v>75</v>
      </c>
      <c r="F292" s="25">
        <f t="shared" si="31"/>
        <v>0</v>
      </c>
      <c r="G292" s="9"/>
      <c r="H292" s="4" t="s">
        <v>112</v>
      </c>
    </row>
    <row r="293" spans="1:8" ht="16.5" customHeight="1" x14ac:dyDescent="0.3">
      <c r="A293" s="7"/>
      <c r="C293" s="19" t="s">
        <v>120</v>
      </c>
      <c r="D293" s="19">
        <v>0</v>
      </c>
      <c r="E293" s="75">
        <v>25</v>
      </c>
      <c r="F293" s="25">
        <f t="shared" si="31"/>
        <v>0</v>
      </c>
      <c r="G293" s="9"/>
      <c r="H293" s="4" t="s">
        <v>112</v>
      </c>
    </row>
    <row r="294" spans="1:8" ht="16.5" customHeight="1" x14ac:dyDescent="0.3">
      <c r="A294" s="7"/>
      <c r="C294" s="19" t="s">
        <v>119</v>
      </c>
      <c r="D294" s="19">
        <v>0</v>
      </c>
      <c r="E294" s="9">
        <v>65</v>
      </c>
      <c r="F294" s="25">
        <f t="shared" si="31"/>
        <v>0</v>
      </c>
      <c r="G294" s="9"/>
      <c r="H294" s="4" t="s">
        <v>112</v>
      </c>
    </row>
    <row r="295" spans="1:8" ht="16.5" customHeight="1" x14ac:dyDescent="0.3">
      <c r="A295" s="63" t="s">
        <v>25</v>
      </c>
      <c r="D295" s="36"/>
      <c r="E295" s="1"/>
      <c r="F295" s="42">
        <f>SUM(F283:F294)</f>
        <v>0</v>
      </c>
      <c r="G295" s="9"/>
    </row>
    <row r="296" spans="1:8" ht="16.5" customHeight="1" x14ac:dyDescent="0.3">
      <c r="A296" s="63"/>
      <c r="D296" s="36"/>
      <c r="E296" s="1"/>
      <c r="F296" s="42"/>
      <c r="G296" s="9"/>
    </row>
    <row r="297" spans="1:8" s="4" customFormat="1" ht="18" customHeight="1" x14ac:dyDescent="0.3">
      <c r="A297" s="64" t="s">
        <v>47</v>
      </c>
      <c r="B297" s="65"/>
      <c r="C297" s="65"/>
      <c r="D297" s="66"/>
      <c r="E297" s="65"/>
      <c r="F297" s="19"/>
      <c r="G297" s="65"/>
      <c r="H297" s="21"/>
    </row>
    <row r="298" spans="1:8" s="4" customFormat="1" ht="18.75" customHeight="1" x14ac:dyDescent="0.3">
      <c r="A298" s="1" t="s">
        <v>48</v>
      </c>
      <c r="B298" s="1"/>
      <c r="C298" s="1"/>
      <c r="D298" s="19">
        <v>0</v>
      </c>
      <c r="E298" s="67">
        <v>919</v>
      </c>
      <c r="F298" s="68">
        <f>+D298*E298</f>
        <v>0</v>
      </c>
      <c r="G298" s="9"/>
      <c r="H298" s="21" t="s">
        <v>113</v>
      </c>
    </row>
    <row r="299" spans="1:8" s="4" customFormat="1" ht="16.5" customHeight="1" x14ac:dyDescent="0.3">
      <c r="A299" s="1"/>
      <c r="B299" s="1"/>
      <c r="C299" s="1"/>
      <c r="D299" s="19"/>
      <c r="E299" s="1"/>
      <c r="F299" s="19"/>
      <c r="G299" s="1"/>
      <c r="H299" s="21"/>
    </row>
    <row r="300" spans="1:8" s="4" customFormat="1" ht="16.5" customHeight="1" x14ac:dyDescent="0.3">
      <c r="A300" s="37" t="s">
        <v>92</v>
      </c>
      <c r="B300" s="37"/>
      <c r="C300" s="37"/>
      <c r="D300" s="37"/>
      <c r="E300" s="37"/>
      <c r="F300" s="39">
        <f>+F40+F54+F62+F93+F106+F120+F142+F212+F223+F234+F245+F256+F267+F279+F295+F73+F201+F177+F166+F155+F131+F82</f>
        <v>0</v>
      </c>
      <c r="G300" s="37"/>
      <c r="H300" s="31"/>
    </row>
    <row r="301" spans="1:8" s="4" customFormat="1" ht="16.5" customHeight="1" x14ac:dyDescent="0.3">
      <c r="A301" s="29" t="s">
        <v>93</v>
      </c>
      <c r="B301" s="29"/>
      <c r="C301" s="29"/>
      <c r="D301" s="29"/>
      <c r="E301" s="29"/>
      <c r="F301" s="30">
        <f>+F42+F43+F95+F108+F109+F144+F298+F75</f>
        <v>0</v>
      </c>
      <c r="G301" s="29"/>
      <c r="H301" s="31"/>
    </row>
    <row r="302" spans="1:8" s="4" customFormat="1" ht="16.5" customHeight="1" x14ac:dyDescent="0.3">
      <c r="D302" s="21"/>
      <c r="F302" s="21"/>
      <c r="H302" s="21"/>
    </row>
    <row r="303" spans="1:8" s="4" customFormat="1" ht="16.5" customHeight="1" x14ac:dyDescent="0.3">
      <c r="D303" s="21"/>
      <c r="F303" s="21"/>
      <c r="H303" s="21"/>
    </row>
    <row r="304" spans="1:8" s="4" customFormat="1" ht="16.5" customHeight="1" x14ac:dyDescent="0.3">
      <c r="D304" s="21"/>
      <c r="F304" s="21"/>
      <c r="H304" s="21"/>
    </row>
    <row r="305" spans="4:8" s="4" customFormat="1" ht="16.5" customHeight="1" x14ac:dyDescent="0.3">
      <c r="D305" s="21"/>
      <c r="F305" s="21"/>
      <c r="H305" s="21"/>
    </row>
    <row r="306" spans="4:8" s="4" customFormat="1" ht="16.5" customHeight="1" x14ac:dyDescent="0.3">
      <c r="D306" s="21"/>
      <c r="F306" s="21"/>
      <c r="H306" s="21"/>
    </row>
    <row r="307" spans="4:8" s="4" customFormat="1" ht="16.5" customHeight="1" x14ac:dyDescent="0.3">
      <c r="D307" s="21"/>
      <c r="F307" s="21"/>
      <c r="H307" s="21"/>
    </row>
    <row r="308" spans="4:8" s="4" customFormat="1" ht="16.5" customHeight="1" x14ac:dyDescent="0.3">
      <c r="D308" s="21"/>
      <c r="F308" s="21"/>
      <c r="H308" s="21"/>
    </row>
    <row r="309" spans="4:8" s="4" customFormat="1" ht="16.5" customHeight="1" x14ac:dyDescent="0.3">
      <c r="D309" s="21"/>
      <c r="F309" s="21"/>
      <c r="H309" s="21"/>
    </row>
    <row r="310" spans="4:8" s="4" customFormat="1" ht="16.5" customHeight="1" x14ac:dyDescent="0.3">
      <c r="D310" s="21"/>
      <c r="F310" s="21"/>
      <c r="H310" s="21"/>
    </row>
    <row r="311" spans="4:8" s="4" customFormat="1" ht="16.5" customHeight="1" x14ac:dyDescent="0.3">
      <c r="D311" s="21"/>
      <c r="F311" s="21"/>
      <c r="H311" s="21"/>
    </row>
    <row r="312" spans="4:8" s="4" customFormat="1" ht="16.5" customHeight="1" x14ac:dyDescent="0.3">
      <c r="D312" s="21"/>
      <c r="F312" s="21"/>
      <c r="H312" s="21"/>
    </row>
    <row r="313" spans="4:8" s="4" customFormat="1" ht="16.5" customHeight="1" x14ac:dyDescent="0.3">
      <c r="D313" s="21"/>
      <c r="F313" s="21"/>
      <c r="H313" s="21"/>
    </row>
    <row r="314" spans="4:8" s="4" customFormat="1" ht="16.5" customHeight="1" x14ac:dyDescent="0.3">
      <c r="D314" s="21"/>
      <c r="F314" s="21"/>
      <c r="H314" s="21"/>
    </row>
    <row r="315" spans="4:8" s="4" customFormat="1" ht="16.5" customHeight="1" x14ac:dyDescent="0.3">
      <c r="D315" s="21"/>
      <c r="F315" s="21"/>
      <c r="H315" s="21"/>
    </row>
    <row r="316" spans="4:8" s="4" customFormat="1" ht="16.5" customHeight="1" x14ac:dyDescent="0.3">
      <c r="D316" s="21"/>
      <c r="F316" s="21"/>
      <c r="H316" s="21"/>
    </row>
    <row r="317" spans="4:8" s="4" customFormat="1" ht="16.5" customHeight="1" x14ac:dyDescent="0.3">
      <c r="D317" s="21"/>
      <c r="F317" s="21"/>
      <c r="H317" s="21"/>
    </row>
    <row r="318" spans="4:8" s="4" customFormat="1" ht="16.5" customHeight="1" x14ac:dyDescent="0.3">
      <c r="D318" s="21"/>
      <c r="F318" s="21"/>
      <c r="H318" s="21"/>
    </row>
    <row r="319" spans="4:8" s="4" customFormat="1" ht="16.5" customHeight="1" x14ac:dyDescent="0.3">
      <c r="D319" s="21"/>
      <c r="F319" s="21"/>
      <c r="H319" s="21"/>
    </row>
    <row r="320" spans="4:8" s="4" customFormat="1" ht="16.5" customHeight="1" x14ac:dyDescent="0.3">
      <c r="D320" s="21"/>
      <c r="F320" s="21"/>
      <c r="H320" s="21"/>
    </row>
    <row r="321" spans="4:8" s="4" customFormat="1" ht="16.5" customHeight="1" x14ac:dyDescent="0.3">
      <c r="D321" s="21"/>
      <c r="F321" s="21"/>
      <c r="H321" s="21"/>
    </row>
    <row r="322" spans="4:8" s="4" customFormat="1" ht="16.5" customHeight="1" x14ac:dyDescent="0.3">
      <c r="D322" s="21"/>
      <c r="F322" s="21"/>
      <c r="H322" s="21"/>
    </row>
    <row r="323" spans="4:8" s="4" customFormat="1" ht="16.5" customHeight="1" x14ac:dyDescent="0.3">
      <c r="D323" s="21"/>
      <c r="F323" s="21"/>
      <c r="H323" s="21"/>
    </row>
    <row r="324" spans="4:8" s="4" customFormat="1" ht="16.5" customHeight="1" x14ac:dyDescent="0.3">
      <c r="D324" s="21"/>
      <c r="F324" s="21"/>
      <c r="H324" s="21"/>
    </row>
    <row r="325" spans="4:8" s="4" customFormat="1" ht="16.5" customHeight="1" x14ac:dyDescent="0.3">
      <c r="D325" s="21"/>
      <c r="F325" s="21"/>
      <c r="H325" s="21"/>
    </row>
    <row r="326" spans="4:8" s="4" customFormat="1" ht="16.5" customHeight="1" x14ac:dyDescent="0.3">
      <c r="D326" s="21"/>
      <c r="F326" s="21"/>
      <c r="H326" s="21"/>
    </row>
    <row r="327" spans="4:8" s="4" customFormat="1" ht="16.5" customHeight="1" x14ac:dyDescent="0.3">
      <c r="D327" s="21"/>
      <c r="F327" s="21"/>
      <c r="H327" s="21"/>
    </row>
    <row r="328" spans="4:8" s="4" customFormat="1" ht="16.5" customHeight="1" x14ac:dyDescent="0.3">
      <c r="D328" s="21"/>
      <c r="F328" s="21"/>
      <c r="H328" s="21"/>
    </row>
    <row r="329" spans="4:8" s="4" customFormat="1" ht="16.5" customHeight="1" x14ac:dyDescent="0.3">
      <c r="D329" s="21"/>
      <c r="F329" s="21"/>
      <c r="H329" s="21"/>
    </row>
    <row r="330" spans="4:8" s="4" customFormat="1" ht="16.5" customHeight="1" x14ac:dyDescent="0.3">
      <c r="D330" s="21"/>
      <c r="F330" s="21"/>
      <c r="H330" s="21"/>
    </row>
    <row r="331" spans="4:8" s="4" customFormat="1" ht="16.5" customHeight="1" x14ac:dyDescent="0.3">
      <c r="D331" s="21"/>
      <c r="F331" s="21"/>
      <c r="H331" s="21"/>
    </row>
    <row r="332" spans="4:8" s="4" customFormat="1" ht="16.5" customHeight="1" x14ac:dyDescent="0.3">
      <c r="D332" s="21"/>
      <c r="F332" s="21"/>
      <c r="H332" s="21"/>
    </row>
    <row r="333" spans="4:8" s="4" customFormat="1" ht="16.5" customHeight="1" x14ac:dyDescent="0.3">
      <c r="D333" s="21"/>
      <c r="F333" s="21"/>
      <c r="H333" s="21"/>
    </row>
    <row r="334" spans="4:8" s="4" customFormat="1" ht="16.5" customHeight="1" x14ac:dyDescent="0.3">
      <c r="D334" s="21"/>
      <c r="F334" s="21"/>
      <c r="H334" s="21"/>
    </row>
    <row r="335" spans="4:8" s="4" customFormat="1" ht="16.5" customHeight="1" x14ac:dyDescent="0.3">
      <c r="D335" s="21"/>
      <c r="F335" s="21"/>
      <c r="H335" s="21"/>
    </row>
    <row r="336" spans="4:8" s="4" customFormat="1" ht="16.5" customHeight="1" x14ac:dyDescent="0.3">
      <c r="D336" s="21"/>
      <c r="F336" s="21"/>
      <c r="H336" s="21"/>
    </row>
    <row r="337" spans="4:8" s="4" customFormat="1" ht="16.5" customHeight="1" x14ac:dyDescent="0.3">
      <c r="D337" s="21"/>
      <c r="F337" s="21"/>
      <c r="H337" s="21"/>
    </row>
    <row r="338" spans="4:8" s="4" customFormat="1" ht="16.5" customHeight="1" x14ac:dyDescent="0.3">
      <c r="D338" s="21"/>
      <c r="F338" s="21"/>
      <c r="H338" s="21"/>
    </row>
    <row r="339" spans="4:8" s="4" customFormat="1" ht="16.5" customHeight="1" x14ac:dyDescent="0.3">
      <c r="D339" s="21"/>
      <c r="F339" s="21"/>
      <c r="H339" s="21"/>
    </row>
    <row r="340" spans="4:8" s="4" customFormat="1" ht="16.5" customHeight="1" x14ac:dyDescent="0.3">
      <c r="D340" s="21"/>
      <c r="F340" s="21"/>
      <c r="H340" s="21"/>
    </row>
    <row r="341" spans="4:8" s="4" customFormat="1" ht="16.5" customHeight="1" x14ac:dyDescent="0.3">
      <c r="D341" s="21"/>
      <c r="F341" s="21"/>
      <c r="H341" s="21"/>
    </row>
    <row r="342" spans="4:8" s="4" customFormat="1" ht="16.5" customHeight="1" x14ac:dyDescent="0.3">
      <c r="D342" s="21"/>
      <c r="F342" s="21"/>
      <c r="H342" s="21"/>
    </row>
    <row r="343" spans="4:8" s="4" customFormat="1" ht="16.5" customHeight="1" x14ac:dyDescent="0.3">
      <c r="D343" s="21"/>
      <c r="F343" s="21"/>
      <c r="H343" s="21"/>
    </row>
    <row r="344" spans="4:8" s="4" customFormat="1" ht="16.5" customHeight="1" x14ac:dyDescent="0.3">
      <c r="D344" s="21"/>
      <c r="F344" s="21"/>
      <c r="H344" s="21"/>
    </row>
    <row r="345" spans="4:8" s="4" customFormat="1" ht="16.5" customHeight="1" x14ac:dyDescent="0.3">
      <c r="D345" s="21"/>
      <c r="F345" s="21"/>
      <c r="H345" s="21"/>
    </row>
    <row r="346" spans="4:8" s="4" customFormat="1" ht="16.5" customHeight="1" x14ac:dyDescent="0.3">
      <c r="D346" s="21"/>
      <c r="F346" s="21"/>
      <c r="H346" s="21"/>
    </row>
    <row r="347" spans="4:8" s="4" customFormat="1" ht="16.5" customHeight="1" x14ac:dyDescent="0.3">
      <c r="D347" s="21"/>
      <c r="F347" s="21"/>
      <c r="H347" s="21"/>
    </row>
    <row r="348" spans="4:8" s="4" customFormat="1" ht="16.5" customHeight="1" x14ac:dyDescent="0.3">
      <c r="D348" s="21"/>
      <c r="F348" s="21"/>
      <c r="H348" s="21"/>
    </row>
    <row r="349" spans="4:8" s="4" customFormat="1" ht="16.5" customHeight="1" x14ac:dyDescent="0.3">
      <c r="D349" s="21"/>
      <c r="F349" s="21"/>
      <c r="H349" s="21"/>
    </row>
    <row r="350" spans="4:8" s="4" customFormat="1" ht="16.5" customHeight="1" x14ac:dyDescent="0.3">
      <c r="D350" s="21"/>
      <c r="F350" s="21"/>
      <c r="H350" s="21"/>
    </row>
    <row r="351" spans="4:8" s="4" customFormat="1" ht="16.5" customHeight="1" x14ac:dyDescent="0.3">
      <c r="D351" s="21"/>
      <c r="F351" s="21"/>
      <c r="H351" s="21"/>
    </row>
    <row r="352" spans="4:8" s="4" customFormat="1" ht="16.5" customHeight="1" x14ac:dyDescent="0.3">
      <c r="D352" s="21"/>
      <c r="F352" s="21"/>
      <c r="H352" s="21"/>
    </row>
    <row r="353" spans="4:8" s="4" customFormat="1" ht="16.5" customHeight="1" x14ac:dyDescent="0.3">
      <c r="D353" s="21"/>
      <c r="F353" s="21"/>
      <c r="H353" s="21"/>
    </row>
    <row r="354" spans="4:8" s="4" customFormat="1" ht="16.5" customHeight="1" x14ac:dyDescent="0.3">
      <c r="D354" s="21"/>
      <c r="F354" s="21"/>
      <c r="H354" s="21"/>
    </row>
    <row r="355" spans="4:8" s="4" customFormat="1" ht="16.5" customHeight="1" x14ac:dyDescent="0.3">
      <c r="D355" s="21"/>
      <c r="F355" s="21"/>
      <c r="H355" s="21"/>
    </row>
    <row r="356" spans="4:8" s="4" customFormat="1" ht="16.5" customHeight="1" x14ac:dyDescent="0.3">
      <c r="D356" s="21"/>
      <c r="F356" s="21"/>
      <c r="H356" s="21"/>
    </row>
    <row r="357" spans="4:8" s="4" customFormat="1" ht="16.5" customHeight="1" x14ac:dyDescent="0.3">
      <c r="D357" s="21"/>
      <c r="F357" s="21"/>
      <c r="H357" s="21"/>
    </row>
    <row r="358" spans="4:8" s="4" customFormat="1" ht="16.5" customHeight="1" x14ac:dyDescent="0.3">
      <c r="D358" s="21"/>
      <c r="F358" s="21"/>
      <c r="H358" s="21"/>
    </row>
    <row r="359" spans="4:8" s="4" customFormat="1" ht="16.5" customHeight="1" x14ac:dyDescent="0.3">
      <c r="D359" s="21"/>
      <c r="F359" s="21"/>
      <c r="H359" s="21"/>
    </row>
    <row r="360" spans="4:8" s="4" customFormat="1" ht="16.5" customHeight="1" x14ac:dyDescent="0.3">
      <c r="D360" s="21"/>
      <c r="F360" s="21"/>
      <c r="H360" s="21"/>
    </row>
    <row r="361" spans="4:8" s="4" customFormat="1" ht="16.5" customHeight="1" x14ac:dyDescent="0.3">
      <c r="D361" s="21"/>
      <c r="F361" s="21"/>
      <c r="H361" s="21"/>
    </row>
    <row r="362" spans="4:8" s="4" customFormat="1" ht="16.5" customHeight="1" x14ac:dyDescent="0.3">
      <c r="D362" s="21"/>
      <c r="F362" s="21"/>
      <c r="H362" s="21"/>
    </row>
    <row r="363" spans="4:8" s="4" customFormat="1" ht="16.5" customHeight="1" x14ac:dyDescent="0.3">
      <c r="D363" s="21"/>
      <c r="F363" s="21"/>
      <c r="H363" s="21"/>
    </row>
    <row r="364" spans="4:8" s="4" customFormat="1" ht="16.5" customHeight="1" x14ac:dyDescent="0.3">
      <c r="D364" s="21"/>
      <c r="F364" s="21"/>
      <c r="H364" s="21"/>
    </row>
    <row r="365" spans="4:8" s="4" customFormat="1" ht="16.5" customHeight="1" x14ac:dyDescent="0.3">
      <c r="D365" s="21"/>
      <c r="F365" s="21"/>
      <c r="H365" s="21"/>
    </row>
    <row r="366" spans="4:8" s="4" customFormat="1" ht="16.5" customHeight="1" x14ac:dyDescent="0.3">
      <c r="D366" s="21"/>
      <c r="F366" s="21"/>
      <c r="H366" s="21"/>
    </row>
    <row r="367" spans="4:8" s="4" customFormat="1" ht="16.5" customHeight="1" x14ac:dyDescent="0.3">
      <c r="D367" s="21"/>
      <c r="F367" s="21"/>
      <c r="H367" s="21"/>
    </row>
    <row r="368" spans="4:8" s="4" customFormat="1" ht="16.5" customHeight="1" x14ac:dyDescent="0.3">
      <c r="D368" s="21"/>
      <c r="F368" s="21"/>
      <c r="H368" s="21"/>
    </row>
    <row r="369" spans="4:8" s="4" customFormat="1" ht="16.5" customHeight="1" x14ac:dyDescent="0.3">
      <c r="D369" s="21"/>
      <c r="F369" s="21"/>
      <c r="H369" s="21"/>
    </row>
    <row r="370" spans="4:8" s="4" customFormat="1" ht="16.5" customHeight="1" x14ac:dyDescent="0.3">
      <c r="D370" s="21"/>
      <c r="F370" s="21"/>
      <c r="H370" s="21"/>
    </row>
    <row r="371" spans="4:8" s="4" customFormat="1" ht="16.5" customHeight="1" x14ac:dyDescent="0.3">
      <c r="D371" s="21"/>
      <c r="F371" s="21"/>
      <c r="H371" s="21"/>
    </row>
    <row r="372" spans="4:8" s="4" customFormat="1" ht="16.5" customHeight="1" x14ac:dyDescent="0.3">
      <c r="D372" s="21"/>
      <c r="F372" s="21"/>
      <c r="H372" s="21"/>
    </row>
    <row r="373" spans="4:8" s="4" customFormat="1" ht="16.5" customHeight="1" x14ac:dyDescent="0.3">
      <c r="D373" s="21"/>
      <c r="F373" s="21"/>
      <c r="H373" s="21"/>
    </row>
    <row r="374" spans="4:8" s="4" customFormat="1" ht="16.5" customHeight="1" x14ac:dyDescent="0.3">
      <c r="D374" s="21"/>
      <c r="F374" s="21"/>
      <c r="H374" s="21"/>
    </row>
    <row r="375" spans="4:8" s="4" customFormat="1" ht="16.5" customHeight="1" x14ac:dyDescent="0.3">
      <c r="D375" s="21"/>
      <c r="F375" s="21"/>
      <c r="H375" s="21"/>
    </row>
    <row r="376" spans="4:8" s="4" customFormat="1" ht="16.5" customHeight="1" x14ac:dyDescent="0.3">
      <c r="D376" s="21"/>
      <c r="F376" s="21"/>
      <c r="H376" s="21"/>
    </row>
    <row r="377" spans="4:8" s="4" customFormat="1" ht="16.5" customHeight="1" x14ac:dyDescent="0.3">
      <c r="D377" s="21"/>
      <c r="F377" s="21"/>
      <c r="H377" s="21"/>
    </row>
    <row r="378" spans="4:8" s="4" customFormat="1" ht="16.5" customHeight="1" x14ac:dyDescent="0.3">
      <c r="D378" s="21"/>
      <c r="F378" s="21"/>
      <c r="H378" s="21"/>
    </row>
    <row r="379" spans="4:8" s="4" customFormat="1" ht="16.5" customHeight="1" x14ac:dyDescent="0.3">
      <c r="D379" s="21"/>
      <c r="F379" s="21"/>
      <c r="H379" s="21"/>
    </row>
    <row r="380" spans="4:8" s="4" customFormat="1" ht="16.5" customHeight="1" x14ac:dyDescent="0.3">
      <c r="D380" s="21"/>
      <c r="F380" s="21"/>
      <c r="H380" s="21"/>
    </row>
    <row r="381" spans="4:8" s="4" customFormat="1" ht="16.5" customHeight="1" x14ac:dyDescent="0.3">
      <c r="D381" s="21"/>
      <c r="F381" s="21"/>
      <c r="H381" s="21"/>
    </row>
    <row r="382" spans="4:8" s="4" customFormat="1" ht="16.5" customHeight="1" x14ac:dyDescent="0.3">
      <c r="D382" s="21"/>
      <c r="F382" s="21"/>
      <c r="H382" s="21"/>
    </row>
    <row r="383" spans="4:8" s="4" customFormat="1" ht="16.5" customHeight="1" x14ac:dyDescent="0.3">
      <c r="D383" s="21"/>
      <c r="F383" s="21"/>
      <c r="H383" s="21"/>
    </row>
    <row r="384" spans="4:8" s="4" customFormat="1" ht="16.5" customHeight="1" x14ac:dyDescent="0.3">
      <c r="D384" s="21"/>
      <c r="F384" s="21"/>
      <c r="H384" s="21"/>
    </row>
    <row r="385" spans="4:8" s="4" customFormat="1" ht="16.5" customHeight="1" x14ac:dyDescent="0.3">
      <c r="D385" s="21"/>
      <c r="F385" s="21"/>
      <c r="H385" s="21"/>
    </row>
    <row r="386" spans="4:8" s="4" customFormat="1" ht="16.5" customHeight="1" x14ac:dyDescent="0.3">
      <c r="D386" s="21"/>
      <c r="F386" s="21"/>
      <c r="H386" s="21"/>
    </row>
    <row r="387" spans="4:8" s="4" customFormat="1" ht="16.5" customHeight="1" x14ac:dyDescent="0.3">
      <c r="D387" s="21"/>
      <c r="F387" s="21"/>
      <c r="H387" s="21"/>
    </row>
    <row r="388" spans="4:8" s="4" customFormat="1" ht="16.5" customHeight="1" x14ac:dyDescent="0.3">
      <c r="D388" s="21"/>
      <c r="F388" s="21"/>
      <c r="H388" s="21"/>
    </row>
    <row r="389" spans="4:8" s="4" customFormat="1" ht="16.5" customHeight="1" x14ac:dyDescent="0.3">
      <c r="D389" s="21"/>
      <c r="F389" s="21"/>
      <c r="H389" s="21"/>
    </row>
    <row r="390" spans="4:8" s="4" customFormat="1" ht="16.5" customHeight="1" x14ac:dyDescent="0.3">
      <c r="D390" s="21"/>
      <c r="F390" s="21"/>
      <c r="H390" s="21"/>
    </row>
    <row r="391" spans="4:8" s="4" customFormat="1" ht="16.5" customHeight="1" x14ac:dyDescent="0.3">
      <c r="D391" s="21"/>
      <c r="F391" s="21"/>
      <c r="H391" s="21"/>
    </row>
    <row r="392" spans="4:8" s="4" customFormat="1" ht="16.5" customHeight="1" x14ac:dyDescent="0.3">
      <c r="D392" s="21"/>
      <c r="F392" s="21"/>
      <c r="H392" s="21"/>
    </row>
    <row r="393" spans="4:8" s="4" customFormat="1" ht="16.5" customHeight="1" x14ac:dyDescent="0.3">
      <c r="D393" s="21"/>
      <c r="F393" s="21"/>
      <c r="H393" s="21"/>
    </row>
    <row r="394" spans="4:8" s="4" customFormat="1" ht="16.5" customHeight="1" x14ac:dyDescent="0.3">
      <c r="D394" s="21"/>
      <c r="F394" s="21"/>
      <c r="H394" s="21"/>
    </row>
    <row r="395" spans="4:8" s="4" customFormat="1" ht="16.5" customHeight="1" x14ac:dyDescent="0.3">
      <c r="D395" s="21"/>
      <c r="F395" s="21"/>
      <c r="H395" s="21"/>
    </row>
    <row r="396" spans="4:8" s="4" customFormat="1" ht="16.5" customHeight="1" x14ac:dyDescent="0.3">
      <c r="D396" s="21"/>
      <c r="F396" s="21"/>
      <c r="H396" s="21"/>
    </row>
    <row r="397" spans="4:8" s="4" customFormat="1" ht="16.5" customHeight="1" x14ac:dyDescent="0.3">
      <c r="D397" s="21"/>
      <c r="F397" s="21"/>
      <c r="H397" s="21"/>
    </row>
    <row r="398" spans="4:8" s="4" customFormat="1" ht="16.5" customHeight="1" x14ac:dyDescent="0.3">
      <c r="D398" s="21"/>
      <c r="F398" s="21"/>
      <c r="H398" s="21"/>
    </row>
    <row r="399" spans="4:8" s="4" customFormat="1" ht="16.5" customHeight="1" x14ac:dyDescent="0.3">
      <c r="D399" s="21"/>
      <c r="F399" s="21"/>
      <c r="H399" s="21"/>
    </row>
    <row r="400" spans="4:8" s="4" customFormat="1" ht="16.5" customHeight="1" x14ac:dyDescent="0.3">
      <c r="D400" s="21"/>
      <c r="F400" s="21"/>
      <c r="H400" s="21"/>
    </row>
    <row r="401" spans="4:8" s="4" customFormat="1" ht="16.5" customHeight="1" x14ac:dyDescent="0.3">
      <c r="D401" s="21"/>
      <c r="F401" s="21"/>
      <c r="H401" s="21"/>
    </row>
    <row r="402" spans="4:8" s="4" customFormat="1" ht="16.5" customHeight="1" x14ac:dyDescent="0.3">
      <c r="D402" s="21"/>
      <c r="F402" s="21"/>
      <c r="H402" s="21"/>
    </row>
    <row r="403" spans="4:8" s="4" customFormat="1" ht="16.5" customHeight="1" x14ac:dyDescent="0.3">
      <c r="D403" s="21"/>
      <c r="F403" s="21"/>
      <c r="H403" s="21"/>
    </row>
    <row r="404" spans="4:8" s="4" customFormat="1" ht="16.5" customHeight="1" x14ac:dyDescent="0.3">
      <c r="D404" s="21"/>
      <c r="F404" s="21"/>
      <c r="H404" s="21"/>
    </row>
    <row r="405" spans="4:8" s="4" customFormat="1" ht="16.5" customHeight="1" x14ac:dyDescent="0.3">
      <c r="D405" s="21"/>
      <c r="F405" s="21"/>
      <c r="H405" s="21"/>
    </row>
    <row r="406" spans="4:8" s="4" customFormat="1" ht="16.5" customHeight="1" x14ac:dyDescent="0.3">
      <c r="D406" s="21"/>
      <c r="F406" s="21"/>
      <c r="H406" s="21"/>
    </row>
    <row r="407" spans="4:8" s="4" customFormat="1" ht="16.5" customHeight="1" x14ac:dyDescent="0.3">
      <c r="D407" s="21"/>
      <c r="F407" s="21"/>
      <c r="H407" s="21"/>
    </row>
    <row r="408" spans="4:8" s="4" customFormat="1" ht="16.5" customHeight="1" x14ac:dyDescent="0.3">
      <c r="D408" s="21"/>
      <c r="F408" s="21"/>
      <c r="H408" s="21"/>
    </row>
    <row r="409" spans="4:8" s="4" customFormat="1" ht="16.5" customHeight="1" x14ac:dyDescent="0.3">
      <c r="D409" s="21"/>
      <c r="F409" s="21"/>
      <c r="H409" s="21"/>
    </row>
    <row r="410" spans="4:8" s="4" customFormat="1" ht="16.5" customHeight="1" x14ac:dyDescent="0.3">
      <c r="D410" s="21"/>
      <c r="F410" s="21"/>
      <c r="H410" s="21"/>
    </row>
    <row r="411" spans="4:8" s="4" customFormat="1" ht="16.5" customHeight="1" x14ac:dyDescent="0.3">
      <c r="D411" s="21"/>
      <c r="F411" s="21"/>
      <c r="H411" s="21"/>
    </row>
    <row r="412" spans="4:8" s="4" customFormat="1" ht="16.5" customHeight="1" x14ac:dyDescent="0.3">
      <c r="D412" s="21"/>
      <c r="F412" s="21"/>
      <c r="H412" s="21"/>
    </row>
    <row r="413" spans="4:8" s="4" customFormat="1" ht="16.5" customHeight="1" x14ac:dyDescent="0.3">
      <c r="D413" s="21"/>
      <c r="F413" s="21"/>
      <c r="H413" s="21"/>
    </row>
    <row r="414" spans="4:8" s="4" customFormat="1" ht="16.5" customHeight="1" x14ac:dyDescent="0.3">
      <c r="D414" s="21"/>
      <c r="F414" s="21"/>
      <c r="H414" s="21"/>
    </row>
    <row r="415" spans="4:8" s="4" customFormat="1" ht="16.5" customHeight="1" x14ac:dyDescent="0.3">
      <c r="D415" s="21"/>
      <c r="F415" s="21"/>
      <c r="H415" s="21"/>
    </row>
    <row r="416" spans="4:8" s="4" customFormat="1" ht="16.5" customHeight="1" x14ac:dyDescent="0.3">
      <c r="D416" s="21"/>
      <c r="F416" s="21"/>
      <c r="H416" s="21"/>
    </row>
    <row r="417" spans="4:8" s="4" customFormat="1" ht="16.5" customHeight="1" x14ac:dyDescent="0.3">
      <c r="D417" s="21"/>
      <c r="F417" s="21"/>
      <c r="H417" s="21"/>
    </row>
    <row r="418" spans="4:8" s="4" customFormat="1" ht="16.5" customHeight="1" x14ac:dyDescent="0.3">
      <c r="D418" s="21"/>
      <c r="F418" s="21"/>
      <c r="H418" s="21"/>
    </row>
    <row r="419" spans="4:8" s="4" customFormat="1" ht="16.5" customHeight="1" x14ac:dyDescent="0.3">
      <c r="D419" s="21"/>
      <c r="F419" s="21"/>
      <c r="H419" s="21"/>
    </row>
    <row r="420" spans="4:8" s="4" customFormat="1" ht="16.5" customHeight="1" x14ac:dyDescent="0.3">
      <c r="D420" s="21"/>
      <c r="F420" s="21"/>
      <c r="H420" s="21"/>
    </row>
    <row r="421" spans="4:8" s="4" customFormat="1" ht="16.5" customHeight="1" x14ac:dyDescent="0.3">
      <c r="D421" s="21"/>
      <c r="F421" s="21"/>
      <c r="H421" s="21"/>
    </row>
    <row r="422" spans="4:8" s="4" customFormat="1" ht="16.5" customHeight="1" x14ac:dyDescent="0.3">
      <c r="D422" s="21"/>
      <c r="F422" s="21"/>
      <c r="H422" s="21"/>
    </row>
    <row r="423" spans="4:8" s="4" customFormat="1" ht="16.5" customHeight="1" x14ac:dyDescent="0.3">
      <c r="D423" s="21"/>
      <c r="F423" s="21"/>
      <c r="H423" s="21"/>
    </row>
    <row r="424" spans="4:8" s="4" customFormat="1" ht="16.5" customHeight="1" x14ac:dyDescent="0.3">
      <c r="D424" s="21"/>
      <c r="F424" s="21"/>
      <c r="H424" s="21"/>
    </row>
    <row r="425" spans="4:8" s="4" customFormat="1" ht="16.5" customHeight="1" x14ac:dyDescent="0.3">
      <c r="D425" s="21"/>
      <c r="F425" s="21"/>
      <c r="H425" s="21"/>
    </row>
    <row r="426" spans="4:8" s="4" customFormat="1" ht="16.5" customHeight="1" x14ac:dyDescent="0.3">
      <c r="D426" s="21"/>
      <c r="F426" s="21"/>
      <c r="H426" s="21"/>
    </row>
    <row r="427" spans="4:8" s="4" customFormat="1" ht="16.5" customHeight="1" x14ac:dyDescent="0.3">
      <c r="D427" s="21"/>
      <c r="F427" s="21"/>
      <c r="H427" s="21"/>
    </row>
    <row r="428" spans="4:8" s="4" customFormat="1" ht="16.5" customHeight="1" x14ac:dyDescent="0.3">
      <c r="D428" s="21"/>
      <c r="F428" s="21"/>
      <c r="H428" s="21"/>
    </row>
    <row r="429" spans="4:8" s="4" customFormat="1" ht="16.5" customHeight="1" x14ac:dyDescent="0.3">
      <c r="D429" s="21"/>
      <c r="F429" s="21"/>
      <c r="H429" s="21"/>
    </row>
    <row r="430" spans="4:8" s="4" customFormat="1" ht="16.5" customHeight="1" x14ac:dyDescent="0.3">
      <c r="D430" s="21"/>
      <c r="F430" s="21"/>
      <c r="H430" s="21"/>
    </row>
    <row r="431" spans="4:8" s="4" customFormat="1" ht="16.5" customHeight="1" x14ac:dyDescent="0.3">
      <c r="D431" s="21"/>
      <c r="F431" s="21"/>
      <c r="H431" s="21"/>
    </row>
    <row r="432" spans="4:8" s="4" customFormat="1" ht="16.5" customHeight="1" x14ac:dyDescent="0.3">
      <c r="D432" s="21"/>
      <c r="F432" s="21"/>
      <c r="H432" s="21"/>
    </row>
    <row r="433" spans="4:8" s="4" customFormat="1" ht="16.5" customHeight="1" x14ac:dyDescent="0.3">
      <c r="D433" s="21"/>
      <c r="F433" s="21"/>
      <c r="H433" s="21"/>
    </row>
    <row r="434" spans="4:8" s="4" customFormat="1" ht="16.5" customHeight="1" x14ac:dyDescent="0.3">
      <c r="D434" s="21"/>
      <c r="F434" s="21"/>
      <c r="H434" s="21"/>
    </row>
    <row r="435" spans="4:8" s="4" customFormat="1" ht="16.5" customHeight="1" x14ac:dyDescent="0.3">
      <c r="D435" s="21"/>
      <c r="F435" s="21"/>
      <c r="H435" s="21"/>
    </row>
    <row r="436" spans="4:8" s="4" customFormat="1" ht="16.5" customHeight="1" x14ac:dyDescent="0.3">
      <c r="D436" s="21"/>
      <c r="F436" s="21"/>
      <c r="H436" s="21"/>
    </row>
    <row r="437" spans="4:8" s="4" customFormat="1" ht="16.5" customHeight="1" x14ac:dyDescent="0.3">
      <c r="D437" s="21"/>
      <c r="F437" s="21"/>
      <c r="H437" s="21"/>
    </row>
    <row r="438" spans="4:8" s="4" customFormat="1" ht="16.5" customHeight="1" x14ac:dyDescent="0.3">
      <c r="D438" s="21"/>
      <c r="F438" s="21"/>
      <c r="H438" s="21"/>
    </row>
    <row r="439" spans="4:8" s="4" customFormat="1" x14ac:dyDescent="0.3">
      <c r="D439" s="21"/>
      <c r="F439" s="21"/>
      <c r="H439" s="21"/>
    </row>
    <row r="440" spans="4:8" s="4" customFormat="1" x14ac:dyDescent="0.3">
      <c r="D440" s="21"/>
      <c r="F440" s="21"/>
      <c r="H440" s="21"/>
    </row>
    <row r="441" spans="4:8" s="4" customFormat="1" x14ac:dyDescent="0.3">
      <c r="D441" s="21"/>
      <c r="F441" s="21"/>
      <c r="H441" s="21"/>
    </row>
    <row r="442" spans="4:8" s="4" customFormat="1" x14ac:dyDescent="0.3">
      <c r="D442" s="21"/>
      <c r="F442" s="21"/>
      <c r="H442" s="21"/>
    </row>
    <row r="443" spans="4:8" s="4" customFormat="1" x14ac:dyDescent="0.3">
      <c r="D443" s="21"/>
      <c r="F443" s="21"/>
      <c r="H443" s="21"/>
    </row>
    <row r="444" spans="4:8" s="4" customFormat="1" x14ac:dyDescent="0.3">
      <c r="D444" s="21"/>
      <c r="F444" s="21"/>
      <c r="H444" s="21"/>
    </row>
    <row r="445" spans="4:8" s="4" customFormat="1" x14ac:dyDescent="0.3">
      <c r="D445" s="21"/>
      <c r="F445" s="21"/>
      <c r="H445" s="21"/>
    </row>
    <row r="446" spans="4:8" s="4" customFormat="1" x14ac:dyDescent="0.3">
      <c r="D446" s="21"/>
      <c r="F446" s="21"/>
      <c r="H446" s="21"/>
    </row>
    <row r="447" spans="4:8" s="4" customFormat="1" x14ac:dyDescent="0.3">
      <c r="D447" s="21"/>
      <c r="F447" s="21"/>
      <c r="H447" s="21"/>
    </row>
    <row r="448" spans="4:8" s="4" customFormat="1" x14ac:dyDescent="0.3">
      <c r="D448" s="21"/>
      <c r="F448" s="21"/>
      <c r="H448" s="21"/>
    </row>
    <row r="449" spans="4:8" s="4" customFormat="1" x14ac:dyDescent="0.3">
      <c r="D449" s="21"/>
      <c r="F449" s="21"/>
      <c r="H449" s="21"/>
    </row>
    <row r="450" spans="4:8" s="4" customFormat="1" x14ac:dyDescent="0.3">
      <c r="D450" s="21"/>
      <c r="F450" s="21"/>
      <c r="H450" s="21"/>
    </row>
    <row r="451" spans="4:8" s="4" customFormat="1" x14ac:dyDescent="0.3">
      <c r="D451" s="21"/>
      <c r="F451" s="21"/>
      <c r="H451" s="21"/>
    </row>
    <row r="452" spans="4:8" s="4" customFormat="1" x14ac:dyDescent="0.3">
      <c r="D452" s="21"/>
      <c r="F452" s="21"/>
      <c r="H452" s="21"/>
    </row>
    <row r="453" spans="4:8" s="4" customFormat="1" x14ac:dyDescent="0.3">
      <c r="D453" s="21"/>
      <c r="F453" s="21"/>
      <c r="H453" s="21"/>
    </row>
    <row r="454" spans="4:8" s="4" customFormat="1" x14ac:dyDescent="0.3">
      <c r="D454" s="21"/>
      <c r="F454" s="21"/>
      <c r="H454" s="21"/>
    </row>
    <row r="455" spans="4:8" s="4" customFormat="1" x14ac:dyDescent="0.3">
      <c r="D455" s="21"/>
      <c r="F455" s="21"/>
      <c r="H455" s="21"/>
    </row>
    <row r="456" spans="4:8" s="4" customFormat="1" x14ac:dyDescent="0.3">
      <c r="D456" s="21"/>
      <c r="F456" s="21"/>
      <c r="H456" s="21"/>
    </row>
    <row r="457" spans="4:8" s="4" customFormat="1" x14ac:dyDescent="0.3">
      <c r="D457" s="21"/>
      <c r="F457" s="21"/>
      <c r="H457" s="21"/>
    </row>
    <row r="458" spans="4:8" s="4" customFormat="1" x14ac:dyDescent="0.3">
      <c r="D458" s="21"/>
      <c r="F458" s="21"/>
      <c r="H458" s="21"/>
    </row>
    <row r="459" spans="4:8" s="4" customFormat="1" x14ac:dyDescent="0.3">
      <c r="D459" s="21"/>
      <c r="F459" s="21"/>
      <c r="H459" s="21"/>
    </row>
    <row r="460" spans="4:8" s="4" customFormat="1" x14ac:dyDescent="0.3">
      <c r="D460" s="21"/>
      <c r="F460" s="21"/>
      <c r="H460" s="21"/>
    </row>
    <row r="461" spans="4:8" s="4" customFormat="1" x14ac:dyDescent="0.3">
      <c r="D461" s="21"/>
      <c r="F461" s="21"/>
      <c r="H461" s="21"/>
    </row>
    <row r="462" spans="4:8" s="4" customFormat="1" x14ac:dyDescent="0.3">
      <c r="D462" s="21"/>
      <c r="F462" s="21"/>
      <c r="H462" s="21"/>
    </row>
    <row r="463" spans="4:8" s="4" customFormat="1" x14ac:dyDescent="0.3">
      <c r="D463" s="21"/>
      <c r="F463" s="21"/>
      <c r="H463" s="21"/>
    </row>
    <row r="464" spans="4:8" s="4" customFormat="1" x14ac:dyDescent="0.3">
      <c r="D464" s="21"/>
      <c r="F464" s="21"/>
      <c r="H464" s="21"/>
    </row>
    <row r="465" spans="4:8" s="4" customFormat="1" x14ac:dyDescent="0.3">
      <c r="D465" s="21"/>
      <c r="F465" s="21"/>
      <c r="H465" s="21"/>
    </row>
    <row r="466" spans="4:8" s="4" customFormat="1" x14ac:dyDescent="0.3">
      <c r="D466" s="21"/>
      <c r="F466" s="21"/>
      <c r="H466" s="21"/>
    </row>
    <row r="467" spans="4:8" s="4" customFormat="1" x14ac:dyDescent="0.3">
      <c r="D467" s="21"/>
      <c r="F467" s="21"/>
      <c r="H467" s="21"/>
    </row>
    <row r="468" spans="4:8" s="4" customFormat="1" x14ac:dyDescent="0.3">
      <c r="D468" s="21"/>
      <c r="F468" s="21"/>
      <c r="H468" s="21"/>
    </row>
    <row r="469" spans="4:8" s="4" customFormat="1" x14ac:dyDescent="0.3">
      <c r="D469" s="21"/>
      <c r="F469" s="21"/>
      <c r="H469" s="21"/>
    </row>
    <row r="470" spans="4:8" s="4" customFormat="1" x14ac:dyDescent="0.3">
      <c r="D470" s="21"/>
      <c r="F470" s="21"/>
      <c r="H470" s="21"/>
    </row>
    <row r="471" spans="4:8" s="4" customFormat="1" x14ac:dyDescent="0.3">
      <c r="D471" s="21"/>
      <c r="F471" s="21"/>
      <c r="H471" s="21"/>
    </row>
    <row r="472" spans="4:8" s="4" customFormat="1" x14ac:dyDescent="0.3">
      <c r="D472" s="21"/>
      <c r="F472" s="21"/>
      <c r="H472" s="21"/>
    </row>
    <row r="473" spans="4:8" s="4" customFormat="1" x14ac:dyDescent="0.3">
      <c r="D473" s="21"/>
      <c r="F473" s="21"/>
      <c r="H473" s="21"/>
    </row>
    <row r="474" spans="4:8" s="4" customFormat="1" x14ac:dyDescent="0.3">
      <c r="D474" s="21"/>
      <c r="F474" s="21"/>
      <c r="H474" s="21"/>
    </row>
    <row r="475" spans="4:8" s="4" customFormat="1" x14ac:dyDescent="0.3">
      <c r="D475" s="21"/>
      <c r="F475" s="21"/>
      <c r="H475" s="21"/>
    </row>
    <row r="476" spans="4:8" s="4" customFormat="1" x14ac:dyDescent="0.3">
      <c r="D476" s="21"/>
      <c r="F476" s="21"/>
      <c r="H476" s="21"/>
    </row>
    <row r="477" spans="4:8" s="4" customFormat="1" x14ac:dyDescent="0.3">
      <c r="D477" s="21"/>
      <c r="F477" s="21"/>
      <c r="H477" s="21"/>
    </row>
    <row r="478" spans="4:8" s="4" customFormat="1" x14ac:dyDescent="0.3">
      <c r="D478" s="21"/>
      <c r="F478" s="21"/>
      <c r="H478" s="21"/>
    </row>
    <row r="479" spans="4:8" s="4" customFormat="1" x14ac:dyDescent="0.3">
      <c r="D479" s="21"/>
      <c r="F479" s="21"/>
      <c r="H479" s="21"/>
    </row>
    <row r="480" spans="4:8" s="4" customFormat="1" x14ac:dyDescent="0.3">
      <c r="D480" s="21"/>
      <c r="F480" s="21"/>
      <c r="H480" s="21"/>
    </row>
    <row r="481" spans="4:8" s="4" customFormat="1" x14ac:dyDescent="0.3">
      <c r="D481" s="21"/>
      <c r="F481" s="21"/>
      <c r="H481" s="21"/>
    </row>
    <row r="482" spans="4:8" s="4" customFormat="1" x14ac:dyDescent="0.3">
      <c r="D482" s="21"/>
      <c r="F482" s="21"/>
      <c r="H482" s="21"/>
    </row>
    <row r="483" spans="4:8" s="4" customFormat="1" x14ac:dyDescent="0.3">
      <c r="D483" s="21"/>
      <c r="F483" s="21"/>
      <c r="H483" s="21"/>
    </row>
    <row r="484" spans="4:8" s="4" customFormat="1" x14ac:dyDescent="0.3">
      <c r="D484" s="21"/>
      <c r="F484" s="21"/>
      <c r="H484" s="21"/>
    </row>
    <row r="485" spans="4:8" s="4" customFormat="1" x14ac:dyDescent="0.3">
      <c r="D485" s="21"/>
      <c r="F485" s="21"/>
      <c r="H485" s="21"/>
    </row>
    <row r="486" spans="4:8" s="4" customFormat="1" x14ac:dyDescent="0.3">
      <c r="D486" s="21"/>
      <c r="F486" s="21"/>
      <c r="H486" s="21"/>
    </row>
    <row r="487" spans="4:8" s="4" customFormat="1" x14ac:dyDescent="0.3">
      <c r="D487" s="21"/>
      <c r="F487" s="21"/>
      <c r="H487" s="21"/>
    </row>
    <row r="488" spans="4:8" s="4" customFormat="1" x14ac:dyDescent="0.3">
      <c r="D488" s="21"/>
      <c r="F488" s="21"/>
      <c r="H488" s="21"/>
    </row>
    <row r="489" spans="4:8" s="4" customFormat="1" x14ac:dyDescent="0.3">
      <c r="D489" s="21"/>
      <c r="F489" s="21"/>
      <c r="H489" s="21"/>
    </row>
    <row r="490" spans="4:8" s="4" customFormat="1" x14ac:dyDescent="0.3">
      <c r="D490" s="21"/>
      <c r="F490" s="21"/>
      <c r="H490" s="21"/>
    </row>
    <row r="491" spans="4:8" s="4" customFormat="1" x14ac:dyDescent="0.3">
      <c r="D491" s="21"/>
      <c r="F491" s="21"/>
      <c r="H491" s="21"/>
    </row>
    <row r="492" spans="4:8" s="4" customFormat="1" x14ac:dyDescent="0.3">
      <c r="D492" s="21"/>
      <c r="F492" s="21"/>
      <c r="H492" s="21"/>
    </row>
    <row r="493" spans="4:8" s="4" customFormat="1" x14ac:dyDescent="0.3">
      <c r="D493" s="21"/>
      <c r="F493" s="21"/>
      <c r="H493" s="21"/>
    </row>
    <row r="494" spans="4:8" s="4" customFormat="1" x14ac:dyDescent="0.3">
      <c r="D494" s="21"/>
      <c r="F494" s="21"/>
      <c r="H494" s="21"/>
    </row>
    <row r="495" spans="4:8" s="4" customFormat="1" x14ac:dyDescent="0.3">
      <c r="D495" s="21"/>
      <c r="F495" s="21"/>
      <c r="H495" s="21"/>
    </row>
    <row r="496" spans="4:8" s="4" customFormat="1" x14ac:dyDescent="0.3">
      <c r="D496" s="21"/>
      <c r="F496" s="21"/>
      <c r="H496" s="21"/>
    </row>
    <row r="497" spans="4:8" s="4" customFormat="1" x14ac:dyDescent="0.3">
      <c r="D497" s="21"/>
      <c r="F497" s="21"/>
      <c r="H497" s="21"/>
    </row>
    <row r="498" spans="4:8" s="4" customFormat="1" x14ac:dyDescent="0.3">
      <c r="D498" s="21"/>
      <c r="F498" s="21"/>
      <c r="H498" s="21"/>
    </row>
    <row r="499" spans="4:8" s="4" customFormat="1" x14ac:dyDescent="0.3">
      <c r="D499" s="21"/>
      <c r="F499" s="21"/>
      <c r="H499" s="21"/>
    </row>
    <row r="500" spans="4:8" s="4" customFormat="1" x14ac:dyDescent="0.3">
      <c r="D500" s="21"/>
      <c r="F500" s="21"/>
      <c r="H500" s="21"/>
    </row>
    <row r="501" spans="4:8" s="4" customFormat="1" x14ac:dyDescent="0.3">
      <c r="D501" s="21"/>
      <c r="F501" s="21"/>
      <c r="H501" s="21"/>
    </row>
    <row r="502" spans="4:8" s="4" customFormat="1" x14ac:dyDescent="0.3">
      <c r="D502" s="21"/>
      <c r="F502" s="21"/>
      <c r="H502" s="21"/>
    </row>
    <row r="503" spans="4:8" s="4" customFormat="1" x14ac:dyDescent="0.3">
      <c r="D503" s="21"/>
      <c r="F503" s="21"/>
      <c r="H503" s="21"/>
    </row>
    <row r="504" spans="4:8" s="4" customFormat="1" x14ac:dyDescent="0.3">
      <c r="D504" s="21"/>
      <c r="F504" s="21"/>
      <c r="H504" s="21"/>
    </row>
    <row r="505" spans="4:8" s="4" customFormat="1" x14ac:dyDescent="0.3">
      <c r="D505" s="21"/>
      <c r="F505" s="21"/>
      <c r="H505" s="21"/>
    </row>
    <row r="506" spans="4:8" s="4" customFormat="1" x14ac:dyDescent="0.3">
      <c r="D506" s="21"/>
      <c r="F506" s="21"/>
      <c r="H506" s="21"/>
    </row>
    <row r="507" spans="4:8" s="4" customFormat="1" x14ac:dyDescent="0.3">
      <c r="D507" s="21"/>
      <c r="F507" s="21"/>
      <c r="H507" s="21"/>
    </row>
    <row r="508" spans="4:8" s="4" customFormat="1" x14ac:dyDescent="0.3">
      <c r="D508" s="21"/>
      <c r="F508" s="21"/>
      <c r="H508" s="21"/>
    </row>
    <row r="509" spans="4:8" s="4" customFormat="1" x14ac:dyDescent="0.3">
      <c r="D509" s="21"/>
      <c r="F509" s="21"/>
      <c r="H509" s="21"/>
    </row>
    <row r="510" spans="4:8" s="4" customFormat="1" x14ac:dyDescent="0.3">
      <c r="D510" s="21"/>
      <c r="F510" s="21"/>
      <c r="H510" s="21"/>
    </row>
    <row r="511" spans="4:8" s="4" customFormat="1" x14ac:dyDescent="0.3">
      <c r="D511" s="21"/>
      <c r="F511" s="21"/>
      <c r="H511" s="21"/>
    </row>
    <row r="512" spans="4:8" s="4" customFormat="1" x14ac:dyDescent="0.3">
      <c r="D512" s="21"/>
      <c r="F512" s="21"/>
      <c r="H512" s="21"/>
    </row>
    <row r="513" spans="4:8" s="4" customFormat="1" x14ac:dyDescent="0.3">
      <c r="D513" s="21"/>
      <c r="F513" s="21"/>
      <c r="H513" s="21"/>
    </row>
    <row r="514" spans="4:8" s="4" customFormat="1" x14ac:dyDescent="0.3">
      <c r="D514" s="21"/>
      <c r="F514" s="21"/>
      <c r="H514" s="21"/>
    </row>
    <row r="515" spans="4:8" s="4" customFormat="1" x14ac:dyDescent="0.3">
      <c r="D515" s="21"/>
      <c r="F515" s="21"/>
      <c r="H515" s="21"/>
    </row>
    <row r="516" spans="4:8" s="4" customFormat="1" x14ac:dyDescent="0.3">
      <c r="D516" s="21"/>
      <c r="F516" s="21"/>
      <c r="H516" s="21"/>
    </row>
    <row r="517" spans="4:8" s="4" customFormat="1" x14ac:dyDescent="0.3">
      <c r="D517" s="21"/>
      <c r="F517" s="21"/>
      <c r="H517" s="21"/>
    </row>
    <row r="518" spans="4:8" s="4" customFormat="1" x14ac:dyDescent="0.3">
      <c r="D518" s="21"/>
      <c r="F518" s="21"/>
      <c r="H518" s="21"/>
    </row>
    <row r="519" spans="4:8" s="4" customFormat="1" x14ac:dyDescent="0.3">
      <c r="D519" s="21"/>
      <c r="F519" s="21"/>
      <c r="H519" s="21"/>
    </row>
    <row r="520" spans="4:8" s="4" customFormat="1" x14ac:dyDescent="0.3">
      <c r="D520" s="21"/>
      <c r="F520" s="21"/>
      <c r="H520" s="21"/>
    </row>
    <row r="521" spans="4:8" s="4" customFormat="1" x14ac:dyDescent="0.3">
      <c r="D521" s="21"/>
      <c r="F521" s="21"/>
      <c r="H521" s="21"/>
    </row>
    <row r="522" spans="4:8" s="4" customFormat="1" x14ac:dyDescent="0.3">
      <c r="D522" s="21"/>
      <c r="F522" s="21"/>
      <c r="H522" s="21"/>
    </row>
    <row r="523" spans="4:8" s="4" customFormat="1" x14ac:dyDescent="0.3">
      <c r="D523" s="21"/>
      <c r="F523" s="21"/>
      <c r="H523" s="21"/>
    </row>
    <row r="524" spans="4:8" s="4" customFormat="1" x14ac:dyDescent="0.3">
      <c r="D524" s="21"/>
      <c r="F524" s="21"/>
      <c r="H524" s="21"/>
    </row>
    <row r="525" spans="4:8" s="4" customFormat="1" x14ac:dyDescent="0.3">
      <c r="D525" s="21"/>
      <c r="F525" s="21"/>
      <c r="H525" s="21"/>
    </row>
    <row r="526" spans="4:8" s="4" customFormat="1" x14ac:dyDescent="0.3">
      <c r="D526" s="21"/>
      <c r="F526" s="21"/>
      <c r="H526" s="21"/>
    </row>
    <row r="527" spans="4:8" s="4" customFormat="1" x14ac:dyDescent="0.3">
      <c r="D527" s="21"/>
      <c r="F527" s="21"/>
      <c r="H527" s="21"/>
    </row>
    <row r="528" spans="4:8" s="4" customFormat="1" x14ac:dyDescent="0.3">
      <c r="D528" s="21"/>
      <c r="F528" s="21"/>
      <c r="H528" s="21"/>
    </row>
    <row r="529" spans="4:8" s="4" customFormat="1" x14ac:dyDescent="0.3">
      <c r="D529" s="21"/>
      <c r="F529" s="21"/>
      <c r="H529" s="21"/>
    </row>
    <row r="530" spans="4:8" s="4" customFormat="1" x14ac:dyDescent="0.3">
      <c r="D530" s="21"/>
      <c r="F530" s="21"/>
      <c r="H530" s="21"/>
    </row>
    <row r="531" spans="4:8" s="4" customFormat="1" x14ac:dyDescent="0.3">
      <c r="D531" s="21"/>
      <c r="F531" s="21"/>
      <c r="H531" s="21"/>
    </row>
    <row r="532" spans="4:8" s="4" customFormat="1" x14ac:dyDescent="0.3">
      <c r="D532" s="21"/>
      <c r="F532" s="21"/>
      <c r="H532" s="21"/>
    </row>
    <row r="533" spans="4:8" s="4" customFormat="1" x14ac:dyDescent="0.3">
      <c r="D533" s="21"/>
      <c r="F533" s="21"/>
      <c r="H533" s="21"/>
    </row>
    <row r="534" spans="4:8" s="4" customFormat="1" x14ac:dyDescent="0.3">
      <c r="D534" s="21"/>
      <c r="F534" s="21"/>
      <c r="H534" s="21"/>
    </row>
    <row r="535" spans="4:8" s="4" customFormat="1" x14ac:dyDescent="0.3">
      <c r="D535" s="21"/>
      <c r="F535" s="21"/>
      <c r="H535" s="21"/>
    </row>
    <row r="536" spans="4:8" s="4" customFormat="1" x14ac:dyDescent="0.3">
      <c r="D536" s="21"/>
      <c r="F536" s="21"/>
      <c r="H536" s="21"/>
    </row>
    <row r="537" spans="4:8" s="4" customFormat="1" x14ac:dyDescent="0.3">
      <c r="D537" s="21"/>
      <c r="F537" s="21"/>
      <c r="H537" s="21"/>
    </row>
    <row r="538" spans="4:8" s="4" customFormat="1" x14ac:dyDescent="0.3">
      <c r="D538" s="21"/>
      <c r="F538" s="21"/>
      <c r="H538" s="21"/>
    </row>
    <row r="539" spans="4:8" s="4" customFormat="1" x14ac:dyDescent="0.3">
      <c r="D539" s="21"/>
      <c r="F539" s="21"/>
      <c r="H539" s="21"/>
    </row>
    <row r="540" spans="4:8" s="4" customFormat="1" x14ac:dyDescent="0.3">
      <c r="D540" s="21"/>
      <c r="F540" s="21"/>
      <c r="H540" s="21"/>
    </row>
    <row r="541" spans="4:8" s="4" customFormat="1" x14ac:dyDescent="0.3">
      <c r="D541" s="21"/>
      <c r="F541" s="21"/>
      <c r="H541" s="21"/>
    </row>
    <row r="542" spans="4:8" s="4" customFormat="1" x14ac:dyDescent="0.3">
      <c r="D542" s="21"/>
      <c r="F542" s="21"/>
      <c r="H542" s="21"/>
    </row>
    <row r="543" spans="4:8" s="4" customFormat="1" x14ac:dyDescent="0.3">
      <c r="D543" s="21"/>
      <c r="F543" s="21"/>
      <c r="H543" s="21"/>
    </row>
    <row r="544" spans="4:8" s="4" customFormat="1" x14ac:dyDescent="0.3">
      <c r="D544" s="21"/>
      <c r="F544" s="21"/>
      <c r="H544" s="21"/>
    </row>
    <row r="545" spans="4:8" s="4" customFormat="1" x14ac:dyDescent="0.3">
      <c r="D545" s="21"/>
      <c r="F545" s="21"/>
      <c r="H545" s="21"/>
    </row>
    <row r="546" spans="4:8" s="4" customFormat="1" x14ac:dyDescent="0.3">
      <c r="D546" s="21"/>
      <c r="F546" s="21"/>
      <c r="H546" s="21"/>
    </row>
    <row r="547" spans="4:8" s="4" customFormat="1" x14ac:dyDescent="0.3">
      <c r="D547" s="21"/>
      <c r="F547" s="21"/>
      <c r="H547" s="21"/>
    </row>
    <row r="548" spans="4:8" s="4" customFormat="1" x14ac:dyDescent="0.3">
      <c r="D548" s="21"/>
      <c r="F548" s="21"/>
      <c r="H548" s="21"/>
    </row>
    <row r="549" spans="4:8" s="4" customFormat="1" x14ac:dyDescent="0.3">
      <c r="D549" s="21"/>
      <c r="F549" s="21"/>
      <c r="H549" s="21"/>
    </row>
    <row r="550" spans="4:8" s="4" customFormat="1" x14ac:dyDescent="0.3">
      <c r="D550" s="21"/>
      <c r="F550" s="21"/>
      <c r="H550" s="21"/>
    </row>
    <row r="551" spans="4:8" s="4" customFormat="1" x14ac:dyDescent="0.3">
      <c r="D551" s="21"/>
      <c r="F551" s="21"/>
      <c r="H551" s="21"/>
    </row>
    <row r="552" spans="4:8" s="4" customFormat="1" x14ac:dyDescent="0.3">
      <c r="D552" s="21"/>
      <c r="F552" s="21"/>
      <c r="H552" s="21"/>
    </row>
    <row r="553" spans="4:8" s="4" customFormat="1" x14ac:dyDescent="0.3">
      <c r="D553" s="21"/>
      <c r="F553" s="21"/>
      <c r="H553" s="21"/>
    </row>
    <row r="554" spans="4:8" s="4" customFormat="1" x14ac:dyDescent="0.3">
      <c r="D554" s="21"/>
      <c r="F554" s="21"/>
      <c r="H554" s="21"/>
    </row>
    <row r="555" spans="4:8" s="4" customFormat="1" x14ac:dyDescent="0.3">
      <c r="D555" s="21"/>
      <c r="F555" s="21"/>
      <c r="H555" s="21"/>
    </row>
    <row r="556" spans="4:8" s="4" customFormat="1" x14ac:dyDescent="0.3">
      <c r="D556" s="21"/>
      <c r="F556" s="21"/>
      <c r="H556" s="21"/>
    </row>
    <row r="557" spans="4:8" s="4" customFormat="1" x14ac:dyDescent="0.3">
      <c r="D557" s="21"/>
      <c r="F557" s="21"/>
      <c r="H557" s="21"/>
    </row>
    <row r="558" spans="4:8" s="4" customFormat="1" x14ac:dyDescent="0.3">
      <c r="D558" s="21"/>
      <c r="F558" s="21"/>
      <c r="H558" s="21"/>
    </row>
    <row r="559" spans="4:8" s="4" customFormat="1" x14ac:dyDescent="0.3">
      <c r="D559" s="21"/>
      <c r="F559" s="21"/>
      <c r="H559" s="21"/>
    </row>
    <row r="560" spans="4:8" s="4" customFormat="1" x14ac:dyDescent="0.3">
      <c r="D560" s="21"/>
      <c r="F560" s="21"/>
      <c r="H560" s="21"/>
    </row>
    <row r="561" spans="4:8" s="4" customFormat="1" x14ac:dyDescent="0.3">
      <c r="D561" s="21"/>
      <c r="F561" s="21"/>
      <c r="H561" s="21"/>
    </row>
    <row r="562" spans="4:8" s="4" customFormat="1" x14ac:dyDescent="0.3">
      <c r="D562" s="21"/>
      <c r="F562" s="21"/>
      <c r="H562" s="21"/>
    </row>
    <row r="563" spans="4:8" s="4" customFormat="1" x14ac:dyDescent="0.3">
      <c r="D563" s="21"/>
      <c r="F563" s="21"/>
      <c r="H563" s="21"/>
    </row>
    <row r="564" spans="4:8" s="4" customFormat="1" x14ac:dyDescent="0.3">
      <c r="D564" s="21"/>
      <c r="F564" s="21"/>
      <c r="H564" s="21"/>
    </row>
    <row r="565" spans="4:8" s="4" customFormat="1" x14ac:dyDescent="0.3">
      <c r="D565" s="21"/>
      <c r="F565" s="21"/>
      <c r="H565" s="21"/>
    </row>
    <row r="566" spans="4:8" s="4" customFormat="1" x14ac:dyDescent="0.3">
      <c r="D566" s="21"/>
      <c r="F566" s="21"/>
      <c r="H566" s="21"/>
    </row>
    <row r="567" spans="4:8" s="4" customFormat="1" x14ac:dyDescent="0.3">
      <c r="D567" s="21"/>
      <c r="F567" s="21"/>
      <c r="H567" s="21"/>
    </row>
    <row r="568" spans="4:8" s="4" customFormat="1" x14ac:dyDescent="0.3">
      <c r="D568" s="21"/>
      <c r="F568" s="21"/>
      <c r="H568" s="21"/>
    </row>
    <row r="569" spans="4:8" s="4" customFormat="1" x14ac:dyDescent="0.3">
      <c r="D569" s="21"/>
      <c r="F569" s="21"/>
      <c r="H569" s="21"/>
    </row>
    <row r="570" spans="4:8" s="4" customFormat="1" x14ac:dyDescent="0.3">
      <c r="D570" s="21"/>
      <c r="F570" s="21"/>
      <c r="H570" s="21"/>
    </row>
    <row r="571" spans="4:8" s="4" customFormat="1" x14ac:dyDescent="0.3">
      <c r="D571" s="21"/>
      <c r="F571" s="21"/>
      <c r="H571" s="21"/>
    </row>
    <row r="572" spans="4:8" s="4" customFormat="1" x14ac:dyDescent="0.3">
      <c r="D572" s="21"/>
      <c r="F572" s="21"/>
      <c r="H572" s="21"/>
    </row>
    <row r="573" spans="4:8" s="4" customFormat="1" x14ac:dyDescent="0.3">
      <c r="D573" s="21"/>
      <c r="F573" s="21"/>
      <c r="H573" s="21"/>
    </row>
    <row r="574" spans="4:8" s="4" customFormat="1" x14ac:dyDescent="0.3">
      <c r="D574" s="21"/>
      <c r="F574" s="21"/>
      <c r="H574" s="21"/>
    </row>
    <row r="575" spans="4:8" s="4" customFormat="1" x14ac:dyDescent="0.3">
      <c r="D575" s="21"/>
      <c r="F575" s="21"/>
      <c r="H575" s="21"/>
    </row>
    <row r="576" spans="4:8" s="4" customFormat="1" x14ac:dyDescent="0.3">
      <c r="D576" s="21"/>
      <c r="F576" s="21"/>
      <c r="H576" s="21"/>
    </row>
    <row r="577" spans="4:8" s="4" customFormat="1" x14ac:dyDescent="0.3">
      <c r="D577" s="21"/>
      <c r="F577" s="21"/>
      <c r="H577" s="21"/>
    </row>
    <row r="578" spans="4:8" s="4" customFormat="1" x14ac:dyDescent="0.3">
      <c r="D578" s="21"/>
      <c r="F578" s="21"/>
      <c r="H578" s="21"/>
    </row>
    <row r="579" spans="4:8" s="4" customFormat="1" x14ac:dyDescent="0.3">
      <c r="D579" s="21"/>
      <c r="F579" s="21"/>
      <c r="H579" s="21"/>
    </row>
    <row r="580" spans="4:8" s="4" customFormat="1" x14ac:dyDescent="0.3">
      <c r="D580" s="21"/>
      <c r="F580" s="21"/>
      <c r="H580" s="21"/>
    </row>
    <row r="581" spans="4:8" s="4" customFormat="1" x14ac:dyDescent="0.3">
      <c r="D581" s="21"/>
      <c r="F581" s="21"/>
      <c r="H581" s="21"/>
    </row>
    <row r="582" spans="4:8" s="4" customFormat="1" x14ac:dyDescent="0.3">
      <c r="D582" s="21"/>
      <c r="F582" s="21"/>
      <c r="H582" s="21"/>
    </row>
    <row r="583" spans="4:8" s="4" customFormat="1" x14ac:dyDescent="0.3">
      <c r="D583" s="21"/>
      <c r="F583" s="21"/>
      <c r="H583" s="21"/>
    </row>
    <row r="584" spans="4:8" s="4" customFormat="1" x14ac:dyDescent="0.3">
      <c r="D584" s="21"/>
      <c r="F584" s="21"/>
      <c r="H584" s="21"/>
    </row>
    <row r="585" spans="4:8" s="4" customFormat="1" x14ac:dyDescent="0.3">
      <c r="D585" s="21"/>
      <c r="F585" s="21"/>
      <c r="H585" s="21"/>
    </row>
    <row r="586" spans="4:8" s="4" customFormat="1" x14ac:dyDescent="0.3">
      <c r="D586" s="21"/>
      <c r="F586" s="21"/>
      <c r="H586" s="21"/>
    </row>
    <row r="587" spans="4:8" s="4" customFormat="1" x14ac:dyDescent="0.3">
      <c r="D587" s="21"/>
      <c r="F587" s="21"/>
      <c r="H587" s="21"/>
    </row>
    <row r="588" spans="4:8" s="4" customFormat="1" x14ac:dyDescent="0.3">
      <c r="D588" s="21"/>
      <c r="F588" s="21"/>
      <c r="H588" s="21"/>
    </row>
    <row r="589" spans="4:8" s="4" customFormat="1" x14ac:dyDescent="0.3">
      <c r="D589" s="21"/>
      <c r="F589" s="21"/>
      <c r="H589" s="21"/>
    </row>
    <row r="590" spans="4:8" s="4" customFormat="1" x14ac:dyDescent="0.3">
      <c r="D590" s="21"/>
      <c r="F590" s="21"/>
      <c r="H590" s="21"/>
    </row>
    <row r="591" spans="4:8" s="4" customFormat="1" x14ac:dyDescent="0.3">
      <c r="D591" s="21"/>
      <c r="F591" s="21"/>
      <c r="H591" s="21"/>
    </row>
    <row r="592" spans="4:8" s="4" customFormat="1" x14ac:dyDescent="0.3">
      <c r="D592" s="21"/>
      <c r="F592" s="21"/>
      <c r="H592" s="21"/>
    </row>
    <row r="593" spans="4:8" s="4" customFormat="1" x14ac:dyDescent="0.3">
      <c r="D593" s="21"/>
      <c r="F593" s="21"/>
      <c r="H593" s="21"/>
    </row>
    <row r="594" spans="4:8" s="4" customFormat="1" x14ac:dyDescent="0.3">
      <c r="D594" s="21"/>
      <c r="F594" s="21"/>
      <c r="H594" s="21"/>
    </row>
    <row r="595" spans="4:8" s="4" customFormat="1" x14ac:dyDescent="0.3">
      <c r="D595" s="21"/>
      <c r="F595" s="21"/>
      <c r="H595" s="21"/>
    </row>
    <row r="596" spans="4:8" s="4" customFormat="1" x14ac:dyDescent="0.3">
      <c r="D596" s="21"/>
      <c r="F596" s="21"/>
      <c r="H596" s="21"/>
    </row>
    <row r="597" spans="4:8" s="4" customFormat="1" x14ac:dyDescent="0.3">
      <c r="D597" s="21"/>
      <c r="F597" s="21"/>
      <c r="H597" s="21"/>
    </row>
    <row r="598" spans="4:8" s="4" customFormat="1" x14ac:dyDescent="0.3">
      <c r="D598" s="21"/>
      <c r="F598" s="21"/>
      <c r="H598" s="21"/>
    </row>
    <row r="599" spans="4:8" s="4" customFormat="1" x14ac:dyDescent="0.3">
      <c r="D599" s="21"/>
      <c r="F599" s="21"/>
      <c r="H599" s="21"/>
    </row>
    <row r="600" spans="4:8" s="4" customFormat="1" x14ac:dyDescent="0.3">
      <c r="D600" s="21"/>
      <c r="F600" s="21"/>
      <c r="H600" s="21"/>
    </row>
    <row r="601" spans="4:8" s="4" customFormat="1" x14ac:dyDescent="0.3">
      <c r="D601" s="21"/>
      <c r="F601" s="21"/>
      <c r="H601" s="21"/>
    </row>
    <row r="602" spans="4:8" s="4" customFormat="1" x14ac:dyDescent="0.3">
      <c r="D602" s="21"/>
      <c r="F602" s="21"/>
      <c r="H602" s="21"/>
    </row>
    <row r="603" spans="4:8" s="4" customFormat="1" x14ac:dyDescent="0.3">
      <c r="D603" s="21"/>
      <c r="F603" s="21"/>
      <c r="H603" s="21"/>
    </row>
    <row r="604" spans="4:8" s="4" customFormat="1" x14ac:dyDescent="0.3">
      <c r="D604" s="21"/>
      <c r="F604" s="21"/>
      <c r="H604" s="21"/>
    </row>
    <row r="605" spans="4:8" s="4" customFormat="1" x14ac:dyDescent="0.3">
      <c r="D605" s="21"/>
      <c r="F605" s="21"/>
      <c r="H605" s="21"/>
    </row>
    <row r="606" spans="4:8" s="4" customFormat="1" x14ac:dyDescent="0.3">
      <c r="D606" s="21"/>
      <c r="F606" s="21"/>
      <c r="H606" s="21"/>
    </row>
    <row r="607" spans="4:8" s="4" customFormat="1" x14ac:dyDescent="0.3">
      <c r="D607" s="21"/>
      <c r="F607" s="21"/>
      <c r="H607" s="21"/>
    </row>
    <row r="608" spans="4:8" s="4" customFormat="1" x14ac:dyDescent="0.3">
      <c r="D608" s="21"/>
      <c r="F608" s="21"/>
      <c r="H608" s="21"/>
    </row>
    <row r="609" spans="4:8" s="4" customFormat="1" x14ac:dyDescent="0.3">
      <c r="D609" s="21"/>
      <c r="F609" s="21"/>
      <c r="H609" s="21"/>
    </row>
    <row r="610" spans="4:8" s="4" customFormat="1" x14ac:dyDescent="0.3">
      <c r="D610" s="21"/>
      <c r="F610" s="21"/>
      <c r="H610" s="21"/>
    </row>
    <row r="611" spans="4:8" s="4" customFormat="1" x14ac:dyDescent="0.3">
      <c r="D611" s="21"/>
      <c r="F611" s="21"/>
      <c r="H611" s="21"/>
    </row>
    <row r="612" spans="4:8" s="4" customFormat="1" x14ac:dyDescent="0.3">
      <c r="D612" s="21"/>
      <c r="F612" s="21"/>
      <c r="H612" s="21"/>
    </row>
    <row r="613" spans="4:8" s="4" customFormat="1" x14ac:dyDescent="0.3">
      <c r="D613" s="21"/>
      <c r="F613" s="21"/>
      <c r="H613" s="21"/>
    </row>
    <row r="614" spans="4:8" s="4" customFormat="1" x14ac:dyDescent="0.3">
      <c r="D614" s="21"/>
      <c r="F614" s="21"/>
      <c r="H614" s="21"/>
    </row>
    <row r="615" spans="4:8" s="4" customFormat="1" x14ac:dyDescent="0.3">
      <c r="D615" s="21"/>
      <c r="F615" s="21"/>
      <c r="H615" s="21"/>
    </row>
    <row r="616" spans="4:8" s="4" customFormat="1" x14ac:dyDescent="0.3">
      <c r="D616" s="21"/>
      <c r="F616" s="21"/>
      <c r="H616" s="21"/>
    </row>
    <row r="617" spans="4:8" s="4" customFormat="1" x14ac:dyDescent="0.3">
      <c r="D617" s="21"/>
      <c r="F617" s="21"/>
      <c r="H617" s="21"/>
    </row>
    <row r="618" spans="4:8" s="4" customFormat="1" x14ac:dyDescent="0.3">
      <c r="D618" s="21"/>
      <c r="F618" s="21"/>
      <c r="H618" s="21"/>
    </row>
    <row r="619" spans="4:8" s="4" customFormat="1" x14ac:dyDescent="0.3">
      <c r="D619" s="21"/>
      <c r="F619" s="21"/>
      <c r="H619" s="21"/>
    </row>
    <row r="620" spans="4:8" s="4" customFormat="1" x14ac:dyDescent="0.3">
      <c r="D620" s="21"/>
      <c r="F620" s="21"/>
      <c r="H620" s="21"/>
    </row>
    <row r="621" spans="4:8" s="4" customFormat="1" x14ac:dyDescent="0.3">
      <c r="D621" s="21"/>
      <c r="F621" s="21"/>
      <c r="H621" s="21"/>
    </row>
    <row r="622" spans="4:8" s="4" customFormat="1" x14ac:dyDescent="0.3">
      <c r="D622" s="21"/>
      <c r="F622" s="21"/>
      <c r="H622" s="21"/>
    </row>
    <row r="623" spans="4:8" s="4" customFormat="1" x14ac:dyDescent="0.3">
      <c r="D623" s="21"/>
      <c r="F623" s="21"/>
      <c r="H623" s="21"/>
    </row>
    <row r="624" spans="4:8" s="4" customFormat="1" x14ac:dyDescent="0.3">
      <c r="D624" s="21"/>
      <c r="F624" s="21"/>
      <c r="H624" s="21"/>
    </row>
    <row r="625" spans="4:8" s="4" customFormat="1" x14ac:dyDescent="0.3">
      <c r="D625" s="21"/>
      <c r="F625" s="21"/>
      <c r="H625" s="21"/>
    </row>
    <row r="626" spans="4:8" s="4" customFormat="1" x14ac:dyDescent="0.3">
      <c r="D626" s="21"/>
      <c r="F626" s="21"/>
      <c r="H626" s="21"/>
    </row>
    <row r="627" spans="4:8" s="4" customFormat="1" x14ac:dyDescent="0.3">
      <c r="D627" s="21"/>
      <c r="F627" s="21"/>
      <c r="H627" s="21"/>
    </row>
    <row r="628" spans="4:8" s="4" customFormat="1" x14ac:dyDescent="0.3">
      <c r="D628" s="21"/>
      <c r="F628" s="21"/>
      <c r="H628" s="21"/>
    </row>
    <row r="629" spans="4:8" s="4" customFormat="1" x14ac:dyDescent="0.3">
      <c r="D629" s="21"/>
      <c r="F629" s="21"/>
      <c r="H629" s="21"/>
    </row>
    <row r="630" spans="4:8" s="4" customFormat="1" x14ac:dyDescent="0.3">
      <c r="D630" s="21"/>
      <c r="F630" s="21"/>
      <c r="H630" s="21"/>
    </row>
    <row r="631" spans="4:8" s="4" customFormat="1" x14ac:dyDescent="0.3">
      <c r="D631" s="21"/>
      <c r="F631" s="21"/>
      <c r="H631" s="21"/>
    </row>
    <row r="632" spans="4:8" s="4" customFormat="1" x14ac:dyDescent="0.3">
      <c r="D632" s="21"/>
      <c r="F632" s="21"/>
      <c r="H632" s="21"/>
    </row>
    <row r="633" spans="4:8" s="4" customFormat="1" x14ac:dyDescent="0.3">
      <c r="D633" s="21"/>
      <c r="F633" s="21"/>
      <c r="H633" s="21"/>
    </row>
    <row r="634" spans="4:8" s="4" customFormat="1" x14ac:dyDescent="0.3">
      <c r="D634" s="21"/>
      <c r="F634" s="21"/>
      <c r="H634" s="21"/>
    </row>
    <row r="635" spans="4:8" s="4" customFormat="1" x14ac:dyDescent="0.3">
      <c r="D635" s="21"/>
      <c r="F635" s="21"/>
      <c r="H635" s="21"/>
    </row>
    <row r="636" spans="4:8" s="4" customFormat="1" x14ac:dyDescent="0.3">
      <c r="D636" s="21"/>
      <c r="F636" s="21"/>
      <c r="H636" s="21"/>
    </row>
    <row r="637" spans="4:8" s="4" customFormat="1" x14ac:dyDescent="0.3">
      <c r="D637" s="21"/>
      <c r="F637" s="21"/>
      <c r="H637" s="21"/>
    </row>
    <row r="638" spans="4:8" s="4" customFormat="1" x14ac:dyDescent="0.3">
      <c r="D638" s="21"/>
      <c r="F638" s="21"/>
      <c r="H638" s="21"/>
    </row>
    <row r="639" spans="4:8" s="4" customFormat="1" x14ac:dyDescent="0.3">
      <c r="D639" s="21"/>
      <c r="F639" s="21"/>
      <c r="H639" s="21"/>
    </row>
    <row r="640" spans="4:8" s="4" customFormat="1" x14ac:dyDescent="0.3">
      <c r="D640" s="21"/>
      <c r="F640" s="21"/>
      <c r="H640" s="21"/>
    </row>
    <row r="641" spans="4:8" s="4" customFormat="1" x14ac:dyDescent="0.3">
      <c r="D641" s="21"/>
      <c r="F641" s="21"/>
      <c r="H641" s="21"/>
    </row>
    <row r="642" spans="4:8" s="4" customFormat="1" x14ac:dyDescent="0.3">
      <c r="D642" s="21"/>
      <c r="F642" s="21"/>
      <c r="H642" s="21"/>
    </row>
    <row r="643" spans="4:8" s="4" customFormat="1" x14ac:dyDescent="0.3">
      <c r="D643" s="21"/>
      <c r="F643" s="21"/>
      <c r="H643" s="21"/>
    </row>
    <row r="644" spans="4:8" s="4" customFormat="1" x14ac:dyDescent="0.3">
      <c r="D644" s="21"/>
      <c r="F644" s="21"/>
      <c r="H644" s="21"/>
    </row>
    <row r="645" spans="4:8" s="4" customFormat="1" x14ac:dyDescent="0.3">
      <c r="D645" s="21"/>
      <c r="F645" s="21"/>
      <c r="H645" s="21"/>
    </row>
    <row r="646" spans="4:8" s="4" customFormat="1" x14ac:dyDescent="0.3">
      <c r="D646" s="21"/>
      <c r="F646" s="21"/>
      <c r="H646" s="21"/>
    </row>
    <row r="647" spans="4:8" s="4" customFormat="1" x14ac:dyDescent="0.3">
      <c r="D647" s="21"/>
      <c r="F647" s="21"/>
      <c r="H647" s="21"/>
    </row>
    <row r="648" spans="4:8" s="4" customFormat="1" x14ac:dyDescent="0.3">
      <c r="D648" s="21"/>
      <c r="F648" s="21"/>
      <c r="H648" s="21"/>
    </row>
    <row r="649" spans="4:8" s="4" customFormat="1" x14ac:dyDescent="0.3">
      <c r="D649" s="21"/>
      <c r="F649" s="21"/>
      <c r="H649" s="21"/>
    </row>
    <row r="650" spans="4:8" s="4" customFormat="1" x14ac:dyDescent="0.3">
      <c r="D650" s="21"/>
      <c r="F650" s="21"/>
      <c r="H650" s="21"/>
    </row>
    <row r="651" spans="4:8" s="4" customFormat="1" x14ac:dyDescent="0.3">
      <c r="D651" s="21"/>
      <c r="F651" s="21"/>
      <c r="H651" s="21"/>
    </row>
    <row r="652" spans="4:8" s="4" customFormat="1" x14ac:dyDescent="0.3">
      <c r="D652" s="21"/>
      <c r="F652" s="21"/>
      <c r="H652" s="21"/>
    </row>
    <row r="653" spans="4:8" s="4" customFormat="1" x14ac:dyDescent="0.3">
      <c r="D653" s="21"/>
      <c r="F653" s="21"/>
      <c r="H653" s="21"/>
    </row>
    <row r="654" spans="4:8" s="4" customFormat="1" x14ac:dyDescent="0.3">
      <c r="D654" s="21"/>
      <c r="F654" s="21"/>
      <c r="H654" s="21"/>
    </row>
    <row r="655" spans="4:8" s="4" customFormat="1" x14ac:dyDescent="0.3">
      <c r="D655" s="21"/>
      <c r="F655" s="21"/>
      <c r="H655" s="21"/>
    </row>
    <row r="656" spans="4:8" s="4" customFormat="1" x14ac:dyDescent="0.3">
      <c r="D656" s="21"/>
      <c r="F656" s="21"/>
      <c r="H656" s="21"/>
    </row>
    <row r="657" spans="4:8" s="4" customFormat="1" x14ac:dyDescent="0.3">
      <c r="D657" s="21"/>
      <c r="F657" s="21"/>
      <c r="H657" s="21"/>
    </row>
    <row r="658" spans="4:8" s="4" customFormat="1" x14ac:dyDescent="0.3">
      <c r="D658" s="21"/>
      <c r="F658" s="21"/>
      <c r="H658" s="21"/>
    </row>
    <row r="659" spans="4:8" s="4" customFormat="1" x14ac:dyDescent="0.3">
      <c r="D659" s="21"/>
      <c r="F659" s="21"/>
      <c r="H659" s="21"/>
    </row>
    <row r="660" spans="4:8" s="4" customFormat="1" x14ac:dyDescent="0.3">
      <c r="D660" s="21"/>
      <c r="F660" s="21"/>
      <c r="H660" s="21"/>
    </row>
    <row r="661" spans="4:8" s="4" customFormat="1" x14ac:dyDescent="0.3">
      <c r="D661" s="21"/>
      <c r="F661" s="21"/>
      <c r="H661" s="21"/>
    </row>
    <row r="662" spans="4:8" s="4" customFormat="1" x14ac:dyDescent="0.3">
      <c r="D662" s="21"/>
      <c r="F662" s="21"/>
      <c r="H662" s="21"/>
    </row>
    <row r="663" spans="4:8" s="4" customFormat="1" x14ac:dyDescent="0.3">
      <c r="D663" s="21"/>
      <c r="F663" s="21"/>
      <c r="H663" s="21"/>
    </row>
    <row r="664" spans="4:8" s="4" customFormat="1" x14ac:dyDescent="0.3">
      <c r="D664" s="21"/>
      <c r="F664" s="21"/>
      <c r="H664" s="21"/>
    </row>
    <row r="665" spans="4:8" s="4" customFormat="1" x14ac:dyDescent="0.3">
      <c r="D665" s="21"/>
      <c r="F665" s="21"/>
      <c r="H665" s="21"/>
    </row>
    <row r="666" spans="4:8" s="4" customFormat="1" x14ac:dyDescent="0.3">
      <c r="D666" s="21"/>
      <c r="F666" s="21"/>
      <c r="H666" s="21"/>
    </row>
    <row r="667" spans="4:8" s="4" customFormat="1" x14ac:dyDescent="0.3">
      <c r="D667" s="21"/>
      <c r="F667" s="21"/>
      <c r="H667" s="21"/>
    </row>
    <row r="668" spans="4:8" s="4" customFormat="1" x14ac:dyDescent="0.3">
      <c r="D668" s="21"/>
      <c r="F668" s="21"/>
      <c r="H668" s="21"/>
    </row>
    <row r="669" spans="4:8" s="4" customFormat="1" x14ac:dyDescent="0.3">
      <c r="D669" s="21"/>
      <c r="F669" s="21"/>
      <c r="H669" s="21"/>
    </row>
    <row r="670" spans="4:8" s="4" customFormat="1" x14ac:dyDescent="0.3">
      <c r="D670" s="21"/>
      <c r="F670" s="21"/>
      <c r="H670" s="21"/>
    </row>
    <row r="671" spans="4:8" s="4" customFormat="1" x14ac:dyDescent="0.3">
      <c r="D671" s="21"/>
      <c r="F671" s="21"/>
      <c r="H671" s="21"/>
    </row>
    <row r="672" spans="4:8" s="4" customFormat="1" x14ac:dyDescent="0.3">
      <c r="D672" s="21"/>
      <c r="F672" s="21"/>
      <c r="H672" s="21"/>
    </row>
    <row r="673" spans="4:8" s="4" customFormat="1" x14ac:dyDescent="0.3">
      <c r="D673" s="21"/>
      <c r="F673" s="21"/>
      <c r="H673" s="21"/>
    </row>
    <row r="674" spans="4:8" s="4" customFormat="1" x14ac:dyDescent="0.3">
      <c r="D674" s="21"/>
      <c r="F674" s="21"/>
      <c r="H674" s="21"/>
    </row>
    <row r="675" spans="4:8" s="4" customFormat="1" x14ac:dyDescent="0.3">
      <c r="D675" s="21"/>
      <c r="F675" s="21"/>
      <c r="H675" s="21"/>
    </row>
    <row r="676" spans="4:8" s="4" customFormat="1" x14ac:dyDescent="0.3">
      <c r="D676" s="21"/>
      <c r="F676" s="21"/>
      <c r="H676" s="21"/>
    </row>
    <row r="677" spans="4:8" s="4" customFormat="1" x14ac:dyDescent="0.3">
      <c r="D677" s="21"/>
      <c r="F677" s="21"/>
      <c r="H677" s="21"/>
    </row>
    <row r="678" spans="4:8" s="4" customFormat="1" x14ac:dyDescent="0.3">
      <c r="D678" s="21"/>
      <c r="F678" s="21"/>
      <c r="H678" s="21"/>
    </row>
    <row r="679" spans="4:8" s="4" customFormat="1" x14ac:dyDescent="0.3">
      <c r="D679" s="21"/>
      <c r="F679" s="21"/>
      <c r="H679" s="21"/>
    </row>
    <row r="680" spans="4:8" s="4" customFormat="1" x14ac:dyDescent="0.3">
      <c r="D680" s="21"/>
      <c r="F680" s="21"/>
      <c r="H680" s="21"/>
    </row>
    <row r="681" spans="4:8" s="4" customFormat="1" x14ac:dyDescent="0.3">
      <c r="D681" s="21"/>
      <c r="F681" s="21"/>
      <c r="H681" s="21"/>
    </row>
    <row r="682" spans="4:8" s="4" customFormat="1" x14ac:dyDescent="0.3">
      <c r="D682" s="21"/>
      <c r="F682" s="21"/>
      <c r="H682" s="21"/>
    </row>
    <row r="683" spans="4:8" s="4" customFormat="1" x14ac:dyDescent="0.3">
      <c r="D683" s="21"/>
      <c r="F683" s="21"/>
      <c r="H683" s="21"/>
    </row>
    <row r="684" spans="4:8" s="4" customFormat="1" x14ac:dyDescent="0.3">
      <c r="D684" s="21"/>
      <c r="F684" s="21"/>
      <c r="H684" s="21"/>
    </row>
    <row r="685" spans="4:8" s="4" customFormat="1" x14ac:dyDescent="0.3">
      <c r="D685" s="21"/>
      <c r="F685" s="21"/>
      <c r="H685" s="21"/>
    </row>
    <row r="686" spans="4:8" s="4" customFormat="1" x14ac:dyDescent="0.3">
      <c r="D686" s="21"/>
      <c r="F686" s="21"/>
      <c r="H686" s="21"/>
    </row>
    <row r="687" spans="4:8" s="4" customFormat="1" x14ac:dyDescent="0.3">
      <c r="D687" s="21"/>
      <c r="F687" s="21"/>
      <c r="H687" s="21"/>
    </row>
    <row r="688" spans="4:8" s="4" customFormat="1" x14ac:dyDescent="0.3">
      <c r="D688" s="21"/>
      <c r="F688" s="21"/>
      <c r="H688" s="21"/>
    </row>
    <row r="689" spans="4:8" s="4" customFormat="1" x14ac:dyDescent="0.3">
      <c r="D689" s="21"/>
      <c r="F689" s="21"/>
      <c r="H689" s="21"/>
    </row>
    <row r="690" spans="4:8" s="4" customFormat="1" x14ac:dyDescent="0.3">
      <c r="D690" s="21"/>
      <c r="F690" s="21"/>
      <c r="H690" s="21"/>
    </row>
    <row r="691" spans="4:8" s="4" customFormat="1" x14ac:dyDescent="0.3">
      <c r="D691" s="21"/>
      <c r="F691" s="21"/>
      <c r="H691" s="21"/>
    </row>
    <row r="692" spans="4:8" s="4" customFormat="1" x14ac:dyDescent="0.3">
      <c r="D692" s="21"/>
      <c r="F692" s="21"/>
      <c r="H692" s="21"/>
    </row>
    <row r="693" spans="4:8" s="4" customFormat="1" x14ac:dyDescent="0.3">
      <c r="D693" s="21"/>
      <c r="F693" s="21"/>
      <c r="H693" s="21"/>
    </row>
    <row r="694" spans="4:8" s="4" customFormat="1" x14ac:dyDescent="0.3">
      <c r="D694" s="21"/>
      <c r="F694" s="21"/>
      <c r="H694" s="21"/>
    </row>
    <row r="695" spans="4:8" s="4" customFormat="1" x14ac:dyDescent="0.3">
      <c r="D695" s="21"/>
      <c r="F695" s="21"/>
      <c r="H695" s="21"/>
    </row>
    <row r="696" spans="4:8" s="4" customFormat="1" x14ac:dyDescent="0.3">
      <c r="D696" s="21"/>
      <c r="F696" s="21"/>
      <c r="H696" s="21"/>
    </row>
    <row r="697" spans="4:8" s="4" customFormat="1" x14ac:dyDescent="0.3">
      <c r="D697" s="21"/>
      <c r="F697" s="21"/>
      <c r="H697" s="21"/>
    </row>
    <row r="698" spans="4:8" s="4" customFormat="1" x14ac:dyDescent="0.3">
      <c r="D698" s="21"/>
      <c r="F698" s="21"/>
      <c r="H698" s="21"/>
    </row>
    <row r="699" spans="4:8" s="4" customFormat="1" x14ac:dyDescent="0.3">
      <c r="D699" s="21"/>
      <c r="F699" s="21"/>
      <c r="H699" s="21"/>
    </row>
    <row r="700" spans="4:8" s="4" customFormat="1" x14ac:dyDescent="0.3">
      <c r="D700" s="21"/>
      <c r="F700" s="21"/>
      <c r="H700" s="21"/>
    </row>
    <row r="701" spans="4:8" s="4" customFormat="1" x14ac:dyDescent="0.3">
      <c r="D701" s="21"/>
      <c r="F701" s="21"/>
      <c r="H701" s="21"/>
    </row>
    <row r="702" spans="4:8" s="4" customFormat="1" x14ac:dyDescent="0.3">
      <c r="D702" s="21"/>
      <c r="F702" s="21"/>
      <c r="H702" s="21"/>
    </row>
    <row r="703" spans="4:8" s="4" customFormat="1" x14ac:dyDescent="0.3">
      <c r="D703" s="21"/>
      <c r="F703" s="21"/>
      <c r="H703" s="21"/>
    </row>
    <row r="704" spans="4:8" s="4" customFormat="1" x14ac:dyDescent="0.3">
      <c r="D704" s="21"/>
      <c r="F704" s="21"/>
      <c r="H704" s="21"/>
    </row>
    <row r="705" spans="4:8" s="4" customFormat="1" x14ac:dyDescent="0.3">
      <c r="D705" s="21"/>
      <c r="F705" s="21"/>
      <c r="H705" s="21"/>
    </row>
    <row r="706" spans="4:8" s="4" customFormat="1" x14ac:dyDescent="0.3">
      <c r="D706" s="21"/>
      <c r="F706" s="21"/>
      <c r="H706" s="21"/>
    </row>
    <row r="707" spans="4:8" s="4" customFormat="1" x14ac:dyDescent="0.3">
      <c r="D707" s="21"/>
      <c r="F707" s="21"/>
      <c r="H707" s="21"/>
    </row>
    <row r="708" spans="4:8" s="4" customFormat="1" x14ac:dyDescent="0.3">
      <c r="D708" s="21"/>
      <c r="F708" s="21"/>
      <c r="H708" s="21"/>
    </row>
    <row r="709" spans="4:8" s="4" customFormat="1" x14ac:dyDescent="0.3">
      <c r="D709" s="21"/>
      <c r="F709" s="21"/>
      <c r="H709" s="21"/>
    </row>
    <row r="710" spans="4:8" s="4" customFormat="1" x14ac:dyDescent="0.3">
      <c r="D710" s="21"/>
      <c r="F710" s="21"/>
      <c r="H710" s="21"/>
    </row>
    <row r="711" spans="4:8" s="4" customFormat="1" x14ac:dyDescent="0.3">
      <c r="D711" s="21"/>
      <c r="F711" s="21"/>
      <c r="H711" s="21"/>
    </row>
    <row r="712" spans="4:8" s="4" customFormat="1" x14ac:dyDescent="0.3">
      <c r="D712" s="21"/>
      <c r="F712" s="21"/>
      <c r="H712" s="21"/>
    </row>
    <row r="713" spans="4:8" s="4" customFormat="1" x14ac:dyDescent="0.3">
      <c r="D713" s="21"/>
      <c r="F713" s="21"/>
      <c r="H713" s="21"/>
    </row>
    <row r="714" spans="4:8" s="4" customFormat="1" x14ac:dyDescent="0.3">
      <c r="D714" s="21"/>
      <c r="F714" s="21"/>
      <c r="H714" s="21"/>
    </row>
    <row r="715" spans="4:8" s="4" customFormat="1" x14ac:dyDescent="0.3">
      <c r="D715" s="21"/>
      <c r="F715" s="21"/>
      <c r="H715" s="21"/>
    </row>
    <row r="716" spans="4:8" s="4" customFormat="1" x14ac:dyDescent="0.3">
      <c r="D716" s="21"/>
      <c r="F716" s="21"/>
      <c r="H716" s="21"/>
    </row>
    <row r="717" spans="4:8" s="4" customFormat="1" x14ac:dyDescent="0.3">
      <c r="D717" s="21"/>
      <c r="F717" s="21"/>
      <c r="H717" s="21"/>
    </row>
    <row r="718" spans="4:8" s="4" customFormat="1" x14ac:dyDescent="0.3">
      <c r="D718" s="21"/>
      <c r="F718" s="21"/>
      <c r="H718" s="21"/>
    </row>
    <row r="719" spans="4:8" s="4" customFormat="1" x14ac:dyDescent="0.3">
      <c r="D719" s="21"/>
      <c r="F719" s="21"/>
      <c r="H719" s="21"/>
    </row>
    <row r="720" spans="4:8" s="4" customFormat="1" x14ac:dyDescent="0.3">
      <c r="D720" s="21"/>
      <c r="F720" s="21"/>
      <c r="H720" s="21"/>
    </row>
    <row r="721" spans="4:8" s="4" customFormat="1" x14ac:dyDescent="0.3">
      <c r="D721" s="21"/>
      <c r="F721" s="21"/>
      <c r="H721" s="21"/>
    </row>
    <row r="722" spans="4:8" s="4" customFormat="1" x14ac:dyDescent="0.3">
      <c r="D722" s="21"/>
      <c r="F722" s="21"/>
      <c r="H722" s="21"/>
    </row>
    <row r="723" spans="4:8" s="4" customFormat="1" x14ac:dyDescent="0.3">
      <c r="D723" s="21"/>
      <c r="F723" s="21"/>
      <c r="H723" s="21"/>
    </row>
    <row r="724" spans="4:8" s="4" customFormat="1" x14ac:dyDescent="0.3">
      <c r="D724" s="21"/>
      <c r="F724" s="21"/>
      <c r="H724" s="21"/>
    </row>
    <row r="725" spans="4:8" s="4" customFormat="1" x14ac:dyDescent="0.3">
      <c r="D725" s="21"/>
      <c r="F725" s="21"/>
      <c r="H725" s="21"/>
    </row>
    <row r="726" spans="4:8" s="4" customFormat="1" x14ac:dyDescent="0.3">
      <c r="D726" s="21"/>
      <c r="F726" s="21"/>
      <c r="H726" s="21"/>
    </row>
    <row r="727" spans="4:8" s="4" customFormat="1" x14ac:dyDescent="0.3">
      <c r="D727" s="21"/>
      <c r="F727" s="21"/>
      <c r="H727" s="21"/>
    </row>
  </sheetData>
  <pageMargins left="0.7" right="0.7" top="0.75" bottom="0.75" header="0.3" footer="0.3"/>
  <pageSetup paperSize="9" orientation="portrait" r:id="rId1"/>
  <ignoredErrors>
    <ignoredError sqref="A9 A88 A101 A115 A207 A218 A262 A49 A137 A229 A240 A251 A68" twoDigitTextYear="1"/>
  </ignoredError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5FB082C1EFCF4D46B316EB2B034C14F3" ma:contentTypeVersion="21" ma:contentTypeDescription="Opret et nyt dokument." ma:contentTypeScope="" ma:versionID="fe6f864589b242329435b5ec797c8748">
  <xsd:schema xmlns:xsd="http://www.w3.org/2001/XMLSchema" xmlns:xs="http://www.w3.org/2001/XMLSchema" xmlns:p="http://schemas.microsoft.com/office/2006/metadata/properties" xmlns:ns2="1a88adab-a546-4adf-b5d1-74c59bb30c81" xmlns:ns3="b1b3962a-c7b8-462f-8940-bec1b890f154" targetNamespace="http://schemas.microsoft.com/office/2006/metadata/properties" ma:root="true" ma:fieldsID="388bdf18b3719a30a0ce4ec8b60173a5" ns2:_="" ns3:_="">
    <xsd:import namespace="1a88adab-a546-4adf-b5d1-74c59bb30c81"/>
    <xsd:import namespace="b1b3962a-c7b8-462f-8940-bec1b890f154"/>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EventHashCode" minOccurs="0"/>
                <xsd:element ref="ns2:MediaServiceGenerationTime" minOccurs="0"/>
                <xsd:element ref="ns3:SharedWithUsers" minOccurs="0"/>
                <xsd:element ref="ns3:SharedWithDetails" minOccurs="0"/>
                <xsd:element ref="ns2:MediaServiceLocation" minOccurs="0"/>
                <xsd:element ref="ns2:MediaServiceAutoKeyPoints" minOccurs="0"/>
                <xsd:element ref="ns2:MediaServiceKeyPoints" minOccurs="0"/>
                <xsd:element ref="ns2:MediaLengthInSeconds" minOccurs="0"/>
                <xsd:element ref="ns3:TaxCatchAll" minOccurs="0"/>
                <xsd:element ref="ns2:lcf76f155ced4ddcb4097134ff3c332f"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a88adab-a546-4adf-b5d1-74c59bb30c8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MediaServiceAutoTags" ma:internalName="MediaServiceAutoTags" ma:readOnly="true">
      <xsd:simpleType>
        <xsd:restriction base="dms:Text"/>
      </xsd:simpleType>
    </xsd:element>
    <xsd:element name="MediaServiceOCR" ma:index="12" nillable="true" ma:displayName="MediaServiceOCR" ma:internalName="MediaServiceOCR" ma:readOnly="true">
      <xsd:simpleType>
        <xsd:restriction base="dms:Note">
          <xsd:maxLength value="255"/>
        </xsd:restriction>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3" nillable="true" ma:taxonomy="true" ma:internalName="lcf76f155ced4ddcb4097134ff3c332f" ma:taxonomyFieldName="MediaServiceImageTags" ma:displayName="Billedmærker" ma:readOnly="false" ma:fieldId="{5cf76f15-5ced-4ddc-b409-7134ff3c332f}" ma:taxonomyMulti="true" ma:sspId="2e767479-90f7-4a75-96ab-6fd6ffef2518"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1b3962a-c7b8-462f-8940-bec1b890f154" elementFormDefault="qualified">
    <xsd:import namespace="http://schemas.microsoft.com/office/2006/documentManagement/types"/>
    <xsd:import namespace="http://schemas.microsoft.com/office/infopath/2007/PartnerControls"/>
    <xsd:element name="SharedWithUsers" ma:index="15"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Delt med detaljer" ma:internalName="SharedWithDetails" ma:readOnly="true">
      <xsd:simpleType>
        <xsd:restriction base="dms:Note">
          <xsd:maxLength value="255"/>
        </xsd:restriction>
      </xsd:simpleType>
    </xsd:element>
    <xsd:element name="TaxCatchAll" ma:index="21" nillable="true" ma:displayName="Taxonomy Catch All Column" ma:hidden="true" ma:list="{4e29eb13-5439-41af-9f61-f035d147cd47}" ma:internalName="TaxCatchAll" ma:showField="CatchAllData" ma:web="b1b3962a-c7b8-462f-8940-bec1b890f15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dhol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1a88adab-a546-4adf-b5d1-74c59bb30c81">
      <Terms xmlns="http://schemas.microsoft.com/office/infopath/2007/PartnerControls"/>
    </lcf76f155ced4ddcb4097134ff3c332f>
    <TaxCatchAll xmlns="b1b3962a-c7b8-462f-8940-bec1b890f154"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C3EE61B-19DC-4568-BE39-34C014180DD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a88adab-a546-4adf-b5d1-74c59bb30c81"/>
    <ds:schemaRef ds:uri="b1b3962a-c7b8-462f-8940-bec1b890f15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E4EB613-B16A-42DF-BEF9-AE032A595BFF}">
  <ds:schemaRefs>
    <ds:schemaRef ds:uri="http://schemas.openxmlformats.org/package/2006/metadata/core-properties"/>
    <ds:schemaRef ds:uri="http://schemas.microsoft.com/office/2006/documentManagement/types"/>
    <ds:schemaRef ds:uri="http://purl.org/dc/terms/"/>
    <ds:schemaRef ds:uri="9a7ce427-c149-401c-96e5-ced12dab5020"/>
    <ds:schemaRef ds:uri="http://purl.org/dc/elements/1.1/"/>
    <ds:schemaRef ds:uri="http://schemas.microsoft.com/office/2006/metadata/properties"/>
    <ds:schemaRef ds:uri="http://schemas.microsoft.com/office/infopath/2007/PartnerControls"/>
    <ds:schemaRef ds:uri="http://www.w3.org/XML/1998/namespace"/>
    <ds:schemaRef ds:uri="http://purl.org/dc/dcmitype/"/>
    <ds:schemaRef ds:uri="1a88adab-a546-4adf-b5d1-74c59bb30c81"/>
    <ds:schemaRef ds:uri="b1b3962a-c7b8-462f-8940-bec1b890f154"/>
  </ds:schemaRefs>
</ds:datastoreItem>
</file>

<file path=customXml/itemProps3.xml><?xml version="1.0" encoding="utf-8"?>
<ds:datastoreItem xmlns:ds="http://schemas.openxmlformats.org/officeDocument/2006/customXml" ds:itemID="{1496C127-7BBA-4DC7-9A1B-C72765FA5C3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Regneark</vt:lpstr>
      </vt:variant>
      <vt:variant>
        <vt:i4>2</vt:i4>
      </vt:variant>
    </vt:vector>
  </HeadingPairs>
  <TitlesOfParts>
    <vt:vector size="2" baseType="lpstr">
      <vt:lpstr>Purchase License</vt:lpstr>
      <vt:lpstr>Subscription License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Kim Dalsgaard Christensen</dc:creator>
  <cp:keywords/>
  <dc:description/>
  <cp:lastModifiedBy>Kim Dalsgaard Christensen</cp:lastModifiedBy>
  <cp:revision/>
  <dcterms:created xsi:type="dcterms:W3CDTF">2018-03-08T12:02:58Z</dcterms:created>
  <dcterms:modified xsi:type="dcterms:W3CDTF">2024-07-15T08:31:06Z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0x0101005FB082C1EFCF4D46B316EB2B034C14F3</vt:lpwstr>
  </property>
</Properties>
</file>