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24226"/>
  <mc:AlternateContent xmlns:mc="http://schemas.openxmlformats.org/markup-compatibility/2006">
    <mc:Choice Requires="x15">
      <x15ac:absPath xmlns:x15ac="http://schemas.microsoft.com/office/spreadsheetml/2010/11/ac" url="https://continiasoftware9000-my.sharepoint.com/personal/kdc_continia_com/Documents/Dokumenter/CONTINIA/PRICING 2026/On-premises pricelists 2026/On-premises pricing 2026 - Final lists/"/>
    </mc:Choice>
  </mc:AlternateContent>
  <xr:revisionPtr revIDLastSave="47" documentId="8_{15137C86-BD61-4678-8F96-E569328D3AA1}" xr6:coauthVersionLast="47" xr6:coauthVersionMax="47" xr10:uidLastSave="{A2FC0216-53C4-4C9E-B02E-E8B345596436}"/>
  <bookViews>
    <workbookView xWindow="38280" yWindow="-120" windowWidth="38640" windowHeight="21240" xr2:uid="{00000000-000D-0000-FFFF-FFFF00000000}"/>
  </bookViews>
  <sheets>
    <sheet name="Subscription License" sheetId="5" r:id="rId1"/>
    <sheet name="Purchase License" sheetId="4" r:id="rId2"/>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242" i="4" l="1"/>
  <c r="H241" i="4"/>
  <c r="H240" i="4"/>
  <c r="I240" i="4" s="1"/>
  <c r="H239" i="4"/>
  <c r="H238" i="4"/>
  <c r="H237" i="4"/>
  <c r="H236" i="4"/>
  <c r="I236" i="4" s="1"/>
  <c r="H235" i="4"/>
  <c r="I235" i="4" s="1"/>
  <c r="H220" i="4"/>
  <c r="I220" i="4" s="1"/>
  <c r="H219" i="4"/>
  <c r="I219" i="4" s="1"/>
  <c r="H218" i="4"/>
  <c r="I218" i="4" s="1"/>
  <c r="H217" i="4"/>
  <c r="I217" i="4" s="1"/>
  <c r="H216" i="4"/>
  <c r="I216" i="4" s="1"/>
  <c r="H215" i="4"/>
  <c r="H214" i="4"/>
  <c r="I214" i="4" s="1"/>
  <c r="H213" i="4"/>
  <c r="H198" i="4"/>
  <c r="H197" i="4"/>
  <c r="H196" i="4"/>
  <c r="H195" i="4"/>
  <c r="H194" i="4"/>
  <c r="H193" i="4"/>
  <c r="H192" i="4"/>
  <c r="H191" i="4"/>
  <c r="H187" i="4"/>
  <c r="H186" i="4"/>
  <c r="H185" i="4"/>
  <c r="H184" i="4"/>
  <c r="H183" i="4"/>
  <c r="H182" i="4"/>
  <c r="H181" i="4"/>
  <c r="H180" i="4"/>
  <c r="H176" i="4"/>
  <c r="H175" i="4"/>
  <c r="H174" i="4"/>
  <c r="H173" i="4"/>
  <c r="H172" i="4"/>
  <c r="H171" i="4"/>
  <c r="H170" i="4"/>
  <c r="H169" i="4"/>
  <c r="H165" i="4"/>
  <c r="H164" i="4"/>
  <c r="H163" i="4"/>
  <c r="H162" i="4"/>
  <c r="H161" i="4"/>
  <c r="H160" i="4"/>
  <c r="H159" i="4"/>
  <c r="H158" i="4"/>
  <c r="H154" i="4"/>
  <c r="H153" i="4"/>
  <c r="H152" i="4"/>
  <c r="H151" i="4"/>
  <c r="H150" i="4"/>
  <c r="H149" i="4"/>
  <c r="H148" i="4"/>
  <c r="H147" i="4"/>
  <c r="H141" i="4"/>
  <c r="H140" i="4"/>
  <c r="H139" i="4"/>
  <c r="H138" i="4"/>
  <c r="H137" i="4"/>
  <c r="H136" i="4"/>
  <c r="H135" i="4"/>
  <c r="H134" i="4"/>
  <c r="H130" i="4"/>
  <c r="H129" i="4"/>
  <c r="H128" i="4"/>
  <c r="H127" i="4"/>
  <c r="H125" i="4"/>
  <c r="H124" i="4"/>
  <c r="H123" i="4"/>
  <c r="H122" i="4"/>
  <c r="H120" i="4"/>
  <c r="H119" i="4"/>
  <c r="H118" i="4"/>
  <c r="H117" i="4"/>
  <c r="H115" i="4"/>
  <c r="H114" i="4"/>
  <c r="H113" i="4"/>
  <c r="H112" i="4"/>
  <c r="H110" i="4"/>
  <c r="H106" i="4"/>
  <c r="H105" i="4"/>
  <c r="H104" i="4"/>
  <c r="H103" i="4"/>
  <c r="H102" i="4"/>
  <c r="H101" i="4"/>
  <c r="H100" i="4"/>
  <c r="H99" i="4"/>
  <c r="H95" i="4"/>
  <c r="H94" i="4"/>
  <c r="H93" i="4"/>
  <c r="H92" i="4"/>
  <c r="H91" i="4"/>
  <c r="H90" i="4"/>
  <c r="H89" i="4"/>
  <c r="H88" i="4"/>
  <c r="H82" i="4"/>
  <c r="H81" i="4"/>
  <c r="H80" i="4"/>
  <c r="H79" i="4"/>
  <c r="H78" i="4"/>
  <c r="H77" i="4"/>
  <c r="H76" i="4"/>
  <c r="H75" i="4"/>
  <c r="H69" i="4"/>
  <c r="H68" i="4"/>
  <c r="H67" i="4"/>
  <c r="H66" i="4"/>
  <c r="H65" i="4"/>
  <c r="H64" i="4"/>
  <c r="H63" i="4"/>
  <c r="H62" i="4"/>
  <c r="H55" i="4"/>
  <c r="H54" i="4"/>
  <c r="H53" i="4"/>
  <c r="H52" i="4"/>
  <c r="H51" i="4"/>
  <c r="H50" i="4"/>
  <c r="H49" i="4"/>
  <c r="H48" i="4"/>
  <c r="H44" i="4"/>
  <c r="H43" i="4"/>
  <c r="H42" i="4"/>
  <c r="H41" i="4"/>
  <c r="H40" i="4"/>
  <c r="H32" i="4"/>
  <c r="H31" i="4"/>
  <c r="H30" i="4"/>
  <c r="H29" i="4"/>
  <c r="H27" i="4"/>
  <c r="H26" i="4"/>
  <c r="H25" i="4"/>
  <c r="H24" i="4"/>
  <c r="H23" i="4"/>
  <c r="H22" i="4"/>
  <c r="H21" i="4"/>
  <c r="H20" i="4"/>
  <c r="H19" i="4"/>
  <c r="H18" i="4"/>
  <c r="H16" i="4"/>
  <c r="H15" i="4"/>
  <c r="H14" i="4"/>
  <c r="H13" i="4"/>
  <c r="H12" i="4"/>
  <c r="H11" i="4"/>
  <c r="H10" i="4"/>
  <c r="H9" i="4"/>
  <c r="F227" i="4"/>
  <c r="F226" i="4"/>
  <c r="F225" i="4"/>
  <c r="F213" i="4"/>
  <c r="F203" i="4"/>
  <c r="F202" i="4"/>
  <c r="I242" i="4"/>
  <c r="F242" i="4"/>
  <c r="I241" i="4"/>
  <c r="F241" i="4"/>
  <c r="F240" i="4"/>
  <c r="I239" i="4"/>
  <c r="I238" i="4"/>
  <c r="F238" i="4"/>
  <c r="I237" i="4"/>
  <c r="F237" i="4"/>
  <c r="F236" i="4"/>
  <c r="F235" i="4"/>
  <c r="F231" i="4"/>
  <c r="F230" i="4"/>
  <c r="F229" i="4"/>
  <c r="F228" i="4"/>
  <c r="F224" i="4"/>
  <c r="F220" i="4"/>
  <c r="F219" i="4"/>
  <c r="F218" i="4"/>
  <c r="F216" i="4"/>
  <c r="I215" i="4"/>
  <c r="F215" i="4"/>
  <c r="F214" i="4"/>
  <c r="I213" i="4"/>
  <c r="F209" i="4"/>
  <c r="F208" i="4"/>
  <c r="F207" i="4"/>
  <c r="F206" i="4"/>
  <c r="F205" i="4"/>
  <c r="F204" i="4"/>
  <c r="F243" i="4" l="1"/>
  <c r="F232" i="4"/>
  <c r="F221" i="4"/>
  <c r="F210" i="4"/>
  <c r="I243" i="4"/>
  <c r="I221" i="4"/>
  <c r="F144" i="5" l="1"/>
  <c r="F84" i="5"/>
  <c r="F71" i="5"/>
  <c r="F35" i="5"/>
  <c r="F144" i="4"/>
  <c r="F85" i="4"/>
  <c r="F72" i="4"/>
  <c r="F36" i="4"/>
  <c r="F62" i="5" l="1"/>
  <c r="F12" i="5"/>
  <c r="F129" i="5"/>
  <c r="F128" i="5"/>
  <c r="F127" i="5"/>
  <c r="F126" i="5"/>
  <c r="F124" i="5"/>
  <c r="F123" i="5"/>
  <c r="F122" i="5"/>
  <c r="F121" i="5"/>
  <c r="F119" i="5"/>
  <c r="F118" i="5"/>
  <c r="F117" i="5"/>
  <c r="F116" i="5"/>
  <c r="F114" i="5"/>
  <c r="F113" i="5"/>
  <c r="F112" i="5"/>
  <c r="F111" i="5"/>
  <c r="F109" i="5"/>
  <c r="F105" i="5"/>
  <c r="F104" i="5"/>
  <c r="F103" i="5"/>
  <c r="F102" i="5"/>
  <c r="F101" i="5"/>
  <c r="F100" i="5"/>
  <c r="F99" i="5"/>
  <c r="F98" i="5"/>
  <c r="F94" i="5"/>
  <c r="F93" i="5"/>
  <c r="F92" i="5"/>
  <c r="F91" i="5"/>
  <c r="F90" i="5"/>
  <c r="F89" i="5"/>
  <c r="F88" i="5"/>
  <c r="F87" i="5"/>
  <c r="F81" i="5"/>
  <c r="F80" i="5"/>
  <c r="F79" i="5"/>
  <c r="F78" i="5"/>
  <c r="F77" i="5"/>
  <c r="F76" i="5"/>
  <c r="F75" i="5"/>
  <c r="F74" i="5"/>
  <c r="F68" i="5"/>
  <c r="F67" i="5"/>
  <c r="F66" i="5"/>
  <c r="F65" i="5"/>
  <c r="F64" i="5"/>
  <c r="F63" i="5"/>
  <c r="F61" i="5"/>
  <c r="F15" i="5"/>
  <c r="F14" i="5"/>
  <c r="F13" i="5"/>
  <c r="F11" i="5"/>
  <c r="F10" i="5"/>
  <c r="F9" i="5"/>
  <c r="F8" i="5"/>
  <c r="F67" i="4"/>
  <c r="F65" i="4"/>
  <c r="I95" i="4"/>
  <c r="I94" i="4"/>
  <c r="I93" i="4"/>
  <c r="I90" i="4"/>
  <c r="I89" i="4"/>
  <c r="I88" i="4"/>
  <c r="I82" i="4"/>
  <c r="I79" i="4"/>
  <c r="I78" i="4"/>
  <c r="I77" i="4"/>
  <c r="I76" i="4"/>
  <c r="I75" i="4"/>
  <c r="I69" i="4"/>
  <c r="I68" i="4"/>
  <c r="I67" i="4"/>
  <c r="I66" i="4"/>
  <c r="I65" i="4"/>
  <c r="I64" i="4"/>
  <c r="I63" i="4"/>
  <c r="I62" i="4"/>
  <c r="I130" i="4"/>
  <c r="F130" i="4"/>
  <c r="I129" i="4"/>
  <c r="F129" i="4"/>
  <c r="I128" i="4"/>
  <c r="F128" i="4"/>
  <c r="I127" i="4"/>
  <c r="F127" i="4"/>
  <c r="I125" i="4"/>
  <c r="F125" i="4"/>
  <c r="I124" i="4"/>
  <c r="F124" i="4"/>
  <c r="I123" i="4"/>
  <c r="F123" i="4"/>
  <c r="I122" i="4"/>
  <c r="F122" i="4"/>
  <c r="I120" i="4"/>
  <c r="F120" i="4"/>
  <c r="I119" i="4"/>
  <c r="F119" i="4"/>
  <c r="I118" i="4"/>
  <c r="F118" i="4"/>
  <c r="I117" i="4"/>
  <c r="F117" i="4"/>
  <c r="I115" i="4"/>
  <c r="F115" i="4"/>
  <c r="I114" i="4"/>
  <c r="F114" i="4"/>
  <c r="I113" i="4"/>
  <c r="F113" i="4"/>
  <c r="I112" i="4"/>
  <c r="F112" i="4"/>
  <c r="I110" i="4"/>
  <c r="F110" i="4"/>
  <c r="I106" i="4"/>
  <c r="F106" i="4"/>
  <c r="I105" i="4"/>
  <c r="F105" i="4"/>
  <c r="I104" i="4"/>
  <c r="F104" i="4"/>
  <c r="I103" i="4"/>
  <c r="F103" i="4"/>
  <c r="I102" i="4"/>
  <c r="F102" i="4"/>
  <c r="I101" i="4"/>
  <c r="F101" i="4"/>
  <c r="I100" i="4"/>
  <c r="F100" i="4"/>
  <c r="I99" i="4"/>
  <c r="F99" i="4"/>
  <c r="F95" i="4"/>
  <c r="F94" i="4"/>
  <c r="F93" i="4"/>
  <c r="I92" i="4"/>
  <c r="F92" i="4"/>
  <c r="I91" i="4"/>
  <c r="F91" i="4"/>
  <c r="F90" i="4"/>
  <c r="F89" i="4"/>
  <c r="F88" i="4"/>
  <c r="F82" i="4"/>
  <c r="I81" i="4"/>
  <c r="F81" i="4"/>
  <c r="I80" i="4"/>
  <c r="F80" i="4"/>
  <c r="F79" i="4"/>
  <c r="F78" i="4"/>
  <c r="F77" i="4"/>
  <c r="F76" i="4"/>
  <c r="F75" i="4"/>
  <c r="F69" i="4"/>
  <c r="F68" i="4"/>
  <c r="F66" i="4"/>
  <c r="F64" i="4"/>
  <c r="F63" i="4"/>
  <c r="F62" i="4"/>
  <c r="F106" i="5" l="1"/>
  <c r="F95" i="5"/>
  <c r="F82" i="5"/>
  <c r="F130" i="5"/>
  <c r="F69" i="5"/>
  <c r="F131" i="4"/>
  <c r="F83" i="4"/>
  <c r="F107" i="4"/>
  <c r="I107" i="4"/>
  <c r="F96" i="4"/>
  <c r="I83" i="4"/>
  <c r="I131" i="4"/>
  <c r="I96" i="4"/>
  <c r="F70" i="4"/>
  <c r="I70" i="4"/>
  <c r="I16" i="4" l="1"/>
  <c r="F16" i="4"/>
  <c r="I15" i="4"/>
  <c r="F15" i="4"/>
  <c r="I14" i="4"/>
  <c r="F14" i="4"/>
  <c r="I13" i="4"/>
  <c r="F13" i="4"/>
  <c r="I12" i="4"/>
  <c r="F12" i="4"/>
  <c r="I11" i="4"/>
  <c r="F11" i="4"/>
  <c r="I10" i="4"/>
  <c r="F10" i="4"/>
  <c r="I9" i="4"/>
  <c r="F9" i="4"/>
  <c r="F202" i="5" l="1"/>
  <c r="F198" i="5"/>
  <c r="F197" i="5"/>
  <c r="F196" i="5"/>
  <c r="F195" i="5"/>
  <c r="F194" i="5"/>
  <c r="F193" i="5"/>
  <c r="F192" i="5"/>
  <c r="F191" i="5"/>
  <c r="F187" i="5"/>
  <c r="F186" i="5"/>
  <c r="F185" i="5"/>
  <c r="F184" i="5"/>
  <c r="F183" i="5"/>
  <c r="F182" i="5"/>
  <c r="F181" i="5"/>
  <c r="F180" i="5"/>
  <c r="F176" i="5"/>
  <c r="F175" i="5"/>
  <c r="F174" i="5"/>
  <c r="F173" i="5"/>
  <c r="F172" i="5"/>
  <c r="F171" i="5"/>
  <c r="F170" i="5"/>
  <c r="F169" i="5"/>
  <c r="F165" i="5"/>
  <c r="F164" i="5"/>
  <c r="F163" i="5"/>
  <c r="F162" i="5"/>
  <c r="F161" i="5"/>
  <c r="F160" i="5"/>
  <c r="F159" i="5"/>
  <c r="F158" i="5"/>
  <c r="F154" i="5"/>
  <c r="F153" i="5"/>
  <c r="F152" i="5"/>
  <c r="F151" i="5"/>
  <c r="F150" i="5"/>
  <c r="F149" i="5"/>
  <c r="F148" i="5"/>
  <c r="F147" i="5"/>
  <c r="F141" i="5"/>
  <c r="F140" i="5"/>
  <c r="F139" i="5"/>
  <c r="F138" i="5"/>
  <c r="F137" i="5"/>
  <c r="F136" i="5"/>
  <c r="F135" i="5"/>
  <c r="F134" i="5"/>
  <c r="F58" i="5"/>
  <c r="F57" i="5"/>
  <c r="F54" i="5"/>
  <c r="F53" i="5"/>
  <c r="F52" i="5"/>
  <c r="F51" i="5"/>
  <c r="F50" i="5"/>
  <c r="F49" i="5"/>
  <c r="F48" i="5"/>
  <c r="F47" i="5"/>
  <c r="F43" i="5"/>
  <c r="F42" i="5"/>
  <c r="F41" i="5"/>
  <c r="F40" i="5"/>
  <c r="F39" i="5"/>
  <c r="F36" i="5"/>
  <c r="F34" i="5"/>
  <c r="F31" i="5"/>
  <c r="F30" i="5"/>
  <c r="F29" i="5"/>
  <c r="F28" i="5"/>
  <c r="F26" i="5"/>
  <c r="F25" i="5"/>
  <c r="F24" i="5"/>
  <c r="F23" i="5"/>
  <c r="F22" i="5"/>
  <c r="F21" i="5"/>
  <c r="F20" i="5"/>
  <c r="F19" i="5"/>
  <c r="F18" i="5"/>
  <c r="F17" i="5"/>
  <c r="F245" i="4"/>
  <c r="I198" i="4"/>
  <c r="F198" i="4"/>
  <c r="I197" i="4"/>
  <c r="F197" i="4"/>
  <c r="I196" i="4"/>
  <c r="F196" i="4"/>
  <c r="I195" i="4"/>
  <c r="F195" i="4"/>
  <c r="I194" i="4"/>
  <c r="F194" i="4"/>
  <c r="I193" i="4"/>
  <c r="F193" i="4"/>
  <c r="I192" i="4"/>
  <c r="F192" i="4"/>
  <c r="I191" i="4"/>
  <c r="F191" i="4"/>
  <c r="I187" i="4"/>
  <c r="F187" i="4"/>
  <c r="I186" i="4"/>
  <c r="F186" i="4"/>
  <c r="I185" i="4"/>
  <c r="F185" i="4"/>
  <c r="I184" i="4"/>
  <c r="F184" i="4"/>
  <c r="I183" i="4"/>
  <c r="F183" i="4"/>
  <c r="I182" i="4"/>
  <c r="F182" i="4"/>
  <c r="I181" i="4"/>
  <c r="F181" i="4"/>
  <c r="I180" i="4"/>
  <c r="F180" i="4"/>
  <c r="I176" i="4"/>
  <c r="F176" i="4"/>
  <c r="I175" i="4"/>
  <c r="F175" i="4"/>
  <c r="I174" i="4"/>
  <c r="F174" i="4"/>
  <c r="I173" i="4"/>
  <c r="F173" i="4"/>
  <c r="I172" i="4"/>
  <c r="F172" i="4"/>
  <c r="I171" i="4"/>
  <c r="F171" i="4"/>
  <c r="I170" i="4"/>
  <c r="F170" i="4"/>
  <c r="I169" i="4"/>
  <c r="F169" i="4"/>
  <c r="I165" i="4"/>
  <c r="F165" i="4"/>
  <c r="I164" i="4"/>
  <c r="F164" i="4"/>
  <c r="I163" i="4"/>
  <c r="F163" i="4"/>
  <c r="I162" i="4"/>
  <c r="F162" i="4"/>
  <c r="I161" i="4"/>
  <c r="F161" i="4"/>
  <c r="I160" i="4"/>
  <c r="F160" i="4"/>
  <c r="I159" i="4"/>
  <c r="F159" i="4"/>
  <c r="I158" i="4"/>
  <c r="F158" i="4"/>
  <c r="I154" i="4"/>
  <c r="F154" i="4"/>
  <c r="I153" i="4"/>
  <c r="F153" i="4"/>
  <c r="I152" i="4"/>
  <c r="F152" i="4"/>
  <c r="I151" i="4"/>
  <c r="F151" i="4"/>
  <c r="I150" i="4"/>
  <c r="F150" i="4"/>
  <c r="I149" i="4"/>
  <c r="F149" i="4"/>
  <c r="I148" i="4"/>
  <c r="F148" i="4"/>
  <c r="I147" i="4"/>
  <c r="F147" i="4"/>
  <c r="I141" i="4"/>
  <c r="F141" i="4"/>
  <c r="I140" i="4"/>
  <c r="F140" i="4"/>
  <c r="I139" i="4"/>
  <c r="F139" i="4"/>
  <c r="I138" i="4"/>
  <c r="F138" i="4"/>
  <c r="I137" i="4"/>
  <c r="F137" i="4"/>
  <c r="I136" i="4"/>
  <c r="F136" i="4"/>
  <c r="I135" i="4"/>
  <c r="F135" i="4"/>
  <c r="I134" i="4"/>
  <c r="F134" i="4"/>
  <c r="F59" i="4"/>
  <c r="F58" i="4"/>
  <c r="I55" i="4"/>
  <c r="F55" i="4"/>
  <c r="I54" i="4"/>
  <c r="F54" i="4"/>
  <c r="I53" i="4"/>
  <c r="F53" i="4"/>
  <c r="I52" i="4"/>
  <c r="F52" i="4"/>
  <c r="I51" i="4"/>
  <c r="F51" i="4"/>
  <c r="I50" i="4"/>
  <c r="F50" i="4"/>
  <c r="I49" i="4"/>
  <c r="F49" i="4"/>
  <c r="I48" i="4"/>
  <c r="F48" i="4"/>
  <c r="I44" i="4"/>
  <c r="F44" i="4"/>
  <c r="I43" i="4"/>
  <c r="F43" i="4"/>
  <c r="I42" i="4"/>
  <c r="F42" i="4"/>
  <c r="I41" i="4"/>
  <c r="F41" i="4"/>
  <c r="I40" i="4"/>
  <c r="F40" i="4"/>
  <c r="F37" i="4"/>
  <c r="F35" i="4"/>
  <c r="I32" i="4"/>
  <c r="F32" i="4"/>
  <c r="I31" i="4"/>
  <c r="F31" i="4"/>
  <c r="I30" i="4"/>
  <c r="F30" i="4"/>
  <c r="I29" i="4"/>
  <c r="F29" i="4"/>
  <c r="I27" i="4"/>
  <c r="F27" i="4"/>
  <c r="I26" i="4"/>
  <c r="F26" i="4"/>
  <c r="I25" i="4"/>
  <c r="F25" i="4"/>
  <c r="I24" i="4"/>
  <c r="F24" i="4"/>
  <c r="I23" i="4"/>
  <c r="F23" i="4"/>
  <c r="I22" i="4"/>
  <c r="F22" i="4"/>
  <c r="I21" i="4"/>
  <c r="F21" i="4"/>
  <c r="I20" i="4"/>
  <c r="F20" i="4"/>
  <c r="I19" i="4"/>
  <c r="F19" i="4"/>
  <c r="I18" i="4"/>
  <c r="F18" i="4"/>
  <c r="F205" i="5" l="1"/>
  <c r="I5" i="5" s="1"/>
  <c r="F248" i="4"/>
  <c r="I6" i="4" s="1"/>
  <c r="F199" i="5"/>
  <c r="F166" i="4"/>
  <c r="F155" i="4"/>
  <c r="F177" i="5"/>
  <c r="F44" i="5"/>
  <c r="F166" i="5"/>
  <c r="F155" i="5"/>
  <c r="F188" i="5"/>
  <c r="F32" i="5"/>
  <c r="F55" i="5"/>
  <c r="F142" i="5"/>
  <c r="F56" i="4"/>
  <c r="I56" i="4"/>
  <c r="F199" i="4"/>
  <c r="F177" i="4"/>
  <c r="F33" i="4"/>
  <c r="F45" i="4"/>
  <c r="F188" i="4"/>
  <c r="F142" i="4"/>
  <c r="I155" i="4"/>
  <c r="I199" i="4"/>
  <c r="I177" i="4"/>
  <c r="I33" i="4"/>
  <c r="I45" i="4"/>
  <c r="I166" i="4"/>
  <c r="I188" i="4"/>
  <c r="I142" i="4"/>
  <c r="F204" i="5" l="1"/>
  <c r="I3" i="5" s="1"/>
  <c r="I247" i="4"/>
  <c r="I5" i="4" s="1"/>
  <c r="F247" i="4"/>
  <c r="I3" i="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Kim Dalsgaard Christensen</author>
  </authors>
  <commentList>
    <comment ref="H8" authorId="0" shapeId="0" xr:uid="{ABABC5DA-B6D6-41D0-9F23-19244E5428EB}">
      <text>
        <r>
          <rPr>
            <b/>
            <sz val="9"/>
            <color indexed="81"/>
            <rFont val="Segoe UI"/>
            <family val="2"/>
          </rPr>
          <t xml:space="preserve">Modules included in Base Plus license:
</t>
        </r>
        <r>
          <rPr>
            <sz val="9"/>
            <color indexed="81"/>
            <rFont val="Segoe UI"/>
            <family val="2"/>
          </rPr>
          <t>Document Capture - Base
XML Import
eDocuments
Purchase Contracts</t>
        </r>
        <r>
          <rPr>
            <b/>
            <sz val="9"/>
            <color indexed="81"/>
            <rFont val="Segoe UI"/>
            <family val="2"/>
          </rPr>
          <t xml:space="preserve">
OCR services are included in the license. 
There are two types you can choose between:
</t>
        </r>
        <r>
          <rPr>
            <u/>
            <sz val="9"/>
            <color indexed="81"/>
            <rFont val="Segoe UI"/>
            <family val="2"/>
          </rPr>
          <t>Cloud OCR</t>
        </r>
        <r>
          <rPr>
            <sz val="9"/>
            <color indexed="81"/>
            <rFont val="Segoe UI"/>
            <family val="2"/>
          </rPr>
          <t xml:space="preserve"> 
</t>
        </r>
        <r>
          <rPr>
            <i/>
            <sz val="9"/>
            <color indexed="81"/>
            <rFont val="Segoe UI"/>
            <family val="2"/>
          </rPr>
          <t>(1.000 pages per month included)</t>
        </r>
        <r>
          <rPr>
            <sz val="9"/>
            <color indexed="81"/>
            <rFont val="Segoe UI"/>
            <family val="2"/>
          </rPr>
          <t xml:space="preserve">
Cloud OCR is a service by Continia Online, hosted on Microsoft Azure. There is no cost for implementation, no operating costs and you are always on the latest version of our OCR technology. If you exceed the capacity included in the license, you will be charged by each additional OCR processed page. This will be added as a fee to your renewals. 
</t>
        </r>
        <r>
          <rPr>
            <u/>
            <sz val="9"/>
            <color indexed="81"/>
            <rFont val="Segoe UI"/>
            <family val="2"/>
          </rPr>
          <t xml:space="preserve">On-Premises OCR </t>
        </r>
        <r>
          <rPr>
            <sz val="9"/>
            <color indexed="81"/>
            <rFont val="Segoe UI"/>
            <family val="2"/>
          </rPr>
          <t xml:space="preserve">
</t>
        </r>
        <r>
          <rPr>
            <i/>
            <sz val="9"/>
            <color indexed="81"/>
            <rFont val="Segoe UI"/>
            <family val="2"/>
          </rPr>
          <t>This OCR type no longer available</t>
        </r>
        <r>
          <rPr>
            <sz val="9"/>
            <color indexed="81"/>
            <rFont val="Segoe UI"/>
            <family val="2"/>
          </rPr>
          <t xml:space="preserve">
</t>
        </r>
        <r>
          <rPr>
            <b/>
            <sz val="9"/>
            <color indexed="81"/>
            <rFont val="Segoe UI"/>
            <family val="2"/>
          </rPr>
          <t>Use of Continia Delivery Network</t>
        </r>
        <r>
          <rPr>
            <sz val="9"/>
            <color indexed="81"/>
            <rFont val="Segoe UI"/>
            <family val="2"/>
          </rPr>
          <t xml:space="preserve">
200 documents per month included in Continia Delivery Network. </t>
        </r>
      </text>
    </comment>
    <comment ref="H9" authorId="0" shapeId="0" xr:uid="{24FDCC03-178D-43EA-AF92-BD63AB1C0BB7}">
      <text>
        <r>
          <rPr>
            <b/>
            <sz val="9"/>
            <color indexed="81"/>
            <rFont val="Segoe UI"/>
            <family val="2"/>
          </rPr>
          <t xml:space="preserve">Modules included in Base Plus license:
</t>
        </r>
        <r>
          <rPr>
            <sz val="9"/>
            <color indexed="81"/>
            <rFont val="Segoe UI"/>
            <family val="2"/>
          </rPr>
          <t>Document Capture - Base
XML Import
eDocuments
Purchase Contracts</t>
        </r>
        <r>
          <rPr>
            <b/>
            <sz val="9"/>
            <color indexed="81"/>
            <rFont val="Segoe UI"/>
            <family val="2"/>
          </rPr>
          <t xml:space="preserve">
OCR services are included in the license. 
There are two types you can choose between:
</t>
        </r>
        <r>
          <rPr>
            <u/>
            <sz val="9"/>
            <color indexed="81"/>
            <rFont val="Segoe UI"/>
            <family val="2"/>
          </rPr>
          <t>Cloud OCR</t>
        </r>
        <r>
          <rPr>
            <sz val="9"/>
            <color indexed="81"/>
            <rFont val="Segoe UI"/>
            <family val="2"/>
          </rPr>
          <t xml:space="preserve"> 
</t>
        </r>
        <r>
          <rPr>
            <i/>
            <sz val="9"/>
            <color indexed="81"/>
            <rFont val="Segoe UI"/>
            <family val="2"/>
          </rPr>
          <t>(1.000 pages per month included)</t>
        </r>
        <r>
          <rPr>
            <sz val="9"/>
            <color indexed="81"/>
            <rFont val="Segoe UI"/>
            <family val="2"/>
          </rPr>
          <t xml:space="preserve">
Cloud OCR is a service by Continia Online, hosted on Microsoft Azure. There is no cost for implementation, no operating costs and you are always on the latest version of our OCR technology. If you exceed the capacity included in the license, you will be charged by each additional OCR processed page. This will be added as a fee to your renewals. 
</t>
        </r>
        <r>
          <rPr>
            <u/>
            <sz val="9"/>
            <color indexed="81"/>
            <rFont val="Segoe UI"/>
            <family val="2"/>
          </rPr>
          <t xml:space="preserve">On-Premises OCR </t>
        </r>
        <r>
          <rPr>
            <sz val="9"/>
            <color indexed="81"/>
            <rFont val="Segoe UI"/>
            <family val="2"/>
          </rPr>
          <t xml:space="preserve">
</t>
        </r>
        <r>
          <rPr>
            <i/>
            <sz val="9"/>
            <color indexed="81"/>
            <rFont val="Segoe UI"/>
            <family val="2"/>
          </rPr>
          <t>This OCR type no longer available</t>
        </r>
        <r>
          <rPr>
            <sz val="9"/>
            <color indexed="81"/>
            <rFont val="Segoe UI"/>
            <family val="2"/>
          </rPr>
          <t xml:space="preserve">
</t>
        </r>
        <r>
          <rPr>
            <b/>
            <sz val="9"/>
            <color indexed="81"/>
            <rFont val="Segoe UI"/>
            <family val="2"/>
          </rPr>
          <t>Use of Continia Delivery Network</t>
        </r>
        <r>
          <rPr>
            <sz val="9"/>
            <color indexed="81"/>
            <rFont val="Segoe UI"/>
            <family val="2"/>
          </rPr>
          <t xml:space="preserve">
200 documents per month included in Continia Delivery Network. </t>
        </r>
      </text>
    </comment>
    <comment ref="H10" authorId="0" shapeId="0" xr:uid="{3890DB22-9478-4E08-A959-3B480783F582}">
      <text>
        <r>
          <rPr>
            <b/>
            <sz val="9"/>
            <color indexed="81"/>
            <rFont val="Segoe UI"/>
            <family val="2"/>
          </rPr>
          <t xml:space="preserve">Modules included in Base Plus license:
</t>
        </r>
        <r>
          <rPr>
            <sz val="9"/>
            <color indexed="81"/>
            <rFont val="Segoe UI"/>
            <family val="2"/>
          </rPr>
          <t>Document Capture - Base
XML Import
eDocuments
Purchase Contracts</t>
        </r>
        <r>
          <rPr>
            <b/>
            <sz val="9"/>
            <color indexed="81"/>
            <rFont val="Segoe UI"/>
            <family val="2"/>
          </rPr>
          <t xml:space="preserve">
OCR services are included in the license. 
There are two types you can choose between:
</t>
        </r>
        <r>
          <rPr>
            <u/>
            <sz val="9"/>
            <color indexed="81"/>
            <rFont val="Segoe UI"/>
            <family val="2"/>
          </rPr>
          <t>Cloud OCR</t>
        </r>
        <r>
          <rPr>
            <sz val="9"/>
            <color indexed="81"/>
            <rFont val="Segoe UI"/>
            <family val="2"/>
          </rPr>
          <t xml:space="preserve"> 
</t>
        </r>
        <r>
          <rPr>
            <i/>
            <sz val="9"/>
            <color indexed="81"/>
            <rFont val="Segoe UI"/>
            <family val="2"/>
          </rPr>
          <t>(1.000 pages per month included)</t>
        </r>
        <r>
          <rPr>
            <sz val="9"/>
            <color indexed="81"/>
            <rFont val="Segoe UI"/>
            <family val="2"/>
          </rPr>
          <t xml:space="preserve">
Cloud OCR is a service by Continia Online, hosted on Microsoft Azure. There is no cost for implementation, no operating costs and you are always on the latest version of our OCR technology. If you exceed the capacity included in the license, you will be charged by each additional OCR processed page. This will be added as a fee to your renewals. 
</t>
        </r>
        <r>
          <rPr>
            <u/>
            <sz val="9"/>
            <color indexed="81"/>
            <rFont val="Segoe UI"/>
            <family val="2"/>
          </rPr>
          <t xml:space="preserve">On-Premises OCR </t>
        </r>
        <r>
          <rPr>
            <sz val="9"/>
            <color indexed="81"/>
            <rFont val="Segoe UI"/>
            <family val="2"/>
          </rPr>
          <t xml:space="preserve">
</t>
        </r>
        <r>
          <rPr>
            <i/>
            <sz val="9"/>
            <color indexed="81"/>
            <rFont val="Segoe UI"/>
            <family val="2"/>
          </rPr>
          <t>This OCR type no longer available</t>
        </r>
        <r>
          <rPr>
            <sz val="9"/>
            <color indexed="81"/>
            <rFont val="Segoe UI"/>
            <family val="2"/>
          </rPr>
          <t xml:space="preserve">
</t>
        </r>
        <r>
          <rPr>
            <b/>
            <sz val="9"/>
            <color indexed="81"/>
            <rFont val="Segoe UI"/>
            <family val="2"/>
          </rPr>
          <t>Use of Continia Delivery Network</t>
        </r>
        <r>
          <rPr>
            <sz val="9"/>
            <color indexed="81"/>
            <rFont val="Segoe UI"/>
            <family val="2"/>
          </rPr>
          <t xml:space="preserve">
200 documents per month included in Continia Delivery Network. </t>
        </r>
      </text>
    </comment>
    <comment ref="H11" authorId="0" shapeId="0" xr:uid="{CEB24FCA-775A-4357-A59C-F1D409A968C2}">
      <text>
        <r>
          <rPr>
            <b/>
            <sz val="9"/>
            <color indexed="81"/>
            <rFont val="Segoe UI"/>
            <family val="2"/>
          </rPr>
          <t xml:space="preserve">Modules included in Base Plus license:
</t>
        </r>
        <r>
          <rPr>
            <sz val="9"/>
            <color indexed="81"/>
            <rFont val="Segoe UI"/>
            <family val="2"/>
          </rPr>
          <t>Document Capture - Base
XML Import
eDocuments
Purchase Contracts</t>
        </r>
        <r>
          <rPr>
            <b/>
            <sz val="9"/>
            <color indexed="81"/>
            <rFont val="Segoe UI"/>
            <family val="2"/>
          </rPr>
          <t xml:space="preserve">
OCR services are included in the license. 
There are two types you can choose between:
</t>
        </r>
        <r>
          <rPr>
            <u/>
            <sz val="9"/>
            <color indexed="81"/>
            <rFont val="Segoe UI"/>
            <family val="2"/>
          </rPr>
          <t>Cloud OCR</t>
        </r>
        <r>
          <rPr>
            <sz val="9"/>
            <color indexed="81"/>
            <rFont val="Segoe UI"/>
            <family val="2"/>
          </rPr>
          <t xml:space="preserve"> 
</t>
        </r>
        <r>
          <rPr>
            <i/>
            <sz val="9"/>
            <color indexed="81"/>
            <rFont val="Segoe UI"/>
            <family val="2"/>
          </rPr>
          <t>(1.000 pages per month included)</t>
        </r>
        <r>
          <rPr>
            <sz val="9"/>
            <color indexed="81"/>
            <rFont val="Segoe UI"/>
            <family val="2"/>
          </rPr>
          <t xml:space="preserve">
Cloud OCR is a service by Continia Online, hosted on Microsoft Azure. There is no cost for implementation, no operating costs and you are always on the latest version of our OCR technology. If you exceed the capacity included in the license, you will be charged by each additional OCR processed page. This will be added as a fee to your renewals. 
</t>
        </r>
        <r>
          <rPr>
            <u/>
            <sz val="9"/>
            <color indexed="81"/>
            <rFont val="Segoe UI"/>
            <family val="2"/>
          </rPr>
          <t xml:space="preserve">On-Premises OCR </t>
        </r>
        <r>
          <rPr>
            <sz val="9"/>
            <color indexed="81"/>
            <rFont val="Segoe UI"/>
            <family val="2"/>
          </rPr>
          <t xml:space="preserve">
</t>
        </r>
        <r>
          <rPr>
            <i/>
            <sz val="9"/>
            <color indexed="81"/>
            <rFont val="Segoe UI"/>
            <family val="2"/>
          </rPr>
          <t>This OCR type no longer available</t>
        </r>
        <r>
          <rPr>
            <sz val="9"/>
            <color indexed="81"/>
            <rFont val="Segoe UI"/>
            <family val="2"/>
          </rPr>
          <t xml:space="preserve">
</t>
        </r>
        <r>
          <rPr>
            <b/>
            <sz val="9"/>
            <color indexed="81"/>
            <rFont val="Segoe UI"/>
            <family val="2"/>
          </rPr>
          <t>Use of Continia Delivery Network</t>
        </r>
        <r>
          <rPr>
            <sz val="9"/>
            <color indexed="81"/>
            <rFont val="Segoe UI"/>
            <family val="2"/>
          </rPr>
          <t xml:space="preserve">
200 documents per month included in Continia Delivery Network. </t>
        </r>
      </text>
    </comment>
    <comment ref="H12" authorId="0" shapeId="0" xr:uid="{C1ACD912-9186-4C02-9C35-967983154C75}">
      <text>
        <r>
          <rPr>
            <b/>
            <sz val="9"/>
            <color indexed="81"/>
            <rFont val="Segoe UI"/>
            <family val="2"/>
          </rPr>
          <t xml:space="preserve">Modules included in Base Plus license:
</t>
        </r>
        <r>
          <rPr>
            <sz val="9"/>
            <color indexed="81"/>
            <rFont val="Segoe UI"/>
            <family val="2"/>
          </rPr>
          <t>Document Capture - Base
XML Import
eDocuments
Purchase Contracts</t>
        </r>
        <r>
          <rPr>
            <b/>
            <sz val="9"/>
            <color indexed="81"/>
            <rFont val="Segoe UI"/>
            <family val="2"/>
          </rPr>
          <t xml:space="preserve">
OCR services are included in the license. 
There are two types you can choose between:
</t>
        </r>
        <r>
          <rPr>
            <u/>
            <sz val="9"/>
            <color indexed="81"/>
            <rFont val="Segoe UI"/>
            <family val="2"/>
          </rPr>
          <t>Cloud OCR</t>
        </r>
        <r>
          <rPr>
            <sz val="9"/>
            <color indexed="81"/>
            <rFont val="Segoe UI"/>
            <family val="2"/>
          </rPr>
          <t xml:space="preserve"> 
</t>
        </r>
        <r>
          <rPr>
            <i/>
            <sz val="9"/>
            <color indexed="81"/>
            <rFont val="Segoe UI"/>
            <family val="2"/>
          </rPr>
          <t>(1.000 pages per month included)</t>
        </r>
        <r>
          <rPr>
            <sz val="9"/>
            <color indexed="81"/>
            <rFont val="Segoe UI"/>
            <family val="2"/>
          </rPr>
          <t xml:space="preserve">
Cloud OCR is a service by Continia Online, hosted on Microsoft Azure. There is no cost for implementation, no operating costs and you are always on the latest version of our OCR technology. If you exceed the capacity included in the license, you will be charged by each additional OCR processed page. This will be added as a fee to your renewals. 
</t>
        </r>
        <r>
          <rPr>
            <u/>
            <sz val="9"/>
            <color indexed="81"/>
            <rFont val="Segoe UI"/>
            <family val="2"/>
          </rPr>
          <t xml:space="preserve">On-Premises OCR </t>
        </r>
        <r>
          <rPr>
            <sz val="9"/>
            <color indexed="81"/>
            <rFont val="Segoe UI"/>
            <family val="2"/>
          </rPr>
          <t xml:space="preserve">
</t>
        </r>
        <r>
          <rPr>
            <i/>
            <sz val="9"/>
            <color indexed="81"/>
            <rFont val="Segoe UI"/>
            <family val="2"/>
          </rPr>
          <t>This OCR type no longer available</t>
        </r>
        <r>
          <rPr>
            <sz val="9"/>
            <color indexed="81"/>
            <rFont val="Segoe UI"/>
            <family val="2"/>
          </rPr>
          <t xml:space="preserve">
</t>
        </r>
        <r>
          <rPr>
            <b/>
            <sz val="9"/>
            <color indexed="81"/>
            <rFont val="Segoe UI"/>
            <family val="2"/>
          </rPr>
          <t>Use of Continia Delivery Network</t>
        </r>
        <r>
          <rPr>
            <sz val="9"/>
            <color indexed="81"/>
            <rFont val="Segoe UI"/>
            <family val="2"/>
          </rPr>
          <t xml:space="preserve">
200 documents per month included in Continia Delivery Network. </t>
        </r>
      </text>
    </comment>
    <comment ref="H61" authorId="0" shapeId="0" xr:uid="{19152526-9026-45B1-86BE-ABBBD7E5BB56}">
      <text>
        <r>
          <rPr>
            <b/>
            <sz val="9"/>
            <color indexed="81"/>
            <rFont val="Segoe UI"/>
            <family val="2"/>
          </rPr>
          <t xml:space="preserve">Modules included in Base Plus license:
</t>
        </r>
        <r>
          <rPr>
            <sz val="9"/>
            <color indexed="81"/>
            <rFont val="Segoe UI"/>
            <family val="2"/>
          </rPr>
          <t>Document Output - Base
XML Export</t>
        </r>
        <r>
          <rPr>
            <b/>
            <sz val="9"/>
            <color indexed="81"/>
            <rFont val="Segoe UI"/>
            <family val="2"/>
          </rPr>
          <t xml:space="preserve">
</t>
        </r>
        <r>
          <rPr>
            <sz val="9"/>
            <color indexed="81"/>
            <rFont val="Segoe UI"/>
            <family val="2"/>
          </rPr>
          <t xml:space="preserve">
</t>
        </r>
        <r>
          <rPr>
            <b/>
            <sz val="9"/>
            <color indexed="81"/>
            <rFont val="Segoe UI"/>
            <family val="2"/>
          </rPr>
          <t>Use of Continia Delivery Network</t>
        </r>
        <r>
          <rPr>
            <sz val="9"/>
            <color indexed="81"/>
            <rFont val="Segoe UI"/>
            <family val="2"/>
          </rPr>
          <t xml:space="preserve">
100 documents per month included in Continia Delivery Network. </t>
        </r>
      </text>
    </comment>
    <comment ref="H62" authorId="0" shapeId="0" xr:uid="{AB821FFD-989A-4CF4-99B1-1C16E8D3ADF6}">
      <text>
        <r>
          <rPr>
            <b/>
            <sz val="9"/>
            <color indexed="81"/>
            <rFont val="Segoe UI"/>
            <family val="2"/>
          </rPr>
          <t xml:space="preserve">Modules included in Base Plus license:
</t>
        </r>
        <r>
          <rPr>
            <sz val="9"/>
            <color indexed="81"/>
            <rFont val="Segoe UI"/>
            <family val="2"/>
          </rPr>
          <t>Document Output - Base
XML Export</t>
        </r>
        <r>
          <rPr>
            <b/>
            <sz val="9"/>
            <color indexed="81"/>
            <rFont val="Segoe UI"/>
            <family val="2"/>
          </rPr>
          <t xml:space="preserve">
</t>
        </r>
        <r>
          <rPr>
            <sz val="9"/>
            <color indexed="81"/>
            <rFont val="Segoe UI"/>
            <family val="2"/>
          </rPr>
          <t xml:space="preserve">
</t>
        </r>
        <r>
          <rPr>
            <b/>
            <sz val="9"/>
            <color indexed="81"/>
            <rFont val="Segoe UI"/>
            <family val="2"/>
          </rPr>
          <t>Use of Continia Delivery Network</t>
        </r>
        <r>
          <rPr>
            <sz val="9"/>
            <color indexed="81"/>
            <rFont val="Segoe UI"/>
            <family val="2"/>
          </rPr>
          <t xml:space="preserve">
100 documents per month included in Continia Delivery Network. </t>
        </r>
      </text>
    </comment>
    <comment ref="H63" authorId="0" shapeId="0" xr:uid="{88F09AB1-EFA2-4815-9A8B-AF10036F455E}">
      <text>
        <r>
          <rPr>
            <b/>
            <sz val="9"/>
            <color indexed="81"/>
            <rFont val="Segoe UI"/>
            <family val="2"/>
          </rPr>
          <t xml:space="preserve">Modules included in Base Plus license:
</t>
        </r>
        <r>
          <rPr>
            <sz val="9"/>
            <color indexed="81"/>
            <rFont val="Segoe UI"/>
            <family val="2"/>
          </rPr>
          <t>Document Output - Base
XML Export</t>
        </r>
        <r>
          <rPr>
            <b/>
            <sz val="9"/>
            <color indexed="81"/>
            <rFont val="Segoe UI"/>
            <family val="2"/>
          </rPr>
          <t xml:space="preserve">
</t>
        </r>
        <r>
          <rPr>
            <sz val="9"/>
            <color indexed="81"/>
            <rFont val="Segoe UI"/>
            <family val="2"/>
          </rPr>
          <t xml:space="preserve">
</t>
        </r>
        <r>
          <rPr>
            <b/>
            <sz val="9"/>
            <color indexed="81"/>
            <rFont val="Segoe UI"/>
            <family val="2"/>
          </rPr>
          <t>Use of Continia Delivery Network</t>
        </r>
        <r>
          <rPr>
            <sz val="9"/>
            <color indexed="81"/>
            <rFont val="Segoe UI"/>
            <family val="2"/>
          </rPr>
          <t xml:space="preserve">
100 documents per month included in Continia Delivery Network. </t>
        </r>
      </text>
    </comment>
    <comment ref="H64" authorId="0" shapeId="0" xr:uid="{46EE595D-E89F-48F3-B2EC-0A0B95B489B8}">
      <text>
        <r>
          <rPr>
            <b/>
            <sz val="9"/>
            <color indexed="81"/>
            <rFont val="Segoe UI"/>
            <family val="2"/>
          </rPr>
          <t xml:space="preserve">Modules included in Base Plus license:
</t>
        </r>
        <r>
          <rPr>
            <sz val="9"/>
            <color indexed="81"/>
            <rFont val="Segoe UI"/>
            <family val="2"/>
          </rPr>
          <t>Document Output - Base
XML Export</t>
        </r>
        <r>
          <rPr>
            <b/>
            <sz val="9"/>
            <color indexed="81"/>
            <rFont val="Segoe UI"/>
            <family val="2"/>
          </rPr>
          <t xml:space="preserve">
</t>
        </r>
        <r>
          <rPr>
            <sz val="9"/>
            <color indexed="81"/>
            <rFont val="Segoe UI"/>
            <family val="2"/>
          </rPr>
          <t xml:space="preserve">
</t>
        </r>
        <r>
          <rPr>
            <b/>
            <sz val="9"/>
            <color indexed="81"/>
            <rFont val="Segoe UI"/>
            <family val="2"/>
          </rPr>
          <t>Use of Continia Delivery Network</t>
        </r>
        <r>
          <rPr>
            <sz val="9"/>
            <color indexed="81"/>
            <rFont val="Segoe UI"/>
            <family val="2"/>
          </rPr>
          <t xml:space="preserve">
100 documents per month included in Continia Delivery Network. </t>
        </r>
      </text>
    </comment>
    <comment ref="H65" authorId="0" shapeId="0" xr:uid="{27BF8595-6B62-48B4-8FB7-B8FCA7C0CE61}">
      <text>
        <r>
          <rPr>
            <b/>
            <sz val="9"/>
            <color indexed="81"/>
            <rFont val="Segoe UI"/>
            <family val="2"/>
          </rPr>
          <t xml:space="preserve">Modules included in Base Plus license:
</t>
        </r>
        <r>
          <rPr>
            <sz val="9"/>
            <color indexed="81"/>
            <rFont val="Segoe UI"/>
            <family val="2"/>
          </rPr>
          <t>Document Output - Base
XML Export</t>
        </r>
        <r>
          <rPr>
            <b/>
            <sz val="9"/>
            <color indexed="81"/>
            <rFont val="Segoe UI"/>
            <family val="2"/>
          </rPr>
          <t xml:space="preserve">
</t>
        </r>
        <r>
          <rPr>
            <sz val="9"/>
            <color indexed="81"/>
            <rFont val="Segoe UI"/>
            <family val="2"/>
          </rPr>
          <t xml:space="preserve">
</t>
        </r>
        <r>
          <rPr>
            <b/>
            <sz val="9"/>
            <color indexed="81"/>
            <rFont val="Segoe UI"/>
            <family val="2"/>
          </rPr>
          <t>Use of Continia Delivery Network</t>
        </r>
        <r>
          <rPr>
            <sz val="9"/>
            <color indexed="81"/>
            <rFont val="Segoe UI"/>
            <family val="2"/>
          </rPr>
          <t xml:space="preserve">
100 documents per month included in Continia Delivery Network. </t>
        </r>
      </text>
    </comment>
    <comment ref="A133" authorId="0" shapeId="0" xr:uid="{50382D16-28F9-40FA-ADF9-3B60979DFBFC}">
      <text>
        <r>
          <rPr>
            <b/>
            <sz val="9"/>
            <color indexed="81"/>
            <rFont val="Tahoma"/>
            <family val="2"/>
          </rPr>
          <t xml:space="preserve">These items are no longer available for new customers. </t>
        </r>
        <r>
          <rPr>
            <sz val="9"/>
            <color indexed="81"/>
            <rFont val="Tahoma"/>
            <family val="2"/>
          </rPr>
          <t xml:space="preserve">
</t>
        </r>
      </text>
    </comment>
    <comment ref="A146" authorId="0" shapeId="0" xr:uid="{AB17CA45-9B27-4D2D-A605-A1F4875E219B}">
      <text>
        <r>
          <rPr>
            <b/>
            <sz val="9"/>
            <color indexed="81"/>
            <rFont val="Tahoma"/>
            <family val="2"/>
          </rPr>
          <t xml:space="preserve">These items are no longer available for new customers. </t>
        </r>
        <r>
          <rPr>
            <sz val="9"/>
            <color indexed="81"/>
            <rFont val="Tahoma"/>
            <family val="2"/>
          </rPr>
          <t xml:space="preserve">
Existing owners of a Base License of Payment Management willl be able to require a license. </t>
        </r>
      </text>
    </comment>
    <comment ref="A157" authorId="0" shapeId="0" xr:uid="{1195347C-2EBB-4436-8D38-6AAB5BDC2A6A}">
      <text>
        <r>
          <rPr>
            <b/>
            <sz val="9"/>
            <color indexed="81"/>
            <rFont val="Tahoma"/>
            <family val="2"/>
          </rPr>
          <t xml:space="preserve">These items are no longer available for new customers. </t>
        </r>
        <r>
          <rPr>
            <sz val="9"/>
            <color indexed="81"/>
            <rFont val="Tahoma"/>
            <family val="2"/>
          </rPr>
          <t xml:space="preserve">
Existing owners of a Base License of Payment Management willl be able to require a license. </t>
        </r>
      </text>
    </comment>
    <comment ref="A168" authorId="0" shapeId="0" xr:uid="{EBF05433-D5A1-426F-BED1-719B92ECB9FA}">
      <text>
        <r>
          <rPr>
            <b/>
            <sz val="9"/>
            <color indexed="81"/>
            <rFont val="Tahoma"/>
            <family val="2"/>
          </rPr>
          <t xml:space="preserve">These items are no longer available for new customers. </t>
        </r>
        <r>
          <rPr>
            <sz val="9"/>
            <color indexed="81"/>
            <rFont val="Tahoma"/>
            <family val="2"/>
          </rPr>
          <t xml:space="preserve">
Existing owners of a Base License of Payment Management willl be able to require a license. </t>
        </r>
      </text>
    </comment>
    <comment ref="A179" authorId="0" shapeId="0" xr:uid="{7E0AB989-3ECC-4D70-BFB2-79A162F3910B}">
      <text>
        <r>
          <rPr>
            <b/>
            <sz val="9"/>
            <color indexed="81"/>
            <rFont val="Tahoma"/>
            <family val="2"/>
          </rPr>
          <t xml:space="preserve">These items are no longer available for new customers. </t>
        </r>
        <r>
          <rPr>
            <sz val="9"/>
            <color indexed="81"/>
            <rFont val="Tahoma"/>
            <family val="2"/>
          </rPr>
          <t xml:space="preserve">
Existing owners of a Base License of Payment Management willl be able to require a license. </t>
        </r>
      </text>
    </comment>
    <comment ref="H202" authorId="0" shapeId="0" xr:uid="{35955F6A-3C89-4791-868B-E9AC7DC33DF8}">
      <text>
        <r>
          <rPr>
            <sz val="9"/>
            <color indexed="81"/>
            <rFont val="Arial"/>
            <family val="2"/>
          </rPr>
          <t xml:space="preserve">According to our general License Terms, Continia solution ownership is connected to a specific Microsoft Dynamics license (NAV or Business Central). 
When merging two or more Microsoft Dynamics licenses into one solution, it's possible to transfer the license value of the Continia product from one to the other. This value transfer gives you the opportunity to:
• Continue to use the Continia solution
• If the Microsoft Dynamics license is already connected to a specific Continia solution, it is possible to use the license value to purchase additional company licenses 
Using any surplus value to purchase licenses of other Continia products is impossible. Merging and transferring a Continia license’s value is only available if Microsoft Dynamics licenses involved have the same owner. </t>
        </r>
        <r>
          <rPr>
            <b/>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Kim Dalsgaard Christensen</author>
  </authors>
  <commentList>
    <comment ref="K9" authorId="0" shapeId="0" xr:uid="{3B1C0B52-8013-44FD-9CD0-F0DC9E4A688C}">
      <text>
        <r>
          <rPr>
            <b/>
            <sz val="9"/>
            <color indexed="81"/>
            <rFont val="Segoe UI"/>
            <family val="2"/>
          </rPr>
          <t xml:space="preserve">Modules included in Base Plus license:
</t>
        </r>
        <r>
          <rPr>
            <sz val="9"/>
            <color indexed="81"/>
            <rFont val="Segoe UI"/>
            <family val="2"/>
          </rPr>
          <t>Document Capture - Base
XML Import
eDocuments
Purchase Contracts</t>
        </r>
        <r>
          <rPr>
            <b/>
            <sz val="9"/>
            <color indexed="81"/>
            <rFont val="Segoe UI"/>
            <family val="2"/>
          </rPr>
          <t xml:space="preserve">
OCR services are included in the license. 
There are two types you can choose between:
</t>
        </r>
        <r>
          <rPr>
            <u/>
            <sz val="9"/>
            <color indexed="81"/>
            <rFont val="Segoe UI"/>
            <family val="2"/>
          </rPr>
          <t>Cloud OCR</t>
        </r>
        <r>
          <rPr>
            <sz val="9"/>
            <color indexed="81"/>
            <rFont val="Segoe UI"/>
            <family val="2"/>
          </rPr>
          <t xml:space="preserve"> 
</t>
        </r>
        <r>
          <rPr>
            <i/>
            <sz val="9"/>
            <color indexed="81"/>
            <rFont val="Segoe UI"/>
            <family val="2"/>
          </rPr>
          <t>(1.000 pages per month included)</t>
        </r>
        <r>
          <rPr>
            <sz val="9"/>
            <color indexed="81"/>
            <rFont val="Segoe UI"/>
            <family val="2"/>
          </rPr>
          <t xml:space="preserve">
Cloud OCR is a service by Continia Online, hosted on Microsoft Azure. There is no cost for implementation, no operating costs and you are always on the latest version of our OCR technology. If you exceed the capacity included in the license, you will be charged by each additional OCR processed page. This will be added as a fee to your renewals. 
</t>
        </r>
        <r>
          <rPr>
            <u/>
            <sz val="9"/>
            <color indexed="81"/>
            <rFont val="Segoe UI"/>
            <family val="2"/>
          </rPr>
          <t xml:space="preserve">On-Premises OCR </t>
        </r>
        <r>
          <rPr>
            <sz val="9"/>
            <color indexed="81"/>
            <rFont val="Segoe UI"/>
            <family val="2"/>
          </rPr>
          <t xml:space="preserve">
</t>
        </r>
        <r>
          <rPr>
            <i/>
            <sz val="9"/>
            <color indexed="81"/>
            <rFont val="Segoe UI"/>
            <family val="2"/>
          </rPr>
          <t>This OCR type no longer available</t>
        </r>
        <r>
          <rPr>
            <sz val="9"/>
            <color indexed="81"/>
            <rFont val="Segoe UI"/>
            <family val="2"/>
          </rPr>
          <t xml:space="preserve">
</t>
        </r>
        <r>
          <rPr>
            <b/>
            <sz val="9"/>
            <color indexed="81"/>
            <rFont val="Segoe UI"/>
            <family val="2"/>
          </rPr>
          <t>Use of Continia Delivery Network</t>
        </r>
        <r>
          <rPr>
            <sz val="9"/>
            <color indexed="81"/>
            <rFont val="Segoe UI"/>
            <family val="2"/>
          </rPr>
          <t xml:space="preserve">
200 documents per month included in Continia Delivery Network. </t>
        </r>
      </text>
    </comment>
    <comment ref="K10" authorId="0" shapeId="0" xr:uid="{DC949C0A-4199-4CA2-8B8F-B698E133F6A4}">
      <text>
        <r>
          <rPr>
            <b/>
            <sz val="9"/>
            <color indexed="81"/>
            <rFont val="Segoe UI"/>
            <family val="2"/>
          </rPr>
          <t xml:space="preserve">Modules included in Base Plus license:
</t>
        </r>
        <r>
          <rPr>
            <sz val="9"/>
            <color indexed="81"/>
            <rFont val="Segoe UI"/>
            <family val="2"/>
          </rPr>
          <t>Document Capture - Base
XML Import
eDocuments
Purchase Contracts</t>
        </r>
        <r>
          <rPr>
            <b/>
            <sz val="9"/>
            <color indexed="81"/>
            <rFont val="Segoe UI"/>
            <family val="2"/>
          </rPr>
          <t xml:space="preserve">
OCR services are included in the license. 
There are two types you can choose between:
</t>
        </r>
        <r>
          <rPr>
            <u/>
            <sz val="9"/>
            <color indexed="81"/>
            <rFont val="Segoe UI"/>
            <family val="2"/>
          </rPr>
          <t>Cloud OCR</t>
        </r>
        <r>
          <rPr>
            <sz val="9"/>
            <color indexed="81"/>
            <rFont val="Segoe UI"/>
            <family val="2"/>
          </rPr>
          <t xml:space="preserve"> 
</t>
        </r>
        <r>
          <rPr>
            <i/>
            <sz val="9"/>
            <color indexed="81"/>
            <rFont val="Segoe UI"/>
            <family val="2"/>
          </rPr>
          <t>(1.000 pages per month included)</t>
        </r>
        <r>
          <rPr>
            <sz val="9"/>
            <color indexed="81"/>
            <rFont val="Segoe UI"/>
            <family val="2"/>
          </rPr>
          <t xml:space="preserve">
Cloud OCR is a service by Continia Online, hosted on Microsoft Azure. There is no cost for implementation, no operating costs and you are always on the latest version of our OCR technology. If you exceed the capacity included in the license, you will be charged by each additional OCR processed page. This will be added as a fee to your renewals. 
</t>
        </r>
        <r>
          <rPr>
            <u/>
            <sz val="9"/>
            <color indexed="81"/>
            <rFont val="Segoe UI"/>
            <family val="2"/>
          </rPr>
          <t xml:space="preserve">On-Premises OCR </t>
        </r>
        <r>
          <rPr>
            <sz val="9"/>
            <color indexed="81"/>
            <rFont val="Segoe UI"/>
            <family val="2"/>
          </rPr>
          <t xml:space="preserve">
</t>
        </r>
        <r>
          <rPr>
            <i/>
            <sz val="9"/>
            <color indexed="81"/>
            <rFont val="Segoe UI"/>
            <family val="2"/>
          </rPr>
          <t>This OCR type no longer available</t>
        </r>
        <r>
          <rPr>
            <sz val="9"/>
            <color indexed="81"/>
            <rFont val="Segoe UI"/>
            <family val="2"/>
          </rPr>
          <t xml:space="preserve">
</t>
        </r>
        <r>
          <rPr>
            <b/>
            <sz val="9"/>
            <color indexed="81"/>
            <rFont val="Segoe UI"/>
            <family val="2"/>
          </rPr>
          <t>Use of Continia Delivery Network</t>
        </r>
        <r>
          <rPr>
            <sz val="9"/>
            <color indexed="81"/>
            <rFont val="Segoe UI"/>
            <family val="2"/>
          </rPr>
          <t xml:space="preserve">
200 documents per month included in Continia Delivery Network. </t>
        </r>
      </text>
    </comment>
    <comment ref="K11" authorId="0" shapeId="0" xr:uid="{88DF025F-FB44-4A73-BEF5-92B614F690DE}">
      <text>
        <r>
          <rPr>
            <b/>
            <sz val="9"/>
            <color indexed="81"/>
            <rFont val="Segoe UI"/>
            <family val="2"/>
          </rPr>
          <t xml:space="preserve">Modules included in Base Plus license:
</t>
        </r>
        <r>
          <rPr>
            <sz val="9"/>
            <color indexed="81"/>
            <rFont val="Segoe UI"/>
            <family val="2"/>
          </rPr>
          <t>Document Capture - Base
XML Import
eDocuments
Purchase Contracts</t>
        </r>
        <r>
          <rPr>
            <b/>
            <sz val="9"/>
            <color indexed="81"/>
            <rFont val="Segoe UI"/>
            <family val="2"/>
          </rPr>
          <t xml:space="preserve">
OCR services are included in the license. 
There are two types you can choose between:
</t>
        </r>
        <r>
          <rPr>
            <u/>
            <sz val="9"/>
            <color indexed="81"/>
            <rFont val="Segoe UI"/>
            <family val="2"/>
          </rPr>
          <t>Cloud OCR</t>
        </r>
        <r>
          <rPr>
            <sz val="9"/>
            <color indexed="81"/>
            <rFont val="Segoe UI"/>
            <family val="2"/>
          </rPr>
          <t xml:space="preserve"> 
</t>
        </r>
        <r>
          <rPr>
            <i/>
            <sz val="9"/>
            <color indexed="81"/>
            <rFont val="Segoe UI"/>
            <family val="2"/>
          </rPr>
          <t>(1.000 pages per month included)</t>
        </r>
        <r>
          <rPr>
            <sz val="9"/>
            <color indexed="81"/>
            <rFont val="Segoe UI"/>
            <family val="2"/>
          </rPr>
          <t xml:space="preserve">
Cloud OCR is a service by Continia Online, hosted on Microsoft Azure. There is no cost for implementation, no operating costs and you are always on the latest version of our OCR technology. If you exceed the capacity included in the license, you will be charged by each additional OCR processed page. This will be added as a fee to your renewals. 
</t>
        </r>
        <r>
          <rPr>
            <u/>
            <sz val="9"/>
            <color indexed="81"/>
            <rFont val="Segoe UI"/>
            <family val="2"/>
          </rPr>
          <t xml:space="preserve">On-Premises OCR </t>
        </r>
        <r>
          <rPr>
            <sz val="9"/>
            <color indexed="81"/>
            <rFont val="Segoe UI"/>
            <family val="2"/>
          </rPr>
          <t xml:space="preserve">
</t>
        </r>
        <r>
          <rPr>
            <i/>
            <sz val="9"/>
            <color indexed="81"/>
            <rFont val="Segoe UI"/>
            <family val="2"/>
          </rPr>
          <t>This OCR type no longer available</t>
        </r>
        <r>
          <rPr>
            <sz val="9"/>
            <color indexed="81"/>
            <rFont val="Segoe UI"/>
            <family val="2"/>
          </rPr>
          <t xml:space="preserve">
</t>
        </r>
        <r>
          <rPr>
            <b/>
            <sz val="9"/>
            <color indexed="81"/>
            <rFont val="Segoe UI"/>
            <family val="2"/>
          </rPr>
          <t>Use of Continia Delivery Network</t>
        </r>
        <r>
          <rPr>
            <sz val="9"/>
            <color indexed="81"/>
            <rFont val="Segoe UI"/>
            <family val="2"/>
          </rPr>
          <t xml:space="preserve">
200 documents per month included in Continia Delivery Network. </t>
        </r>
      </text>
    </comment>
    <comment ref="K12" authorId="0" shapeId="0" xr:uid="{B5513FB1-AC27-420C-946F-BD2BDC209B7F}">
      <text>
        <r>
          <rPr>
            <b/>
            <sz val="9"/>
            <color indexed="81"/>
            <rFont val="Segoe UI"/>
            <family val="2"/>
          </rPr>
          <t xml:space="preserve">Modules included in Base Plus license:
</t>
        </r>
        <r>
          <rPr>
            <sz val="9"/>
            <color indexed="81"/>
            <rFont val="Segoe UI"/>
            <family val="2"/>
          </rPr>
          <t>Document Capture - Base
XML Import
eDocuments
Purchase Contracts</t>
        </r>
        <r>
          <rPr>
            <b/>
            <sz val="9"/>
            <color indexed="81"/>
            <rFont val="Segoe UI"/>
            <family val="2"/>
          </rPr>
          <t xml:space="preserve">
OCR services are included in the license. 
There are two types you can choose between:
</t>
        </r>
        <r>
          <rPr>
            <u/>
            <sz val="9"/>
            <color indexed="81"/>
            <rFont val="Segoe UI"/>
            <family val="2"/>
          </rPr>
          <t>Cloud OCR</t>
        </r>
        <r>
          <rPr>
            <sz val="9"/>
            <color indexed="81"/>
            <rFont val="Segoe UI"/>
            <family val="2"/>
          </rPr>
          <t xml:space="preserve"> 
</t>
        </r>
        <r>
          <rPr>
            <i/>
            <sz val="9"/>
            <color indexed="81"/>
            <rFont val="Segoe UI"/>
            <family val="2"/>
          </rPr>
          <t>(1.000 pages per month included)</t>
        </r>
        <r>
          <rPr>
            <sz val="9"/>
            <color indexed="81"/>
            <rFont val="Segoe UI"/>
            <family val="2"/>
          </rPr>
          <t xml:space="preserve">
Cloud OCR is a service by Continia Online, hosted on Microsoft Azure. There is no cost for implementation, no operating costs and you are always on the latest version of our OCR technology. If you exceed the capacity included in the license, you will be charged by each additional OCR processed page. This will be added as a fee to your renewals. 
</t>
        </r>
        <r>
          <rPr>
            <u/>
            <sz val="9"/>
            <color indexed="81"/>
            <rFont val="Segoe UI"/>
            <family val="2"/>
          </rPr>
          <t xml:space="preserve">On-Premises OCR </t>
        </r>
        <r>
          <rPr>
            <sz val="9"/>
            <color indexed="81"/>
            <rFont val="Segoe UI"/>
            <family val="2"/>
          </rPr>
          <t xml:space="preserve">
</t>
        </r>
        <r>
          <rPr>
            <i/>
            <sz val="9"/>
            <color indexed="81"/>
            <rFont val="Segoe UI"/>
            <family val="2"/>
          </rPr>
          <t>This OCR type no longer available</t>
        </r>
        <r>
          <rPr>
            <sz val="9"/>
            <color indexed="81"/>
            <rFont val="Segoe UI"/>
            <family val="2"/>
          </rPr>
          <t xml:space="preserve">
</t>
        </r>
        <r>
          <rPr>
            <b/>
            <sz val="9"/>
            <color indexed="81"/>
            <rFont val="Segoe UI"/>
            <family val="2"/>
          </rPr>
          <t>Use of Continia Delivery Network</t>
        </r>
        <r>
          <rPr>
            <sz val="9"/>
            <color indexed="81"/>
            <rFont val="Segoe UI"/>
            <family val="2"/>
          </rPr>
          <t xml:space="preserve">
200 documents per month included in Continia Delivery Network. </t>
        </r>
      </text>
    </comment>
    <comment ref="K13" authorId="0" shapeId="0" xr:uid="{90E6F846-DE71-4112-A727-1D8CACF0C63C}">
      <text>
        <r>
          <rPr>
            <b/>
            <sz val="9"/>
            <color indexed="81"/>
            <rFont val="Segoe UI"/>
            <family val="2"/>
          </rPr>
          <t xml:space="preserve">Modules included in Base Plus license:
</t>
        </r>
        <r>
          <rPr>
            <sz val="9"/>
            <color indexed="81"/>
            <rFont val="Segoe UI"/>
            <family val="2"/>
          </rPr>
          <t>Document Capture - Base
XML Import
eDocuments
Purchase Contracts</t>
        </r>
        <r>
          <rPr>
            <b/>
            <sz val="9"/>
            <color indexed="81"/>
            <rFont val="Segoe UI"/>
            <family val="2"/>
          </rPr>
          <t xml:space="preserve">
OCR services are included in the license. 
There are two types you can choose between:
</t>
        </r>
        <r>
          <rPr>
            <u/>
            <sz val="9"/>
            <color indexed="81"/>
            <rFont val="Segoe UI"/>
            <family val="2"/>
          </rPr>
          <t>Cloud OCR</t>
        </r>
        <r>
          <rPr>
            <sz val="9"/>
            <color indexed="81"/>
            <rFont val="Segoe UI"/>
            <family val="2"/>
          </rPr>
          <t xml:space="preserve"> 
</t>
        </r>
        <r>
          <rPr>
            <i/>
            <sz val="9"/>
            <color indexed="81"/>
            <rFont val="Segoe UI"/>
            <family val="2"/>
          </rPr>
          <t>(1.000 pages per month included)</t>
        </r>
        <r>
          <rPr>
            <sz val="9"/>
            <color indexed="81"/>
            <rFont val="Segoe UI"/>
            <family val="2"/>
          </rPr>
          <t xml:space="preserve">
Cloud OCR is a service by Continia Online, hosted on Microsoft Azure. There is no cost for implementation, no operating costs and you are always on the latest version of our OCR technology. If you exceed the capacity included in the license, you will be charged by each additional OCR processed page. This will be added as a fee to your renewals. 
</t>
        </r>
        <r>
          <rPr>
            <u/>
            <sz val="9"/>
            <color indexed="81"/>
            <rFont val="Segoe UI"/>
            <family val="2"/>
          </rPr>
          <t xml:space="preserve">On-Premises OCR </t>
        </r>
        <r>
          <rPr>
            <sz val="9"/>
            <color indexed="81"/>
            <rFont val="Segoe UI"/>
            <family val="2"/>
          </rPr>
          <t xml:space="preserve">
</t>
        </r>
        <r>
          <rPr>
            <i/>
            <sz val="9"/>
            <color indexed="81"/>
            <rFont val="Segoe UI"/>
            <family val="2"/>
          </rPr>
          <t>This OCR type no longer available</t>
        </r>
        <r>
          <rPr>
            <sz val="9"/>
            <color indexed="81"/>
            <rFont val="Segoe UI"/>
            <family val="2"/>
          </rPr>
          <t xml:space="preserve">
</t>
        </r>
        <r>
          <rPr>
            <b/>
            <sz val="9"/>
            <color indexed="81"/>
            <rFont val="Segoe UI"/>
            <family val="2"/>
          </rPr>
          <t>Use of Continia Delivery Network</t>
        </r>
        <r>
          <rPr>
            <sz val="9"/>
            <color indexed="81"/>
            <rFont val="Segoe UI"/>
            <family val="2"/>
          </rPr>
          <t xml:space="preserve">
200 documents per month included in Continia Delivery Network. </t>
        </r>
      </text>
    </comment>
    <comment ref="K62" authorId="0" shapeId="0" xr:uid="{58247CDB-B0F7-436A-AB1A-68AD74A393E5}">
      <text>
        <r>
          <rPr>
            <b/>
            <sz val="9"/>
            <color indexed="81"/>
            <rFont val="Segoe UI"/>
            <family val="2"/>
          </rPr>
          <t xml:space="preserve">Modules included in Base Plus license:
</t>
        </r>
        <r>
          <rPr>
            <sz val="9"/>
            <color indexed="81"/>
            <rFont val="Segoe UI"/>
            <family val="2"/>
          </rPr>
          <t>Document Output - Base
XML Export</t>
        </r>
        <r>
          <rPr>
            <b/>
            <sz val="9"/>
            <color indexed="81"/>
            <rFont val="Segoe UI"/>
            <family val="2"/>
          </rPr>
          <t xml:space="preserve">
</t>
        </r>
        <r>
          <rPr>
            <sz val="9"/>
            <color indexed="81"/>
            <rFont val="Segoe UI"/>
            <family val="2"/>
          </rPr>
          <t xml:space="preserve">
</t>
        </r>
        <r>
          <rPr>
            <b/>
            <sz val="9"/>
            <color indexed="81"/>
            <rFont val="Segoe UI"/>
            <family val="2"/>
          </rPr>
          <t>Use of Continia Delivery Network</t>
        </r>
        <r>
          <rPr>
            <sz val="9"/>
            <color indexed="81"/>
            <rFont val="Segoe UI"/>
            <family val="2"/>
          </rPr>
          <t xml:space="preserve">
100 documents per month included in Continia Delivery Network. </t>
        </r>
      </text>
    </comment>
    <comment ref="K63" authorId="0" shapeId="0" xr:uid="{1CFB8AE0-1B26-4CC3-8032-A0BBCD365DE3}">
      <text>
        <r>
          <rPr>
            <b/>
            <sz val="9"/>
            <color indexed="81"/>
            <rFont val="Segoe UI"/>
            <family val="2"/>
          </rPr>
          <t xml:space="preserve">Modules included in Base Plus license:
</t>
        </r>
        <r>
          <rPr>
            <sz val="9"/>
            <color indexed="81"/>
            <rFont val="Segoe UI"/>
            <family val="2"/>
          </rPr>
          <t>Document Output - Base
XML Export</t>
        </r>
        <r>
          <rPr>
            <b/>
            <sz val="9"/>
            <color indexed="81"/>
            <rFont val="Segoe UI"/>
            <family val="2"/>
          </rPr>
          <t xml:space="preserve">
</t>
        </r>
        <r>
          <rPr>
            <sz val="9"/>
            <color indexed="81"/>
            <rFont val="Segoe UI"/>
            <family val="2"/>
          </rPr>
          <t xml:space="preserve">
</t>
        </r>
        <r>
          <rPr>
            <b/>
            <sz val="9"/>
            <color indexed="81"/>
            <rFont val="Segoe UI"/>
            <family val="2"/>
          </rPr>
          <t>Use of Continia Delivery Network</t>
        </r>
        <r>
          <rPr>
            <sz val="9"/>
            <color indexed="81"/>
            <rFont val="Segoe UI"/>
            <family val="2"/>
          </rPr>
          <t xml:space="preserve">
100 documents per month included in Continia Delivery Network. </t>
        </r>
      </text>
    </comment>
    <comment ref="K64" authorId="0" shapeId="0" xr:uid="{C6E70FB7-D4CC-4C5A-9998-9D5699A3E506}">
      <text>
        <r>
          <rPr>
            <b/>
            <sz val="9"/>
            <color indexed="81"/>
            <rFont val="Segoe UI"/>
            <family val="2"/>
          </rPr>
          <t xml:space="preserve">Modules included in Base Plus license:
</t>
        </r>
        <r>
          <rPr>
            <sz val="9"/>
            <color indexed="81"/>
            <rFont val="Segoe UI"/>
            <family val="2"/>
          </rPr>
          <t>Document Output - Base
XML Export</t>
        </r>
        <r>
          <rPr>
            <b/>
            <sz val="9"/>
            <color indexed="81"/>
            <rFont val="Segoe UI"/>
            <family val="2"/>
          </rPr>
          <t xml:space="preserve">
</t>
        </r>
        <r>
          <rPr>
            <sz val="9"/>
            <color indexed="81"/>
            <rFont val="Segoe UI"/>
            <family val="2"/>
          </rPr>
          <t xml:space="preserve">
</t>
        </r>
        <r>
          <rPr>
            <b/>
            <sz val="9"/>
            <color indexed="81"/>
            <rFont val="Segoe UI"/>
            <family val="2"/>
          </rPr>
          <t>Use of Continia Delivery Network</t>
        </r>
        <r>
          <rPr>
            <sz val="9"/>
            <color indexed="81"/>
            <rFont val="Segoe UI"/>
            <family val="2"/>
          </rPr>
          <t xml:space="preserve">
100 documents per month included in Continia Delivery Network. </t>
        </r>
      </text>
    </comment>
    <comment ref="K65" authorId="0" shapeId="0" xr:uid="{CD3056E0-DC97-4D83-853C-1FE1A6EFCD90}">
      <text>
        <r>
          <rPr>
            <b/>
            <sz val="9"/>
            <color indexed="81"/>
            <rFont val="Segoe UI"/>
            <family val="2"/>
          </rPr>
          <t xml:space="preserve">Modules included in Base Plus license:
</t>
        </r>
        <r>
          <rPr>
            <sz val="9"/>
            <color indexed="81"/>
            <rFont val="Segoe UI"/>
            <family val="2"/>
          </rPr>
          <t>Document Output - Base
XML Export</t>
        </r>
        <r>
          <rPr>
            <b/>
            <sz val="9"/>
            <color indexed="81"/>
            <rFont val="Segoe UI"/>
            <family val="2"/>
          </rPr>
          <t xml:space="preserve">
</t>
        </r>
        <r>
          <rPr>
            <sz val="9"/>
            <color indexed="81"/>
            <rFont val="Segoe UI"/>
            <family val="2"/>
          </rPr>
          <t xml:space="preserve">
</t>
        </r>
        <r>
          <rPr>
            <b/>
            <sz val="9"/>
            <color indexed="81"/>
            <rFont val="Segoe UI"/>
            <family val="2"/>
          </rPr>
          <t>Use of Continia Delivery Network</t>
        </r>
        <r>
          <rPr>
            <sz val="9"/>
            <color indexed="81"/>
            <rFont val="Segoe UI"/>
            <family val="2"/>
          </rPr>
          <t xml:space="preserve">
100 documents per month included in Continia Delivery Network. </t>
        </r>
      </text>
    </comment>
    <comment ref="K66" authorId="0" shapeId="0" xr:uid="{0B1F5768-5606-4281-9638-26365C9D6084}">
      <text>
        <r>
          <rPr>
            <b/>
            <sz val="9"/>
            <color indexed="81"/>
            <rFont val="Segoe UI"/>
            <family val="2"/>
          </rPr>
          <t xml:space="preserve">Modules included in Base Plus license:
</t>
        </r>
        <r>
          <rPr>
            <sz val="9"/>
            <color indexed="81"/>
            <rFont val="Segoe UI"/>
            <family val="2"/>
          </rPr>
          <t>Document Output - Base
XML Export</t>
        </r>
        <r>
          <rPr>
            <b/>
            <sz val="9"/>
            <color indexed="81"/>
            <rFont val="Segoe UI"/>
            <family val="2"/>
          </rPr>
          <t xml:space="preserve">
</t>
        </r>
        <r>
          <rPr>
            <sz val="9"/>
            <color indexed="81"/>
            <rFont val="Segoe UI"/>
            <family val="2"/>
          </rPr>
          <t xml:space="preserve">
</t>
        </r>
        <r>
          <rPr>
            <b/>
            <sz val="9"/>
            <color indexed="81"/>
            <rFont val="Segoe UI"/>
            <family val="2"/>
          </rPr>
          <t>Use of Continia Delivery Network</t>
        </r>
        <r>
          <rPr>
            <sz val="9"/>
            <color indexed="81"/>
            <rFont val="Segoe UI"/>
            <family val="2"/>
          </rPr>
          <t xml:space="preserve">
100 documents per month included in Continia Delivery Network. </t>
        </r>
      </text>
    </comment>
    <comment ref="K202" authorId="0" shapeId="0" xr:uid="{8F7C23F1-C1DD-4CA5-B1FF-28FDE2D638AD}">
      <text>
        <r>
          <rPr>
            <sz val="9"/>
            <color indexed="81"/>
            <rFont val="Tahoma"/>
            <family val="2"/>
          </rPr>
          <t xml:space="preserve">Customers with a Base license have access to Document Capture - Base module alone with no access to following modules:
XML Import
eDocuments
Purchase Contracts
Owners of a Base license must convert to Base Plus to get access. Ordering this "Conversion Purchase License" and the related Enhancement Plan will be changed according to the Base Plus Enhancement Plan price. 
The price is only valid for customers with no license for one or more of the added modules in Base Plus. The license value of one of these will equalize the displayed conversion price. In this case, the only cost is the difference in the Enhancement Plan. 
Companies with multiple company licenses, it is a requirement that all companies are converted. </t>
        </r>
      </text>
    </comment>
    <comment ref="K213" authorId="0" shapeId="0" xr:uid="{D4CE5616-C209-45EF-917A-1BA3DD15D6F8}">
      <text>
        <r>
          <rPr>
            <sz val="9"/>
            <color indexed="81"/>
            <rFont val="Tahoma"/>
            <family val="2"/>
          </rPr>
          <t xml:space="preserve">Customers with a Base license have access to Document Capture - Base module alone. This license type is no longer available for new customers. 
For existing customer that change number of NAV/BC Full Users, the license must be upgraded. This is the price for upgrading and the related new License Value and future Enhancement Plan. </t>
        </r>
      </text>
    </comment>
    <comment ref="K218" authorId="0" shapeId="0" xr:uid="{E13962EA-230F-4EA0-9A37-8DDF0D59C253}">
      <text>
        <r>
          <rPr>
            <sz val="9"/>
            <color indexed="81"/>
            <rFont val="Tahoma"/>
            <family val="2"/>
          </rPr>
          <t xml:space="preserve">A Base license for this solution is no longer available. 
Existing owners of such a license can add additional company license to the existing license. </t>
        </r>
      </text>
    </comment>
    <comment ref="K219" authorId="0" shapeId="0" xr:uid="{8C70C0E5-4F35-43F8-99EC-009050DE1B01}">
      <text>
        <r>
          <rPr>
            <sz val="9"/>
            <color indexed="81"/>
            <rFont val="Tahoma"/>
            <family val="2"/>
          </rPr>
          <t xml:space="preserve">A Base license for this solution is no longer available. 
Existing owners of such a license can add additional company license to the existing license. </t>
        </r>
      </text>
    </comment>
    <comment ref="K224" authorId="0" shapeId="0" xr:uid="{A13B6D01-A604-4799-886B-81D57C9A2A8F}">
      <text>
        <r>
          <rPr>
            <sz val="9"/>
            <color indexed="81"/>
            <rFont val="Tahoma"/>
            <family val="2"/>
          </rPr>
          <t xml:space="preserve">Customers with a Base license have access to Document Output - Base module alone with no access to following module:
XML Export
Owners of a Base license must convert to Base Plus to get access. Ordering this "Conversion Purchase License" and the related Enhancement Plan will be changed according to the Base Plus Enhancement Plan price. 
The price is only valid for customers with no license XML Export. The license value of this license will equalize the displayed conversion price. In this case, the only cost is the difference in the Enhancement Plan. 
Companies with multiple company licenses, it is a requirement that all companies are converted. 
</t>
        </r>
      </text>
    </comment>
    <comment ref="K235" authorId="0" shapeId="0" xr:uid="{447F1234-7674-4796-A656-48CA5777EE95}">
      <text>
        <r>
          <rPr>
            <sz val="9"/>
            <color indexed="81"/>
            <rFont val="Tahoma"/>
            <family val="2"/>
          </rPr>
          <t xml:space="preserve">Customers with a Base license have access to Document Capture - Base module alone. This license type is no longer available for new customers. 
For existing customer that change number of NAV/BC Full Users, the license must be upgraded. This is the price for upgrading and the related new License Value and future Enhancement Plan. </t>
        </r>
      </text>
    </comment>
    <comment ref="K240" authorId="0" shapeId="0" xr:uid="{E686F8DD-2DFF-4F0F-B793-781498CC9907}">
      <text>
        <r>
          <rPr>
            <sz val="9"/>
            <color indexed="81"/>
            <rFont val="Tahoma"/>
            <family val="2"/>
          </rPr>
          <t xml:space="preserve">A Base license for this solution is no longer available. 
Existing owners of such a license can add additional company license to the existing license. </t>
        </r>
      </text>
    </comment>
    <comment ref="K241" authorId="0" shapeId="0" xr:uid="{9CAAB558-FA60-4C9C-A311-F5E3BA469B4B}">
      <text>
        <r>
          <rPr>
            <sz val="9"/>
            <color indexed="81"/>
            <rFont val="Tahoma"/>
            <family val="2"/>
          </rPr>
          <t xml:space="preserve">A Base license for this solution is no longer available. 
Existing owners of such a license can add additional company license to the existing license. </t>
        </r>
      </text>
    </comment>
    <comment ref="K245" authorId="0" shapeId="0" xr:uid="{07D42BDA-DA00-4E9B-8BED-1E7DD3FBEF57}">
      <text>
        <r>
          <rPr>
            <sz val="9"/>
            <color indexed="81"/>
            <rFont val="Arial"/>
            <family val="2"/>
          </rPr>
          <t xml:space="preserve">According to our general License Terms, Continia solution ownership is connected to a specific Microsoft Dynamics license (NAV or Business Central). 
When merging two or more Microsoft Dynamics licenses into one solution, it's possible to transfer the license value of the Continia product from one to the other. This value transfer gives you the opportunity to:
• Continue to use the Continia solution
• If the Microsoft Dynamics license is already connected to a specific Continia solution, it is possible to use the license value to purchase additional company licenses 
Using any surplus value to purchase licenses of other Continia products is impossible. Merging and transferring a Continia license’s value is only available if Microsoft Dynamics licenses involved have the same owner. </t>
        </r>
        <r>
          <rPr>
            <b/>
            <sz val="9"/>
            <color indexed="81"/>
            <rFont val="Tahoma"/>
            <family val="2"/>
          </rPr>
          <t xml:space="preserve">
</t>
        </r>
      </text>
    </comment>
  </commentList>
</comment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<sst xmlns="http://schemas.openxmlformats.org/spreadsheetml/2006/main" count="1022" uniqueCount="154">
  <si>
    <t>AUD</t>
  </si>
  <si>
    <t>NAV Full or BC Essential &amp; Premium Users</t>
  </si>
  <si>
    <t>Size</t>
  </si>
  <si>
    <t>100-</t>
  </si>
  <si>
    <t>XXL</t>
  </si>
  <si>
    <t>50-99</t>
  </si>
  <si>
    <t>XL</t>
  </si>
  <si>
    <t>20-49</t>
  </si>
  <si>
    <t>L</t>
  </si>
  <si>
    <t>6-19</t>
  </si>
  <si>
    <t>M</t>
  </si>
  <si>
    <t>1-5</t>
  </si>
  <si>
    <t>S</t>
  </si>
  <si>
    <t>Additional Companies (2.-4.)</t>
  </si>
  <si>
    <t>Additional Companies (5.-19.)</t>
  </si>
  <si>
    <t>Additional Companies (20.)</t>
  </si>
  <si>
    <t>15,000 Additional OCR pages</t>
  </si>
  <si>
    <t>40,000 Additional OCR pages</t>
  </si>
  <si>
    <t>65,000 Additional OCR pages</t>
  </si>
  <si>
    <t>10,000 OCR Pages Language Add-on module</t>
  </si>
  <si>
    <t>15,000 OCR Pages Language Add-on module</t>
  </si>
  <si>
    <t>40,000 OCR Pages Language Add-on module</t>
  </si>
  <si>
    <t>65,000 OCR Pages Language Add-on module</t>
  </si>
  <si>
    <t>Total</t>
  </si>
  <si>
    <t>Continia Cloud OCR, additional pages, each</t>
  </si>
  <si>
    <t>Continia Expense Management - Base</t>
  </si>
  <si>
    <t>Additional Mileage submissions, each</t>
  </si>
  <si>
    <t>Continia Payment Management - Base</t>
  </si>
  <si>
    <t>Continia Payment Management - Statement Intelligence</t>
  </si>
  <si>
    <t>Continia Payment Management - Payment Approval</t>
  </si>
  <si>
    <t>Continia Payment Management - Direct Debit</t>
  </si>
  <si>
    <t>Continia Collection Management - Base</t>
  </si>
  <si>
    <t>Price pr. month</t>
  </si>
  <si>
    <t>Additional AI Receipt Scannings, each</t>
  </si>
  <si>
    <t>From 15,000 to 40,000 Additional OCR pages</t>
  </si>
  <si>
    <t>From 15,000 to 65,000 Additional OCR pages</t>
  </si>
  <si>
    <t>From 40,000 to 65,000 Additional OCR pages</t>
  </si>
  <si>
    <t>Additional fees:</t>
  </si>
  <si>
    <t>Purchase License Value Merge &amp; Transfer fee</t>
  </si>
  <si>
    <t>Continia Document Capture</t>
  </si>
  <si>
    <t>Web Approval Portal</t>
  </si>
  <si>
    <t>Continia Web Approval Portal - Unlimited (&gt;=20 Named Approvers)</t>
  </si>
  <si>
    <t>Continia Web Approval Portal - Limited (1-19 Named Approvers)</t>
  </si>
  <si>
    <t>Continia Expense Management</t>
  </si>
  <si>
    <t>Continia Document Output</t>
  </si>
  <si>
    <t>Continia Payment Management</t>
  </si>
  <si>
    <t>Statement Intelligence</t>
  </si>
  <si>
    <t>Payment Approval</t>
  </si>
  <si>
    <t>Payment Service Providers</t>
  </si>
  <si>
    <t>Continia Payment Management - Payment Service Providers</t>
  </si>
  <si>
    <t>Direct Debit</t>
  </si>
  <si>
    <t>Continia Collection Management</t>
  </si>
  <si>
    <t>Continia Web Approval Portal</t>
  </si>
  <si>
    <t xml:space="preserve">Continia Collection Management </t>
  </si>
  <si>
    <t>190,000 Additional OCR pages</t>
  </si>
  <si>
    <t>From 15,000 to 190,000 Additional OCR pages</t>
  </si>
  <si>
    <t>From 40,000 to 190,000 Additional OCR pages</t>
  </si>
  <si>
    <t>From 65,000 to 190,000 Additional OCR pages</t>
  </si>
  <si>
    <t>Qty.</t>
  </si>
  <si>
    <t>Purchase License</t>
  </si>
  <si>
    <t>Enhancement Plan</t>
  </si>
  <si>
    <t>Extra Usage &amp; Fees</t>
  </si>
  <si>
    <t>Comment</t>
  </si>
  <si>
    <t>Max 3</t>
  </si>
  <si>
    <t>Max 15</t>
  </si>
  <si>
    <t>Only applicable for on-premises OCR</t>
  </si>
  <si>
    <t>All licenses purchased from Nov 1, 2016, have 1,000 OCR pages per month included in Base License</t>
  </si>
  <si>
    <t xml:space="preserve">Users accessing Continia Web Approval Portal, must be properly licensed in accordance with Microsoft licensing guide. Requires Document Capture Base and/or Expense Management License </t>
  </si>
  <si>
    <t>Requires Payment Management Base License</t>
  </si>
  <si>
    <t>All Communications Modules are included.</t>
  </si>
  <si>
    <t>Transfer fee when you transfer a purchase license value from one or more NAV/BC licenses to another</t>
  </si>
  <si>
    <t>Totals</t>
  </si>
  <si>
    <t>Totals, Usage &amp; Fees</t>
  </si>
  <si>
    <t>Total:</t>
  </si>
  <si>
    <t>Subscription License</t>
  </si>
  <si>
    <t>Total Price</t>
  </si>
  <si>
    <t>Continia Finance</t>
  </si>
  <si>
    <t>Continia Finance - Base</t>
  </si>
  <si>
    <t>Continia Finance - Extended Modules (each)</t>
  </si>
  <si>
    <t>G/L Open Entries; Associations; Installment Payments; Multi-Level Payment Discounts</t>
  </si>
  <si>
    <t>Continia Finance - Advanced Modules (each)</t>
  </si>
  <si>
    <t>Continia Finance - Corporate Bundle</t>
  </si>
  <si>
    <t>Access to G/L Open Entries, Associations, Extended Financial Reports and Extend Fixed Assets</t>
  </si>
  <si>
    <t>Continia Finance - Enterprise Bundle</t>
  </si>
  <si>
    <t>Access to all Extended and Advanced Modules</t>
  </si>
  <si>
    <t>Continia Document Capture - Base Plus</t>
  </si>
  <si>
    <t>Additional Companies (2.-4.) - Base Plus</t>
  </si>
  <si>
    <t>Additional Companies (5.-19.) - Base Plus</t>
  </si>
  <si>
    <t>Additional Companies (20.) - Base Plus</t>
  </si>
  <si>
    <t>Modules and OCR included - see note for further info</t>
  </si>
  <si>
    <t>Continia Document Output - Base Plus</t>
  </si>
  <si>
    <t>Modules included - see note for further info</t>
  </si>
  <si>
    <t>Continia Banking</t>
  </si>
  <si>
    <t>Continia Banking - Base</t>
  </si>
  <si>
    <t>Direct Communication</t>
  </si>
  <si>
    <t>Continia Banking - Direct Communication</t>
  </si>
  <si>
    <t>Requires Banking Base License</t>
  </si>
  <si>
    <t>Security</t>
  </si>
  <si>
    <t>Continia Banking - Security</t>
  </si>
  <si>
    <t>Requires Continia Banking - Base License</t>
  </si>
  <si>
    <t>Purchase Licenses</t>
  </si>
  <si>
    <t xml:space="preserve">  for NAV &amp; Business Central on-premises</t>
  </si>
  <si>
    <t>All prices are recommended and exclude VAT/TAX. Prices are subject to change and availability.</t>
  </si>
  <si>
    <t>Additional documents for Continia Delivery Network</t>
  </si>
  <si>
    <t>Base Plus License have 200 Continia Delivery Network documents per month included</t>
  </si>
  <si>
    <t>Additional lookups within use of embedded External Services</t>
  </si>
  <si>
    <t>License have 100 lookups per month included (use of IBAN, Sort Code etc.)</t>
  </si>
  <si>
    <t>Subscription Licenses</t>
  </si>
  <si>
    <t>for NAV &amp; Business Central on-premises</t>
  </si>
  <si>
    <t>Conversion from Base to Base Plus pricing &amp; existing Base license holders upgrade of licenses - scroll down for more information</t>
  </si>
  <si>
    <t>Continia Document Capture - From Base to Base Plus Conversion pricing</t>
  </si>
  <si>
    <t>Continia Document Capture - Base Plus XXL conversion</t>
  </si>
  <si>
    <t>See note</t>
  </si>
  <si>
    <t>Continia Document Capture - Base Plus XL conversion</t>
  </si>
  <si>
    <t>Continia Document Capture - Base Plus L conversion</t>
  </si>
  <si>
    <t>Continia Document Capture - Base Plus M conversion</t>
  </si>
  <si>
    <t>Continia Document Capture - Base Plus S conversion</t>
  </si>
  <si>
    <t>Additional Companies (2.-4.) - Base Plus conversion</t>
  </si>
  <si>
    <t>Additional Companies (5.-19.) - Base Plus conversion</t>
  </si>
  <si>
    <t>Additional Companies (20.) - Base Plus conversion</t>
  </si>
  <si>
    <t>Continia Document Capture - Base Licenses</t>
  </si>
  <si>
    <t>Base License Value</t>
  </si>
  <si>
    <t>Conversion from XL to XXL</t>
  </si>
  <si>
    <t>Conversion from L to XL</t>
  </si>
  <si>
    <t>Conversion from M to L</t>
  </si>
  <si>
    <t>Conversion from S to M</t>
  </si>
  <si>
    <t>Base S</t>
  </si>
  <si>
    <t>N/A</t>
  </si>
  <si>
    <t>Additional Companies (2.-4.) - Base</t>
  </si>
  <si>
    <t>Max 3. Only applicable for owners of a Base Purchase License</t>
  </si>
  <si>
    <t>Additional Companies (5.-19.) - Base</t>
  </si>
  <si>
    <t>Max 15. Only applicable for owners of a Base Purchase License</t>
  </si>
  <si>
    <t>Additional Companies (20.) - Base</t>
  </si>
  <si>
    <t>Continia Document Output - From Base to Base Plus Conversion pricing</t>
  </si>
  <si>
    <t>Continia Document Output - Base Plus XXL conversion</t>
  </si>
  <si>
    <t>Continia Document Output - Base Plus XL conversion</t>
  </si>
  <si>
    <t>Continia Document Output - Base Plus L conversion</t>
  </si>
  <si>
    <t>Continia Document Output - Base Plus M conversion</t>
  </si>
  <si>
    <t>Continia Document Output - Base Plus S conversion</t>
  </si>
  <si>
    <t>Continia Document Output - Base Licenses</t>
  </si>
  <si>
    <t>Extended Financial Reports; Extended Fixed Assets; Treasury; Factoring</t>
  </si>
  <si>
    <t xml:space="preserve">Base license have 200 Mileage submissions per year included </t>
  </si>
  <si>
    <t xml:space="preserve">Base license have 100 AI Receipt Scannings per year included </t>
  </si>
  <si>
    <t xml:space="preserve">Includes Export, Import, Direct Debit and Service Provider Import. Some features or services require Direct Communication. </t>
  </si>
  <si>
    <t>Base license have 200 Mileage submissions per month included</t>
  </si>
  <si>
    <t xml:space="preserve">Base license have 100 AI Receipt Scannings per month included </t>
  </si>
  <si>
    <t>Doc. Version: 28-09-2025</t>
  </si>
  <si>
    <t>Enhancement Plan is mandatory, and 20 % of Purchase License value. Current yearly indexation rate is 0 %</t>
  </si>
  <si>
    <t>Valid from January, 2026</t>
  </si>
  <si>
    <t>Max 3 per module</t>
  </si>
  <si>
    <t>Max 15 per module</t>
  </si>
  <si>
    <t>No Longer Available</t>
  </si>
  <si>
    <t>Purchase Licenses are no longer available. Existing customers can buy additional modules for an existing solution or upgrade existing licenses.</t>
  </si>
  <si>
    <t>Fee for switching from On-Premises OCR to Cloud OCR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</si>
</sst>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00"/>
    <numFmt numFmtId="166" formatCode="[$$-C09]#,##0"/>
  </numFmts>
  <fonts count="33" x14ac:knownFonts="1">
    <font>
      <sz val="11"/>
      <color theme="1"/>
      <name val="Calibri"/>
      <family val="2"/>
      <scheme val="minor"/>
    </font>
    <font>
      <sz val="9"/>
      <color theme="1"/>
      <name val="Segoe UI"/>
      <family val="2"/>
    </font>
    <font>
      <b/>
      <sz val="9"/>
      <color theme="1"/>
      <name val="Segoe UI"/>
      <family val="2"/>
    </font>
    <font>
      <b/>
      <sz val="14"/>
      <color rgb="FF052975"/>
      <name val="Segoe UI"/>
      <family val="2"/>
    </font>
    <font>
      <sz val="9"/>
      <color rgb="FF052975"/>
      <name val="Segoe UI"/>
      <family val="2"/>
    </font>
    <font>
      <b/>
      <sz val="9"/>
      <color indexed="81"/>
      <name val="Segoe UI"/>
      <family val="2"/>
    </font>
    <font>
      <sz val="9"/>
      <color indexed="81"/>
      <name val="Segoe UI"/>
      <family val="2"/>
    </font>
    <font>
      <i/>
      <sz val="9"/>
      <color indexed="81"/>
      <name val="Segoe UI"/>
      <family val="2"/>
    </font>
    <font>
      <sz val="9"/>
      <color indexed="81"/>
      <name val="Arial"/>
      <family val="2"/>
    </font>
    <font>
      <b/>
      <sz val="9"/>
      <color indexed="81"/>
      <name val="Tahoma"/>
      <family val="2"/>
    </font>
    <font>
      <u/>
      <sz val="9"/>
      <color indexed="81"/>
      <name val="Segoe UI"/>
      <family val="2"/>
    </font>
    <font>
      <sz val="9"/>
      <name val="Segoe UI"/>
      <family val="2"/>
    </font>
    <font>
      <b/>
      <sz val="36"/>
      <color rgb="FF052975"/>
      <name val="Segoe UI"/>
      <family val="2"/>
    </font>
    <font>
      <b/>
      <sz val="14"/>
      <name val="Segoe UI"/>
      <family val="2"/>
    </font>
    <font>
      <b/>
      <sz val="9"/>
      <name val="Segoe UI"/>
      <family val="2"/>
    </font>
    <font>
      <i/>
      <sz val="9"/>
      <color rgb="FF052975"/>
      <name val="Segoe UI"/>
      <family val="2"/>
    </font>
    <font>
      <b/>
      <u/>
      <sz val="10"/>
      <name val="Segoe UI"/>
      <family val="2"/>
    </font>
    <font>
      <i/>
      <sz val="8"/>
      <color rgb="FF052975"/>
      <name val="Segoe UI"/>
      <family val="2"/>
    </font>
    <font>
      <b/>
      <sz val="9"/>
      <color theme="0"/>
      <name val="Segoe UI"/>
      <family val="2"/>
    </font>
    <font>
      <u/>
      <sz val="9"/>
      <color theme="1"/>
      <name val="Segoe UI"/>
      <family val="2"/>
    </font>
    <font>
      <b/>
      <u/>
      <sz val="9"/>
      <color theme="1"/>
      <name val="Segoe UI"/>
      <family val="2"/>
    </font>
    <font>
      <sz val="9"/>
      <color rgb="FF000000"/>
      <name val="Segoe UI"/>
      <family val="2"/>
    </font>
    <font>
      <sz val="11"/>
      <color theme="1"/>
      <name val="Segoe UI"/>
      <family val="2"/>
    </font>
    <font>
      <sz val="8"/>
      <color rgb="FF006FD2"/>
      <name val="Segoe UI"/>
      <family val="2"/>
    </font>
    <font>
      <sz val="9"/>
      <color theme="1"/>
      <name val="Arial"/>
      <family val="2"/>
    </font>
    <font>
      <sz val="9"/>
      <color indexed="81"/>
      <name val="Tahoma"/>
      <family val="2"/>
    </font>
    <font>
      <sz val="8"/>
      <color rgb="FF052975"/>
      <name val="Segoe UI"/>
      <family val="2"/>
    </font>
    <font>
      <sz val="14"/>
      <color rgb="FF052975"/>
      <name val="Segoe UI"/>
      <family val="2"/>
    </font>
    <font>
      <sz val="9"/>
      <color theme="0"/>
      <name val="Segoe UI"/>
      <family val="2"/>
    </font>
    <font>
      <b/>
      <sz val="36"/>
      <color theme="0"/>
      <name val="Segoe UI"/>
      <family val="2"/>
    </font>
    <font>
      <i/>
      <sz val="9"/>
      <color theme="0"/>
      <name val="Segoe UI"/>
      <family val="2"/>
    </font>
    <font>
      <b/>
      <u/>
      <sz val="9"/>
      <color theme="0"/>
      <name val="Segoe UI"/>
      <family val="2"/>
    </font>
    <font>
      <b/>
      <sz val="10"/>
      <color rgb="FFFFFF00"/>
      <name val="Segoe UI"/>
      <family val="2"/>
    </font>
  </fonts>
  <fills count="9">
    <fill>
      <patternFill patternType="none"/>
    </fill>
    <fill>
      <patternFill patternType="gray125"/>
    </fill>
    <fill>
      <patternFill patternType="solid">
        <fgColor theme="0"/>
        <bgColor indexed="64"/>
      </patternFill>
    </fill>
    <fill>
      <patternFill patternType="solid">
        <fgColor rgb="FF052975"/>
        <bgColor indexed="64"/>
      </patternFill>
    </fill>
    <fill>
      <patternFill patternType="solid">
        <fgColor rgb="FF00F580"/>
        <bgColor indexed="64"/>
      </patternFill>
    </fill>
    <fill>
      <patternFill patternType="solid">
        <fgColor rgb="FFE7F1EE"/>
        <bgColor indexed="64"/>
      </patternFill>
    </fill>
    <fill>
      <patternFill patternType="solid">
        <fgColor rgb="FF983EAE"/>
        <bgColor indexed="64"/>
      </patternFill>
    </fill>
    <fill>
      <patternFill patternType="solid">
        <fgColor rgb="FFC00000"/>
        <bgColor indexed="64"/>
      </patternFill>
    </fill>
    <fill>
      <patternFill patternType="solid">
        <fgColor rgb="FFFF0000"/>
        <bgColor indexed="64"/>
      </patternFill>
    </fill>
  </fills>
  <borders count="3">
    <border>
      <left/>
      <right/>
      <top/>
      <bottom/>
      <diagonal/>
    </border>
    <border>
      <left/>
      <right/>
      <top/>
      <bottom style="thin">
        <color indexed="64"/>
      </bottom>
      <diagonal/>
    </border>
    <border>
      <left/>
      <right/>
      <top style="thin">
        <color indexed="64"/>
      </top>
      <bottom/>
      <diagonal/>
    </border>
  </borders>
  <cellStyleXfs count="1">
    <xf numFmtId="0" fontId="0" fillId="0" borderId="0"/>
  </cellStyleXfs>
  <cellXfs count="80">
    <xf numFmtId="0" fontId="0" fillId="0" borderId="0" xfId="0"/>
    <xf numFmtId="0" fontId="1" fillId="0" borderId="0" xfId="0" applyFont="1"/>
    <xf numFmtId="3" fontId="1" fillId="0" borderId="0" xfId="0" applyNumberFormat="1" applyFont="1"/>
    <xf numFmtId="0" fontId="1" fillId="2" borderId="0" xfId="0" applyFont="1" applyFill="1"/>
    <xf numFmtId="3" fontId="1" fillId="2" borderId="0" xfId="0" applyNumberFormat="1" applyFont="1" applyFill="1"/>
    <xf numFmtId="0" fontId="1" fillId="0" borderId="0" xfId="0" applyFont="1" applyAlignment="1">
      <alignment horizontal="right"/>
    </xf>
    <xf numFmtId="3" fontId="2" fillId="0" borderId="0" xfId="0" applyNumberFormat="1" applyFont="1" applyAlignment="1">
      <alignment horizontal="right"/>
    </xf>
    <xf numFmtId="2" fontId="1" fillId="0" borderId="0" xfId="0" applyNumberFormat="1" applyFont="1"/>
    <xf numFmtId="0" fontId="1" fillId="0" borderId="1" xfId="0" applyFont="1" applyBorder="1"/>
    <xf numFmtId="3" fontId="2" fillId="2" borderId="0" xfId="0" applyNumberFormat="1" applyFont="1" applyFill="1" applyAlignment="1">
      <alignment horizontal="right"/>
    </xf>
    <xf numFmtId="0" fontId="2" fillId="2" borderId="0" xfId="0" applyFont="1" applyFill="1"/>
    <xf numFmtId="164" fontId="1" fillId="2" borderId="0" xfId="0" applyNumberFormat="1" applyFont="1" applyFill="1"/>
    <xf numFmtId="2" fontId="1" fillId="2" borderId="0" xfId="0" applyNumberFormat="1" applyFont="1" applyFill="1"/>
    <xf numFmtId="0" fontId="17" fillId="2" borderId="0" xfId="0" applyFont="1" applyFill="1" applyAlignment="1">
      <alignment vertical="top"/>
    </xf>
    <xf numFmtId="0" fontId="4" fillId="2" borderId="0" xfId="0" applyFont="1" applyFill="1"/>
    <xf numFmtId="0" fontId="15" fillId="2" borderId="0" xfId="0" applyFont="1" applyFill="1"/>
    <xf numFmtId="2" fontId="18" fillId="3" borderId="0" xfId="0" applyNumberFormat="1" applyFont="1" applyFill="1" applyAlignment="1">
      <alignment horizontal="left" wrapText="1"/>
    </xf>
    <xf numFmtId="0" fontId="2" fillId="0" borderId="0" xfId="0" applyFont="1"/>
    <xf numFmtId="0" fontId="2" fillId="0" borderId="0" xfId="0" applyFont="1" applyAlignment="1">
      <alignment horizontal="right"/>
    </xf>
    <xf numFmtId="4" fontId="2" fillId="0" borderId="0" xfId="0" applyNumberFormat="1" applyFont="1" applyAlignment="1">
      <alignment horizontal="right"/>
    </xf>
    <xf numFmtId="0" fontId="1" fillId="0" borderId="0" xfId="0" quotePrefix="1" applyFont="1"/>
    <xf numFmtId="4" fontId="1" fillId="0" borderId="0" xfId="0" applyNumberFormat="1" applyFont="1"/>
    <xf numFmtId="0" fontId="19" fillId="0" borderId="0" xfId="0" applyFont="1"/>
    <xf numFmtId="0" fontId="20" fillId="0" borderId="0" xfId="0" applyFont="1"/>
    <xf numFmtId="4" fontId="2" fillId="0" borderId="0" xfId="0" applyNumberFormat="1" applyFont="1"/>
    <xf numFmtId="165" fontId="1" fillId="0" borderId="0" xfId="0" applyNumberFormat="1" applyFont="1"/>
    <xf numFmtId="0" fontId="21" fillId="2" borderId="0" xfId="0" applyFont="1" applyFill="1"/>
    <xf numFmtId="4" fontId="20" fillId="0" borderId="0" xfId="0" applyNumberFormat="1" applyFont="1"/>
    <xf numFmtId="0" fontId="20" fillId="2" borderId="0" xfId="0" applyFont="1" applyFill="1"/>
    <xf numFmtId="3" fontId="19" fillId="0" borderId="0" xfId="0" applyNumberFormat="1" applyFont="1"/>
    <xf numFmtId="3" fontId="20" fillId="0" borderId="0" xfId="0" applyNumberFormat="1" applyFont="1"/>
    <xf numFmtId="0" fontId="2" fillId="0" borderId="1" xfId="0" applyFont="1" applyBorder="1"/>
    <xf numFmtId="0" fontId="1" fillId="2" borderId="2" xfId="0" applyFont="1" applyFill="1" applyBorder="1"/>
    <xf numFmtId="3" fontId="1" fillId="2" borderId="2" xfId="0" applyNumberFormat="1" applyFont="1" applyFill="1" applyBorder="1"/>
    <xf numFmtId="0" fontId="1" fillId="2" borderId="1" xfId="0" applyFont="1" applyFill="1" applyBorder="1"/>
    <xf numFmtId="3" fontId="1" fillId="2" borderId="1" xfId="0" applyNumberFormat="1" applyFont="1" applyFill="1" applyBorder="1"/>
    <xf numFmtId="0" fontId="18" fillId="3" borderId="0" xfId="0" applyFont="1" applyFill="1" applyAlignment="1">
      <alignment horizontal="left" vertical="center"/>
    </xf>
    <xf numFmtId="3" fontId="18" fillId="3" borderId="0" xfId="0" applyNumberFormat="1" applyFont="1" applyFill="1"/>
    <xf numFmtId="166" fontId="18" fillId="3" borderId="0" xfId="0" applyNumberFormat="1" applyFont="1" applyFill="1"/>
    <xf numFmtId="0" fontId="3" fillId="2" borderId="0" xfId="0" applyFont="1" applyFill="1"/>
    <xf numFmtId="1" fontId="1" fillId="0" borderId="0" xfId="0" applyNumberFormat="1" applyFont="1"/>
    <xf numFmtId="0" fontId="22" fillId="2" borderId="0" xfId="0" applyFont="1" applyFill="1"/>
    <xf numFmtId="0" fontId="22" fillId="0" borderId="0" xfId="0" applyFont="1"/>
    <xf numFmtId="3" fontId="19" fillId="2" borderId="0" xfId="0" applyNumberFormat="1" applyFont="1" applyFill="1"/>
    <xf numFmtId="3" fontId="1" fillId="0" borderId="1" xfId="0" applyNumberFormat="1" applyFont="1" applyBorder="1"/>
    <xf numFmtId="0" fontId="22" fillId="0" borderId="1" xfId="0" applyFont="1" applyBorder="1"/>
    <xf numFmtId="0" fontId="23" fillId="0" borderId="0" xfId="0" applyFont="1" applyAlignment="1">
      <alignment horizontal="left" vertical="center"/>
    </xf>
    <xf numFmtId="0" fontId="19" fillId="2" borderId="0" xfId="0" applyFont="1" applyFill="1"/>
    <xf numFmtId="0" fontId="20" fillId="0" borderId="0" xfId="0" applyFont="1" applyAlignment="1">
      <alignment horizontal="right"/>
    </xf>
    <xf numFmtId="3" fontId="24" fillId="0" borderId="0" xfId="0" applyNumberFormat="1" applyFont="1"/>
    <xf numFmtId="3" fontId="1" fillId="0" borderId="0" xfId="0" applyNumberFormat="1" applyFont="1" applyAlignment="1">
      <alignment horizontal="right"/>
    </xf>
    <xf numFmtId="0" fontId="26" fillId="4" borderId="0" xfId="0" applyFont="1" applyFill="1" applyAlignment="1">
      <alignment vertical="top"/>
    </xf>
    <xf numFmtId="0" fontId="11" fillId="4" borderId="0" xfId="0" applyFont="1" applyFill="1"/>
    <xf numFmtId="0" fontId="12" fillId="4" borderId="0" xfId="0" applyFont="1" applyFill="1"/>
    <xf numFmtId="0" fontId="13" fillId="4" borderId="0" xfId="0" applyFont="1" applyFill="1"/>
    <xf numFmtId="0" fontId="14" fillId="4" borderId="0" xfId="0" applyFont="1" applyFill="1"/>
    <xf numFmtId="0" fontId="23" fillId="4" borderId="0" xfId="0" applyFont="1" applyFill="1" applyAlignment="1">
      <alignment vertical="top"/>
    </xf>
    <xf numFmtId="0" fontId="15" fillId="4" borderId="0" xfId="0" applyFont="1" applyFill="1" applyAlignment="1">
      <alignment vertical="top"/>
    </xf>
    <xf numFmtId="3" fontId="16" fillId="4" borderId="0" xfId="0" applyNumberFormat="1" applyFont="1" applyFill="1"/>
    <xf numFmtId="0" fontId="4" fillId="5" borderId="0" xfId="0" applyFont="1" applyFill="1"/>
    <xf numFmtId="0" fontId="11" fillId="5" borderId="0" xfId="0" applyFont="1" applyFill="1"/>
    <xf numFmtId="0" fontId="3" fillId="5" borderId="0" xfId="0" applyFont="1" applyFill="1" applyAlignment="1">
      <alignment vertical="center"/>
    </xf>
    <xf numFmtId="0" fontId="1" fillId="5" borderId="0" xfId="0" applyFont="1" applyFill="1"/>
    <xf numFmtId="0" fontId="17" fillId="2" borderId="0" xfId="0" applyFont="1" applyFill="1"/>
    <xf numFmtId="0" fontId="27" fillId="2" borderId="0" xfId="0" applyFont="1" applyFill="1" applyAlignment="1">
      <alignment horizontal="right"/>
    </xf>
    <xf numFmtId="0" fontId="28" fillId="6" borderId="0" xfId="0" applyFont="1" applyFill="1" applyAlignment="1">
      <alignment vertical="top"/>
    </xf>
    <xf numFmtId="0" fontId="11" fillId="6" borderId="0" xfId="0" applyFont="1" applyFill="1"/>
    <xf numFmtId="0" fontId="13" fillId="6" borderId="0" xfId="0" applyFont="1" applyFill="1"/>
    <xf numFmtId="3" fontId="13" fillId="6" borderId="0" xfId="0" applyNumberFormat="1" applyFont="1" applyFill="1"/>
    <xf numFmtId="0" fontId="14" fillId="6" borderId="0" xfId="0" applyFont="1" applyFill="1"/>
    <xf numFmtId="0" fontId="29" fillId="6" borderId="0" xfId="0" applyFont="1" applyFill="1"/>
    <xf numFmtId="0" fontId="30" fillId="6" borderId="0" xfId="0" applyFont="1" applyFill="1"/>
    <xf numFmtId="0" fontId="15" fillId="5" borderId="0" xfId="0" applyFont="1" applyFill="1"/>
    <xf numFmtId="0" fontId="3" fillId="5" borderId="0" xfId="0" applyFont="1" applyFill="1"/>
    <xf numFmtId="0" fontId="17" fillId="0" borderId="0" xfId="0" applyFont="1" applyAlignment="1">
      <alignment vertical="center"/>
    </xf>
    <xf numFmtId="0" fontId="31" fillId="6" borderId="0" xfId="0" applyFont="1" applyFill="1"/>
    <xf numFmtId="0" fontId="18" fillId="7" borderId="0" xfId="0" applyFont="1" applyFill="1" applyAlignment="1">
      <alignment wrapText="1"/>
    </xf>
    <xf numFmtId="0" fontId="32" fillId="8" borderId="0" xfId="0" applyFont="1" applyFill="1" applyAlignment="1">
      <alignment vertical="center"/>
    </xf>
    <xf numFmtId="0" fontId="18" fillId="8" borderId="0" xfId="0" applyFont="1" applyFill="1"/>
    <xf numFmtId="0" fontId="4" fillId="8" borderId="0" xfId="0" applyFont="1" applyFill="1"/>
  </cellXfs>
  <cellStyles count="1">
    <cellStyle name="Normal" xfId="0" builtinId="0"/>
  </cellStyles>
  <dxfs count="0"/>
  <tableStyles count="0" defaultTableStyle="TableStyleMedium2" defaultPivotStyle="PivotStyleLight16"/>
  <colors>
    <mruColors>
      <color rgb="FFFFF7E3"/>
      <color rgb="FF052975"/>
      <color rgb="FFE7F1EE"/>
      <color rgb="FF983EAE"/>
      <color rgb="FF00F580"/>
      <color rgb="FFDEF5FF"/>
      <color rgb="FF253977"/>
      <color rgb="FFBCBCBC"/>
      <color rgb="FF006FD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 Target="richData/rdrichvalue.xml"/><Relationship Id="rId13" Type="http://schemas.openxmlformats.org/officeDocument/2006/relationships/customXml" Target="../customXml/item2.xml"/><Relationship Id="rId3" Type="http://schemas.openxmlformats.org/officeDocument/2006/relationships/theme" Target="theme/theme1.xml"/><Relationship Id="rId7" Type="http://schemas.microsoft.com/office/2022/10/relationships/richValueRel" Target="richData/richValueRel.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eetMetadata" Target="metadata.xml"/><Relationship Id="rId11" Type="http://schemas.openxmlformats.org/officeDocument/2006/relationships/calcChain" Target="calcChain.xml"/><Relationship Id="rId5" Type="http://schemas.openxmlformats.org/officeDocument/2006/relationships/sharedStrings" Target="sharedStrings.xml"/><Relationship Id="rId10" Type="http://schemas.microsoft.com/office/2017/06/relationships/rdRichValueTypes" Target="richData/rdRichValueTypes.xml"/><Relationship Id="rId4" Type="http://schemas.openxmlformats.org/officeDocument/2006/relationships/styles" Target="styles.xml"/><Relationship Id="rId9" Type="http://schemas.microsoft.com/office/2017/06/relationships/rdRichValueStructure" Target="richData/rdrichvaluestructure.xml"/><Relationship Id="rId14" Type="http://schemas.openxmlformats.org/officeDocument/2006/relationships/customXml" Target="../customXml/item3.xml"/></Relationships>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253977"/>
  </sheetPr>
  <dimension ref="A1:HD637"/>
  <sheetViews>
    <sheetView tabSelected="1" zoomScaleNormal="100" workbookViewId="0">
      <pane ySplit="5" topLeftCell="A6" activePane="bottomLeft" state="frozen"/>
      <selection pane="bottomLeft" activeCell="A6" sqref="A6"/>
    </sheetView>
  </sheetViews>
  <sheetFormatPr defaultColWidth="9.140625" defaultRowHeight="16.5" x14ac:dyDescent="0.3"/>
  <cols>
    <col min="1" max="1" width="13.140625" style="1" customWidth="1"/>
    <col min="2" max="2" width="6.7109375" style="1" customWidth="1"/>
    <col min="3" max="3" width="63.7109375" style="1" customWidth="1"/>
    <col min="4" max="4" width="4.28515625" style="3" customWidth="1"/>
    <col min="5" max="5" width="18.85546875" style="3" customWidth="1"/>
    <col min="6" max="6" width="14.85546875" style="41" customWidth="1"/>
    <col min="7" max="7" width="7.140625" style="3" customWidth="1"/>
    <col min="8" max="8" width="32.28515625" style="3" customWidth="1"/>
    <col min="9" max="9" width="13.7109375" style="3" customWidth="1"/>
    <col min="10" max="10" width="4" style="3" customWidth="1"/>
    <col min="11" max="11" width="15.85546875" style="3" customWidth="1"/>
    <col min="12" max="12" width="4" style="3" customWidth="1"/>
    <col min="13" max="212" width="9.140625" style="3"/>
    <col min="213" max="16384" width="9.140625" style="1"/>
  </cols>
  <sheetData>
    <row r="1" spans="1:12" s="66" customFormat="1" ht="62.25" customHeight="1" x14ac:dyDescent="0.9">
      <c r="A1" s="60" t="e" vm="1">
        <v>#VALUE!</v>
      </c>
      <c r="B1" s="70" t="s">
        <v>107</v>
      </c>
      <c r="C1" s="67"/>
      <c r="D1" s="68"/>
      <c r="E1" s="68"/>
      <c r="F1" s="67"/>
      <c r="G1" s="68"/>
      <c r="H1" s="65" t="s">
        <v>146</v>
      </c>
      <c r="I1" s="69"/>
    </row>
    <row r="2" spans="1:12" s="66" customFormat="1" ht="15.75" customHeight="1" x14ac:dyDescent="0.35">
      <c r="A2" s="60"/>
      <c r="B2" s="71" t="s">
        <v>108</v>
      </c>
      <c r="C2" s="67"/>
      <c r="D2" s="68"/>
      <c r="E2" s="68"/>
      <c r="F2" s="67"/>
      <c r="G2" s="68"/>
      <c r="H2" s="75" t="s">
        <v>73</v>
      </c>
      <c r="I2" s="69"/>
      <c r="J2" s="69"/>
    </row>
    <row r="3" spans="1:12" s="62" customFormat="1" ht="25.5" customHeight="1" x14ac:dyDescent="0.35">
      <c r="A3" s="61" t="s">
        <v>0</v>
      </c>
      <c r="B3" s="72"/>
      <c r="C3" s="59"/>
      <c r="D3" s="59"/>
      <c r="E3" s="59"/>
      <c r="F3" s="59"/>
      <c r="G3" s="73"/>
      <c r="H3" s="37" t="s">
        <v>74</v>
      </c>
      <c r="I3" s="38">
        <f>+F204</f>
        <v>0</v>
      </c>
      <c r="J3" s="59"/>
      <c r="K3" s="59"/>
      <c r="L3" s="59"/>
    </row>
    <row r="4" spans="1:12" ht="22.5" customHeight="1" x14ac:dyDescent="0.35">
      <c r="A4" s="74" t="s">
        <v>102</v>
      </c>
      <c r="B4" s="15"/>
      <c r="C4" s="14"/>
      <c r="D4" s="14"/>
      <c r="E4" s="14"/>
      <c r="F4" s="14"/>
      <c r="G4" s="39"/>
      <c r="H4" s="37"/>
      <c r="I4" s="38"/>
      <c r="J4" s="14"/>
      <c r="K4" s="14"/>
      <c r="L4" s="14"/>
    </row>
    <row r="5" spans="1:12" ht="63.75" customHeight="1" x14ac:dyDescent="0.35">
      <c r="A5" s="16" t="s">
        <v>1</v>
      </c>
      <c r="B5" s="36" t="s">
        <v>2</v>
      </c>
      <c r="C5" s="64" t="s">
        <v>148</v>
      </c>
      <c r="D5" s="14"/>
      <c r="E5" s="14"/>
      <c r="F5" s="14"/>
      <c r="G5" s="39"/>
      <c r="H5" s="37" t="s">
        <v>61</v>
      </c>
      <c r="I5" s="38">
        <f>+F205</f>
        <v>0</v>
      </c>
      <c r="J5" s="14"/>
      <c r="K5" s="14"/>
      <c r="L5" s="14"/>
    </row>
    <row r="6" spans="1:12" ht="15" customHeight="1" x14ac:dyDescent="0.2">
      <c r="D6" s="1"/>
      <c r="E6" s="1"/>
      <c r="F6" s="1"/>
      <c r="G6" s="1"/>
    </row>
    <row r="7" spans="1:12" ht="15" customHeight="1" x14ac:dyDescent="0.2">
      <c r="C7" s="17" t="s">
        <v>39</v>
      </c>
      <c r="D7" s="6" t="s">
        <v>58</v>
      </c>
      <c r="E7" s="6" t="s">
        <v>32</v>
      </c>
      <c r="F7" s="6" t="s">
        <v>75</v>
      </c>
      <c r="G7" s="1"/>
      <c r="I7" s="11"/>
      <c r="K7" s="4"/>
    </row>
    <row r="8" spans="1:12" ht="15" customHeight="1" x14ac:dyDescent="0.2">
      <c r="A8" s="20" t="s">
        <v>3</v>
      </c>
      <c r="B8" s="1" t="s">
        <v>4</v>
      </c>
      <c r="C8" s="1" t="s">
        <v>85</v>
      </c>
      <c r="D8" s="1">
        <v>0</v>
      </c>
      <c r="E8" s="2">
        <v>869</v>
      </c>
      <c r="F8" s="2">
        <f>+D8*E8</f>
        <v>0</v>
      </c>
      <c r="G8" s="1"/>
      <c r="H8" s="3" t="s">
        <v>89</v>
      </c>
      <c r="I8" s="11"/>
      <c r="K8" s="4"/>
    </row>
    <row r="9" spans="1:12" ht="15" customHeight="1" x14ac:dyDescent="0.2">
      <c r="A9" s="20" t="s">
        <v>5</v>
      </c>
      <c r="B9" s="1" t="s">
        <v>6</v>
      </c>
      <c r="C9" s="1" t="s">
        <v>85</v>
      </c>
      <c r="D9" s="1">
        <v>0</v>
      </c>
      <c r="E9" s="2">
        <v>642</v>
      </c>
      <c r="F9" s="2">
        <f t="shared" ref="F9:F15" si="0">+D9*E9</f>
        <v>0</v>
      </c>
      <c r="G9" s="1"/>
      <c r="H9" s="3" t="s">
        <v>89</v>
      </c>
      <c r="I9" s="11"/>
      <c r="K9" s="4"/>
    </row>
    <row r="10" spans="1:12" ht="15" customHeight="1" x14ac:dyDescent="0.2">
      <c r="A10" s="20" t="s">
        <v>7</v>
      </c>
      <c r="B10" s="1" t="s">
        <v>8</v>
      </c>
      <c r="C10" s="1" t="s">
        <v>85</v>
      </c>
      <c r="D10" s="1">
        <v>0</v>
      </c>
      <c r="E10" s="2">
        <v>426</v>
      </c>
      <c r="F10" s="2">
        <f t="shared" si="0"/>
        <v>0</v>
      </c>
      <c r="G10" s="1"/>
      <c r="H10" s="3" t="s">
        <v>89</v>
      </c>
      <c r="I10" s="11"/>
      <c r="K10" s="4"/>
    </row>
    <row r="11" spans="1:12" ht="15" customHeight="1" x14ac:dyDescent="0.2">
      <c r="A11" s="20" t="s">
        <v>9</v>
      </c>
      <c r="B11" s="1" t="s">
        <v>10</v>
      </c>
      <c r="C11" s="1" t="s">
        <v>85</v>
      </c>
      <c r="D11" s="1">
        <v>0</v>
      </c>
      <c r="E11" s="2">
        <v>330</v>
      </c>
      <c r="F11" s="2">
        <f t="shared" si="0"/>
        <v>0</v>
      </c>
      <c r="G11" s="1"/>
      <c r="H11" s="3" t="s">
        <v>89</v>
      </c>
      <c r="I11" s="11"/>
      <c r="K11" s="4"/>
    </row>
    <row r="12" spans="1:12" ht="15" customHeight="1" x14ac:dyDescent="0.2">
      <c r="A12" s="20" t="s">
        <v>11</v>
      </c>
      <c r="B12" s="1" t="s">
        <v>12</v>
      </c>
      <c r="C12" s="1" t="s">
        <v>85</v>
      </c>
      <c r="D12" s="1">
        <v>0</v>
      </c>
      <c r="E12" s="2">
        <v>273</v>
      </c>
      <c r="F12" s="2">
        <f t="shared" si="0"/>
        <v>0</v>
      </c>
      <c r="G12" s="1"/>
      <c r="H12" s="3" t="s">
        <v>89</v>
      </c>
      <c r="I12" s="11"/>
      <c r="K12" s="4"/>
    </row>
    <row r="13" spans="1:12" ht="15" customHeight="1" x14ac:dyDescent="0.2">
      <c r="C13" s="1" t="s">
        <v>86</v>
      </c>
      <c r="D13" s="1">
        <v>0</v>
      </c>
      <c r="E13" s="2">
        <v>119</v>
      </c>
      <c r="F13" s="2">
        <f t="shared" si="0"/>
        <v>0</v>
      </c>
      <c r="G13" s="1"/>
      <c r="H13" s="3" t="s">
        <v>63</v>
      </c>
      <c r="I13" s="11"/>
      <c r="K13" s="4"/>
    </row>
    <row r="14" spans="1:12" ht="15" customHeight="1" x14ac:dyDescent="0.2">
      <c r="C14" s="1" t="s">
        <v>87</v>
      </c>
      <c r="D14" s="1">
        <v>0</v>
      </c>
      <c r="E14" s="2">
        <v>58</v>
      </c>
      <c r="F14" s="2">
        <f t="shared" si="0"/>
        <v>0</v>
      </c>
      <c r="G14" s="1"/>
      <c r="H14" s="3" t="s">
        <v>64</v>
      </c>
      <c r="I14" s="11"/>
      <c r="K14" s="4"/>
    </row>
    <row r="15" spans="1:12" ht="15" customHeight="1" x14ac:dyDescent="0.2">
      <c r="C15" s="1" t="s">
        <v>88</v>
      </c>
      <c r="D15" s="1">
        <v>0</v>
      </c>
      <c r="E15" s="2">
        <v>21</v>
      </c>
      <c r="F15" s="2">
        <f t="shared" si="0"/>
        <v>0</v>
      </c>
      <c r="G15" s="1"/>
      <c r="I15" s="11"/>
      <c r="K15" s="4"/>
    </row>
    <row r="16" spans="1:12" ht="15" customHeight="1" x14ac:dyDescent="0.2">
      <c r="D16" s="1"/>
      <c r="E16" s="2"/>
      <c r="F16" s="2"/>
      <c r="G16" s="1"/>
      <c r="I16" s="11"/>
      <c r="K16" s="4"/>
    </row>
    <row r="17" spans="1:11" ht="15" customHeight="1" x14ac:dyDescent="0.2">
      <c r="C17" s="1" t="s">
        <v>16</v>
      </c>
      <c r="D17" s="1">
        <v>0</v>
      </c>
      <c r="E17" s="2">
        <v>153</v>
      </c>
      <c r="F17" s="2">
        <f t="shared" ref="F17:F26" si="1">+D17*E17</f>
        <v>0</v>
      </c>
      <c r="G17" s="1"/>
      <c r="H17" s="3" t="s">
        <v>65</v>
      </c>
      <c r="I17" s="11"/>
      <c r="K17" s="4"/>
    </row>
    <row r="18" spans="1:11" ht="15" customHeight="1" x14ac:dyDescent="0.2">
      <c r="C18" s="1" t="s">
        <v>17</v>
      </c>
      <c r="D18" s="1">
        <v>0</v>
      </c>
      <c r="E18" s="2">
        <v>283</v>
      </c>
      <c r="F18" s="2">
        <f t="shared" si="1"/>
        <v>0</v>
      </c>
      <c r="G18" s="1"/>
      <c r="H18" s="3" t="s">
        <v>65</v>
      </c>
      <c r="I18" s="11"/>
      <c r="K18" s="4"/>
    </row>
    <row r="19" spans="1:11" ht="15" customHeight="1" x14ac:dyDescent="0.2">
      <c r="C19" s="1" t="s">
        <v>34</v>
      </c>
      <c r="D19" s="1">
        <v>0</v>
      </c>
      <c r="E19" s="2">
        <v>130</v>
      </c>
      <c r="F19" s="2">
        <f t="shared" si="1"/>
        <v>0</v>
      </c>
      <c r="G19" s="1"/>
      <c r="H19" s="3" t="s">
        <v>65</v>
      </c>
      <c r="I19" s="11"/>
      <c r="K19" s="4"/>
    </row>
    <row r="20" spans="1:11" ht="15" customHeight="1" x14ac:dyDescent="0.2">
      <c r="C20" s="1" t="s">
        <v>18</v>
      </c>
      <c r="D20" s="1">
        <v>0</v>
      </c>
      <c r="E20" s="2">
        <v>430</v>
      </c>
      <c r="F20" s="2">
        <f t="shared" si="1"/>
        <v>0</v>
      </c>
      <c r="G20" s="1"/>
      <c r="H20" s="3" t="s">
        <v>65</v>
      </c>
      <c r="I20" s="11"/>
      <c r="K20" s="4"/>
    </row>
    <row r="21" spans="1:11" ht="15" customHeight="1" x14ac:dyDescent="0.2">
      <c r="C21" s="1" t="s">
        <v>35</v>
      </c>
      <c r="D21" s="1">
        <v>0</v>
      </c>
      <c r="E21" s="2">
        <v>278</v>
      </c>
      <c r="F21" s="2">
        <f t="shared" si="1"/>
        <v>0</v>
      </c>
      <c r="G21" s="1"/>
      <c r="H21" s="3" t="s">
        <v>65</v>
      </c>
      <c r="I21" s="11"/>
      <c r="K21" s="4"/>
    </row>
    <row r="22" spans="1:11" ht="15" customHeight="1" x14ac:dyDescent="0.2">
      <c r="C22" s="1" t="s">
        <v>36</v>
      </c>
      <c r="D22" s="1">
        <v>0</v>
      </c>
      <c r="E22" s="2">
        <v>147</v>
      </c>
      <c r="F22" s="2">
        <f t="shared" si="1"/>
        <v>0</v>
      </c>
      <c r="G22" s="1"/>
      <c r="H22" s="3" t="s">
        <v>65</v>
      </c>
      <c r="I22" s="11"/>
      <c r="K22" s="4"/>
    </row>
    <row r="23" spans="1:11" ht="15" customHeight="1" x14ac:dyDescent="0.2">
      <c r="C23" s="1" t="s">
        <v>54</v>
      </c>
      <c r="D23" s="1">
        <v>0</v>
      </c>
      <c r="E23" s="2">
        <v>872</v>
      </c>
      <c r="F23" s="2">
        <f t="shared" si="1"/>
        <v>0</v>
      </c>
      <c r="G23" s="1"/>
      <c r="H23" s="3" t="s">
        <v>65</v>
      </c>
      <c r="I23" s="11"/>
      <c r="K23" s="4"/>
    </row>
    <row r="24" spans="1:11" ht="15" customHeight="1" x14ac:dyDescent="0.2">
      <c r="C24" s="1" t="s">
        <v>55</v>
      </c>
      <c r="D24" s="1">
        <v>0</v>
      </c>
      <c r="E24" s="2">
        <v>720</v>
      </c>
      <c r="F24" s="2">
        <f t="shared" si="1"/>
        <v>0</v>
      </c>
      <c r="G24" s="1"/>
      <c r="H24" s="3" t="s">
        <v>65</v>
      </c>
      <c r="I24" s="11"/>
      <c r="K24" s="4"/>
    </row>
    <row r="25" spans="1:11" ht="15" customHeight="1" x14ac:dyDescent="0.2">
      <c r="C25" s="1" t="s">
        <v>56</v>
      </c>
      <c r="D25" s="1">
        <v>0</v>
      </c>
      <c r="E25" s="2">
        <v>589</v>
      </c>
      <c r="F25" s="2">
        <f t="shared" si="1"/>
        <v>0</v>
      </c>
      <c r="G25" s="1"/>
      <c r="H25" s="3" t="s">
        <v>65</v>
      </c>
      <c r="I25" s="11"/>
      <c r="K25" s="4"/>
    </row>
    <row r="26" spans="1:11" ht="15" customHeight="1" x14ac:dyDescent="0.2">
      <c r="C26" s="1" t="s">
        <v>57</v>
      </c>
      <c r="D26" s="1">
        <v>0</v>
      </c>
      <c r="E26" s="2">
        <v>442</v>
      </c>
      <c r="F26" s="2">
        <f t="shared" si="1"/>
        <v>0</v>
      </c>
      <c r="G26" s="1"/>
      <c r="H26" s="3" t="s">
        <v>65</v>
      </c>
      <c r="I26" s="11"/>
      <c r="K26" s="4"/>
    </row>
    <row r="27" spans="1:11" ht="15" customHeight="1" x14ac:dyDescent="0.2">
      <c r="D27" s="1"/>
      <c r="E27" s="1"/>
      <c r="F27" s="1"/>
      <c r="G27" s="1"/>
      <c r="I27" s="11"/>
      <c r="K27" s="4"/>
    </row>
    <row r="28" spans="1:11" ht="15" customHeight="1" x14ac:dyDescent="0.2">
      <c r="C28" s="1" t="s">
        <v>19</v>
      </c>
      <c r="D28" s="1">
        <v>0</v>
      </c>
      <c r="E28" s="2">
        <v>35</v>
      </c>
      <c r="F28" s="2">
        <f t="shared" ref="F28:F31" si="2">+D28*E28</f>
        <v>0</v>
      </c>
      <c r="G28" s="1"/>
      <c r="H28" s="3" t="s">
        <v>65</v>
      </c>
      <c r="I28" s="11"/>
      <c r="K28" s="4"/>
    </row>
    <row r="29" spans="1:11" ht="15" customHeight="1" x14ac:dyDescent="0.2">
      <c r="C29" s="1" t="s">
        <v>20</v>
      </c>
      <c r="D29" s="1">
        <v>0</v>
      </c>
      <c r="E29" s="2">
        <v>47</v>
      </c>
      <c r="F29" s="2">
        <f t="shared" si="2"/>
        <v>0</v>
      </c>
      <c r="G29" s="1"/>
      <c r="H29" s="3" t="s">
        <v>65</v>
      </c>
      <c r="I29" s="11"/>
      <c r="K29" s="4"/>
    </row>
    <row r="30" spans="1:11" ht="15" customHeight="1" x14ac:dyDescent="0.2">
      <c r="C30" s="1" t="s">
        <v>21</v>
      </c>
      <c r="D30" s="1">
        <v>0</v>
      </c>
      <c r="E30" s="2">
        <v>78</v>
      </c>
      <c r="F30" s="2">
        <f t="shared" si="2"/>
        <v>0</v>
      </c>
      <c r="G30" s="1"/>
      <c r="H30" s="3" t="s">
        <v>65</v>
      </c>
      <c r="I30" s="11"/>
      <c r="K30" s="4"/>
    </row>
    <row r="31" spans="1:11" ht="15" customHeight="1" x14ac:dyDescent="0.2">
      <c r="C31" s="1" t="s">
        <v>22</v>
      </c>
      <c r="D31" s="1">
        <v>0</v>
      </c>
      <c r="E31" s="2">
        <v>118</v>
      </c>
      <c r="F31" s="2">
        <f t="shared" si="2"/>
        <v>0</v>
      </c>
      <c r="G31" s="1"/>
      <c r="H31" s="3" t="s">
        <v>65</v>
      </c>
      <c r="I31" s="11"/>
      <c r="K31" s="4"/>
    </row>
    <row r="32" spans="1:11" ht="15" customHeight="1" x14ac:dyDescent="0.2">
      <c r="A32" s="22" t="s">
        <v>23</v>
      </c>
      <c r="B32" s="22"/>
      <c r="C32" s="22"/>
      <c r="D32" s="23"/>
      <c r="E32" s="1"/>
      <c r="F32" s="30">
        <f>SUM(F7:F31)</f>
        <v>0</v>
      </c>
      <c r="G32" s="1"/>
    </row>
    <row r="33" spans="1:212" ht="15" customHeight="1" x14ac:dyDescent="0.2">
      <c r="D33" s="1"/>
      <c r="E33" s="1"/>
      <c r="F33" s="1"/>
      <c r="G33" s="1"/>
    </row>
    <row r="34" spans="1:212" ht="15" customHeight="1" x14ac:dyDescent="0.2">
      <c r="C34" s="1" t="s">
        <v>24</v>
      </c>
      <c r="D34" s="1">
        <v>0</v>
      </c>
      <c r="E34" s="25">
        <v>7.0999999999999994E-2</v>
      </c>
      <c r="F34" s="2">
        <f t="shared" ref="F34:F36" si="3">+D34*E34</f>
        <v>0</v>
      </c>
      <c r="G34" s="1"/>
      <c r="H34" s="3" t="s">
        <v>66</v>
      </c>
      <c r="I34" s="11"/>
      <c r="K34" s="12"/>
      <c r="L34" s="12"/>
    </row>
    <row r="35" spans="1:212" ht="15" customHeight="1" x14ac:dyDescent="0.2">
      <c r="C35" s="1" t="s">
        <v>103</v>
      </c>
      <c r="D35" s="1">
        <v>0</v>
      </c>
      <c r="E35" s="25">
        <v>7.0999999999999994E-2</v>
      </c>
      <c r="F35" s="2">
        <f t="shared" ref="F35" si="4">+D35*E35</f>
        <v>0</v>
      </c>
      <c r="G35" s="1"/>
      <c r="H35" s="26" t="s">
        <v>104</v>
      </c>
      <c r="I35" s="11"/>
      <c r="K35" s="12"/>
      <c r="L35" s="12"/>
    </row>
    <row r="36" spans="1:212" ht="15" customHeight="1" x14ac:dyDescent="0.2">
      <c r="C36" s="1" t="s">
        <v>153</v>
      </c>
      <c r="D36" s="1">
        <v>0</v>
      </c>
      <c r="E36" s="2">
        <v>0</v>
      </c>
      <c r="F36" s="2">
        <f t="shared" si="3"/>
        <v>0</v>
      </c>
      <c r="G36" s="1"/>
      <c r="I36" s="11"/>
      <c r="K36" s="4"/>
    </row>
    <row r="37" spans="1:212" ht="15" customHeight="1" x14ac:dyDescent="0.2">
      <c r="D37" s="1"/>
      <c r="E37" s="1"/>
      <c r="F37" s="1"/>
      <c r="G37" s="1"/>
    </row>
    <row r="38" spans="1:212" ht="15" customHeight="1" x14ac:dyDescent="0.2">
      <c r="C38" s="17" t="s">
        <v>52</v>
      </c>
      <c r="D38" s="6" t="s">
        <v>58</v>
      </c>
      <c r="E38" s="6" t="s">
        <v>32</v>
      </c>
      <c r="F38" s="6" t="s">
        <v>75</v>
      </c>
      <c r="G38" s="1"/>
      <c r="I38" s="9"/>
      <c r="K38" s="9"/>
      <c r="L38" s="10"/>
    </row>
    <row r="39" spans="1:212" ht="15" customHeight="1" x14ac:dyDescent="0.2">
      <c r="C39" s="1" t="s">
        <v>41</v>
      </c>
      <c r="D39" s="1">
        <v>0</v>
      </c>
      <c r="E39" s="40">
        <v>158</v>
      </c>
      <c r="F39" s="2">
        <f t="shared" ref="F39:F43" si="5">+D39*E39</f>
        <v>0</v>
      </c>
      <c r="G39" s="1"/>
      <c r="H39" s="26" t="s">
        <v>67</v>
      </c>
      <c r="I39" s="11"/>
      <c r="K39" s="4"/>
    </row>
    <row r="40" spans="1:212" ht="15" customHeight="1" x14ac:dyDescent="0.2">
      <c r="C40" s="1" t="s">
        <v>42</v>
      </c>
      <c r="D40" s="1">
        <v>0</v>
      </c>
      <c r="E40" s="40">
        <v>76</v>
      </c>
      <c r="F40" s="2">
        <f t="shared" si="5"/>
        <v>0</v>
      </c>
      <c r="G40" s="1"/>
      <c r="H40" s="26" t="s">
        <v>67</v>
      </c>
      <c r="I40" s="11"/>
      <c r="K40" s="4"/>
    </row>
    <row r="41" spans="1:212" ht="15" customHeight="1" x14ac:dyDescent="0.2">
      <c r="C41" s="1" t="s">
        <v>13</v>
      </c>
      <c r="D41" s="1">
        <v>0</v>
      </c>
      <c r="E41" s="40">
        <v>41</v>
      </c>
      <c r="F41" s="2">
        <f t="shared" si="5"/>
        <v>0</v>
      </c>
      <c r="G41" s="1"/>
      <c r="H41" s="3" t="s">
        <v>63</v>
      </c>
      <c r="I41" s="11"/>
      <c r="K41" s="4"/>
    </row>
    <row r="42" spans="1:212" ht="15" customHeight="1" x14ac:dyDescent="0.2">
      <c r="C42" s="1" t="s">
        <v>14</v>
      </c>
      <c r="D42" s="1">
        <v>0</v>
      </c>
      <c r="E42" s="40">
        <v>21</v>
      </c>
      <c r="F42" s="2">
        <f t="shared" si="5"/>
        <v>0</v>
      </c>
      <c r="G42" s="1"/>
      <c r="H42" s="3" t="s">
        <v>64</v>
      </c>
      <c r="I42" s="11"/>
      <c r="K42" s="4"/>
    </row>
    <row r="43" spans="1:212" ht="15" customHeight="1" x14ac:dyDescent="0.2">
      <c r="C43" s="1" t="s">
        <v>15</v>
      </c>
      <c r="D43" s="1">
        <v>0</v>
      </c>
      <c r="E43" s="40">
        <v>8</v>
      </c>
      <c r="F43" s="2">
        <f t="shared" si="5"/>
        <v>0</v>
      </c>
      <c r="G43" s="1"/>
      <c r="I43" s="11"/>
      <c r="K43" s="4"/>
    </row>
    <row r="44" spans="1:212" ht="15" customHeight="1" x14ac:dyDescent="0.2">
      <c r="A44" s="22" t="s">
        <v>23</v>
      </c>
      <c r="B44" s="22"/>
      <c r="C44" s="22"/>
      <c r="D44" s="23"/>
      <c r="E44" s="1"/>
      <c r="F44" s="30">
        <f>SUM(F39:F43)</f>
        <v>0</v>
      </c>
      <c r="G44" s="1"/>
    </row>
    <row r="45" spans="1:212" ht="15" customHeight="1" x14ac:dyDescent="0.2">
      <c r="A45" s="22"/>
      <c r="B45" s="22"/>
      <c r="C45" s="22"/>
      <c r="D45" s="23"/>
      <c r="E45" s="1"/>
      <c r="F45" s="30"/>
      <c r="G45" s="1"/>
    </row>
    <row r="46" spans="1:212" ht="15" customHeight="1" x14ac:dyDescent="0.2">
      <c r="C46" s="17" t="s">
        <v>43</v>
      </c>
      <c r="D46" s="6" t="s">
        <v>58</v>
      </c>
      <c r="E46" s="6" t="s">
        <v>32</v>
      </c>
      <c r="F46" s="6" t="s">
        <v>75</v>
      </c>
      <c r="G46" s="1"/>
      <c r="I46" s="9"/>
      <c r="K46" s="9"/>
      <c r="L46" s="10"/>
    </row>
    <row r="47" spans="1:212" ht="15" customHeight="1" x14ac:dyDescent="0.2">
      <c r="A47" s="20" t="s">
        <v>3</v>
      </c>
      <c r="B47" s="1" t="s">
        <v>4</v>
      </c>
      <c r="C47" s="1" t="s">
        <v>25</v>
      </c>
      <c r="D47" s="1">
        <v>0</v>
      </c>
      <c r="E47" s="2">
        <v>579</v>
      </c>
      <c r="F47" s="2">
        <f t="shared" ref="F47:F54" si="6">+D47*E47</f>
        <v>0</v>
      </c>
      <c r="G47" s="1"/>
      <c r="I47" s="11"/>
      <c r="K47" s="4"/>
    </row>
    <row r="48" spans="1:212" s="42" customFormat="1" ht="15" customHeight="1" x14ac:dyDescent="0.3">
      <c r="A48" s="20" t="s">
        <v>5</v>
      </c>
      <c r="B48" s="1" t="s">
        <v>6</v>
      </c>
      <c r="C48" s="1" t="s">
        <v>25</v>
      </c>
      <c r="D48" s="1">
        <v>0</v>
      </c>
      <c r="E48" s="2">
        <v>426</v>
      </c>
      <c r="F48" s="2">
        <f t="shared" si="6"/>
        <v>0</v>
      </c>
      <c r="G48" s="1"/>
      <c r="H48" s="3"/>
      <c r="I48" s="11"/>
      <c r="J48" s="3"/>
      <c r="K48" s="4"/>
      <c r="L48" s="3"/>
      <c r="M48" s="41"/>
      <c r="N48" s="41"/>
      <c r="O48" s="41"/>
      <c r="P48" s="41"/>
      <c r="Q48" s="41"/>
      <c r="R48" s="41"/>
      <c r="S48" s="41"/>
      <c r="T48" s="41"/>
      <c r="U48" s="41"/>
      <c r="V48" s="41"/>
      <c r="W48" s="41"/>
      <c r="X48" s="41"/>
      <c r="Y48" s="41"/>
      <c r="Z48" s="41"/>
      <c r="AA48" s="41"/>
      <c r="AB48" s="41"/>
      <c r="AC48" s="41"/>
      <c r="AD48" s="41"/>
      <c r="AE48" s="41"/>
      <c r="AF48" s="41"/>
      <c r="AG48" s="41"/>
      <c r="AH48" s="41"/>
      <c r="AI48" s="41"/>
      <c r="AJ48" s="41"/>
      <c r="AK48" s="41"/>
      <c r="AL48" s="41"/>
      <c r="AM48" s="41"/>
      <c r="AN48" s="41"/>
      <c r="AO48" s="41"/>
      <c r="AP48" s="41"/>
      <c r="AQ48" s="41"/>
      <c r="AR48" s="41"/>
      <c r="AS48" s="41"/>
      <c r="AT48" s="41"/>
      <c r="AU48" s="41"/>
      <c r="AV48" s="41"/>
      <c r="AW48" s="41"/>
      <c r="AX48" s="41"/>
      <c r="AY48" s="41"/>
      <c r="AZ48" s="41"/>
      <c r="BA48" s="41"/>
      <c r="BB48" s="41"/>
      <c r="BC48" s="41"/>
      <c r="BD48" s="41"/>
      <c r="BE48" s="41"/>
      <c r="BF48" s="41"/>
      <c r="BG48" s="41"/>
      <c r="BH48" s="41"/>
      <c r="BI48" s="41"/>
      <c r="BJ48" s="41"/>
      <c r="BK48" s="41"/>
      <c r="BL48" s="41"/>
      <c r="BM48" s="41"/>
      <c r="BN48" s="41"/>
      <c r="BO48" s="41"/>
      <c r="BP48" s="41"/>
      <c r="BQ48" s="41"/>
      <c r="BR48" s="41"/>
      <c r="BS48" s="41"/>
      <c r="BT48" s="41"/>
      <c r="BU48" s="41"/>
      <c r="BV48" s="41"/>
      <c r="BW48" s="41"/>
      <c r="BX48" s="41"/>
      <c r="BY48" s="41"/>
      <c r="BZ48" s="41"/>
      <c r="CA48" s="41"/>
      <c r="CB48" s="41"/>
      <c r="CC48" s="41"/>
      <c r="CD48" s="41"/>
      <c r="CE48" s="41"/>
      <c r="CF48" s="41"/>
      <c r="CG48" s="41"/>
      <c r="CH48" s="41"/>
      <c r="CI48" s="41"/>
      <c r="CJ48" s="41"/>
      <c r="CK48" s="41"/>
      <c r="CL48" s="41"/>
      <c r="CM48" s="41"/>
      <c r="CN48" s="41"/>
      <c r="CO48" s="41"/>
      <c r="CP48" s="41"/>
      <c r="CQ48" s="41"/>
      <c r="CR48" s="41"/>
      <c r="CS48" s="41"/>
      <c r="CT48" s="41"/>
      <c r="CU48" s="41"/>
      <c r="CV48" s="41"/>
      <c r="CW48" s="41"/>
      <c r="CX48" s="41"/>
      <c r="CY48" s="41"/>
      <c r="CZ48" s="41"/>
      <c r="DA48" s="41"/>
      <c r="DB48" s="41"/>
      <c r="DC48" s="41"/>
      <c r="DD48" s="41"/>
      <c r="DE48" s="41"/>
      <c r="DF48" s="41"/>
      <c r="DG48" s="41"/>
      <c r="DH48" s="41"/>
      <c r="DI48" s="41"/>
      <c r="DJ48" s="41"/>
      <c r="DK48" s="41"/>
      <c r="DL48" s="41"/>
      <c r="DM48" s="41"/>
      <c r="DN48" s="41"/>
      <c r="DO48" s="41"/>
      <c r="DP48" s="41"/>
      <c r="DQ48" s="41"/>
      <c r="DR48" s="41"/>
      <c r="DS48" s="41"/>
      <c r="DT48" s="41"/>
      <c r="DU48" s="41"/>
      <c r="DV48" s="41"/>
      <c r="DW48" s="41"/>
      <c r="DX48" s="41"/>
      <c r="DY48" s="41"/>
      <c r="DZ48" s="41"/>
      <c r="EA48" s="41"/>
      <c r="EB48" s="41"/>
      <c r="EC48" s="41"/>
      <c r="ED48" s="41"/>
      <c r="EE48" s="41"/>
      <c r="EF48" s="41"/>
      <c r="EG48" s="41"/>
      <c r="EH48" s="41"/>
      <c r="EI48" s="41"/>
      <c r="EJ48" s="41"/>
      <c r="EK48" s="41"/>
      <c r="EL48" s="41"/>
      <c r="EM48" s="41"/>
      <c r="EN48" s="41"/>
      <c r="EO48" s="41"/>
      <c r="EP48" s="41"/>
      <c r="EQ48" s="41"/>
      <c r="ER48" s="41"/>
      <c r="ES48" s="41"/>
      <c r="ET48" s="41"/>
      <c r="EU48" s="41"/>
      <c r="EV48" s="41"/>
      <c r="EW48" s="41"/>
      <c r="EX48" s="41"/>
      <c r="EY48" s="41"/>
      <c r="EZ48" s="41"/>
      <c r="FA48" s="41"/>
      <c r="FB48" s="41"/>
      <c r="FC48" s="41"/>
      <c r="FD48" s="41"/>
      <c r="FE48" s="41"/>
      <c r="FF48" s="41"/>
      <c r="FG48" s="41"/>
      <c r="FH48" s="41"/>
      <c r="FI48" s="41"/>
      <c r="FJ48" s="41"/>
      <c r="FK48" s="41"/>
      <c r="FL48" s="41"/>
      <c r="FM48" s="41"/>
      <c r="FN48" s="41"/>
      <c r="FO48" s="41"/>
      <c r="FP48" s="41"/>
      <c r="FQ48" s="41"/>
      <c r="FR48" s="41"/>
      <c r="FS48" s="41"/>
      <c r="FT48" s="41"/>
      <c r="FU48" s="41"/>
      <c r="FV48" s="41"/>
      <c r="FW48" s="41"/>
      <c r="FX48" s="41"/>
      <c r="FY48" s="41"/>
      <c r="FZ48" s="41"/>
      <c r="GA48" s="41"/>
      <c r="GB48" s="41"/>
      <c r="GC48" s="41"/>
      <c r="GD48" s="41"/>
      <c r="GE48" s="41"/>
      <c r="GF48" s="41"/>
      <c r="GG48" s="41"/>
      <c r="GH48" s="41"/>
      <c r="GI48" s="41"/>
      <c r="GJ48" s="41"/>
      <c r="GK48" s="41"/>
      <c r="GL48" s="41"/>
      <c r="GM48" s="41"/>
      <c r="GN48" s="41"/>
      <c r="GO48" s="41"/>
      <c r="GP48" s="41"/>
      <c r="GQ48" s="41"/>
      <c r="GR48" s="41"/>
      <c r="GS48" s="41"/>
      <c r="GT48" s="41"/>
      <c r="GU48" s="41"/>
      <c r="GV48" s="41"/>
      <c r="GW48" s="41"/>
      <c r="GX48" s="41"/>
      <c r="GY48" s="41"/>
      <c r="GZ48" s="41"/>
      <c r="HA48" s="41"/>
      <c r="HB48" s="41"/>
      <c r="HC48" s="41"/>
      <c r="HD48" s="41"/>
    </row>
    <row r="49" spans="1:12" ht="15" customHeight="1" x14ac:dyDescent="0.2">
      <c r="A49" s="20" t="s">
        <v>7</v>
      </c>
      <c r="B49" s="1" t="s">
        <v>8</v>
      </c>
      <c r="C49" s="1" t="s">
        <v>25</v>
      </c>
      <c r="D49" s="1">
        <v>0</v>
      </c>
      <c r="E49" s="2">
        <v>284</v>
      </c>
      <c r="F49" s="2">
        <f t="shared" si="6"/>
        <v>0</v>
      </c>
      <c r="G49" s="1"/>
      <c r="I49" s="11"/>
      <c r="K49" s="4"/>
    </row>
    <row r="50" spans="1:12" ht="15" customHeight="1" x14ac:dyDescent="0.2">
      <c r="A50" s="20" t="s">
        <v>9</v>
      </c>
      <c r="B50" s="1" t="s">
        <v>10</v>
      </c>
      <c r="C50" s="1" t="s">
        <v>25</v>
      </c>
      <c r="D50" s="1">
        <v>0</v>
      </c>
      <c r="E50" s="2">
        <v>175</v>
      </c>
      <c r="F50" s="2">
        <f t="shared" si="6"/>
        <v>0</v>
      </c>
      <c r="G50" s="1"/>
      <c r="I50" s="11"/>
      <c r="K50" s="4"/>
    </row>
    <row r="51" spans="1:12" ht="15" customHeight="1" x14ac:dyDescent="0.2">
      <c r="A51" s="20" t="s">
        <v>11</v>
      </c>
      <c r="B51" s="1" t="s">
        <v>12</v>
      </c>
      <c r="C51" s="1" t="s">
        <v>25</v>
      </c>
      <c r="D51" s="1">
        <v>0</v>
      </c>
      <c r="E51" s="2">
        <v>120</v>
      </c>
      <c r="F51" s="2">
        <f t="shared" si="6"/>
        <v>0</v>
      </c>
      <c r="G51" s="1"/>
      <c r="I51" s="11"/>
      <c r="K51" s="4"/>
    </row>
    <row r="52" spans="1:12" ht="15" customHeight="1" x14ac:dyDescent="0.2">
      <c r="C52" s="1" t="s">
        <v>13</v>
      </c>
      <c r="D52" s="1">
        <v>0</v>
      </c>
      <c r="E52" s="2">
        <v>59</v>
      </c>
      <c r="F52" s="2">
        <f t="shared" si="6"/>
        <v>0</v>
      </c>
      <c r="G52" s="1"/>
      <c r="H52" s="3" t="s">
        <v>63</v>
      </c>
      <c r="I52" s="11"/>
      <c r="K52" s="4"/>
    </row>
    <row r="53" spans="1:12" ht="15" customHeight="1" x14ac:dyDescent="0.2">
      <c r="C53" s="1" t="s">
        <v>14</v>
      </c>
      <c r="D53" s="1">
        <v>0</v>
      </c>
      <c r="E53" s="2">
        <v>30</v>
      </c>
      <c r="F53" s="2">
        <f t="shared" si="6"/>
        <v>0</v>
      </c>
      <c r="G53" s="1"/>
      <c r="H53" s="3" t="s">
        <v>64</v>
      </c>
      <c r="I53" s="11"/>
      <c r="K53" s="4"/>
    </row>
    <row r="54" spans="1:12" ht="15" customHeight="1" x14ac:dyDescent="0.2">
      <c r="C54" s="1" t="s">
        <v>15</v>
      </c>
      <c r="D54" s="1">
        <v>0</v>
      </c>
      <c r="E54" s="2">
        <v>13</v>
      </c>
      <c r="F54" s="2">
        <f t="shared" si="6"/>
        <v>0</v>
      </c>
      <c r="G54" s="1"/>
      <c r="I54" s="11"/>
      <c r="K54" s="4"/>
    </row>
    <row r="55" spans="1:12" ht="15" customHeight="1" x14ac:dyDescent="0.2">
      <c r="A55" s="22" t="s">
        <v>23</v>
      </c>
      <c r="B55" s="22"/>
      <c r="C55" s="22"/>
      <c r="D55" s="23"/>
      <c r="E55" s="1"/>
      <c r="F55" s="30">
        <f>SUM(F47:F54)</f>
        <v>0</v>
      </c>
      <c r="G55" s="1"/>
    </row>
    <row r="56" spans="1:12" ht="15" customHeight="1" x14ac:dyDescent="0.2">
      <c r="D56" s="1"/>
      <c r="E56" s="1"/>
      <c r="F56" s="1"/>
      <c r="G56" s="1"/>
    </row>
    <row r="57" spans="1:12" ht="15" customHeight="1" x14ac:dyDescent="0.2">
      <c r="C57" s="1" t="s">
        <v>26</v>
      </c>
      <c r="D57" s="1">
        <v>0</v>
      </c>
      <c r="E57" s="25">
        <v>0.13100000000000001</v>
      </c>
      <c r="F57" s="2">
        <f t="shared" ref="F57:F58" si="7">+D57*E57</f>
        <v>0</v>
      </c>
      <c r="G57" s="1"/>
      <c r="H57" s="3" t="s">
        <v>144</v>
      </c>
      <c r="I57" s="11"/>
      <c r="K57" s="12"/>
      <c r="L57" s="12"/>
    </row>
    <row r="58" spans="1:12" ht="15" customHeight="1" x14ac:dyDescent="0.2">
      <c r="C58" s="1" t="s">
        <v>33</v>
      </c>
      <c r="D58" s="1">
        <v>0</v>
      </c>
      <c r="E58" s="25">
        <v>7.0999999999999994E-2</v>
      </c>
      <c r="F58" s="2">
        <f t="shared" si="7"/>
        <v>0</v>
      </c>
      <c r="G58" s="1"/>
      <c r="H58" s="3" t="s">
        <v>145</v>
      </c>
      <c r="I58" s="11"/>
      <c r="K58" s="12"/>
      <c r="L58" s="12"/>
    </row>
    <row r="59" spans="1:12" ht="15" customHeight="1" x14ac:dyDescent="0.2">
      <c r="D59" s="1"/>
      <c r="E59" s="1"/>
      <c r="F59" s="1"/>
      <c r="G59" s="1"/>
    </row>
    <row r="60" spans="1:12" ht="15" customHeight="1" x14ac:dyDescent="0.2">
      <c r="C60" s="17" t="s">
        <v>44</v>
      </c>
      <c r="D60" s="6" t="s">
        <v>58</v>
      </c>
      <c r="E60" s="6" t="s">
        <v>32</v>
      </c>
      <c r="F60" s="6" t="s">
        <v>75</v>
      </c>
      <c r="G60" s="1"/>
    </row>
    <row r="61" spans="1:12" ht="15" customHeight="1" x14ac:dyDescent="0.2">
      <c r="A61" s="20" t="s">
        <v>3</v>
      </c>
      <c r="B61" s="1" t="s">
        <v>4</v>
      </c>
      <c r="C61" s="1" t="s">
        <v>90</v>
      </c>
      <c r="D61" s="1">
        <v>0</v>
      </c>
      <c r="E61" s="2">
        <v>464</v>
      </c>
      <c r="F61" s="2">
        <f t="shared" ref="F61:F68" si="8">+D61*E61</f>
        <v>0</v>
      </c>
      <c r="G61" s="1"/>
      <c r="H61" s="3" t="s">
        <v>91</v>
      </c>
    </row>
    <row r="62" spans="1:12" ht="15" customHeight="1" x14ac:dyDescent="0.2">
      <c r="A62" s="20" t="s">
        <v>5</v>
      </c>
      <c r="B62" s="1" t="s">
        <v>6</v>
      </c>
      <c r="C62" s="1" t="s">
        <v>90</v>
      </c>
      <c r="D62" s="1">
        <v>0</v>
      </c>
      <c r="E62" s="2">
        <v>311</v>
      </c>
      <c r="F62" s="2">
        <f t="shared" si="8"/>
        <v>0</v>
      </c>
      <c r="G62" s="1"/>
      <c r="H62" s="3" t="s">
        <v>91</v>
      </c>
    </row>
    <row r="63" spans="1:12" ht="15" customHeight="1" x14ac:dyDescent="0.2">
      <c r="A63" s="20" t="s">
        <v>7</v>
      </c>
      <c r="B63" s="1" t="s">
        <v>8</v>
      </c>
      <c r="C63" s="1" t="s">
        <v>90</v>
      </c>
      <c r="D63" s="1">
        <v>0</v>
      </c>
      <c r="E63" s="2">
        <v>212</v>
      </c>
      <c r="F63" s="2">
        <f t="shared" si="8"/>
        <v>0</v>
      </c>
      <c r="G63" s="1"/>
      <c r="H63" s="3" t="s">
        <v>91</v>
      </c>
    </row>
    <row r="64" spans="1:12" ht="15" customHeight="1" x14ac:dyDescent="0.2">
      <c r="A64" s="20" t="s">
        <v>9</v>
      </c>
      <c r="B64" s="1" t="s">
        <v>10</v>
      </c>
      <c r="C64" s="1" t="s">
        <v>90</v>
      </c>
      <c r="D64" s="1">
        <v>0</v>
      </c>
      <c r="E64" s="2">
        <v>138</v>
      </c>
      <c r="F64" s="2">
        <f t="shared" si="8"/>
        <v>0</v>
      </c>
      <c r="G64" s="1"/>
      <c r="H64" s="3" t="s">
        <v>91</v>
      </c>
    </row>
    <row r="65" spans="1:212" ht="15" customHeight="1" x14ac:dyDescent="0.2">
      <c r="A65" s="20" t="s">
        <v>11</v>
      </c>
      <c r="B65" s="1" t="s">
        <v>12</v>
      </c>
      <c r="C65" s="1" t="s">
        <v>90</v>
      </c>
      <c r="D65" s="1">
        <v>0</v>
      </c>
      <c r="E65" s="2">
        <v>86</v>
      </c>
      <c r="F65" s="2">
        <f t="shared" si="8"/>
        <v>0</v>
      </c>
      <c r="G65" s="1"/>
      <c r="H65" s="3" t="s">
        <v>91</v>
      </c>
    </row>
    <row r="66" spans="1:212" ht="15" customHeight="1" x14ac:dyDescent="0.2">
      <c r="C66" s="1" t="s">
        <v>86</v>
      </c>
      <c r="D66" s="1">
        <v>0</v>
      </c>
      <c r="E66" s="2">
        <v>43</v>
      </c>
      <c r="F66" s="2">
        <f t="shared" si="8"/>
        <v>0</v>
      </c>
      <c r="G66" s="1"/>
      <c r="H66" s="3" t="s">
        <v>63</v>
      </c>
    </row>
    <row r="67" spans="1:212" ht="15" customHeight="1" x14ac:dyDescent="0.2">
      <c r="C67" s="1" t="s">
        <v>87</v>
      </c>
      <c r="D67" s="1">
        <v>0</v>
      </c>
      <c r="E67" s="2">
        <v>21</v>
      </c>
      <c r="F67" s="2">
        <f t="shared" si="8"/>
        <v>0</v>
      </c>
      <c r="G67" s="1"/>
      <c r="H67" s="3" t="s">
        <v>64</v>
      </c>
    </row>
    <row r="68" spans="1:212" ht="15" customHeight="1" x14ac:dyDescent="0.2">
      <c r="C68" s="1" t="s">
        <v>88</v>
      </c>
      <c r="D68" s="1">
        <v>0</v>
      </c>
      <c r="E68" s="2">
        <v>8</v>
      </c>
      <c r="F68" s="2">
        <f t="shared" si="8"/>
        <v>0</v>
      </c>
      <c r="G68" s="1"/>
    </row>
    <row r="69" spans="1:212" ht="15" customHeight="1" x14ac:dyDescent="0.2">
      <c r="A69" s="22" t="s">
        <v>23</v>
      </c>
      <c r="B69" s="22"/>
      <c r="C69" s="22"/>
      <c r="D69" s="23"/>
      <c r="E69" s="1"/>
      <c r="F69" s="30">
        <f>SUM(F61:F68)</f>
        <v>0</v>
      </c>
      <c r="G69" s="1"/>
    </row>
    <row r="70" spans="1:212" ht="15" customHeight="1" x14ac:dyDescent="0.2">
      <c r="A70" s="22"/>
      <c r="B70" s="22"/>
      <c r="C70" s="22"/>
      <c r="D70" s="23"/>
      <c r="E70" s="1"/>
      <c r="F70" s="30"/>
      <c r="G70" s="1"/>
    </row>
    <row r="71" spans="1:212" ht="15" customHeight="1" x14ac:dyDescent="0.2">
      <c r="C71" s="1" t="s">
        <v>103</v>
      </c>
      <c r="D71" s="1">
        <v>0</v>
      </c>
      <c r="E71" s="25">
        <v>7.0999999999999994E-2</v>
      </c>
      <c r="F71" s="2">
        <f t="shared" ref="F71" si="9">+D71*E71</f>
        <v>0</v>
      </c>
      <c r="G71" s="1"/>
      <c r="H71" s="26" t="s">
        <v>104</v>
      </c>
      <c r="I71" s="11"/>
      <c r="K71" s="12"/>
      <c r="L71" s="12"/>
    </row>
    <row r="72" spans="1:212" ht="15" customHeight="1" x14ac:dyDescent="0.2">
      <c r="D72" s="1"/>
      <c r="E72" s="25"/>
      <c r="F72" s="2"/>
      <c r="G72" s="1"/>
      <c r="H72" s="26"/>
      <c r="I72" s="11"/>
      <c r="K72" s="12"/>
      <c r="L72" s="12"/>
    </row>
    <row r="73" spans="1:212" ht="15" customHeight="1" x14ac:dyDescent="0.2">
      <c r="C73" s="17" t="s">
        <v>92</v>
      </c>
      <c r="D73" s="6" t="s">
        <v>58</v>
      </c>
      <c r="E73" s="6" t="s">
        <v>32</v>
      </c>
      <c r="F73" s="6" t="s">
        <v>75</v>
      </c>
      <c r="G73" s="1"/>
      <c r="H73" s="10"/>
      <c r="I73" s="4"/>
      <c r="GB73" s="1"/>
      <c r="GC73" s="1"/>
      <c r="GD73" s="1"/>
      <c r="GE73" s="1"/>
      <c r="GF73" s="1"/>
      <c r="GG73" s="1"/>
      <c r="GH73" s="1"/>
      <c r="GI73" s="1"/>
      <c r="GJ73" s="1"/>
      <c r="GK73" s="1"/>
      <c r="GL73" s="1"/>
      <c r="GM73" s="1"/>
      <c r="GN73" s="1"/>
      <c r="GO73" s="1"/>
      <c r="GP73" s="1"/>
      <c r="GQ73" s="1"/>
      <c r="GR73" s="1"/>
      <c r="GS73" s="1"/>
      <c r="GT73" s="1"/>
      <c r="GU73" s="1"/>
      <c r="GV73" s="1"/>
      <c r="GW73" s="1"/>
      <c r="GX73" s="1"/>
      <c r="GY73" s="1"/>
      <c r="GZ73" s="1"/>
      <c r="HA73" s="1"/>
      <c r="HB73" s="1"/>
      <c r="HC73" s="1"/>
      <c r="HD73" s="1"/>
    </row>
    <row r="74" spans="1:212" ht="15" customHeight="1" x14ac:dyDescent="0.2">
      <c r="A74" s="20" t="s">
        <v>3</v>
      </c>
      <c r="B74" s="1" t="s">
        <v>4</v>
      </c>
      <c r="C74" s="1" t="s">
        <v>93</v>
      </c>
      <c r="D74" s="1">
        <v>0</v>
      </c>
      <c r="E74" s="2">
        <v>611</v>
      </c>
      <c r="F74" s="2">
        <f>+D74*E74</f>
        <v>0</v>
      </c>
      <c r="G74" s="1"/>
      <c r="H74" s="3" t="s">
        <v>143</v>
      </c>
      <c r="I74" s="4"/>
      <c r="GB74" s="1"/>
      <c r="GC74" s="1"/>
      <c r="GD74" s="1"/>
      <c r="GE74" s="1"/>
      <c r="GF74" s="1"/>
      <c r="GG74" s="1"/>
      <c r="GH74" s="1"/>
      <c r="GI74" s="1"/>
      <c r="GJ74" s="1"/>
      <c r="GK74" s="1"/>
      <c r="GL74" s="1"/>
      <c r="GM74" s="1"/>
      <c r="GN74" s="1"/>
      <c r="GO74" s="1"/>
      <c r="GP74" s="1"/>
      <c r="GQ74" s="1"/>
      <c r="GR74" s="1"/>
      <c r="GS74" s="1"/>
      <c r="GT74" s="1"/>
      <c r="GU74" s="1"/>
      <c r="GV74" s="1"/>
      <c r="GW74" s="1"/>
      <c r="GX74" s="1"/>
      <c r="GY74" s="1"/>
      <c r="GZ74" s="1"/>
      <c r="HA74" s="1"/>
      <c r="HB74" s="1"/>
      <c r="HC74" s="1"/>
      <c r="HD74" s="1"/>
    </row>
    <row r="75" spans="1:212" ht="15" customHeight="1" x14ac:dyDescent="0.2">
      <c r="A75" s="20" t="s">
        <v>5</v>
      </c>
      <c r="B75" s="1" t="s">
        <v>6</v>
      </c>
      <c r="C75" s="1" t="s">
        <v>93</v>
      </c>
      <c r="D75" s="1">
        <v>0</v>
      </c>
      <c r="E75" s="2">
        <v>423</v>
      </c>
      <c r="F75" s="2">
        <f t="shared" ref="F75:F81" si="10">+D75*E75</f>
        <v>0</v>
      </c>
      <c r="G75" s="1"/>
      <c r="H75" s="3" t="s">
        <v>143</v>
      </c>
      <c r="I75" s="4"/>
      <c r="GB75" s="1"/>
      <c r="GC75" s="1"/>
      <c r="GD75" s="1"/>
      <c r="GE75" s="1"/>
      <c r="GF75" s="1"/>
      <c r="GG75" s="1"/>
      <c r="GH75" s="1"/>
      <c r="GI75" s="1"/>
      <c r="GJ75" s="1"/>
      <c r="GK75" s="1"/>
      <c r="GL75" s="1"/>
      <c r="GM75" s="1"/>
      <c r="GN75" s="1"/>
      <c r="GO75" s="1"/>
      <c r="GP75" s="1"/>
      <c r="GQ75" s="1"/>
      <c r="GR75" s="1"/>
      <c r="GS75" s="1"/>
      <c r="GT75" s="1"/>
      <c r="GU75" s="1"/>
      <c r="GV75" s="1"/>
      <c r="GW75" s="1"/>
      <c r="GX75" s="1"/>
      <c r="GY75" s="1"/>
      <c r="GZ75" s="1"/>
      <c r="HA75" s="1"/>
      <c r="HB75" s="1"/>
      <c r="HC75" s="1"/>
      <c r="HD75" s="1"/>
    </row>
    <row r="76" spans="1:212" ht="15" customHeight="1" x14ac:dyDescent="0.2">
      <c r="A76" s="20" t="s">
        <v>7</v>
      </c>
      <c r="B76" s="1" t="s">
        <v>8</v>
      </c>
      <c r="C76" s="1" t="s">
        <v>93</v>
      </c>
      <c r="D76" s="1">
        <v>0</v>
      </c>
      <c r="E76" s="2">
        <v>305</v>
      </c>
      <c r="F76" s="2">
        <f t="shared" si="10"/>
        <v>0</v>
      </c>
      <c r="G76" s="1"/>
      <c r="H76" s="3" t="s">
        <v>143</v>
      </c>
      <c r="I76" s="4"/>
      <c r="GB76" s="1"/>
      <c r="GC76" s="1"/>
      <c r="GD76" s="1"/>
      <c r="GE76" s="1"/>
      <c r="GF76" s="1"/>
      <c r="GG76" s="1"/>
      <c r="GH76" s="1"/>
      <c r="GI76" s="1"/>
      <c r="GJ76" s="1"/>
      <c r="GK76" s="1"/>
      <c r="GL76" s="1"/>
      <c r="GM76" s="1"/>
      <c r="GN76" s="1"/>
      <c r="GO76" s="1"/>
      <c r="GP76" s="1"/>
      <c r="GQ76" s="1"/>
      <c r="GR76" s="1"/>
      <c r="GS76" s="1"/>
      <c r="GT76" s="1"/>
      <c r="GU76" s="1"/>
      <c r="GV76" s="1"/>
      <c r="GW76" s="1"/>
      <c r="GX76" s="1"/>
      <c r="GY76" s="1"/>
      <c r="GZ76" s="1"/>
      <c r="HA76" s="1"/>
      <c r="HB76" s="1"/>
      <c r="HC76" s="1"/>
      <c r="HD76" s="1"/>
    </row>
    <row r="77" spans="1:212" ht="15" customHeight="1" x14ac:dyDescent="0.2">
      <c r="A77" s="20" t="s">
        <v>9</v>
      </c>
      <c r="B77" s="1" t="s">
        <v>10</v>
      </c>
      <c r="C77" s="1" t="s">
        <v>93</v>
      </c>
      <c r="D77" s="1">
        <v>0</v>
      </c>
      <c r="E77" s="2">
        <v>218</v>
      </c>
      <c r="F77" s="2">
        <f t="shared" si="10"/>
        <v>0</v>
      </c>
      <c r="G77" s="1"/>
      <c r="H77" s="3" t="s">
        <v>143</v>
      </c>
      <c r="I77" s="4"/>
      <c r="GB77" s="1"/>
      <c r="GC77" s="1"/>
      <c r="GD77" s="1"/>
      <c r="GE77" s="1"/>
      <c r="GF77" s="1"/>
      <c r="GG77" s="1"/>
      <c r="GH77" s="1"/>
      <c r="GI77" s="1"/>
      <c r="GJ77" s="1"/>
      <c r="GK77" s="1"/>
      <c r="GL77" s="1"/>
      <c r="GM77" s="1"/>
      <c r="GN77" s="1"/>
      <c r="GO77" s="1"/>
      <c r="GP77" s="1"/>
      <c r="GQ77" s="1"/>
      <c r="GR77" s="1"/>
      <c r="GS77" s="1"/>
      <c r="GT77" s="1"/>
      <c r="GU77" s="1"/>
      <c r="GV77" s="1"/>
      <c r="GW77" s="1"/>
      <c r="GX77" s="1"/>
      <c r="GY77" s="1"/>
      <c r="GZ77" s="1"/>
      <c r="HA77" s="1"/>
      <c r="HB77" s="1"/>
      <c r="HC77" s="1"/>
      <c r="HD77" s="1"/>
    </row>
    <row r="78" spans="1:212" ht="15" customHeight="1" x14ac:dyDescent="0.2">
      <c r="A78" s="20" t="s">
        <v>11</v>
      </c>
      <c r="B78" s="1" t="s">
        <v>12</v>
      </c>
      <c r="C78" s="1" t="s">
        <v>93</v>
      </c>
      <c r="D78" s="1">
        <v>0</v>
      </c>
      <c r="E78" s="2">
        <v>174</v>
      </c>
      <c r="F78" s="2">
        <f t="shared" si="10"/>
        <v>0</v>
      </c>
      <c r="G78" s="1"/>
      <c r="H78" s="3" t="s">
        <v>143</v>
      </c>
      <c r="I78" s="4"/>
      <c r="GB78" s="1"/>
      <c r="GC78" s="1"/>
      <c r="GD78" s="1"/>
      <c r="GE78" s="1"/>
      <c r="GF78" s="1"/>
      <c r="GG78" s="1"/>
      <c r="GH78" s="1"/>
      <c r="GI78" s="1"/>
      <c r="GJ78" s="1"/>
      <c r="GK78" s="1"/>
      <c r="GL78" s="1"/>
      <c r="GM78" s="1"/>
      <c r="GN78" s="1"/>
      <c r="GO78" s="1"/>
      <c r="GP78" s="1"/>
      <c r="GQ78" s="1"/>
      <c r="GR78" s="1"/>
      <c r="GS78" s="1"/>
      <c r="GT78" s="1"/>
      <c r="GU78" s="1"/>
      <c r="GV78" s="1"/>
      <c r="GW78" s="1"/>
      <c r="GX78" s="1"/>
      <c r="GY78" s="1"/>
      <c r="GZ78" s="1"/>
      <c r="HA78" s="1"/>
      <c r="HB78" s="1"/>
      <c r="HC78" s="1"/>
      <c r="HD78" s="1"/>
    </row>
    <row r="79" spans="1:212" ht="15" customHeight="1" x14ac:dyDescent="0.2">
      <c r="C79" s="1" t="s">
        <v>13</v>
      </c>
      <c r="D79" s="1">
        <v>0</v>
      </c>
      <c r="E79" s="2">
        <v>87</v>
      </c>
      <c r="F79" s="2">
        <f t="shared" si="10"/>
        <v>0</v>
      </c>
      <c r="G79" s="1"/>
      <c r="H79" s="3" t="s">
        <v>63</v>
      </c>
      <c r="I79" s="4"/>
      <c r="GB79" s="1"/>
      <c r="GC79" s="1"/>
      <c r="GD79" s="1"/>
      <c r="GE79" s="1"/>
      <c r="GF79" s="1"/>
      <c r="GG79" s="1"/>
      <c r="GH79" s="1"/>
      <c r="GI79" s="1"/>
      <c r="GJ79" s="1"/>
      <c r="GK79" s="1"/>
      <c r="GL79" s="1"/>
      <c r="GM79" s="1"/>
      <c r="GN79" s="1"/>
      <c r="GO79" s="1"/>
      <c r="GP79" s="1"/>
      <c r="GQ79" s="1"/>
      <c r="GR79" s="1"/>
      <c r="GS79" s="1"/>
      <c r="GT79" s="1"/>
      <c r="GU79" s="1"/>
      <c r="GV79" s="1"/>
      <c r="GW79" s="1"/>
      <c r="GX79" s="1"/>
      <c r="GY79" s="1"/>
      <c r="GZ79" s="1"/>
      <c r="HA79" s="1"/>
      <c r="HB79" s="1"/>
      <c r="HC79" s="1"/>
      <c r="HD79" s="1"/>
    </row>
    <row r="80" spans="1:212" ht="15" customHeight="1" x14ac:dyDescent="0.2">
      <c r="C80" s="1" t="s">
        <v>14</v>
      </c>
      <c r="D80" s="1">
        <v>0</v>
      </c>
      <c r="E80" s="2">
        <v>43</v>
      </c>
      <c r="F80" s="2">
        <f t="shared" si="10"/>
        <v>0</v>
      </c>
      <c r="G80" s="1"/>
      <c r="H80" s="3" t="s">
        <v>64</v>
      </c>
      <c r="I80" s="4"/>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row>
    <row r="81" spans="1:212" ht="15" customHeight="1" x14ac:dyDescent="0.2">
      <c r="C81" s="1" t="s">
        <v>15</v>
      </c>
      <c r="D81" s="1">
        <v>0</v>
      </c>
      <c r="E81" s="2">
        <v>18</v>
      </c>
      <c r="F81" s="2">
        <f t="shared" si="10"/>
        <v>0</v>
      </c>
      <c r="G81" s="1"/>
      <c r="I81" s="4"/>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row>
    <row r="82" spans="1:212" ht="15" customHeight="1" x14ac:dyDescent="0.2">
      <c r="A82" s="22" t="s">
        <v>23</v>
      </c>
      <c r="B82" s="22"/>
      <c r="C82" s="22"/>
      <c r="D82" s="23"/>
      <c r="E82" s="29"/>
      <c r="F82" s="30">
        <f>SUM(F74:F81)</f>
        <v>0</v>
      </c>
      <c r="G82" s="1"/>
      <c r="I82" s="4"/>
      <c r="GB82" s="1"/>
      <c r="GC82" s="1"/>
      <c r="GD82" s="1"/>
      <c r="GE82" s="1"/>
      <c r="GF82" s="1"/>
      <c r="GG82" s="1"/>
      <c r="GH82" s="1"/>
      <c r="GI82" s="1"/>
      <c r="GJ82" s="1"/>
      <c r="GK82" s="1"/>
      <c r="GL82" s="1"/>
      <c r="GM82" s="1"/>
      <c r="GN82" s="1"/>
      <c r="GO82" s="1"/>
      <c r="GP82" s="1"/>
      <c r="GQ82" s="1"/>
      <c r="GR82" s="1"/>
      <c r="GS82" s="1"/>
      <c r="GT82" s="1"/>
      <c r="GU82" s="1"/>
      <c r="GV82" s="1"/>
      <c r="GW82" s="1"/>
      <c r="GX82" s="1"/>
      <c r="GY82" s="1"/>
      <c r="GZ82" s="1"/>
      <c r="HA82" s="1"/>
      <c r="HB82" s="1"/>
      <c r="HC82" s="1"/>
      <c r="HD82" s="1"/>
    </row>
    <row r="83" spans="1:212" ht="15" customHeight="1" x14ac:dyDescent="0.2">
      <c r="A83" s="22"/>
      <c r="B83" s="22"/>
      <c r="C83" s="22"/>
      <c r="D83" s="23"/>
      <c r="E83" s="29"/>
      <c r="F83" s="30"/>
      <c r="G83" s="1"/>
      <c r="I83" s="4"/>
      <c r="GB83" s="1"/>
      <c r="GC83" s="1"/>
      <c r="GD83" s="1"/>
      <c r="GE83" s="1"/>
      <c r="GF83" s="1"/>
      <c r="GG83" s="1"/>
      <c r="GH83" s="1"/>
      <c r="GI83" s="1"/>
      <c r="GJ83" s="1"/>
      <c r="GK83" s="1"/>
      <c r="GL83" s="1"/>
      <c r="GM83" s="1"/>
      <c r="GN83" s="1"/>
      <c r="GO83" s="1"/>
      <c r="GP83" s="1"/>
      <c r="GQ83" s="1"/>
      <c r="GR83" s="1"/>
      <c r="GS83" s="1"/>
      <c r="GT83" s="1"/>
      <c r="GU83" s="1"/>
      <c r="GV83" s="1"/>
      <c r="GW83" s="1"/>
      <c r="GX83" s="1"/>
      <c r="GY83" s="1"/>
      <c r="GZ83" s="1"/>
      <c r="HA83" s="1"/>
      <c r="HB83" s="1"/>
      <c r="HC83" s="1"/>
      <c r="HD83" s="1"/>
    </row>
    <row r="84" spans="1:212" ht="15" customHeight="1" x14ac:dyDescent="0.2">
      <c r="A84" s="22"/>
      <c r="B84" s="22"/>
      <c r="C84" s="1" t="s">
        <v>105</v>
      </c>
      <c r="D84" s="1">
        <v>0</v>
      </c>
      <c r="E84" s="25">
        <v>7.0999999999999994E-2</v>
      </c>
      <c r="F84" s="2">
        <f t="shared" ref="F84" si="11">+D84*E84</f>
        <v>0</v>
      </c>
      <c r="G84" s="1"/>
      <c r="H84" s="26" t="s">
        <v>106</v>
      </c>
      <c r="I84" s="4"/>
      <c r="GB84" s="1"/>
      <c r="GC84" s="1"/>
      <c r="GD84" s="1"/>
      <c r="GE84" s="1"/>
      <c r="GF84" s="1"/>
      <c r="GG84" s="1"/>
      <c r="GH84" s="1"/>
      <c r="GI84" s="1"/>
      <c r="GJ84" s="1"/>
      <c r="GK84" s="1"/>
      <c r="GL84" s="1"/>
      <c r="GM84" s="1"/>
      <c r="GN84" s="1"/>
      <c r="GO84" s="1"/>
      <c r="GP84" s="1"/>
      <c r="GQ84" s="1"/>
      <c r="GR84" s="1"/>
      <c r="GS84" s="1"/>
      <c r="GT84" s="1"/>
      <c r="GU84" s="1"/>
      <c r="GV84" s="1"/>
      <c r="GW84" s="1"/>
      <c r="GX84" s="1"/>
      <c r="GY84" s="1"/>
      <c r="GZ84" s="1"/>
      <c r="HA84" s="1"/>
      <c r="HB84" s="1"/>
      <c r="HC84" s="1"/>
      <c r="HD84" s="1"/>
    </row>
    <row r="85" spans="1:212" ht="15" customHeight="1" x14ac:dyDescent="0.2">
      <c r="D85" s="2"/>
      <c r="E85" s="2"/>
      <c r="F85" s="1"/>
      <c r="G85" s="1"/>
      <c r="I85" s="4"/>
      <c r="GB85" s="1"/>
      <c r="GC85" s="1"/>
      <c r="GD85" s="1"/>
      <c r="GE85" s="1"/>
      <c r="GF85" s="1"/>
      <c r="GG85" s="1"/>
      <c r="GH85" s="1"/>
      <c r="GI85" s="1"/>
      <c r="GJ85" s="1"/>
      <c r="GK85" s="1"/>
      <c r="GL85" s="1"/>
      <c r="GM85" s="1"/>
      <c r="GN85" s="1"/>
      <c r="GO85" s="1"/>
      <c r="GP85" s="1"/>
      <c r="GQ85" s="1"/>
      <c r="GR85" s="1"/>
      <c r="GS85" s="1"/>
      <c r="GT85" s="1"/>
      <c r="GU85" s="1"/>
      <c r="GV85" s="1"/>
      <c r="GW85" s="1"/>
      <c r="GX85" s="1"/>
      <c r="GY85" s="1"/>
      <c r="GZ85" s="1"/>
      <c r="HA85" s="1"/>
      <c r="HB85" s="1"/>
      <c r="HC85" s="1"/>
      <c r="HD85" s="1"/>
    </row>
    <row r="86" spans="1:212" ht="15" customHeight="1" x14ac:dyDescent="0.2">
      <c r="C86" s="17" t="s">
        <v>94</v>
      </c>
      <c r="D86" s="6" t="s">
        <v>58</v>
      </c>
      <c r="E86" s="6" t="s">
        <v>32</v>
      </c>
      <c r="F86" s="6" t="s">
        <v>75</v>
      </c>
      <c r="G86" s="1"/>
      <c r="I86" s="4"/>
      <c r="GB86" s="1"/>
      <c r="GC86" s="1"/>
      <c r="GD86" s="1"/>
      <c r="GE86" s="1"/>
      <c r="GF86" s="1"/>
      <c r="GG86" s="1"/>
      <c r="GH86" s="1"/>
      <c r="GI86" s="1"/>
      <c r="GJ86" s="1"/>
      <c r="GK86" s="1"/>
      <c r="GL86" s="1"/>
      <c r="GM86" s="1"/>
      <c r="GN86" s="1"/>
      <c r="GO86" s="1"/>
      <c r="GP86" s="1"/>
      <c r="GQ86" s="1"/>
      <c r="GR86" s="1"/>
      <c r="GS86" s="1"/>
      <c r="GT86" s="1"/>
      <c r="GU86" s="1"/>
      <c r="GV86" s="1"/>
      <c r="GW86" s="1"/>
      <c r="GX86" s="1"/>
      <c r="GY86" s="1"/>
      <c r="GZ86" s="1"/>
      <c r="HA86" s="1"/>
      <c r="HB86" s="1"/>
      <c r="HC86" s="1"/>
      <c r="HD86" s="1"/>
    </row>
    <row r="87" spans="1:212" ht="15" customHeight="1" x14ac:dyDescent="0.2">
      <c r="A87" s="20" t="s">
        <v>3</v>
      </c>
      <c r="B87" s="1" t="s">
        <v>4</v>
      </c>
      <c r="C87" s="1" t="s">
        <v>95</v>
      </c>
      <c r="D87" s="1">
        <v>0</v>
      </c>
      <c r="E87" s="2">
        <v>305</v>
      </c>
      <c r="F87" s="2">
        <f>+D87*E87</f>
        <v>0</v>
      </c>
      <c r="G87" s="1"/>
      <c r="H87" s="3" t="s">
        <v>99</v>
      </c>
      <c r="I87" s="4"/>
      <c r="GB87" s="1"/>
      <c r="GC87" s="1"/>
      <c r="GD87" s="1"/>
      <c r="GE87" s="1"/>
      <c r="GF87" s="1"/>
      <c r="GG87" s="1"/>
      <c r="GH87" s="1"/>
      <c r="GI87" s="1"/>
      <c r="GJ87" s="1"/>
      <c r="GK87" s="1"/>
      <c r="GL87" s="1"/>
      <c r="GM87" s="1"/>
      <c r="GN87" s="1"/>
      <c r="GO87" s="1"/>
      <c r="GP87" s="1"/>
      <c r="GQ87" s="1"/>
      <c r="GR87" s="1"/>
      <c r="GS87" s="1"/>
      <c r="GT87" s="1"/>
      <c r="GU87" s="1"/>
      <c r="GV87" s="1"/>
      <c r="GW87" s="1"/>
      <c r="GX87" s="1"/>
      <c r="GY87" s="1"/>
      <c r="GZ87" s="1"/>
      <c r="HA87" s="1"/>
      <c r="HB87" s="1"/>
      <c r="HC87" s="1"/>
      <c r="HD87" s="1"/>
    </row>
    <row r="88" spans="1:212" ht="15" customHeight="1" x14ac:dyDescent="0.2">
      <c r="A88" s="20" t="s">
        <v>5</v>
      </c>
      <c r="B88" s="1" t="s">
        <v>6</v>
      </c>
      <c r="C88" s="1" t="s">
        <v>95</v>
      </c>
      <c r="D88" s="1">
        <v>0</v>
      </c>
      <c r="E88" s="2">
        <v>218</v>
      </c>
      <c r="F88" s="2">
        <f t="shared" ref="F88:F94" si="12">+D88*E88</f>
        <v>0</v>
      </c>
      <c r="G88" s="1"/>
      <c r="H88" s="3" t="s">
        <v>99</v>
      </c>
      <c r="I88" s="4"/>
      <c r="GB88" s="1"/>
      <c r="GC88" s="1"/>
      <c r="GD88" s="1"/>
      <c r="GE88" s="1"/>
      <c r="GF88" s="1"/>
      <c r="GG88" s="1"/>
      <c r="GH88" s="1"/>
      <c r="GI88" s="1"/>
      <c r="GJ88" s="1"/>
      <c r="GK88" s="1"/>
      <c r="GL88" s="1"/>
      <c r="GM88" s="1"/>
      <c r="GN88" s="1"/>
      <c r="GO88" s="1"/>
      <c r="GP88" s="1"/>
      <c r="GQ88" s="1"/>
      <c r="GR88" s="1"/>
      <c r="GS88" s="1"/>
      <c r="GT88" s="1"/>
      <c r="GU88" s="1"/>
      <c r="GV88" s="1"/>
      <c r="GW88" s="1"/>
      <c r="GX88" s="1"/>
      <c r="GY88" s="1"/>
      <c r="GZ88" s="1"/>
      <c r="HA88" s="1"/>
      <c r="HB88" s="1"/>
      <c r="HC88" s="1"/>
      <c r="HD88" s="1"/>
    </row>
    <row r="89" spans="1:212" ht="15" customHeight="1" x14ac:dyDescent="0.2">
      <c r="A89" s="20" t="s">
        <v>7</v>
      </c>
      <c r="B89" s="1" t="s">
        <v>8</v>
      </c>
      <c r="C89" s="1" t="s">
        <v>95</v>
      </c>
      <c r="D89" s="1">
        <v>0</v>
      </c>
      <c r="E89" s="2">
        <v>174</v>
      </c>
      <c r="F89" s="2">
        <f t="shared" si="12"/>
        <v>0</v>
      </c>
      <c r="G89" s="1"/>
      <c r="H89" s="3" t="s">
        <v>99</v>
      </c>
      <c r="I89" s="4"/>
      <c r="GB89" s="1"/>
      <c r="GC89" s="1"/>
      <c r="GD89" s="1"/>
      <c r="GE89" s="1"/>
      <c r="GF89" s="1"/>
      <c r="GG89" s="1"/>
      <c r="GH89" s="1"/>
      <c r="GI89" s="1"/>
      <c r="GJ89" s="1"/>
      <c r="GK89" s="1"/>
      <c r="GL89" s="1"/>
      <c r="GM89" s="1"/>
      <c r="GN89" s="1"/>
      <c r="GO89" s="1"/>
      <c r="GP89" s="1"/>
      <c r="GQ89" s="1"/>
      <c r="GR89" s="1"/>
      <c r="GS89" s="1"/>
      <c r="GT89" s="1"/>
      <c r="GU89" s="1"/>
      <c r="GV89" s="1"/>
      <c r="GW89" s="1"/>
      <c r="GX89" s="1"/>
      <c r="GY89" s="1"/>
      <c r="GZ89" s="1"/>
      <c r="HA89" s="1"/>
      <c r="HB89" s="1"/>
      <c r="HC89" s="1"/>
      <c r="HD89" s="1"/>
    </row>
    <row r="90" spans="1:212" ht="15" customHeight="1" x14ac:dyDescent="0.2">
      <c r="A90" s="20" t="s">
        <v>9</v>
      </c>
      <c r="B90" s="1" t="s">
        <v>10</v>
      </c>
      <c r="C90" s="1" t="s">
        <v>95</v>
      </c>
      <c r="D90" s="1">
        <v>0</v>
      </c>
      <c r="E90" s="2">
        <v>130</v>
      </c>
      <c r="F90" s="2">
        <f t="shared" si="12"/>
        <v>0</v>
      </c>
      <c r="G90" s="1"/>
      <c r="H90" s="3" t="s">
        <v>99</v>
      </c>
      <c r="I90" s="4"/>
      <c r="GB90" s="1"/>
      <c r="GC90" s="1"/>
      <c r="GD90" s="1"/>
      <c r="GE90" s="1"/>
      <c r="GF90" s="1"/>
      <c r="GG90" s="1"/>
      <c r="GH90" s="1"/>
      <c r="GI90" s="1"/>
      <c r="GJ90" s="1"/>
      <c r="GK90" s="1"/>
      <c r="GL90" s="1"/>
      <c r="GM90" s="1"/>
      <c r="GN90" s="1"/>
      <c r="GO90" s="1"/>
      <c r="GP90" s="1"/>
      <c r="GQ90" s="1"/>
      <c r="GR90" s="1"/>
      <c r="GS90" s="1"/>
      <c r="GT90" s="1"/>
      <c r="GU90" s="1"/>
      <c r="GV90" s="1"/>
      <c r="GW90" s="1"/>
      <c r="GX90" s="1"/>
      <c r="GY90" s="1"/>
      <c r="GZ90" s="1"/>
      <c r="HA90" s="1"/>
      <c r="HB90" s="1"/>
      <c r="HC90" s="1"/>
      <c r="HD90" s="1"/>
    </row>
    <row r="91" spans="1:212" ht="15" customHeight="1" x14ac:dyDescent="0.2">
      <c r="A91" s="20" t="s">
        <v>11</v>
      </c>
      <c r="B91" s="1" t="s">
        <v>12</v>
      </c>
      <c r="C91" s="1" t="s">
        <v>95</v>
      </c>
      <c r="D91" s="1">
        <v>0</v>
      </c>
      <c r="E91" s="2">
        <v>108</v>
      </c>
      <c r="F91" s="2">
        <f t="shared" si="12"/>
        <v>0</v>
      </c>
      <c r="G91" s="1"/>
      <c r="H91" s="3" t="s">
        <v>99</v>
      </c>
      <c r="I91" s="4"/>
      <c r="GB91" s="1"/>
      <c r="GC91" s="1"/>
      <c r="GD91" s="1"/>
      <c r="GE91" s="1"/>
      <c r="GF91" s="1"/>
      <c r="GG91" s="1"/>
      <c r="GH91" s="1"/>
      <c r="GI91" s="1"/>
      <c r="GJ91" s="1"/>
      <c r="GK91" s="1"/>
      <c r="GL91" s="1"/>
      <c r="GM91" s="1"/>
      <c r="GN91" s="1"/>
      <c r="GO91" s="1"/>
      <c r="GP91" s="1"/>
      <c r="GQ91" s="1"/>
      <c r="GR91" s="1"/>
      <c r="GS91" s="1"/>
      <c r="GT91" s="1"/>
      <c r="GU91" s="1"/>
      <c r="GV91" s="1"/>
      <c r="GW91" s="1"/>
      <c r="GX91" s="1"/>
      <c r="GY91" s="1"/>
      <c r="GZ91" s="1"/>
      <c r="HA91" s="1"/>
      <c r="HB91" s="1"/>
      <c r="HC91" s="1"/>
      <c r="HD91" s="1"/>
    </row>
    <row r="92" spans="1:212" ht="15" customHeight="1" x14ac:dyDescent="0.2">
      <c r="C92" s="1" t="s">
        <v>13</v>
      </c>
      <c r="D92" s="1">
        <v>0</v>
      </c>
      <c r="E92" s="2">
        <v>54</v>
      </c>
      <c r="F92" s="2">
        <f t="shared" si="12"/>
        <v>0</v>
      </c>
      <c r="G92" s="1"/>
      <c r="H92" s="3" t="s">
        <v>63</v>
      </c>
      <c r="I92" s="4"/>
      <c r="GB92" s="1"/>
      <c r="GC92" s="1"/>
      <c r="GD92" s="1"/>
      <c r="GE92" s="1"/>
      <c r="GF92" s="1"/>
      <c r="GG92" s="1"/>
      <c r="GH92" s="1"/>
      <c r="GI92" s="1"/>
      <c r="GJ92" s="1"/>
      <c r="GK92" s="1"/>
      <c r="GL92" s="1"/>
      <c r="GM92" s="1"/>
      <c r="GN92" s="1"/>
      <c r="GO92" s="1"/>
      <c r="GP92" s="1"/>
      <c r="GQ92" s="1"/>
      <c r="GR92" s="1"/>
      <c r="GS92" s="1"/>
      <c r="GT92" s="1"/>
      <c r="GU92" s="1"/>
      <c r="GV92" s="1"/>
      <c r="GW92" s="1"/>
      <c r="GX92" s="1"/>
      <c r="GY92" s="1"/>
      <c r="GZ92" s="1"/>
      <c r="HA92" s="1"/>
      <c r="HB92" s="1"/>
      <c r="HC92" s="1"/>
      <c r="HD92" s="1"/>
    </row>
    <row r="93" spans="1:212" ht="15" customHeight="1" x14ac:dyDescent="0.2">
      <c r="C93" s="1" t="s">
        <v>14</v>
      </c>
      <c r="D93" s="1">
        <v>0</v>
      </c>
      <c r="E93" s="2">
        <v>28</v>
      </c>
      <c r="F93" s="2">
        <f t="shared" si="12"/>
        <v>0</v>
      </c>
      <c r="G93" s="1"/>
      <c r="H93" s="3" t="s">
        <v>64</v>
      </c>
      <c r="I93" s="4"/>
      <c r="GB93" s="1"/>
      <c r="GC93" s="1"/>
      <c r="GD93" s="1"/>
      <c r="GE93" s="1"/>
      <c r="GF93" s="1"/>
      <c r="GG93" s="1"/>
      <c r="GH93" s="1"/>
      <c r="GI93" s="1"/>
      <c r="GJ93" s="1"/>
      <c r="GK93" s="1"/>
      <c r="GL93" s="1"/>
      <c r="GM93" s="1"/>
      <c r="GN93" s="1"/>
      <c r="GO93" s="1"/>
      <c r="GP93" s="1"/>
      <c r="GQ93" s="1"/>
      <c r="GR93" s="1"/>
      <c r="GS93" s="1"/>
      <c r="GT93" s="1"/>
      <c r="GU93" s="1"/>
      <c r="GV93" s="1"/>
      <c r="GW93" s="1"/>
      <c r="GX93" s="1"/>
      <c r="GY93" s="1"/>
      <c r="GZ93" s="1"/>
      <c r="HA93" s="1"/>
      <c r="HB93" s="1"/>
      <c r="HC93" s="1"/>
      <c r="HD93" s="1"/>
    </row>
    <row r="94" spans="1:212" ht="15" customHeight="1" x14ac:dyDescent="0.2">
      <c r="C94" s="1" t="s">
        <v>15</v>
      </c>
      <c r="D94" s="1">
        <v>0</v>
      </c>
      <c r="E94" s="2">
        <v>11</v>
      </c>
      <c r="F94" s="2">
        <f t="shared" si="12"/>
        <v>0</v>
      </c>
      <c r="G94" s="1"/>
      <c r="I94" s="4"/>
      <c r="GB94" s="1"/>
      <c r="GC94" s="1"/>
      <c r="GD94" s="1"/>
      <c r="GE94" s="1"/>
      <c r="GF94" s="1"/>
      <c r="GG94" s="1"/>
      <c r="GH94" s="1"/>
      <c r="GI94" s="1"/>
      <c r="GJ94" s="1"/>
      <c r="GK94" s="1"/>
      <c r="GL94" s="1"/>
      <c r="GM94" s="1"/>
      <c r="GN94" s="1"/>
      <c r="GO94" s="1"/>
      <c r="GP94" s="1"/>
      <c r="GQ94" s="1"/>
      <c r="GR94" s="1"/>
      <c r="GS94" s="1"/>
      <c r="GT94" s="1"/>
      <c r="GU94" s="1"/>
      <c r="GV94" s="1"/>
      <c r="GW94" s="1"/>
      <c r="GX94" s="1"/>
      <c r="GY94" s="1"/>
      <c r="GZ94" s="1"/>
      <c r="HA94" s="1"/>
      <c r="HB94" s="1"/>
      <c r="HC94" s="1"/>
      <c r="HD94" s="1"/>
    </row>
    <row r="95" spans="1:212" ht="15" customHeight="1" x14ac:dyDescent="0.2">
      <c r="A95" s="22" t="s">
        <v>23</v>
      </c>
      <c r="B95" s="22"/>
      <c r="C95" s="22"/>
      <c r="D95" s="23"/>
      <c r="E95" s="29"/>
      <c r="F95" s="30">
        <f>SUM(F87:F94)</f>
        <v>0</v>
      </c>
      <c r="G95" s="1"/>
      <c r="I95" s="4"/>
      <c r="GB95" s="1"/>
      <c r="GC95" s="1"/>
      <c r="GD95" s="1"/>
      <c r="GE95" s="1"/>
      <c r="GF95" s="1"/>
      <c r="GG95" s="1"/>
      <c r="GH95" s="1"/>
      <c r="GI95" s="1"/>
      <c r="GJ95" s="1"/>
      <c r="GK95" s="1"/>
      <c r="GL95" s="1"/>
      <c r="GM95" s="1"/>
      <c r="GN95" s="1"/>
      <c r="GO95" s="1"/>
      <c r="GP95" s="1"/>
      <c r="GQ95" s="1"/>
      <c r="GR95" s="1"/>
      <c r="GS95" s="1"/>
      <c r="GT95" s="1"/>
      <c r="GU95" s="1"/>
      <c r="GV95" s="1"/>
      <c r="GW95" s="1"/>
      <c r="GX95" s="1"/>
      <c r="GY95" s="1"/>
      <c r="GZ95" s="1"/>
      <c r="HA95" s="1"/>
      <c r="HB95" s="1"/>
      <c r="HC95" s="1"/>
      <c r="HD95" s="1"/>
    </row>
    <row r="96" spans="1:212" ht="15" customHeight="1" x14ac:dyDescent="0.2">
      <c r="D96" s="2"/>
      <c r="E96" s="2"/>
      <c r="F96" s="1"/>
      <c r="G96" s="1"/>
      <c r="I96" s="4"/>
      <c r="GB96" s="1"/>
      <c r="GC96" s="1"/>
      <c r="GD96" s="1"/>
      <c r="GE96" s="1"/>
      <c r="GF96" s="1"/>
      <c r="GG96" s="1"/>
      <c r="GH96" s="1"/>
      <c r="GI96" s="1"/>
      <c r="GJ96" s="1"/>
      <c r="GK96" s="1"/>
      <c r="GL96" s="1"/>
      <c r="GM96" s="1"/>
      <c r="GN96" s="1"/>
      <c r="GO96" s="1"/>
      <c r="GP96" s="1"/>
      <c r="GQ96" s="1"/>
      <c r="GR96" s="1"/>
      <c r="GS96" s="1"/>
      <c r="GT96" s="1"/>
      <c r="GU96" s="1"/>
      <c r="GV96" s="1"/>
      <c r="GW96" s="1"/>
      <c r="GX96" s="1"/>
      <c r="GY96" s="1"/>
      <c r="GZ96" s="1"/>
      <c r="HA96" s="1"/>
      <c r="HB96" s="1"/>
      <c r="HC96" s="1"/>
      <c r="HD96" s="1"/>
    </row>
    <row r="97" spans="1:212" ht="15" customHeight="1" x14ac:dyDescent="0.2">
      <c r="C97" s="17" t="s">
        <v>97</v>
      </c>
      <c r="D97" s="6" t="s">
        <v>58</v>
      </c>
      <c r="E97" s="6" t="s">
        <v>32</v>
      </c>
      <c r="F97" s="6" t="s">
        <v>75</v>
      </c>
      <c r="G97" s="1"/>
      <c r="I97" s="4"/>
      <c r="GB97" s="1"/>
      <c r="GC97" s="1"/>
      <c r="GD97" s="1"/>
      <c r="GE97" s="1"/>
      <c r="GF97" s="1"/>
      <c r="GG97" s="1"/>
      <c r="GH97" s="1"/>
      <c r="GI97" s="1"/>
      <c r="GJ97" s="1"/>
      <c r="GK97" s="1"/>
      <c r="GL97" s="1"/>
      <c r="GM97" s="1"/>
      <c r="GN97" s="1"/>
      <c r="GO97" s="1"/>
      <c r="GP97" s="1"/>
      <c r="GQ97" s="1"/>
      <c r="GR97" s="1"/>
      <c r="GS97" s="1"/>
      <c r="GT97" s="1"/>
      <c r="GU97" s="1"/>
      <c r="GV97" s="1"/>
      <c r="GW97" s="1"/>
      <c r="GX97" s="1"/>
      <c r="GY97" s="1"/>
      <c r="GZ97" s="1"/>
      <c r="HA97" s="1"/>
      <c r="HB97" s="1"/>
      <c r="HC97" s="1"/>
      <c r="HD97" s="1"/>
    </row>
    <row r="98" spans="1:212" ht="15" customHeight="1" x14ac:dyDescent="0.2">
      <c r="A98" s="20" t="s">
        <v>3</v>
      </c>
      <c r="B98" s="1" t="s">
        <v>4</v>
      </c>
      <c r="C98" s="1" t="s">
        <v>98</v>
      </c>
      <c r="D98" s="1">
        <v>0</v>
      </c>
      <c r="E98" s="2">
        <v>197</v>
      </c>
      <c r="F98" s="2">
        <f>+D98*E98</f>
        <v>0</v>
      </c>
      <c r="G98" s="1"/>
      <c r="H98" s="3" t="s">
        <v>99</v>
      </c>
      <c r="I98" s="4"/>
      <c r="GB98" s="1"/>
      <c r="GC98" s="1"/>
      <c r="GD98" s="1"/>
      <c r="GE98" s="1"/>
      <c r="GF98" s="1"/>
      <c r="GG98" s="1"/>
      <c r="GH98" s="1"/>
      <c r="GI98" s="1"/>
      <c r="GJ98" s="1"/>
      <c r="GK98" s="1"/>
      <c r="GL98" s="1"/>
      <c r="GM98" s="1"/>
      <c r="GN98" s="1"/>
      <c r="GO98" s="1"/>
      <c r="GP98" s="1"/>
      <c r="GQ98" s="1"/>
      <c r="GR98" s="1"/>
      <c r="GS98" s="1"/>
      <c r="GT98" s="1"/>
      <c r="GU98" s="1"/>
      <c r="GV98" s="1"/>
      <c r="GW98" s="1"/>
      <c r="GX98" s="1"/>
      <c r="GY98" s="1"/>
      <c r="GZ98" s="1"/>
      <c r="HA98" s="1"/>
      <c r="HB98" s="1"/>
      <c r="HC98" s="1"/>
      <c r="HD98" s="1"/>
    </row>
    <row r="99" spans="1:212" ht="15" customHeight="1" x14ac:dyDescent="0.2">
      <c r="A99" s="20" t="s">
        <v>5</v>
      </c>
      <c r="B99" s="1" t="s">
        <v>6</v>
      </c>
      <c r="C99" s="1" t="s">
        <v>98</v>
      </c>
      <c r="D99" s="1">
        <v>0</v>
      </c>
      <c r="E99" s="2">
        <v>171</v>
      </c>
      <c r="F99" s="2">
        <f t="shared" ref="F99:F105" si="13">+D99*E99</f>
        <v>0</v>
      </c>
      <c r="G99" s="1"/>
      <c r="H99" s="3" t="s">
        <v>99</v>
      </c>
      <c r="I99" s="4"/>
      <c r="GB99" s="1"/>
      <c r="GC99" s="1"/>
      <c r="GD99" s="1"/>
      <c r="GE99" s="1"/>
      <c r="GF99" s="1"/>
      <c r="GG99" s="1"/>
      <c r="GH99" s="1"/>
      <c r="GI99" s="1"/>
      <c r="GJ99" s="1"/>
      <c r="GK99" s="1"/>
      <c r="GL99" s="1"/>
      <c r="GM99" s="1"/>
      <c r="GN99" s="1"/>
      <c r="GO99" s="1"/>
      <c r="GP99" s="1"/>
      <c r="GQ99" s="1"/>
      <c r="GR99" s="1"/>
      <c r="GS99" s="1"/>
      <c r="GT99" s="1"/>
      <c r="GU99" s="1"/>
      <c r="GV99" s="1"/>
      <c r="GW99" s="1"/>
      <c r="GX99" s="1"/>
      <c r="GY99" s="1"/>
      <c r="GZ99" s="1"/>
      <c r="HA99" s="1"/>
      <c r="HB99" s="1"/>
      <c r="HC99" s="1"/>
      <c r="HD99" s="1"/>
    </row>
    <row r="100" spans="1:212" ht="15" customHeight="1" x14ac:dyDescent="0.2">
      <c r="A100" s="20" t="s">
        <v>7</v>
      </c>
      <c r="B100" s="1" t="s">
        <v>8</v>
      </c>
      <c r="C100" s="1" t="s">
        <v>98</v>
      </c>
      <c r="D100" s="1">
        <v>0</v>
      </c>
      <c r="E100" s="2">
        <v>126</v>
      </c>
      <c r="F100" s="2">
        <f t="shared" si="13"/>
        <v>0</v>
      </c>
      <c r="G100" s="1"/>
      <c r="H100" s="3" t="s">
        <v>99</v>
      </c>
      <c r="I100" s="4"/>
      <c r="GB100" s="1"/>
      <c r="GC100" s="1"/>
      <c r="GD100" s="1"/>
      <c r="GE100" s="1"/>
      <c r="GF100" s="1"/>
      <c r="GG100" s="1"/>
      <c r="GH100" s="1"/>
      <c r="GI100" s="1"/>
      <c r="GJ100" s="1"/>
      <c r="GK100" s="1"/>
      <c r="GL100" s="1"/>
      <c r="GM100" s="1"/>
      <c r="GN100" s="1"/>
      <c r="GO100" s="1"/>
      <c r="GP100" s="1"/>
      <c r="GQ100" s="1"/>
      <c r="GR100" s="1"/>
      <c r="GS100" s="1"/>
      <c r="GT100" s="1"/>
      <c r="GU100" s="1"/>
      <c r="GV100" s="1"/>
      <c r="GW100" s="1"/>
      <c r="GX100" s="1"/>
      <c r="GY100" s="1"/>
      <c r="GZ100" s="1"/>
      <c r="HA100" s="1"/>
      <c r="HB100" s="1"/>
      <c r="HC100" s="1"/>
      <c r="HD100" s="1"/>
    </row>
    <row r="101" spans="1:212" ht="15" customHeight="1" x14ac:dyDescent="0.2">
      <c r="A101" s="20" t="s">
        <v>9</v>
      </c>
      <c r="B101" s="1" t="s">
        <v>10</v>
      </c>
      <c r="C101" s="1" t="s">
        <v>98</v>
      </c>
      <c r="D101" s="1">
        <v>0</v>
      </c>
      <c r="E101" s="2">
        <v>109</v>
      </c>
      <c r="F101" s="2">
        <f t="shared" si="13"/>
        <v>0</v>
      </c>
      <c r="G101" s="1"/>
      <c r="H101" s="3" t="s">
        <v>99</v>
      </c>
      <c r="I101" s="4"/>
      <c r="GB101" s="1"/>
      <c r="GC101" s="1"/>
      <c r="GD101" s="1"/>
      <c r="GE101" s="1"/>
      <c r="GF101" s="1"/>
      <c r="GG101" s="1"/>
      <c r="GH101" s="1"/>
      <c r="GI101" s="1"/>
      <c r="GJ101" s="1"/>
      <c r="GK101" s="1"/>
      <c r="GL101" s="1"/>
      <c r="GM101" s="1"/>
      <c r="GN101" s="1"/>
      <c r="GO101" s="1"/>
      <c r="GP101" s="1"/>
      <c r="GQ101" s="1"/>
      <c r="GR101" s="1"/>
      <c r="GS101" s="1"/>
      <c r="GT101" s="1"/>
      <c r="GU101" s="1"/>
      <c r="GV101" s="1"/>
      <c r="GW101" s="1"/>
      <c r="GX101" s="1"/>
      <c r="GY101" s="1"/>
      <c r="GZ101" s="1"/>
      <c r="HA101" s="1"/>
      <c r="HB101" s="1"/>
      <c r="HC101" s="1"/>
      <c r="HD101" s="1"/>
    </row>
    <row r="102" spans="1:212" ht="15" customHeight="1" x14ac:dyDescent="0.2">
      <c r="A102" s="20" t="s">
        <v>11</v>
      </c>
      <c r="B102" s="1" t="s">
        <v>12</v>
      </c>
      <c r="C102" s="1" t="s">
        <v>98</v>
      </c>
      <c r="D102" s="1">
        <v>0</v>
      </c>
      <c r="E102" s="2">
        <v>83</v>
      </c>
      <c r="F102" s="2">
        <f t="shared" si="13"/>
        <v>0</v>
      </c>
      <c r="G102" s="1"/>
      <c r="H102" s="3" t="s">
        <v>99</v>
      </c>
      <c r="I102" s="4"/>
      <c r="GB102" s="1"/>
      <c r="GC102" s="1"/>
      <c r="GD102" s="1"/>
      <c r="GE102" s="1"/>
      <c r="GF102" s="1"/>
      <c r="GG102" s="1"/>
      <c r="GH102" s="1"/>
      <c r="GI102" s="1"/>
      <c r="GJ102" s="1"/>
      <c r="GK102" s="1"/>
      <c r="GL102" s="1"/>
      <c r="GM102" s="1"/>
      <c r="GN102" s="1"/>
      <c r="GO102" s="1"/>
      <c r="GP102" s="1"/>
      <c r="GQ102" s="1"/>
      <c r="GR102" s="1"/>
      <c r="GS102" s="1"/>
      <c r="GT102" s="1"/>
      <c r="GU102" s="1"/>
      <c r="GV102" s="1"/>
      <c r="GW102" s="1"/>
      <c r="GX102" s="1"/>
      <c r="GY102" s="1"/>
      <c r="GZ102" s="1"/>
      <c r="HA102" s="1"/>
      <c r="HB102" s="1"/>
      <c r="HC102" s="1"/>
      <c r="HD102" s="1"/>
    </row>
    <row r="103" spans="1:212" ht="15" customHeight="1" x14ac:dyDescent="0.2">
      <c r="C103" s="1" t="s">
        <v>13</v>
      </c>
      <c r="D103" s="1">
        <v>0</v>
      </c>
      <c r="E103" s="2">
        <v>41</v>
      </c>
      <c r="F103" s="2">
        <f t="shared" si="13"/>
        <v>0</v>
      </c>
      <c r="G103" s="1"/>
      <c r="H103" s="3" t="s">
        <v>63</v>
      </c>
      <c r="I103" s="4"/>
      <c r="GB103" s="1"/>
      <c r="GC103" s="1"/>
      <c r="GD103" s="1"/>
      <c r="GE103" s="1"/>
      <c r="GF103" s="1"/>
      <c r="GG103" s="1"/>
      <c r="GH103" s="1"/>
      <c r="GI103" s="1"/>
      <c r="GJ103" s="1"/>
      <c r="GK103" s="1"/>
      <c r="GL103" s="1"/>
      <c r="GM103" s="1"/>
      <c r="GN103" s="1"/>
      <c r="GO103" s="1"/>
      <c r="GP103" s="1"/>
      <c r="GQ103" s="1"/>
      <c r="GR103" s="1"/>
      <c r="GS103" s="1"/>
      <c r="GT103" s="1"/>
      <c r="GU103" s="1"/>
      <c r="GV103" s="1"/>
      <c r="GW103" s="1"/>
      <c r="GX103" s="1"/>
      <c r="GY103" s="1"/>
      <c r="GZ103" s="1"/>
      <c r="HA103" s="1"/>
      <c r="HB103" s="1"/>
      <c r="HC103" s="1"/>
      <c r="HD103" s="1"/>
    </row>
    <row r="104" spans="1:212" ht="15" customHeight="1" x14ac:dyDescent="0.2">
      <c r="C104" s="1" t="s">
        <v>14</v>
      </c>
      <c r="D104" s="1">
        <v>0</v>
      </c>
      <c r="E104" s="2">
        <v>21</v>
      </c>
      <c r="F104" s="2">
        <f t="shared" si="13"/>
        <v>0</v>
      </c>
      <c r="G104" s="1"/>
      <c r="H104" s="3" t="s">
        <v>64</v>
      </c>
      <c r="I104" s="4"/>
      <c r="GB104" s="1"/>
      <c r="GC104" s="1"/>
      <c r="GD104" s="1"/>
      <c r="GE104" s="1"/>
      <c r="GF104" s="1"/>
      <c r="GG104" s="1"/>
      <c r="GH104" s="1"/>
      <c r="GI104" s="1"/>
      <c r="GJ104" s="1"/>
      <c r="GK104" s="1"/>
      <c r="GL104" s="1"/>
      <c r="GM104" s="1"/>
      <c r="GN104" s="1"/>
      <c r="GO104" s="1"/>
      <c r="GP104" s="1"/>
      <c r="GQ104" s="1"/>
      <c r="GR104" s="1"/>
      <c r="GS104" s="1"/>
      <c r="GT104" s="1"/>
      <c r="GU104" s="1"/>
      <c r="GV104" s="1"/>
      <c r="GW104" s="1"/>
      <c r="GX104" s="1"/>
      <c r="GY104" s="1"/>
      <c r="GZ104" s="1"/>
      <c r="HA104" s="1"/>
      <c r="HB104" s="1"/>
      <c r="HC104" s="1"/>
      <c r="HD104" s="1"/>
    </row>
    <row r="105" spans="1:212" ht="15" customHeight="1" x14ac:dyDescent="0.2">
      <c r="C105" s="1" t="s">
        <v>15</v>
      </c>
      <c r="D105" s="1">
        <v>0</v>
      </c>
      <c r="E105" s="2">
        <v>8</v>
      </c>
      <c r="F105" s="2">
        <f t="shared" si="13"/>
        <v>0</v>
      </c>
      <c r="G105" s="1"/>
      <c r="I105" s="4"/>
      <c r="GB105" s="1"/>
      <c r="GC105" s="1"/>
      <c r="GD105" s="1"/>
      <c r="GE105" s="1"/>
      <c r="GF105" s="1"/>
      <c r="GG105" s="1"/>
      <c r="GH105" s="1"/>
      <c r="GI105" s="1"/>
      <c r="GJ105" s="1"/>
      <c r="GK105" s="1"/>
      <c r="GL105" s="1"/>
      <c r="GM105" s="1"/>
      <c r="GN105" s="1"/>
      <c r="GO105" s="1"/>
      <c r="GP105" s="1"/>
      <c r="GQ105" s="1"/>
      <c r="GR105" s="1"/>
      <c r="GS105" s="1"/>
      <c r="GT105" s="1"/>
      <c r="GU105" s="1"/>
      <c r="GV105" s="1"/>
      <c r="GW105" s="1"/>
      <c r="GX105" s="1"/>
      <c r="GY105" s="1"/>
      <c r="GZ105" s="1"/>
      <c r="HA105" s="1"/>
      <c r="HB105" s="1"/>
      <c r="HC105" s="1"/>
      <c r="HD105" s="1"/>
    </row>
    <row r="106" spans="1:212" ht="15" customHeight="1" x14ac:dyDescent="0.2">
      <c r="A106" s="22" t="s">
        <v>23</v>
      </c>
      <c r="B106" s="22"/>
      <c r="C106" s="22"/>
      <c r="D106" s="23"/>
      <c r="E106" s="29"/>
      <c r="F106" s="30">
        <f>SUM(F98:F105)</f>
        <v>0</v>
      </c>
      <c r="G106" s="1"/>
      <c r="H106" s="28"/>
      <c r="I106" s="4"/>
      <c r="GB106" s="1"/>
      <c r="GC106" s="1"/>
      <c r="GD106" s="1"/>
      <c r="GE106" s="1"/>
      <c r="GF106" s="1"/>
      <c r="GG106" s="1"/>
      <c r="GH106" s="1"/>
      <c r="GI106" s="1"/>
      <c r="GJ106" s="1"/>
      <c r="GK106" s="1"/>
      <c r="GL106" s="1"/>
      <c r="GM106" s="1"/>
      <c r="GN106" s="1"/>
      <c r="GO106" s="1"/>
      <c r="GP106" s="1"/>
      <c r="GQ106" s="1"/>
      <c r="GR106" s="1"/>
      <c r="GS106" s="1"/>
      <c r="GT106" s="1"/>
      <c r="GU106" s="1"/>
      <c r="GV106" s="1"/>
      <c r="GW106" s="1"/>
      <c r="GX106" s="1"/>
      <c r="GY106" s="1"/>
      <c r="GZ106" s="1"/>
      <c r="HA106" s="1"/>
      <c r="HB106" s="1"/>
      <c r="HC106" s="1"/>
      <c r="HD106" s="1"/>
    </row>
    <row r="107" spans="1:212" ht="15" customHeight="1" x14ac:dyDescent="0.2">
      <c r="D107" s="2"/>
      <c r="E107" s="2"/>
      <c r="F107" s="1"/>
      <c r="G107" s="1"/>
      <c r="I107" s="4"/>
      <c r="GB107" s="1"/>
      <c r="GC107" s="1"/>
      <c r="GD107" s="1"/>
      <c r="GE107" s="1"/>
      <c r="GF107" s="1"/>
      <c r="GG107" s="1"/>
      <c r="GH107" s="1"/>
      <c r="GI107" s="1"/>
      <c r="GJ107" s="1"/>
      <c r="GK107" s="1"/>
      <c r="GL107" s="1"/>
      <c r="GM107" s="1"/>
      <c r="GN107" s="1"/>
      <c r="GO107" s="1"/>
      <c r="GP107" s="1"/>
      <c r="GQ107" s="1"/>
      <c r="GR107" s="1"/>
      <c r="GS107" s="1"/>
      <c r="GT107" s="1"/>
      <c r="GU107" s="1"/>
      <c r="GV107" s="1"/>
      <c r="GW107" s="1"/>
      <c r="GX107" s="1"/>
      <c r="GY107" s="1"/>
      <c r="GZ107" s="1"/>
      <c r="HA107" s="1"/>
      <c r="HB107" s="1"/>
      <c r="HC107" s="1"/>
      <c r="HD107" s="1"/>
    </row>
    <row r="108" spans="1:212" ht="15" customHeight="1" x14ac:dyDescent="0.2">
      <c r="C108" s="17" t="s">
        <v>76</v>
      </c>
      <c r="D108" s="6" t="s">
        <v>58</v>
      </c>
      <c r="E108" s="6" t="s">
        <v>32</v>
      </c>
      <c r="F108" s="6" t="s">
        <v>75</v>
      </c>
      <c r="G108" s="1"/>
      <c r="I108" s="4"/>
      <c r="GB108" s="1"/>
      <c r="GC108" s="1"/>
      <c r="GD108" s="1"/>
      <c r="GE108" s="1"/>
      <c r="GF108" s="1"/>
      <c r="GG108" s="1"/>
      <c r="GH108" s="1"/>
      <c r="GI108" s="1"/>
      <c r="GJ108" s="1"/>
      <c r="GK108" s="1"/>
      <c r="GL108" s="1"/>
      <c r="GM108" s="1"/>
      <c r="GN108" s="1"/>
      <c r="GO108" s="1"/>
      <c r="GP108" s="1"/>
      <c r="GQ108" s="1"/>
      <c r="GR108" s="1"/>
      <c r="GS108" s="1"/>
      <c r="GT108" s="1"/>
      <c r="GU108" s="1"/>
      <c r="GV108" s="1"/>
      <c r="GW108" s="1"/>
      <c r="GX108" s="1"/>
      <c r="GY108" s="1"/>
      <c r="GZ108" s="1"/>
      <c r="HA108" s="1"/>
      <c r="HB108" s="1"/>
      <c r="HC108" s="1"/>
      <c r="HD108" s="1"/>
    </row>
    <row r="109" spans="1:212" ht="15" customHeight="1" x14ac:dyDescent="0.2">
      <c r="A109" s="20"/>
      <c r="C109" s="1" t="s">
        <v>77</v>
      </c>
      <c r="D109" s="1">
        <v>0</v>
      </c>
      <c r="E109" s="2">
        <v>0</v>
      </c>
      <c r="F109" s="2">
        <f>+D109*E109</f>
        <v>0</v>
      </c>
      <c r="G109" s="1"/>
      <c r="I109" s="4"/>
      <c r="GB109" s="1"/>
      <c r="GC109" s="1"/>
      <c r="GD109" s="1"/>
      <c r="GE109" s="1"/>
      <c r="GF109" s="1"/>
      <c r="GG109" s="1"/>
      <c r="GH109" s="1"/>
      <c r="GI109" s="1"/>
      <c r="GJ109" s="1"/>
      <c r="GK109" s="1"/>
      <c r="GL109" s="1"/>
      <c r="GM109" s="1"/>
      <c r="GN109" s="1"/>
      <c r="GO109" s="1"/>
      <c r="GP109" s="1"/>
      <c r="GQ109" s="1"/>
      <c r="GR109" s="1"/>
      <c r="GS109" s="1"/>
      <c r="GT109" s="1"/>
      <c r="GU109" s="1"/>
      <c r="GV109" s="1"/>
      <c r="GW109" s="1"/>
      <c r="GX109" s="1"/>
      <c r="GY109" s="1"/>
      <c r="GZ109" s="1"/>
      <c r="HA109" s="1"/>
      <c r="HB109" s="1"/>
      <c r="HC109" s="1"/>
      <c r="HD109" s="1"/>
    </row>
    <row r="110" spans="1:212" ht="15" customHeight="1" x14ac:dyDescent="0.2">
      <c r="A110" s="20"/>
      <c r="D110" s="1"/>
      <c r="E110" s="2"/>
      <c r="F110" s="2"/>
      <c r="G110" s="1"/>
      <c r="I110" s="4"/>
      <c r="GB110" s="1"/>
      <c r="GC110" s="1"/>
      <c r="GD110" s="1"/>
      <c r="GE110" s="1"/>
      <c r="GF110" s="1"/>
      <c r="GG110" s="1"/>
      <c r="GH110" s="1"/>
      <c r="GI110" s="1"/>
      <c r="GJ110" s="1"/>
      <c r="GK110" s="1"/>
      <c r="GL110" s="1"/>
      <c r="GM110" s="1"/>
      <c r="GN110" s="1"/>
      <c r="GO110" s="1"/>
      <c r="GP110" s="1"/>
      <c r="GQ110" s="1"/>
      <c r="GR110" s="1"/>
      <c r="GS110" s="1"/>
      <c r="GT110" s="1"/>
      <c r="GU110" s="1"/>
      <c r="GV110" s="1"/>
      <c r="GW110" s="1"/>
      <c r="GX110" s="1"/>
      <c r="GY110" s="1"/>
      <c r="GZ110" s="1"/>
      <c r="HA110" s="1"/>
      <c r="HB110" s="1"/>
      <c r="HC110" s="1"/>
      <c r="HD110" s="1"/>
    </row>
    <row r="111" spans="1:212" ht="15" customHeight="1" x14ac:dyDescent="0.2">
      <c r="A111" s="20"/>
      <c r="C111" s="1" t="s">
        <v>78</v>
      </c>
      <c r="D111" s="1">
        <v>0</v>
      </c>
      <c r="E111" s="2">
        <v>76</v>
      </c>
      <c r="F111" s="2">
        <f t="shared" ref="F111:F114" si="14">+D111*E111</f>
        <v>0</v>
      </c>
      <c r="G111" s="1"/>
      <c r="H111" s="3" t="s">
        <v>79</v>
      </c>
      <c r="I111" s="4"/>
      <c r="GB111" s="1"/>
      <c r="GC111" s="1"/>
      <c r="GD111" s="1"/>
      <c r="GE111" s="1"/>
      <c r="GF111" s="1"/>
      <c r="GG111" s="1"/>
      <c r="GH111" s="1"/>
      <c r="GI111" s="1"/>
      <c r="GJ111" s="1"/>
      <c r="GK111" s="1"/>
      <c r="GL111" s="1"/>
      <c r="GM111" s="1"/>
      <c r="GN111" s="1"/>
      <c r="GO111" s="1"/>
      <c r="GP111" s="1"/>
      <c r="GQ111" s="1"/>
      <c r="GR111" s="1"/>
      <c r="GS111" s="1"/>
      <c r="GT111" s="1"/>
      <c r="GU111" s="1"/>
      <c r="GV111" s="1"/>
      <c r="GW111" s="1"/>
      <c r="GX111" s="1"/>
      <c r="GY111" s="1"/>
      <c r="GZ111" s="1"/>
      <c r="HA111" s="1"/>
      <c r="HB111" s="1"/>
      <c r="HC111" s="1"/>
      <c r="HD111" s="1"/>
    </row>
    <row r="112" spans="1:212" ht="15" customHeight="1" x14ac:dyDescent="0.2">
      <c r="C112" s="1" t="s">
        <v>13</v>
      </c>
      <c r="D112" s="1">
        <v>0</v>
      </c>
      <c r="E112" s="2">
        <v>28</v>
      </c>
      <c r="F112" s="2">
        <f t="shared" si="14"/>
        <v>0</v>
      </c>
      <c r="G112" s="1"/>
      <c r="H112" s="3" t="s">
        <v>149</v>
      </c>
      <c r="I112" s="4"/>
      <c r="GB112" s="1"/>
      <c r="GC112" s="1"/>
      <c r="GD112" s="1"/>
      <c r="GE112" s="1"/>
      <c r="GF112" s="1"/>
      <c r="GG112" s="1"/>
      <c r="GH112" s="1"/>
      <c r="GI112" s="1"/>
      <c r="GJ112" s="1"/>
      <c r="GK112" s="1"/>
      <c r="GL112" s="1"/>
      <c r="GM112" s="1"/>
      <c r="GN112" s="1"/>
      <c r="GO112" s="1"/>
      <c r="GP112" s="1"/>
      <c r="GQ112" s="1"/>
      <c r="GR112" s="1"/>
      <c r="GS112" s="1"/>
      <c r="GT112" s="1"/>
      <c r="GU112" s="1"/>
      <c r="GV112" s="1"/>
      <c r="GW112" s="1"/>
      <c r="GX112" s="1"/>
      <c r="GY112" s="1"/>
      <c r="GZ112" s="1"/>
      <c r="HA112" s="1"/>
      <c r="HB112" s="1"/>
      <c r="HC112" s="1"/>
      <c r="HD112" s="1"/>
    </row>
    <row r="113" spans="1:212" ht="15" customHeight="1" x14ac:dyDescent="0.2">
      <c r="C113" s="1" t="s">
        <v>14</v>
      </c>
      <c r="D113" s="1">
        <v>0</v>
      </c>
      <c r="E113" s="2">
        <v>14</v>
      </c>
      <c r="F113" s="2">
        <f t="shared" si="14"/>
        <v>0</v>
      </c>
      <c r="G113" s="1"/>
      <c r="H113" s="3" t="s">
        <v>150</v>
      </c>
      <c r="I113" s="4"/>
      <c r="GB113" s="1"/>
      <c r="GC113" s="1"/>
      <c r="GD113" s="1"/>
      <c r="GE113" s="1"/>
      <c r="GF113" s="1"/>
      <c r="GG113" s="1"/>
      <c r="GH113" s="1"/>
      <c r="GI113" s="1"/>
      <c r="GJ113" s="1"/>
      <c r="GK113" s="1"/>
      <c r="GL113" s="1"/>
      <c r="GM113" s="1"/>
      <c r="GN113" s="1"/>
      <c r="GO113" s="1"/>
      <c r="GP113" s="1"/>
      <c r="GQ113" s="1"/>
      <c r="GR113" s="1"/>
      <c r="GS113" s="1"/>
      <c r="GT113" s="1"/>
      <c r="GU113" s="1"/>
      <c r="GV113" s="1"/>
      <c r="GW113" s="1"/>
      <c r="GX113" s="1"/>
      <c r="GY113" s="1"/>
      <c r="GZ113" s="1"/>
      <c r="HA113" s="1"/>
      <c r="HB113" s="1"/>
      <c r="HC113" s="1"/>
      <c r="HD113" s="1"/>
    </row>
    <row r="114" spans="1:212" ht="15" customHeight="1" x14ac:dyDescent="0.2">
      <c r="C114" s="1" t="s">
        <v>15</v>
      </c>
      <c r="D114" s="1">
        <v>0</v>
      </c>
      <c r="E114" s="2">
        <v>3</v>
      </c>
      <c r="F114" s="2">
        <f t="shared" si="14"/>
        <v>0</v>
      </c>
      <c r="G114" s="1"/>
      <c r="I114" s="4"/>
      <c r="GB114" s="1"/>
      <c r="GC114" s="1"/>
      <c r="GD114" s="1"/>
      <c r="GE114" s="1"/>
      <c r="GF114" s="1"/>
      <c r="GG114" s="1"/>
      <c r="GH114" s="1"/>
      <c r="GI114" s="1"/>
      <c r="GJ114" s="1"/>
      <c r="GK114" s="1"/>
      <c r="GL114" s="1"/>
      <c r="GM114" s="1"/>
      <c r="GN114" s="1"/>
      <c r="GO114" s="1"/>
      <c r="GP114" s="1"/>
      <c r="GQ114" s="1"/>
      <c r="GR114" s="1"/>
      <c r="GS114" s="1"/>
      <c r="GT114" s="1"/>
      <c r="GU114" s="1"/>
      <c r="GV114" s="1"/>
      <c r="GW114" s="1"/>
      <c r="GX114" s="1"/>
      <c r="GY114" s="1"/>
      <c r="GZ114" s="1"/>
      <c r="HA114" s="1"/>
      <c r="HB114" s="1"/>
      <c r="HC114" s="1"/>
      <c r="HD114" s="1"/>
    </row>
    <row r="115" spans="1:212" ht="15" customHeight="1" x14ac:dyDescent="0.2">
      <c r="A115" s="22"/>
      <c r="B115" s="22"/>
      <c r="C115" s="22"/>
      <c r="D115" s="23"/>
      <c r="E115" s="29"/>
      <c r="F115" s="30"/>
      <c r="G115" s="1"/>
      <c r="I115" s="4"/>
      <c r="GB115" s="1"/>
      <c r="GC115" s="1"/>
      <c r="GD115" s="1"/>
      <c r="GE115" s="1"/>
      <c r="GF115" s="1"/>
      <c r="GG115" s="1"/>
      <c r="GH115" s="1"/>
      <c r="GI115" s="1"/>
      <c r="GJ115" s="1"/>
      <c r="GK115" s="1"/>
      <c r="GL115" s="1"/>
      <c r="GM115" s="1"/>
      <c r="GN115" s="1"/>
      <c r="GO115" s="1"/>
      <c r="GP115" s="1"/>
      <c r="GQ115" s="1"/>
      <c r="GR115" s="1"/>
      <c r="GS115" s="1"/>
      <c r="GT115" s="1"/>
      <c r="GU115" s="1"/>
      <c r="GV115" s="1"/>
      <c r="GW115" s="1"/>
      <c r="GX115" s="1"/>
      <c r="GY115" s="1"/>
      <c r="GZ115" s="1"/>
      <c r="HA115" s="1"/>
      <c r="HB115" s="1"/>
      <c r="HC115" s="1"/>
      <c r="HD115" s="1"/>
    </row>
    <row r="116" spans="1:212" ht="15" customHeight="1" x14ac:dyDescent="0.2">
      <c r="A116" s="20"/>
      <c r="C116" s="1" t="s">
        <v>80</v>
      </c>
      <c r="D116" s="1">
        <v>0</v>
      </c>
      <c r="E116" s="2">
        <v>159</v>
      </c>
      <c r="F116" s="2">
        <f t="shared" ref="F116:F119" si="15">+D116*E116</f>
        <v>0</v>
      </c>
      <c r="G116" s="1"/>
      <c r="H116" s="3" t="s">
        <v>140</v>
      </c>
      <c r="I116" s="4"/>
      <c r="GB116" s="1"/>
      <c r="GC116" s="1"/>
      <c r="GD116" s="1"/>
      <c r="GE116" s="1"/>
      <c r="GF116" s="1"/>
      <c r="GG116" s="1"/>
      <c r="GH116" s="1"/>
      <c r="GI116" s="1"/>
      <c r="GJ116" s="1"/>
      <c r="GK116" s="1"/>
      <c r="GL116" s="1"/>
      <c r="GM116" s="1"/>
      <c r="GN116" s="1"/>
      <c r="GO116" s="1"/>
      <c r="GP116" s="1"/>
      <c r="GQ116" s="1"/>
      <c r="GR116" s="1"/>
      <c r="GS116" s="1"/>
      <c r="GT116" s="1"/>
      <c r="GU116" s="1"/>
      <c r="GV116" s="1"/>
      <c r="GW116" s="1"/>
      <c r="GX116" s="1"/>
      <c r="GY116" s="1"/>
      <c r="GZ116" s="1"/>
      <c r="HA116" s="1"/>
      <c r="HB116" s="1"/>
      <c r="HC116" s="1"/>
      <c r="HD116" s="1"/>
    </row>
    <row r="117" spans="1:212" ht="15" customHeight="1" x14ac:dyDescent="0.2">
      <c r="C117" s="1" t="s">
        <v>13</v>
      </c>
      <c r="D117" s="1">
        <v>0</v>
      </c>
      <c r="E117" s="2">
        <v>35</v>
      </c>
      <c r="F117" s="2">
        <f t="shared" si="15"/>
        <v>0</v>
      </c>
      <c r="G117" s="1"/>
      <c r="H117" s="3" t="s">
        <v>149</v>
      </c>
      <c r="I117" s="4"/>
      <c r="GB117" s="1"/>
      <c r="GC117" s="1"/>
      <c r="GD117" s="1"/>
      <c r="GE117" s="1"/>
      <c r="GF117" s="1"/>
      <c r="GG117" s="1"/>
      <c r="GH117" s="1"/>
      <c r="GI117" s="1"/>
      <c r="GJ117" s="1"/>
      <c r="GK117" s="1"/>
      <c r="GL117" s="1"/>
      <c r="GM117" s="1"/>
      <c r="GN117" s="1"/>
      <c r="GO117" s="1"/>
      <c r="GP117" s="1"/>
      <c r="GQ117" s="1"/>
      <c r="GR117" s="1"/>
      <c r="GS117" s="1"/>
      <c r="GT117" s="1"/>
      <c r="GU117" s="1"/>
      <c r="GV117" s="1"/>
      <c r="GW117" s="1"/>
      <c r="GX117" s="1"/>
      <c r="GY117" s="1"/>
      <c r="GZ117" s="1"/>
      <c r="HA117" s="1"/>
      <c r="HB117" s="1"/>
      <c r="HC117" s="1"/>
      <c r="HD117" s="1"/>
    </row>
    <row r="118" spans="1:212" ht="15" customHeight="1" x14ac:dyDescent="0.2">
      <c r="C118" s="1" t="s">
        <v>14</v>
      </c>
      <c r="D118" s="1">
        <v>0</v>
      </c>
      <c r="E118" s="2">
        <v>18</v>
      </c>
      <c r="F118" s="2">
        <f t="shared" si="15"/>
        <v>0</v>
      </c>
      <c r="G118" s="1"/>
      <c r="H118" s="3" t="s">
        <v>150</v>
      </c>
      <c r="I118" s="4"/>
      <c r="GB118" s="1"/>
      <c r="GC118" s="1"/>
      <c r="GD118" s="1"/>
      <c r="GE118" s="1"/>
      <c r="GF118" s="1"/>
      <c r="GG118" s="1"/>
      <c r="GH118" s="1"/>
      <c r="GI118" s="1"/>
      <c r="GJ118" s="1"/>
      <c r="GK118" s="1"/>
      <c r="GL118" s="1"/>
      <c r="GM118" s="1"/>
      <c r="GN118" s="1"/>
      <c r="GO118" s="1"/>
      <c r="GP118" s="1"/>
      <c r="GQ118" s="1"/>
      <c r="GR118" s="1"/>
      <c r="GS118" s="1"/>
      <c r="GT118" s="1"/>
      <c r="GU118" s="1"/>
      <c r="GV118" s="1"/>
      <c r="GW118" s="1"/>
      <c r="GX118" s="1"/>
      <c r="GY118" s="1"/>
      <c r="GZ118" s="1"/>
      <c r="HA118" s="1"/>
      <c r="HB118" s="1"/>
      <c r="HC118" s="1"/>
      <c r="HD118" s="1"/>
    </row>
    <row r="119" spans="1:212" ht="15" customHeight="1" x14ac:dyDescent="0.2">
      <c r="C119" s="1" t="s">
        <v>15</v>
      </c>
      <c r="D119" s="1">
        <v>0</v>
      </c>
      <c r="E119" s="2">
        <v>3</v>
      </c>
      <c r="F119" s="2">
        <f t="shared" si="15"/>
        <v>0</v>
      </c>
      <c r="G119" s="1"/>
      <c r="I119" s="4"/>
      <c r="GB119" s="1"/>
      <c r="GC119" s="1"/>
      <c r="GD119" s="1"/>
      <c r="GE119" s="1"/>
      <c r="GF119" s="1"/>
      <c r="GG119" s="1"/>
      <c r="GH119" s="1"/>
      <c r="GI119" s="1"/>
      <c r="GJ119" s="1"/>
      <c r="GK119" s="1"/>
      <c r="GL119" s="1"/>
      <c r="GM119" s="1"/>
      <c r="GN119" s="1"/>
      <c r="GO119" s="1"/>
      <c r="GP119" s="1"/>
      <c r="GQ119" s="1"/>
      <c r="GR119" s="1"/>
      <c r="GS119" s="1"/>
      <c r="GT119" s="1"/>
      <c r="GU119" s="1"/>
      <c r="GV119" s="1"/>
      <c r="GW119" s="1"/>
      <c r="GX119" s="1"/>
      <c r="GY119" s="1"/>
      <c r="GZ119" s="1"/>
      <c r="HA119" s="1"/>
      <c r="HB119" s="1"/>
      <c r="HC119" s="1"/>
      <c r="HD119" s="1"/>
    </row>
    <row r="120" spans="1:212" ht="15" customHeight="1" x14ac:dyDescent="0.2">
      <c r="C120" s="22"/>
      <c r="D120" s="23"/>
      <c r="E120" s="29"/>
      <c r="F120" s="30"/>
      <c r="G120" s="1"/>
      <c r="I120" s="4"/>
      <c r="GB120" s="1"/>
      <c r="GC120" s="1"/>
      <c r="GD120" s="1"/>
      <c r="GE120" s="1"/>
      <c r="GF120" s="1"/>
      <c r="GG120" s="1"/>
      <c r="GH120" s="1"/>
      <c r="GI120" s="1"/>
      <c r="GJ120" s="1"/>
      <c r="GK120" s="1"/>
      <c r="GL120" s="1"/>
      <c r="GM120" s="1"/>
      <c r="GN120" s="1"/>
      <c r="GO120" s="1"/>
      <c r="GP120" s="1"/>
      <c r="GQ120" s="1"/>
      <c r="GR120" s="1"/>
      <c r="GS120" s="1"/>
      <c r="GT120" s="1"/>
      <c r="GU120" s="1"/>
      <c r="GV120" s="1"/>
      <c r="GW120" s="1"/>
      <c r="GX120" s="1"/>
      <c r="GY120" s="1"/>
      <c r="GZ120" s="1"/>
      <c r="HA120" s="1"/>
      <c r="HB120" s="1"/>
      <c r="HC120" s="1"/>
      <c r="HD120" s="1"/>
    </row>
    <row r="121" spans="1:212" ht="15" customHeight="1" x14ac:dyDescent="0.2">
      <c r="C121" s="1" t="s">
        <v>81</v>
      </c>
      <c r="D121" s="1">
        <v>0</v>
      </c>
      <c r="E121" s="2">
        <v>300</v>
      </c>
      <c r="F121" s="2">
        <f t="shared" ref="F121:F124" si="16">+D121*E121</f>
        <v>0</v>
      </c>
      <c r="G121" s="1"/>
      <c r="H121" s="3" t="s">
        <v>82</v>
      </c>
      <c r="I121" s="4"/>
      <c r="GB121" s="1"/>
      <c r="GC121" s="1"/>
      <c r="GD121" s="1"/>
      <c r="GE121" s="1"/>
      <c r="GF121" s="1"/>
      <c r="GG121" s="1"/>
      <c r="GH121" s="1"/>
      <c r="GI121" s="1"/>
      <c r="GJ121" s="1"/>
      <c r="GK121" s="1"/>
      <c r="GL121" s="1"/>
      <c r="GM121" s="1"/>
      <c r="GN121" s="1"/>
      <c r="GO121" s="1"/>
      <c r="GP121" s="1"/>
      <c r="GQ121" s="1"/>
      <c r="GR121" s="1"/>
      <c r="GS121" s="1"/>
      <c r="GT121" s="1"/>
      <c r="GU121" s="1"/>
      <c r="GV121" s="1"/>
      <c r="GW121" s="1"/>
      <c r="GX121" s="1"/>
      <c r="GY121" s="1"/>
      <c r="GZ121" s="1"/>
      <c r="HA121" s="1"/>
      <c r="HB121" s="1"/>
      <c r="HC121" s="1"/>
      <c r="HD121" s="1"/>
    </row>
    <row r="122" spans="1:212" ht="15" customHeight="1" x14ac:dyDescent="0.2">
      <c r="C122" s="1" t="s">
        <v>13</v>
      </c>
      <c r="D122" s="1">
        <v>0</v>
      </c>
      <c r="E122" s="2">
        <v>106</v>
      </c>
      <c r="F122" s="2">
        <f t="shared" si="16"/>
        <v>0</v>
      </c>
      <c r="G122" s="1"/>
      <c r="H122" s="3" t="s">
        <v>63</v>
      </c>
      <c r="I122" s="4"/>
      <c r="GB122" s="1"/>
      <c r="GC122" s="1"/>
      <c r="GD122" s="1"/>
      <c r="GE122" s="1"/>
      <c r="GF122" s="1"/>
      <c r="GG122" s="1"/>
      <c r="GH122" s="1"/>
      <c r="GI122" s="1"/>
      <c r="GJ122" s="1"/>
      <c r="GK122" s="1"/>
      <c r="GL122" s="1"/>
      <c r="GM122" s="1"/>
      <c r="GN122" s="1"/>
      <c r="GO122" s="1"/>
      <c r="GP122" s="1"/>
      <c r="GQ122" s="1"/>
      <c r="GR122" s="1"/>
      <c r="GS122" s="1"/>
      <c r="GT122" s="1"/>
      <c r="GU122" s="1"/>
      <c r="GV122" s="1"/>
      <c r="GW122" s="1"/>
      <c r="GX122" s="1"/>
      <c r="GY122" s="1"/>
      <c r="GZ122" s="1"/>
      <c r="HA122" s="1"/>
      <c r="HB122" s="1"/>
      <c r="HC122" s="1"/>
      <c r="HD122" s="1"/>
    </row>
    <row r="123" spans="1:212" ht="15" customHeight="1" x14ac:dyDescent="0.2">
      <c r="C123" s="1" t="s">
        <v>14</v>
      </c>
      <c r="D123" s="1">
        <v>0</v>
      </c>
      <c r="E123" s="2">
        <v>53</v>
      </c>
      <c r="F123" s="2">
        <f t="shared" si="16"/>
        <v>0</v>
      </c>
      <c r="G123" s="1"/>
      <c r="H123" s="3" t="s">
        <v>64</v>
      </c>
      <c r="I123" s="4"/>
      <c r="GB123" s="1"/>
      <c r="GC123" s="1"/>
      <c r="GD123" s="1"/>
      <c r="GE123" s="1"/>
      <c r="GF123" s="1"/>
      <c r="GG123" s="1"/>
      <c r="GH123" s="1"/>
      <c r="GI123" s="1"/>
      <c r="GJ123" s="1"/>
      <c r="GK123" s="1"/>
      <c r="GL123" s="1"/>
      <c r="GM123" s="1"/>
      <c r="GN123" s="1"/>
      <c r="GO123" s="1"/>
      <c r="GP123" s="1"/>
      <c r="GQ123" s="1"/>
      <c r="GR123" s="1"/>
      <c r="GS123" s="1"/>
      <c r="GT123" s="1"/>
      <c r="GU123" s="1"/>
      <c r="GV123" s="1"/>
      <c r="GW123" s="1"/>
      <c r="GX123" s="1"/>
      <c r="GY123" s="1"/>
      <c r="GZ123" s="1"/>
      <c r="HA123" s="1"/>
      <c r="HB123" s="1"/>
      <c r="HC123" s="1"/>
      <c r="HD123" s="1"/>
    </row>
    <row r="124" spans="1:212" ht="15" customHeight="1" x14ac:dyDescent="0.2">
      <c r="C124" s="1" t="s">
        <v>15</v>
      </c>
      <c r="D124" s="1">
        <v>0</v>
      </c>
      <c r="E124" s="2">
        <v>11</v>
      </c>
      <c r="F124" s="2">
        <f t="shared" si="16"/>
        <v>0</v>
      </c>
      <c r="G124" s="1"/>
      <c r="I124" s="4"/>
      <c r="GB124" s="1"/>
      <c r="GC124" s="1"/>
      <c r="GD124" s="1"/>
      <c r="GE124" s="1"/>
      <c r="GF124" s="1"/>
      <c r="GG124" s="1"/>
      <c r="GH124" s="1"/>
      <c r="GI124" s="1"/>
      <c r="GJ124" s="1"/>
      <c r="GK124" s="1"/>
      <c r="GL124" s="1"/>
      <c r="GM124" s="1"/>
      <c r="GN124" s="1"/>
      <c r="GO124" s="1"/>
      <c r="GP124" s="1"/>
      <c r="GQ124" s="1"/>
      <c r="GR124" s="1"/>
      <c r="GS124" s="1"/>
      <c r="GT124" s="1"/>
      <c r="GU124" s="1"/>
      <c r="GV124" s="1"/>
      <c r="GW124" s="1"/>
      <c r="GX124" s="1"/>
      <c r="GY124" s="1"/>
      <c r="GZ124" s="1"/>
      <c r="HA124" s="1"/>
      <c r="HB124" s="1"/>
      <c r="HC124" s="1"/>
      <c r="HD124" s="1"/>
    </row>
    <row r="125" spans="1:212" ht="15" customHeight="1" x14ac:dyDescent="0.2">
      <c r="C125" s="22"/>
      <c r="D125" s="23"/>
      <c r="E125" s="29"/>
      <c r="F125" s="30"/>
      <c r="G125" s="1"/>
      <c r="I125" s="4"/>
      <c r="GB125" s="1"/>
      <c r="GC125" s="1"/>
      <c r="GD125" s="1"/>
      <c r="GE125" s="1"/>
      <c r="GF125" s="1"/>
      <c r="GG125" s="1"/>
      <c r="GH125" s="1"/>
      <c r="GI125" s="1"/>
      <c r="GJ125" s="1"/>
      <c r="GK125" s="1"/>
      <c r="GL125" s="1"/>
      <c r="GM125" s="1"/>
      <c r="GN125" s="1"/>
      <c r="GO125" s="1"/>
      <c r="GP125" s="1"/>
      <c r="GQ125" s="1"/>
      <c r="GR125" s="1"/>
      <c r="GS125" s="1"/>
      <c r="GT125" s="1"/>
      <c r="GU125" s="1"/>
      <c r="GV125" s="1"/>
      <c r="GW125" s="1"/>
      <c r="GX125" s="1"/>
      <c r="GY125" s="1"/>
      <c r="GZ125" s="1"/>
      <c r="HA125" s="1"/>
      <c r="HB125" s="1"/>
      <c r="HC125" s="1"/>
      <c r="HD125" s="1"/>
    </row>
    <row r="126" spans="1:212" ht="15" customHeight="1" x14ac:dyDescent="0.2">
      <c r="C126" s="1" t="s">
        <v>83</v>
      </c>
      <c r="D126" s="1">
        <v>0</v>
      </c>
      <c r="E126" s="2">
        <v>530</v>
      </c>
      <c r="F126" s="2">
        <f t="shared" ref="F126:F129" si="17">+D126*E126</f>
        <v>0</v>
      </c>
      <c r="G126" s="1"/>
      <c r="H126" s="3" t="s">
        <v>84</v>
      </c>
      <c r="I126" s="4"/>
      <c r="GB126" s="1"/>
      <c r="GC126" s="1"/>
      <c r="GD126" s="1"/>
      <c r="GE126" s="1"/>
      <c r="GF126" s="1"/>
      <c r="GG126" s="1"/>
      <c r="GH126" s="1"/>
      <c r="GI126" s="1"/>
      <c r="GJ126" s="1"/>
      <c r="GK126" s="1"/>
      <c r="GL126" s="1"/>
      <c r="GM126" s="1"/>
      <c r="GN126" s="1"/>
      <c r="GO126" s="1"/>
      <c r="GP126" s="1"/>
      <c r="GQ126" s="1"/>
      <c r="GR126" s="1"/>
      <c r="GS126" s="1"/>
      <c r="GT126" s="1"/>
      <c r="GU126" s="1"/>
      <c r="GV126" s="1"/>
      <c r="GW126" s="1"/>
      <c r="GX126" s="1"/>
      <c r="GY126" s="1"/>
      <c r="GZ126" s="1"/>
      <c r="HA126" s="1"/>
      <c r="HB126" s="1"/>
      <c r="HC126" s="1"/>
      <c r="HD126" s="1"/>
    </row>
    <row r="127" spans="1:212" ht="15" customHeight="1" x14ac:dyDescent="0.2">
      <c r="C127" s="1" t="s">
        <v>13</v>
      </c>
      <c r="D127" s="1">
        <v>0</v>
      </c>
      <c r="E127" s="2">
        <v>177</v>
      </c>
      <c r="F127" s="2">
        <f t="shared" si="17"/>
        <v>0</v>
      </c>
      <c r="G127" s="1"/>
      <c r="H127" s="3" t="s">
        <v>63</v>
      </c>
      <c r="I127" s="4"/>
      <c r="GB127" s="1"/>
      <c r="GC127" s="1"/>
      <c r="GD127" s="1"/>
      <c r="GE127" s="1"/>
      <c r="GF127" s="1"/>
      <c r="GG127" s="1"/>
      <c r="GH127" s="1"/>
      <c r="GI127" s="1"/>
      <c r="GJ127" s="1"/>
      <c r="GK127" s="1"/>
      <c r="GL127" s="1"/>
      <c r="GM127" s="1"/>
      <c r="GN127" s="1"/>
      <c r="GO127" s="1"/>
      <c r="GP127" s="1"/>
      <c r="GQ127" s="1"/>
      <c r="GR127" s="1"/>
      <c r="GS127" s="1"/>
      <c r="GT127" s="1"/>
      <c r="GU127" s="1"/>
      <c r="GV127" s="1"/>
      <c r="GW127" s="1"/>
      <c r="GX127" s="1"/>
      <c r="GY127" s="1"/>
      <c r="GZ127" s="1"/>
      <c r="HA127" s="1"/>
      <c r="HB127" s="1"/>
      <c r="HC127" s="1"/>
      <c r="HD127" s="1"/>
    </row>
    <row r="128" spans="1:212" ht="15" customHeight="1" x14ac:dyDescent="0.2">
      <c r="C128" s="1" t="s">
        <v>14</v>
      </c>
      <c r="D128" s="1">
        <v>0</v>
      </c>
      <c r="E128" s="2">
        <v>88</v>
      </c>
      <c r="F128" s="2">
        <f t="shared" si="17"/>
        <v>0</v>
      </c>
      <c r="G128" s="1"/>
      <c r="H128" s="3" t="s">
        <v>64</v>
      </c>
      <c r="I128" s="4"/>
      <c r="GB128" s="1"/>
      <c r="GC128" s="1"/>
      <c r="GD128" s="1"/>
      <c r="GE128" s="1"/>
      <c r="GF128" s="1"/>
      <c r="GG128" s="1"/>
      <c r="GH128" s="1"/>
      <c r="GI128" s="1"/>
      <c r="GJ128" s="1"/>
      <c r="GK128" s="1"/>
      <c r="GL128" s="1"/>
      <c r="GM128" s="1"/>
      <c r="GN128" s="1"/>
      <c r="GO128" s="1"/>
      <c r="GP128" s="1"/>
      <c r="GQ128" s="1"/>
      <c r="GR128" s="1"/>
      <c r="GS128" s="1"/>
      <c r="GT128" s="1"/>
      <c r="GU128" s="1"/>
      <c r="GV128" s="1"/>
      <c r="GW128" s="1"/>
      <c r="GX128" s="1"/>
      <c r="GY128" s="1"/>
      <c r="GZ128" s="1"/>
      <c r="HA128" s="1"/>
      <c r="HB128" s="1"/>
      <c r="HC128" s="1"/>
      <c r="HD128" s="1"/>
    </row>
    <row r="129" spans="1:212" ht="15" customHeight="1" x14ac:dyDescent="0.2">
      <c r="C129" s="1" t="s">
        <v>15</v>
      </c>
      <c r="D129" s="1">
        <v>0</v>
      </c>
      <c r="E129" s="2">
        <v>18</v>
      </c>
      <c r="F129" s="2">
        <f t="shared" si="17"/>
        <v>0</v>
      </c>
      <c r="G129" s="1"/>
      <c r="I129" s="4"/>
      <c r="GB129" s="1"/>
      <c r="GC129" s="1"/>
      <c r="GD129" s="1"/>
      <c r="GE129" s="1"/>
      <c r="GF129" s="1"/>
      <c r="GG129" s="1"/>
      <c r="GH129" s="1"/>
      <c r="GI129" s="1"/>
      <c r="GJ129" s="1"/>
      <c r="GK129" s="1"/>
      <c r="GL129" s="1"/>
      <c r="GM129" s="1"/>
      <c r="GN129" s="1"/>
      <c r="GO129" s="1"/>
      <c r="GP129" s="1"/>
      <c r="GQ129" s="1"/>
      <c r="GR129" s="1"/>
      <c r="GS129" s="1"/>
      <c r="GT129" s="1"/>
      <c r="GU129" s="1"/>
      <c r="GV129" s="1"/>
      <c r="GW129" s="1"/>
      <c r="GX129" s="1"/>
      <c r="GY129" s="1"/>
      <c r="GZ129" s="1"/>
      <c r="HA129" s="1"/>
      <c r="HB129" s="1"/>
      <c r="HC129" s="1"/>
      <c r="HD129" s="1"/>
    </row>
    <row r="130" spans="1:212" ht="15" customHeight="1" x14ac:dyDescent="0.2">
      <c r="A130" s="22" t="s">
        <v>23</v>
      </c>
      <c r="B130" s="22"/>
      <c r="C130" s="22"/>
      <c r="D130" s="23"/>
      <c r="E130" s="29"/>
      <c r="F130" s="30">
        <f>SUM(F109:F129)</f>
        <v>0</v>
      </c>
      <c r="G130" s="1"/>
      <c r="I130" s="4"/>
      <c r="GB130" s="1"/>
      <c r="GC130" s="1"/>
      <c r="GD130" s="1"/>
      <c r="GE130" s="1"/>
      <c r="GF130" s="1"/>
      <c r="GG130" s="1"/>
      <c r="GH130" s="1"/>
      <c r="GI130" s="1"/>
      <c r="GJ130" s="1"/>
      <c r="GK130" s="1"/>
      <c r="GL130" s="1"/>
      <c r="GM130" s="1"/>
      <c r="GN130" s="1"/>
      <c r="GO130" s="1"/>
      <c r="GP130" s="1"/>
      <c r="GQ130" s="1"/>
      <c r="GR130" s="1"/>
      <c r="GS130" s="1"/>
      <c r="GT130" s="1"/>
      <c r="GU130" s="1"/>
      <c r="GV130" s="1"/>
      <c r="GW130" s="1"/>
      <c r="GX130" s="1"/>
      <c r="GY130" s="1"/>
      <c r="GZ130" s="1"/>
      <c r="HA130" s="1"/>
      <c r="HB130" s="1"/>
      <c r="HC130" s="1"/>
      <c r="HD130" s="1"/>
    </row>
    <row r="131" spans="1:212" ht="15" customHeight="1" x14ac:dyDescent="0.2">
      <c r="D131" s="1"/>
      <c r="E131" s="25"/>
      <c r="F131" s="2"/>
      <c r="G131" s="1"/>
      <c r="H131" s="26"/>
      <c r="I131" s="11"/>
      <c r="K131" s="12"/>
      <c r="L131" s="12"/>
    </row>
    <row r="132" spans="1:212" ht="15" customHeight="1" x14ac:dyDescent="0.2">
      <c r="D132" s="1"/>
      <c r="E132" s="1"/>
      <c r="F132" s="1"/>
      <c r="G132" s="1"/>
    </row>
    <row r="133" spans="1:212" ht="30.75" customHeight="1" x14ac:dyDescent="0.2">
      <c r="A133" s="76" t="s">
        <v>151</v>
      </c>
      <c r="C133" s="17" t="s">
        <v>45</v>
      </c>
      <c r="D133" s="6" t="s">
        <v>58</v>
      </c>
      <c r="E133" s="6" t="s">
        <v>32</v>
      </c>
      <c r="F133" s="6" t="s">
        <v>75</v>
      </c>
      <c r="G133" s="1"/>
      <c r="I133" s="9"/>
      <c r="K133" s="9"/>
      <c r="L133" s="10"/>
    </row>
    <row r="134" spans="1:212" ht="15" customHeight="1" x14ac:dyDescent="0.2">
      <c r="A134" s="20" t="s">
        <v>3</v>
      </c>
      <c r="B134" s="1" t="s">
        <v>4</v>
      </c>
      <c r="C134" s="1" t="s">
        <v>27</v>
      </c>
      <c r="D134" s="1">
        <v>0</v>
      </c>
      <c r="E134" s="2">
        <v>487</v>
      </c>
      <c r="F134" s="2">
        <f t="shared" ref="F134:F141" si="18">+D134*E134</f>
        <v>0</v>
      </c>
      <c r="G134" s="1"/>
      <c r="I134" s="11"/>
      <c r="K134" s="4"/>
    </row>
    <row r="135" spans="1:212" ht="15" customHeight="1" x14ac:dyDescent="0.2">
      <c r="A135" s="20" t="s">
        <v>5</v>
      </c>
      <c r="B135" s="1" t="s">
        <v>6</v>
      </c>
      <c r="C135" s="1" t="s">
        <v>27</v>
      </c>
      <c r="D135" s="1">
        <v>0</v>
      </c>
      <c r="E135" s="2">
        <v>362</v>
      </c>
      <c r="F135" s="2">
        <f t="shared" si="18"/>
        <v>0</v>
      </c>
      <c r="G135" s="1"/>
      <c r="I135" s="11"/>
      <c r="K135" s="4"/>
    </row>
    <row r="136" spans="1:212" ht="15" customHeight="1" x14ac:dyDescent="0.2">
      <c r="A136" s="20" t="s">
        <v>7</v>
      </c>
      <c r="B136" s="1" t="s">
        <v>8</v>
      </c>
      <c r="C136" s="1" t="s">
        <v>27</v>
      </c>
      <c r="D136" s="1">
        <v>0</v>
      </c>
      <c r="E136" s="2">
        <v>265</v>
      </c>
      <c r="F136" s="2">
        <f t="shared" si="18"/>
        <v>0</v>
      </c>
      <c r="G136" s="1"/>
      <c r="I136" s="11"/>
      <c r="K136" s="4"/>
    </row>
    <row r="137" spans="1:212" ht="15" customHeight="1" x14ac:dyDescent="0.2">
      <c r="A137" s="20" t="s">
        <v>9</v>
      </c>
      <c r="B137" s="1" t="s">
        <v>10</v>
      </c>
      <c r="C137" s="1" t="s">
        <v>27</v>
      </c>
      <c r="D137" s="1">
        <v>0</v>
      </c>
      <c r="E137" s="2">
        <v>168</v>
      </c>
      <c r="F137" s="2">
        <f t="shared" si="18"/>
        <v>0</v>
      </c>
      <c r="G137" s="1"/>
      <c r="I137" s="11"/>
      <c r="K137" s="4"/>
    </row>
    <row r="138" spans="1:212" ht="15" customHeight="1" x14ac:dyDescent="0.2">
      <c r="A138" s="20" t="s">
        <v>11</v>
      </c>
      <c r="B138" s="1" t="s">
        <v>12</v>
      </c>
      <c r="C138" s="1" t="s">
        <v>27</v>
      </c>
      <c r="D138" s="1">
        <v>0</v>
      </c>
      <c r="E138" s="2">
        <v>98</v>
      </c>
      <c r="F138" s="2">
        <f t="shared" si="18"/>
        <v>0</v>
      </c>
      <c r="G138" s="1"/>
      <c r="I138" s="11"/>
      <c r="K138" s="4"/>
    </row>
    <row r="139" spans="1:212" ht="15" customHeight="1" x14ac:dyDescent="0.2">
      <c r="C139" s="1" t="s">
        <v>13</v>
      </c>
      <c r="D139" s="1">
        <v>0</v>
      </c>
      <c r="E139" s="2">
        <v>48</v>
      </c>
      <c r="F139" s="2">
        <f t="shared" si="18"/>
        <v>0</v>
      </c>
      <c r="G139" s="1"/>
      <c r="I139" s="11"/>
      <c r="K139" s="4"/>
    </row>
    <row r="140" spans="1:212" ht="15" customHeight="1" x14ac:dyDescent="0.2">
      <c r="C140" s="1" t="s">
        <v>14</v>
      </c>
      <c r="D140" s="1">
        <v>0</v>
      </c>
      <c r="E140" s="2">
        <v>25</v>
      </c>
      <c r="F140" s="2">
        <f t="shared" si="18"/>
        <v>0</v>
      </c>
      <c r="G140" s="1"/>
      <c r="I140" s="11"/>
      <c r="K140" s="4"/>
    </row>
    <row r="141" spans="1:212" ht="15" customHeight="1" x14ac:dyDescent="0.2">
      <c r="C141" s="1" t="s">
        <v>15</v>
      </c>
      <c r="D141" s="1">
        <v>0</v>
      </c>
      <c r="E141" s="2">
        <v>12</v>
      </c>
      <c r="F141" s="2">
        <f t="shared" si="18"/>
        <v>0</v>
      </c>
      <c r="G141" s="1"/>
      <c r="I141" s="11"/>
      <c r="K141" s="4"/>
    </row>
    <row r="142" spans="1:212" ht="15" customHeight="1" x14ac:dyDescent="0.2">
      <c r="A142" s="22" t="s">
        <v>23</v>
      </c>
      <c r="B142" s="22"/>
      <c r="C142" s="22"/>
      <c r="D142" s="23"/>
      <c r="E142" s="1"/>
      <c r="F142" s="30">
        <f>SUM(F134:F141)</f>
        <v>0</v>
      </c>
      <c r="G142" s="1"/>
    </row>
    <row r="143" spans="1:212" ht="15" customHeight="1" x14ac:dyDescent="0.2">
      <c r="A143" s="22"/>
      <c r="B143" s="22"/>
      <c r="C143" s="22"/>
      <c r="D143" s="23"/>
      <c r="E143" s="1"/>
      <c r="F143" s="30"/>
      <c r="G143" s="1"/>
    </row>
    <row r="144" spans="1:212" ht="15" customHeight="1" x14ac:dyDescent="0.2">
      <c r="A144" s="22"/>
      <c r="B144" s="22"/>
      <c r="C144" s="1" t="s">
        <v>105</v>
      </c>
      <c r="D144" s="1">
        <v>0</v>
      </c>
      <c r="E144" s="25">
        <v>7.0999999999999994E-2</v>
      </c>
      <c r="F144" s="2">
        <f t="shared" ref="F144" si="19">+D144*E144</f>
        <v>0</v>
      </c>
      <c r="G144" s="1"/>
      <c r="H144" s="26" t="s">
        <v>106</v>
      </c>
    </row>
    <row r="145" spans="1:12" ht="15" customHeight="1" x14ac:dyDescent="0.2">
      <c r="D145" s="1"/>
      <c r="E145" s="1"/>
      <c r="F145" s="1"/>
      <c r="G145" s="1"/>
    </row>
    <row r="146" spans="1:12" ht="32.25" customHeight="1" x14ac:dyDescent="0.2">
      <c r="A146" s="76" t="s">
        <v>151</v>
      </c>
      <c r="C146" s="17" t="s">
        <v>46</v>
      </c>
      <c r="D146" s="6" t="s">
        <v>58</v>
      </c>
      <c r="E146" s="6" t="s">
        <v>32</v>
      </c>
      <c r="F146" s="6" t="s">
        <v>75</v>
      </c>
      <c r="G146" s="1"/>
      <c r="I146" s="9"/>
      <c r="K146" s="9"/>
      <c r="L146" s="10"/>
    </row>
    <row r="147" spans="1:12" ht="15" customHeight="1" x14ac:dyDescent="0.2">
      <c r="A147" s="20" t="s">
        <v>3</v>
      </c>
      <c r="B147" s="1" t="s">
        <v>4</v>
      </c>
      <c r="C147" s="1" t="s">
        <v>28</v>
      </c>
      <c r="D147" s="1">
        <v>0</v>
      </c>
      <c r="E147" s="2">
        <v>268</v>
      </c>
      <c r="F147" s="2">
        <f t="shared" ref="F147:F154" si="20">+D147*E147</f>
        <v>0</v>
      </c>
      <c r="G147" s="1"/>
      <c r="H147" s="3" t="s">
        <v>68</v>
      </c>
      <c r="I147" s="11"/>
      <c r="K147" s="4"/>
    </row>
    <row r="148" spans="1:12" ht="15" customHeight="1" x14ac:dyDescent="0.2">
      <c r="A148" s="20" t="s">
        <v>5</v>
      </c>
      <c r="B148" s="1" t="s">
        <v>6</v>
      </c>
      <c r="C148" s="1" t="s">
        <v>28</v>
      </c>
      <c r="D148" s="1">
        <v>0</v>
      </c>
      <c r="E148" s="2">
        <v>200</v>
      </c>
      <c r="F148" s="2">
        <f t="shared" si="20"/>
        <v>0</v>
      </c>
      <c r="G148" s="1"/>
      <c r="H148" s="3" t="s">
        <v>68</v>
      </c>
      <c r="I148" s="11"/>
      <c r="K148" s="4"/>
    </row>
    <row r="149" spans="1:12" ht="15" customHeight="1" x14ac:dyDescent="0.2">
      <c r="A149" s="20" t="s">
        <v>7</v>
      </c>
      <c r="B149" s="1" t="s">
        <v>8</v>
      </c>
      <c r="C149" s="1" t="s">
        <v>28</v>
      </c>
      <c r="D149" s="1">
        <v>0</v>
      </c>
      <c r="E149" s="2">
        <v>151</v>
      </c>
      <c r="F149" s="2">
        <f t="shared" si="20"/>
        <v>0</v>
      </c>
      <c r="G149" s="1"/>
      <c r="H149" s="3" t="s">
        <v>68</v>
      </c>
      <c r="I149" s="11"/>
      <c r="K149" s="4"/>
    </row>
    <row r="150" spans="1:12" ht="15" customHeight="1" x14ac:dyDescent="0.2">
      <c r="A150" s="20" t="s">
        <v>9</v>
      </c>
      <c r="B150" s="1" t="s">
        <v>10</v>
      </c>
      <c r="C150" s="1" t="s">
        <v>28</v>
      </c>
      <c r="D150" s="1">
        <v>0</v>
      </c>
      <c r="E150" s="2">
        <v>87</v>
      </c>
      <c r="F150" s="2">
        <f t="shared" si="20"/>
        <v>0</v>
      </c>
      <c r="G150" s="1"/>
      <c r="H150" s="3" t="s">
        <v>68</v>
      </c>
      <c r="I150" s="11"/>
      <c r="K150" s="4"/>
    </row>
    <row r="151" spans="1:12" ht="15" customHeight="1" x14ac:dyDescent="0.2">
      <c r="A151" s="20" t="s">
        <v>11</v>
      </c>
      <c r="B151" s="1" t="s">
        <v>12</v>
      </c>
      <c r="C151" s="1" t="s">
        <v>28</v>
      </c>
      <c r="D151" s="1">
        <v>0</v>
      </c>
      <c r="E151" s="2">
        <v>46</v>
      </c>
      <c r="F151" s="2">
        <f t="shared" si="20"/>
        <v>0</v>
      </c>
      <c r="G151" s="1"/>
      <c r="H151" s="3" t="s">
        <v>68</v>
      </c>
      <c r="I151" s="11"/>
      <c r="K151" s="4"/>
    </row>
    <row r="152" spans="1:12" ht="15" customHeight="1" x14ac:dyDescent="0.2">
      <c r="C152" s="1" t="s">
        <v>13</v>
      </c>
      <c r="D152" s="1">
        <v>0</v>
      </c>
      <c r="E152" s="2">
        <v>24</v>
      </c>
      <c r="F152" s="2">
        <f t="shared" si="20"/>
        <v>0</v>
      </c>
      <c r="G152" s="1"/>
      <c r="I152" s="11"/>
      <c r="K152" s="4"/>
    </row>
    <row r="153" spans="1:12" ht="15" customHeight="1" x14ac:dyDescent="0.2">
      <c r="C153" s="1" t="s">
        <v>14</v>
      </c>
      <c r="D153" s="1">
        <v>0</v>
      </c>
      <c r="E153" s="2">
        <v>12</v>
      </c>
      <c r="F153" s="2">
        <f t="shared" si="20"/>
        <v>0</v>
      </c>
      <c r="G153" s="1"/>
      <c r="I153" s="11"/>
      <c r="K153" s="4"/>
    </row>
    <row r="154" spans="1:12" ht="15" customHeight="1" x14ac:dyDescent="0.2">
      <c r="C154" s="1" t="s">
        <v>15</v>
      </c>
      <c r="D154" s="1">
        <v>0</v>
      </c>
      <c r="E154" s="2">
        <v>5</v>
      </c>
      <c r="F154" s="2">
        <f t="shared" si="20"/>
        <v>0</v>
      </c>
      <c r="G154" s="1"/>
      <c r="I154" s="11"/>
      <c r="K154" s="4"/>
    </row>
    <row r="155" spans="1:12" ht="15" customHeight="1" x14ac:dyDescent="0.2">
      <c r="A155" s="22" t="s">
        <v>23</v>
      </c>
      <c r="B155" s="22"/>
      <c r="C155" s="22"/>
      <c r="D155" s="23"/>
      <c r="E155" s="1"/>
      <c r="F155" s="30">
        <f>SUM(F147:F154)</f>
        <v>0</v>
      </c>
      <c r="G155" s="1"/>
    </row>
    <row r="156" spans="1:12" ht="15" customHeight="1" x14ac:dyDescent="0.2">
      <c r="A156" s="22"/>
      <c r="B156" s="22"/>
      <c r="C156" s="22"/>
      <c r="D156" s="1"/>
      <c r="E156" s="1"/>
      <c r="F156" s="1"/>
      <c r="G156" s="1"/>
    </row>
    <row r="157" spans="1:12" ht="29.25" customHeight="1" x14ac:dyDescent="0.2">
      <c r="A157" s="76" t="s">
        <v>151</v>
      </c>
      <c r="C157" s="17" t="s">
        <v>47</v>
      </c>
      <c r="D157" s="6" t="s">
        <v>58</v>
      </c>
      <c r="E157" s="6" t="s">
        <v>32</v>
      </c>
      <c r="F157" s="6" t="s">
        <v>75</v>
      </c>
      <c r="G157" s="1"/>
      <c r="I157" s="9"/>
      <c r="K157" s="9"/>
      <c r="L157" s="10"/>
    </row>
    <row r="158" spans="1:12" ht="15" customHeight="1" x14ac:dyDescent="0.2">
      <c r="A158" s="20" t="s">
        <v>3</v>
      </c>
      <c r="B158" s="1" t="s">
        <v>4</v>
      </c>
      <c r="C158" s="1" t="s">
        <v>29</v>
      </c>
      <c r="D158" s="1">
        <v>0</v>
      </c>
      <c r="E158" s="2">
        <v>118</v>
      </c>
      <c r="F158" s="2">
        <f t="shared" ref="F158:F165" si="21">+D158*E158</f>
        <v>0</v>
      </c>
      <c r="G158" s="1"/>
      <c r="H158" s="3" t="s">
        <v>68</v>
      </c>
      <c r="I158" s="11"/>
      <c r="K158" s="4"/>
    </row>
    <row r="159" spans="1:12" ht="15" customHeight="1" x14ac:dyDescent="0.2">
      <c r="A159" s="20" t="s">
        <v>5</v>
      </c>
      <c r="B159" s="1" t="s">
        <v>6</v>
      </c>
      <c r="C159" s="1" t="s">
        <v>29</v>
      </c>
      <c r="D159" s="1">
        <v>0</v>
      </c>
      <c r="E159" s="2">
        <v>103</v>
      </c>
      <c r="F159" s="2">
        <f t="shared" si="21"/>
        <v>0</v>
      </c>
      <c r="G159" s="1"/>
      <c r="H159" s="3" t="s">
        <v>68</v>
      </c>
      <c r="I159" s="11"/>
      <c r="K159" s="4"/>
    </row>
    <row r="160" spans="1:12" ht="15" customHeight="1" x14ac:dyDescent="0.2">
      <c r="A160" s="20" t="s">
        <v>7</v>
      </c>
      <c r="B160" s="1" t="s">
        <v>8</v>
      </c>
      <c r="C160" s="1" t="s">
        <v>29</v>
      </c>
      <c r="D160" s="1">
        <v>0</v>
      </c>
      <c r="E160" s="2">
        <v>88</v>
      </c>
      <c r="F160" s="2">
        <f t="shared" si="21"/>
        <v>0</v>
      </c>
      <c r="G160" s="1"/>
      <c r="H160" s="3" t="s">
        <v>68</v>
      </c>
      <c r="I160" s="11"/>
      <c r="K160" s="4"/>
    </row>
    <row r="161" spans="1:12" ht="15" customHeight="1" x14ac:dyDescent="0.2">
      <c r="A161" s="20" t="s">
        <v>9</v>
      </c>
      <c r="B161" s="1" t="s">
        <v>10</v>
      </c>
      <c r="C161" s="1" t="s">
        <v>29</v>
      </c>
      <c r="D161" s="1">
        <v>0</v>
      </c>
      <c r="E161" s="2">
        <v>74</v>
      </c>
      <c r="F161" s="2">
        <f t="shared" si="21"/>
        <v>0</v>
      </c>
      <c r="G161" s="1"/>
      <c r="H161" s="3" t="s">
        <v>68</v>
      </c>
      <c r="I161" s="11"/>
      <c r="K161" s="4"/>
    </row>
    <row r="162" spans="1:12" ht="15" customHeight="1" x14ac:dyDescent="0.2">
      <c r="A162" s="20" t="s">
        <v>11</v>
      </c>
      <c r="B162" s="1" t="s">
        <v>12</v>
      </c>
      <c r="C162" s="1" t="s">
        <v>29</v>
      </c>
      <c r="D162" s="1">
        <v>0</v>
      </c>
      <c r="E162" s="2">
        <v>59</v>
      </c>
      <c r="F162" s="2">
        <f t="shared" si="21"/>
        <v>0</v>
      </c>
      <c r="G162" s="1"/>
      <c r="H162" s="3" t="s">
        <v>68</v>
      </c>
      <c r="I162" s="11"/>
      <c r="K162" s="4"/>
    </row>
    <row r="163" spans="1:12" ht="15" customHeight="1" x14ac:dyDescent="0.2">
      <c r="C163" s="1" t="s">
        <v>13</v>
      </c>
      <c r="D163" s="1">
        <v>0</v>
      </c>
      <c r="E163" s="2">
        <v>29</v>
      </c>
      <c r="F163" s="2">
        <f t="shared" si="21"/>
        <v>0</v>
      </c>
      <c r="G163" s="1"/>
      <c r="I163" s="11"/>
      <c r="K163" s="4"/>
    </row>
    <row r="164" spans="1:12" ht="15" customHeight="1" x14ac:dyDescent="0.2">
      <c r="C164" s="1" t="s">
        <v>14</v>
      </c>
      <c r="D164" s="1">
        <v>0</v>
      </c>
      <c r="E164" s="2">
        <v>15</v>
      </c>
      <c r="F164" s="2">
        <f t="shared" si="21"/>
        <v>0</v>
      </c>
      <c r="G164" s="1"/>
      <c r="I164" s="11"/>
      <c r="K164" s="4"/>
    </row>
    <row r="165" spans="1:12" ht="15" customHeight="1" x14ac:dyDescent="0.2">
      <c r="C165" s="1" t="s">
        <v>15</v>
      </c>
      <c r="D165" s="1">
        <v>0</v>
      </c>
      <c r="E165" s="2">
        <v>6</v>
      </c>
      <c r="F165" s="2">
        <f t="shared" si="21"/>
        <v>0</v>
      </c>
      <c r="G165" s="1"/>
      <c r="I165" s="11"/>
      <c r="K165" s="4"/>
    </row>
    <row r="166" spans="1:12" ht="15" customHeight="1" x14ac:dyDescent="0.2">
      <c r="A166" s="22" t="s">
        <v>23</v>
      </c>
      <c r="B166" s="22"/>
      <c r="C166" s="22"/>
      <c r="D166" s="23"/>
      <c r="E166" s="1"/>
      <c r="F166" s="30">
        <f>SUM(F158:F165)</f>
        <v>0</v>
      </c>
      <c r="G166" s="1"/>
    </row>
    <row r="167" spans="1:12" ht="15" customHeight="1" x14ac:dyDescent="0.2">
      <c r="A167" s="22"/>
      <c r="B167" s="22"/>
      <c r="C167" s="22"/>
      <c r="D167" s="1"/>
      <c r="E167" s="1"/>
      <c r="F167" s="1"/>
      <c r="G167" s="1"/>
    </row>
    <row r="168" spans="1:12" ht="27.75" customHeight="1" x14ac:dyDescent="0.2">
      <c r="A168" s="76" t="s">
        <v>151</v>
      </c>
      <c r="C168" s="17" t="s">
        <v>48</v>
      </c>
      <c r="D168" s="6" t="s">
        <v>58</v>
      </c>
      <c r="E168" s="6" t="s">
        <v>32</v>
      </c>
      <c r="F168" s="6" t="s">
        <v>75</v>
      </c>
      <c r="G168" s="1"/>
      <c r="I168" s="9"/>
      <c r="K168" s="9"/>
      <c r="L168" s="10"/>
    </row>
    <row r="169" spans="1:12" ht="15" customHeight="1" x14ac:dyDescent="0.2">
      <c r="A169" s="20" t="s">
        <v>3</v>
      </c>
      <c r="B169" s="1" t="s">
        <v>4</v>
      </c>
      <c r="C169" s="1" t="s">
        <v>49</v>
      </c>
      <c r="D169" s="1">
        <v>0</v>
      </c>
      <c r="E169" s="2">
        <v>118</v>
      </c>
      <c r="F169" s="2">
        <f t="shared" ref="F169:F176" si="22">+D169*E169</f>
        <v>0</v>
      </c>
      <c r="G169" s="1"/>
      <c r="H169" s="3" t="s">
        <v>68</v>
      </c>
      <c r="I169" s="11"/>
      <c r="K169" s="4"/>
    </row>
    <row r="170" spans="1:12" ht="15" customHeight="1" x14ac:dyDescent="0.2">
      <c r="A170" s="20" t="s">
        <v>5</v>
      </c>
      <c r="B170" s="1" t="s">
        <v>6</v>
      </c>
      <c r="C170" s="1" t="s">
        <v>49</v>
      </c>
      <c r="D170" s="1">
        <v>0</v>
      </c>
      <c r="E170" s="2">
        <v>103</v>
      </c>
      <c r="F170" s="2">
        <f t="shared" si="22"/>
        <v>0</v>
      </c>
      <c r="G170" s="1"/>
      <c r="H170" s="3" t="s">
        <v>68</v>
      </c>
      <c r="I170" s="11"/>
      <c r="K170" s="4"/>
    </row>
    <row r="171" spans="1:12" ht="15" customHeight="1" x14ac:dyDescent="0.2">
      <c r="A171" s="20" t="s">
        <v>7</v>
      </c>
      <c r="B171" s="1" t="s">
        <v>8</v>
      </c>
      <c r="C171" s="1" t="s">
        <v>49</v>
      </c>
      <c r="D171" s="1">
        <v>0</v>
      </c>
      <c r="E171" s="2">
        <v>88</v>
      </c>
      <c r="F171" s="2">
        <f t="shared" si="22"/>
        <v>0</v>
      </c>
      <c r="G171" s="1"/>
      <c r="H171" s="3" t="s">
        <v>68</v>
      </c>
      <c r="I171" s="11"/>
      <c r="K171" s="4"/>
    </row>
    <row r="172" spans="1:12" ht="15" customHeight="1" x14ac:dyDescent="0.2">
      <c r="A172" s="20" t="s">
        <v>9</v>
      </c>
      <c r="B172" s="1" t="s">
        <v>10</v>
      </c>
      <c r="C172" s="1" t="s">
        <v>49</v>
      </c>
      <c r="D172" s="1">
        <v>0</v>
      </c>
      <c r="E172" s="2">
        <v>74</v>
      </c>
      <c r="F172" s="2">
        <f t="shared" si="22"/>
        <v>0</v>
      </c>
      <c r="G172" s="1"/>
      <c r="H172" s="3" t="s">
        <v>68</v>
      </c>
      <c r="I172" s="11"/>
      <c r="K172" s="4"/>
    </row>
    <row r="173" spans="1:12" ht="15" customHeight="1" x14ac:dyDescent="0.2">
      <c r="A173" s="20" t="s">
        <v>11</v>
      </c>
      <c r="B173" s="1" t="s">
        <v>12</v>
      </c>
      <c r="C173" s="1" t="s">
        <v>49</v>
      </c>
      <c r="D173" s="1">
        <v>0</v>
      </c>
      <c r="E173" s="2">
        <v>59</v>
      </c>
      <c r="F173" s="2">
        <f t="shared" si="22"/>
        <v>0</v>
      </c>
      <c r="G173" s="1"/>
      <c r="H173" s="3" t="s">
        <v>68</v>
      </c>
      <c r="I173" s="11"/>
      <c r="K173" s="4"/>
    </row>
    <row r="174" spans="1:12" ht="15" customHeight="1" x14ac:dyDescent="0.2">
      <c r="C174" s="1" t="s">
        <v>13</v>
      </c>
      <c r="D174" s="1">
        <v>0</v>
      </c>
      <c r="E174" s="2">
        <v>29</v>
      </c>
      <c r="F174" s="2">
        <f t="shared" si="22"/>
        <v>0</v>
      </c>
      <c r="G174" s="1"/>
      <c r="I174" s="11"/>
      <c r="K174" s="4"/>
    </row>
    <row r="175" spans="1:12" ht="15" customHeight="1" x14ac:dyDescent="0.2">
      <c r="C175" s="1" t="s">
        <v>14</v>
      </c>
      <c r="D175" s="1">
        <v>0</v>
      </c>
      <c r="E175" s="2">
        <v>15</v>
      </c>
      <c r="F175" s="2">
        <f t="shared" si="22"/>
        <v>0</v>
      </c>
      <c r="G175" s="1"/>
      <c r="I175" s="11"/>
      <c r="K175" s="4"/>
    </row>
    <row r="176" spans="1:12" ht="15" customHeight="1" x14ac:dyDescent="0.2">
      <c r="C176" s="1" t="s">
        <v>15</v>
      </c>
      <c r="D176" s="1">
        <v>0</v>
      </c>
      <c r="E176" s="2">
        <v>6</v>
      </c>
      <c r="F176" s="2">
        <f t="shared" si="22"/>
        <v>0</v>
      </c>
      <c r="G176" s="1"/>
      <c r="I176" s="11"/>
      <c r="K176" s="4"/>
    </row>
    <row r="177" spans="1:12" ht="15" customHeight="1" x14ac:dyDescent="0.2">
      <c r="A177" s="22" t="s">
        <v>23</v>
      </c>
      <c r="B177" s="22"/>
      <c r="C177" s="22"/>
      <c r="D177" s="23"/>
      <c r="E177" s="1"/>
      <c r="F177" s="30">
        <f>SUM(F169:F176)</f>
        <v>0</v>
      </c>
      <c r="G177" s="1"/>
    </row>
    <row r="178" spans="1:12" ht="15" customHeight="1" x14ac:dyDescent="0.2">
      <c r="A178" s="22"/>
      <c r="B178" s="22"/>
      <c r="C178" s="22"/>
      <c r="D178" s="1"/>
      <c r="E178" s="1"/>
      <c r="F178" s="1"/>
      <c r="G178" s="1"/>
    </row>
    <row r="179" spans="1:12" ht="34.5" customHeight="1" x14ac:dyDescent="0.2">
      <c r="A179" s="76" t="s">
        <v>151</v>
      </c>
      <c r="C179" s="17" t="s">
        <v>50</v>
      </c>
      <c r="D179" s="6" t="s">
        <v>58</v>
      </c>
      <c r="E179" s="6" t="s">
        <v>32</v>
      </c>
      <c r="F179" s="6" t="s">
        <v>75</v>
      </c>
      <c r="G179" s="1"/>
      <c r="I179" s="9"/>
      <c r="K179" s="9"/>
      <c r="L179" s="10"/>
    </row>
    <row r="180" spans="1:12" ht="15" customHeight="1" x14ac:dyDescent="0.2">
      <c r="A180" s="20" t="s">
        <v>3</v>
      </c>
      <c r="B180" s="1" t="s">
        <v>4</v>
      </c>
      <c r="C180" s="1" t="s">
        <v>30</v>
      </c>
      <c r="D180" s="1">
        <v>0</v>
      </c>
      <c r="E180" s="2">
        <v>118</v>
      </c>
      <c r="F180" s="2">
        <f t="shared" ref="F180:F187" si="23">+D180*E180</f>
        <v>0</v>
      </c>
      <c r="G180" s="1"/>
      <c r="H180" s="3" t="s">
        <v>68</v>
      </c>
      <c r="I180" s="11"/>
      <c r="K180" s="4"/>
    </row>
    <row r="181" spans="1:12" ht="15" customHeight="1" x14ac:dyDescent="0.2">
      <c r="A181" s="20" t="s">
        <v>5</v>
      </c>
      <c r="B181" s="1" t="s">
        <v>6</v>
      </c>
      <c r="C181" s="1" t="s">
        <v>30</v>
      </c>
      <c r="D181" s="1">
        <v>0</v>
      </c>
      <c r="E181" s="2">
        <v>103</v>
      </c>
      <c r="F181" s="2">
        <f t="shared" si="23"/>
        <v>0</v>
      </c>
      <c r="G181" s="1"/>
      <c r="H181" s="3" t="s">
        <v>68</v>
      </c>
      <c r="I181" s="11"/>
      <c r="K181" s="4"/>
    </row>
    <row r="182" spans="1:12" ht="15" customHeight="1" x14ac:dyDescent="0.2">
      <c r="A182" s="20" t="s">
        <v>7</v>
      </c>
      <c r="B182" s="1" t="s">
        <v>8</v>
      </c>
      <c r="C182" s="1" t="s">
        <v>30</v>
      </c>
      <c r="D182" s="1">
        <v>0</v>
      </c>
      <c r="E182" s="2">
        <v>88</v>
      </c>
      <c r="F182" s="2">
        <f t="shared" si="23"/>
        <v>0</v>
      </c>
      <c r="G182" s="1"/>
      <c r="H182" s="3" t="s">
        <v>68</v>
      </c>
      <c r="I182" s="11"/>
      <c r="K182" s="4"/>
    </row>
    <row r="183" spans="1:12" ht="15" customHeight="1" x14ac:dyDescent="0.2">
      <c r="A183" s="20" t="s">
        <v>9</v>
      </c>
      <c r="B183" s="1" t="s">
        <v>10</v>
      </c>
      <c r="C183" s="1" t="s">
        <v>30</v>
      </c>
      <c r="D183" s="1">
        <v>0</v>
      </c>
      <c r="E183" s="2">
        <v>74</v>
      </c>
      <c r="F183" s="2">
        <f t="shared" si="23"/>
        <v>0</v>
      </c>
      <c r="G183" s="1"/>
      <c r="H183" s="3" t="s">
        <v>68</v>
      </c>
      <c r="I183" s="11"/>
      <c r="K183" s="4"/>
    </row>
    <row r="184" spans="1:12" ht="15" customHeight="1" x14ac:dyDescent="0.2">
      <c r="A184" s="20" t="s">
        <v>11</v>
      </c>
      <c r="B184" s="1" t="s">
        <v>12</v>
      </c>
      <c r="C184" s="1" t="s">
        <v>30</v>
      </c>
      <c r="D184" s="1">
        <v>0</v>
      </c>
      <c r="E184" s="2">
        <v>59</v>
      </c>
      <c r="F184" s="2">
        <f t="shared" si="23"/>
        <v>0</v>
      </c>
      <c r="G184" s="1"/>
      <c r="H184" s="3" t="s">
        <v>68</v>
      </c>
      <c r="I184" s="11"/>
      <c r="K184" s="4"/>
    </row>
    <row r="185" spans="1:12" ht="15" customHeight="1" x14ac:dyDescent="0.2">
      <c r="C185" s="1" t="s">
        <v>13</v>
      </c>
      <c r="D185" s="1">
        <v>0</v>
      </c>
      <c r="E185" s="2">
        <v>29</v>
      </c>
      <c r="F185" s="2">
        <f t="shared" si="23"/>
        <v>0</v>
      </c>
      <c r="G185" s="1"/>
      <c r="I185" s="11"/>
      <c r="K185" s="4"/>
    </row>
    <row r="186" spans="1:12" ht="15" customHeight="1" x14ac:dyDescent="0.2">
      <c r="C186" s="1" t="s">
        <v>14</v>
      </c>
      <c r="D186" s="1">
        <v>0</v>
      </c>
      <c r="E186" s="2">
        <v>15</v>
      </c>
      <c r="F186" s="2">
        <f t="shared" si="23"/>
        <v>0</v>
      </c>
      <c r="G186" s="1"/>
      <c r="I186" s="11"/>
      <c r="K186" s="4"/>
    </row>
    <row r="187" spans="1:12" ht="15" customHeight="1" x14ac:dyDescent="0.2">
      <c r="C187" s="1" t="s">
        <v>15</v>
      </c>
      <c r="D187" s="1">
        <v>0</v>
      </c>
      <c r="E187" s="2">
        <v>6</v>
      </c>
      <c r="F187" s="2">
        <f t="shared" si="23"/>
        <v>0</v>
      </c>
      <c r="G187" s="1"/>
      <c r="I187" s="11"/>
      <c r="K187" s="4"/>
    </row>
    <row r="188" spans="1:12" ht="15" customHeight="1" x14ac:dyDescent="0.2">
      <c r="A188" s="22" t="s">
        <v>23</v>
      </c>
      <c r="B188" s="22"/>
      <c r="C188" s="22"/>
      <c r="D188" s="23"/>
      <c r="E188" s="1"/>
      <c r="F188" s="30">
        <f>SUM(F180:F187)</f>
        <v>0</v>
      </c>
      <c r="G188" s="1"/>
    </row>
    <row r="189" spans="1:12" ht="15" customHeight="1" x14ac:dyDescent="0.2">
      <c r="A189" s="22"/>
      <c r="B189" s="22"/>
      <c r="D189" s="1"/>
      <c r="E189" s="1"/>
      <c r="F189" s="1"/>
      <c r="G189" s="1"/>
    </row>
    <row r="190" spans="1:12" ht="15" customHeight="1" x14ac:dyDescent="0.2">
      <c r="C190" s="17" t="s">
        <v>53</v>
      </c>
      <c r="D190" s="6" t="s">
        <v>58</v>
      </c>
      <c r="E190" s="6" t="s">
        <v>32</v>
      </c>
      <c r="F190" s="6" t="s">
        <v>75</v>
      </c>
      <c r="G190" s="1"/>
      <c r="I190" s="9"/>
      <c r="K190" s="9"/>
      <c r="L190" s="10"/>
    </row>
    <row r="191" spans="1:12" ht="15" customHeight="1" x14ac:dyDescent="0.2">
      <c r="A191" s="20" t="s">
        <v>3</v>
      </c>
      <c r="B191" s="1" t="s">
        <v>4</v>
      </c>
      <c r="C191" s="1" t="s">
        <v>31</v>
      </c>
      <c r="D191" s="1">
        <v>0</v>
      </c>
      <c r="E191" s="2">
        <v>526</v>
      </c>
      <c r="F191" s="2">
        <f t="shared" ref="F191:F198" si="24">+D191*E191</f>
        <v>0</v>
      </c>
      <c r="G191" s="1"/>
      <c r="H191" s="3" t="s">
        <v>69</v>
      </c>
      <c r="I191" s="11"/>
      <c r="K191" s="4"/>
    </row>
    <row r="192" spans="1:12" ht="15" customHeight="1" x14ac:dyDescent="0.2">
      <c r="A192" s="20" t="s">
        <v>5</v>
      </c>
      <c r="B192" s="1" t="s">
        <v>6</v>
      </c>
      <c r="C192" s="1" t="s">
        <v>31</v>
      </c>
      <c r="D192" s="1">
        <v>0</v>
      </c>
      <c r="E192" s="2">
        <v>419</v>
      </c>
      <c r="F192" s="2">
        <f t="shared" si="24"/>
        <v>0</v>
      </c>
      <c r="G192" s="1"/>
      <c r="H192" s="3" t="s">
        <v>69</v>
      </c>
      <c r="I192" s="11"/>
      <c r="K192" s="4"/>
    </row>
    <row r="193" spans="1:11" ht="15" customHeight="1" x14ac:dyDescent="0.2">
      <c r="A193" s="20" t="s">
        <v>7</v>
      </c>
      <c r="B193" s="1" t="s">
        <v>8</v>
      </c>
      <c r="C193" s="1" t="s">
        <v>31</v>
      </c>
      <c r="D193" s="1">
        <v>0</v>
      </c>
      <c r="E193" s="2">
        <v>336</v>
      </c>
      <c r="F193" s="2">
        <f t="shared" si="24"/>
        <v>0</v>
      </c>
      <c r="G193" s="1"/>
      <c r="H193" s="3" t="s">
        <v>69</v>
      </c>
      <c r="I193" s="11"/>
      <c r="K193" s="4"/>
    </row>
    <row r="194" spans="1:11" ht="15" customHeight="1" x14ac:dyDescent="0.2">
      <c r="A194" s="20" t="s">
        <v>9</v>
      </c>
      <c r="B194" s="1" t="s">
        <v>10</v>
      </c>
      <c r="C194" s="1" t="s">
        <v>31</v>
      </c>
      <c r="D194" s="1">
        <v>0</v>
      </c>
      <c r="E194" s="2">
        <v>246</v>
      </c>
      <c r="F194" s="2">
        <f t="shared" si="24"/>
        <v>0</v>
      </c>
      <c r="G194" s="1"/>
      <c r="H194" s="3" t="s">
        <v>69</v>
      </c>
      <c r="I194" s="11"/>
      <c r="K194" s="4"/>
    </row>
    <row r="195" spans="1:11" ht="15" customHeight="1" x14ac:dyDescent="0.2">
      <c r="A195" s="20" t="s">
        <v>11</v>
      </c>
      <c r="B195" s="1" t="s">
        <v>12</v>
      </c>
      <c r="C195" s="1" t="s">
        <v>31</v>
      </c>
      <c r="D195" s="1">
        <v>0</v>
      </c>
      <c r="E195" s="2">
        <v>189</v>
      </c>
      <c r="F195" s="2">
        <f t="shared" si="24"/>
        <v>0</v>
      </c>
      <c r="G195" s="1"/>
      <c r="H195" s="3" t="s">
        <v>69</v>
      </c>
      <c r="I195" s="11"/>
      <c r="K195" s="4"/>
    </row>
    <row r="196" spans="1:11" ht="15" customHeight="1" x14ac:dyDescent="0.2">
      <c r="C196" s="1" t="s">
        <v>13</v>
      </c>
      <c r="D196" s="1">
        <v>0</v>
      </c>
      <c r="E196" s="2">
        <v>56</v>
      </c>
      <c r="F196" s="2">
        <f t="shared" si="24"/>
        <v>0</v>
      </c>
      <c r="G196" s="1"/>
      <c r="H196" s="4"/>
      <c r="I196" s="11"/>
      <c r="K196" s="4"/>
    </row>
    <row r="197" spans="1:11" ht="15" customHeight="1" x14ac:dyDescent="0.2">
      <c r="C197" s="1" t="s">
        <v>14</v>
      </c>
      <c r="D197" s="1">
        <v>0</v>
      </c>
      <c r="E197" s="2">
        <v>29</v>
      </c>
      <c r="F197" s="2">
        <f t="shared" si="24"/>
        <v>0</v>
      </c>
      <c r="G197" s="1"/>
      <c r="H197" s="4"/>
      <c r="I197" s="11"/>
      <c r="K197" s="4"/>
    </row>
    <row r="198" spans="1:11" ht="15" customHeight="1" x14ac:dyDescent="0.2">
      <c r="C198" s="1" t="s">
        <v>15</v>
      </c>
      <c r="D198" s="1">
        <v>0</v>
      </c>
      <c r="E198" s="2">
        <v>12</v>
      </c>
      <c r="F198" s="2">
        <f t="shared" si="24"/>
        <v>0</v>
      </c>
      <c r="G198" s="1"/>
      <c r="H198" s="4"/>
      <c r="I198" s="11"/>
      <c r="K198" s="4"/>
    </row>
    <row r="199" spans="1:11" ht="15" customHeight="1" x14ac:dyDescent="0.2">
      <c r="A199" s="22" t="s">
        <v>23</v>
      </c>
      <c r="D199" s="1"/>
      <c r="E199" s="1"/>
      <c r="F199" s="30">
        <f>SUM(F191:F198)</f>
        <v>0</v>
      </c>
      <c r="G199" s="1"/>
      <c r="H199" s="43"/>
    </row>
    <row r="200" spans="1:11" ht="15" customHeight="1" x14ac:dyDescent="0.2">
      <c r="A200" s="22"/>
      <c r="D200" s="1"/>
      <c r="E200" s="1"/>
      <c r="F200" s="30"/>
      <c r="G200" s="1"/>
      <c r="H200" s="43"/>
    </row>
    <row r="201" spans="1:11" ht="32.25" customHeight="1" x14ac:dyDescent="0.3">
      <c r="A201" s="31" t="s">
        <v>37</v>
      </c>
      <c r="B201" s="8"/>
      <c r="C201" s="8"/>
      <c r="D201" s="8"/>
      <c r="E201" s="44"/>
      <c r="F201" s="45"/>
      <c r="G201" s="1"/>
    </row>
    <row r="202" spans="1:11" ht="23.25" customHeight="1" x14ac:dyDescent="0.2">
      <c r="A202" s="1" t="s">
        <v>38</v>
      </c>
      <c r="D202" s="1">
        <v>0</v>
      </c>
      <c r="E202" s="2">
        <v>1210</v>
      </c>
      <c r="F202" s="2">
        <f t="shared" ref="F202" si="25">+D202*E202</f>
        <v>0</v>
      </c>
      <c r="G202" s="1"/>
      <c r="H202" s="3" t="s">
        <v>70</v>
      </c>
    </row>
    <row r="203" spans="1:11" ht="21" customHeight="1" x14ac:dyDescent="0.2">
      <c r="D203" s="1">
        <v>0</v>
      </c>
      <c r="E203" s="1"/>
      <c r="F203" s="1"/>
      <c r="G203" s="2"/>
      <c r="I203" s="11"/>
      <c r="K203" s="4"/>
    </row>
    <row r="204" spans="1:11" ht="18.75" customHeight="1" x14ac:dyDescent="0.2">
      <c r="A204" s="32" t="s">
        <v>71</v>
      </c>
      <c r="B204" s="32"/>
      <c r="C204" s="32"/>
      <c r="D204" s="32"/>
      <c r="E204" s="32"/>
      <c r="F204" s="33">
        <f>+F199+F188+F177+F166+F155+F142+F55+F44+F32+F130+F106+F95+F82+F69</f>
        <v>0</v>
      </c>
    </row>
    <row r="205" spans="1:11" ht="17.25" customHeight="1" x14ac:dyDescent="0.2">
      <c r="A205" s="34" t="s">
        <v>72</v>
      </c>
      <c r="B205" s="34"/>
      <c r="C205" s="34"/>
      <c r="D205" s="34"/>
      <c r="E205" s="34"/>
      <c r="F205" s="35">
        <f>+F71+F58+F57+F36+F34+F202+F144+F84+F35</f>
        <v>0</v>
      </c>
    </row>
    <row r="206" spans="1:11" ht="12" x14ac:dyDescent="0.2">
      <c r="A206" s="3"/>
      <c r="B206" s="3"/>
      <c r="C206" s="3"/>
      <c r="F206" s="3"/>
    </row>
    <row r="207" spans="1:11" ht="12" x14ac:dyDescent="0.2">
      <c r="A207" s="3"/>
      <c r="B207" s="3"/>
      <c r="C207" s="3"/>
      <c r="F207" s="3"/>
    </row>
    <row r="208" spans="1:11" x14ac:dyDescent="0.3">
      <c r="A208" s="3"/>
      <c r="B208" s="3"/>
      <c r="C208" s="3"/>
    </row>
    <row r="209" spans="1:3" x14ac:dyDescent="0.3">
      <c r="A209" s="3"/>
      <c r="B209" s="3"/>
      <c r="C209" s="3"/>
    </row>
    <row r="210" spans="1:3" x14ac:dyDescent="0.3">
      <c r="A210" s="3"/>
      <c r="B210" s="3"/>
      <c r="C210" s="3"/>
    </row>
    <row r="211" spans="1:3" x14ac:dyDescent="0.3">
      <c r="A211" s="3"/>
      <c r="B211" s="3"/>
      <c r="C211" s="3"/>
    </row>
    <row r="212" spans="1:3" x14ac:dyDescent="0.3">
      <c r="A212" s="3"/>
      <c r="B212" s="3"/>
      <c r="C212" s="3"/>
    </row>
    <row r="213" spans="1:3" x14ac:dyDescent="0.3">
      <c r="A213" s="3"/>
      <c r="B213" s="3"/>
      <c r="C213" s="3"/>
    </row>
    <row r="214" spans="1:3" x14ac:dyDescent="0.3">
      <c r="A214" s="3"/>
      <c r="B214" s="3"/>
      <c r="C214" s="3"/>
    </row>
    <row r="215" spans="1:3" x14ac:dyDescent="0.3">
      <c r="A215" s="3"/>
      <c r="B215" s="3"/>
      <c r="C215" s="3"/>
    </row>
    <row r="216" spans="1:3" x14ac:dyDescent="0.3">
      <c r="A216" s="3"/>
      <c r="B216" s="3"/>
      <c r="C216" s="3"/>
    </row>
    <row r="217" spans="1:3" x14ac:dyDescent="0.3">
      <c r="A217" s="3"/>
      <c r="B217" s="3"/>
      <c r="C217" s="3"/>
    </row>
    <row r="218" spans="1:3" x14ac:dyDescent="0.3">
      <c r="A218" s="3"/>
      <c r="B218" s="3"/>
      <c r="C218" s="3"/>
    </row>
    <row r="219" spans="1:3" x14ac:dyDescent="0.3">
      <c r="A219" s="3"/>
      <c r="B219" s="3"/>
      <c r="C219" s="3"/>
    </row>
    <row r="220" spans="1:3" x14ac:dyDescent="0.3">
      <c r="A220" s="3"/>
      <c r="B220" s="3"/>
      <c r="C220" s="3"/>
    </row>
    <row r="221" spans="1:3" x14ac:dyDescent="0.3">
      <c r="A221" s="3"/>
      <c r="B221" s="3"/>
      <c r="C221" s="3"/>
    </row>
    <row r="222" spans="1:3" x14ac:dyDescent="0.3">
      <c r="A222" s="3"/>
      <c r="B222" s="3"/>
      <c r="C222" s="3"/>
    </row>
    <row r="223" spans="1:3" x14ac:dyDescent="0.3">
      <c r="A223" s="3"/>
      <c r="B223" s="3"/>
      <c r="C223" s="3"/>
    </row>
    <row r="224" spans="1:3" x14ac:dyDescent="0.3">
      <c r="A224" s="3"/>
      <c r="B224" s="3"/>
      <c r="C224" s="3"/>
    </row>
    <row r="225" spans="1:3" x14ac:dyDescent="0.3">
      <c r="A225" s="3"/>
      <c r="B225" s="3"/>
      <c r="C225" s="3"/>
    </row>
    <row r="226" spans="1:3" x14ac:dyDescent="0.3">
      <c r="A226" s="3"/>
      <c r="B226" s="3"/>
      <c r="C226" s="3"/>
    </row>
    <row r="227" spans="1:3" x14ac:dyDescent="0.3">
      <c r="A227" s="3"/>
      <c r="B227" s="3"/>
      <c r="C227" s="3"/>
    </row>
    <row r="228" spans="1:3" x14ac:dyDescent="0.3">
      <c r="A228" s="3"/>
      <c r="B228" s="3"/>
      <c r="C228" s="3"/>
    </row>
    <row r="229" spans="1:3" x14ac:dyDescent="0.3">
      <c r="A229" s="3"/>
      <c r="B229" s="3"/>
      <c r="C229" s="3"/>
    </row>
    <row r="230" spans="1:3" x14ac:dyDescent="0.3">
      <c r="A230" s="3"/>
      <c r="B230" s="3"/>
      <c r="C230" s="3"/>
    </row>
    <row r="231" spans="1:3" x14ac:dyDescent="0.3">
      <c r="A231" s="3"/>
      <c r="B231" s="3"/>
      <c r="C231" s="3"/>
    </row>
    <row r="232" spans="1:3" x14ac:dyDescent="0.3">
      <c r="A232" s="3"/>
      <c r="B232" s="3"/>
      <c r="C232" s="3"/>
    </row>
    <row r="233" spans="1:3" x14ac:dyDescent="0.3">
      <c r="A233" s="3"/>
      <c r="B233" s="3"/>
      <c r="C233" s="3"/>
    </row>
    <row r="234" spans="1:3" x14ac:dyDescent="0.3">
      <c r="A234" s="3"/>
      <c r="B234" s="3"/>
      <c r="C234" s="3"/>
    </row>
    <row r="235" spans="1:3" x14ac:dyDescent="0.3">
      <c r="A235" s="3"/>
      <c r="B235" s="3"/>
      <c r="C235" s="3"/>
    </row>
    <row r="236" spans="1:3" x14ac:dyDescent="0.3">
      <c r="A236" s="3"/>
      <c r="B236" s="3"/>
      <c r="C236" s="3"/>
    </row>
    <row r="237" spans="1:3" x14ac:dyDescent="0.3">
      <c r="A237" s="3"/>
      <c r="B237" s="3"/>
      <c r="C237" s="3"/>
    </row>
    <row r="238" spans="1:3" x14ac:dyDescent="0.3">
      <c r="A238" s="3"/>
      <c r="B238" s="3"/>
      <c r="C238" s="3"/>
    </row>
    <row r="239" spans="1:3" x14ac:dyDescent="0.3">
      <c r="A239" s="3"/>
      <c r="B239" s="3"/>
      <c r="C239" s="3"/>
    </row>
    <row r="240" spans="1:3" x14ac:dyDescent="0.3">
      <c r="A240" s="3"/>
      <c r="B240" s="3"/>
      <c r="C240" s="3"/>
    </row>
    <row r="241" spans="1:3" x14ac:dyDescent="0.3">
      <c r="A241" s="3"/>
      <c r="B241" s="3"/>
      <c r="C241" s="3"/>
    </row>
    <row r="242" spans="1:3" x14ac:dyDescent="0.3">
      <c r="A242" s="3"/>
      <c r="B242" s="3"/>
      <c r="C242" s="3"/>
    </row>
    <row r="243" spans="1:3" x14ac:dyDescent="0.3">
      <c r="A243" s="3"/>
      <c r="B243" s="3"/>
      <c r="C243" s="3"/>
    </row>
    <row r="244" spans="1:3" x14ac:dyDescent="0.3">
      <c r="A244" s="3"/>
      <c r="B244" s="3"/>
      <c r="C244" s="3"/>
    </row>
    <row r="245" spans="1:3" x14ac:dyDescent="0.3">
      <c r="A245" s="3"/>
      <c r="B245" s="3"/>
      <c r="C245" s="3"/>
    </row>
    <row r="246" spans="1:3" x14ac:dyDescent="0.3">
      <c r="A246" s="3"/>
      <c r="B246" s="3"/>
      <c r="C246" s="3"/>
    </row>
    <row r="247" spans="1:3" x14ac:dyDescent="0.3">
      <c r="A247" s="3"/>
      <c r="B247" s="3"/>
      <c r="C247" s="3"/>
    </row>
    <row r="248" spans="1:3" x14ac:dyDescent="0.3">
      <c r="A248" s="3"/>
      <c r="B248" s="3"/>
      <c r="C248" s="3"/>
    </row>
    <row r="249" spans="1:3" x14ac:dyDescent="0.3">
      <c r="A249" s="3"/>
      <c r="B249" s="3"/>
      <c r="C249" s="3"/>
    </row>
    <row r="250" spans="1:3" x14ac:dyDescent="0.3">
      <c r="A250" s="3"/>
      <c r="B250" s="3"/>
      <c r="C250" s="3"/>
    </row>
    <row r="251" spans="1:3" x14ac:dyDescent="0.3">
      <c r="A251" s="3"/>
      <c r="B251" s="3"/>
      <c r="C251" s="3"/>
    </row>
    <row r="252" spans="1:3" x14ac:dyDescent="0.3">
      <c r="A252" s="3"/>
      <c r="B252" s="3"/>
      <c r="C252" s="3"/>
    </row>
    <row r="253" spans="1:3" x14ac:dyDescent="0.3">
      <c r="A253" s="3"/>
      <c r="B253" s="3"/>
      <c r="C253" s="3"/>
    </row>
    <row r="254" spans="1:3" x14ac:dyDescent="0.3">
      <c r="A254" s="3"/>
      <c r="B254" s="3"/>
      <c r="C254" s="3"/>
    </row>
    <row r="255" spans="1:3" x14ac:dyDescent="0.3">
      <c r="A255" s="3"/>
      <c r="B255" s="3"/>
      <c r="C255" s="3"/>
    </row>
    <row r="256" spans="1:3" x14ac:dyDescent="0.3">
      <c r="A256" s="3"/>
      <c r="B256" s="3"/>
      <c r="C256" s="3"/>
    </row>
    <row r="257" spans="1:3" x14ac:dyDescent="0.3">
      <c r="A257" s="3"/>
      <c r="B257" s="3"/>
      <c r="C257" s="3"/>
    </row>
    <row r="258" spans="1:3" x14ac:dyDescent="0.3">
      <c r="A258" s="3"/>
      <c r="B258" s="3"/>
      <c r="C258" s="3"/>
    </row>
    <row r="259" spans="1:3" x14ac:dyDescent="0.3">
      <c r="A259" s="3"/>
      <c r="B259" s="3"/>
      <c r="C259" s="3"/>
    </row>
    <row r="260" spans="1:3" x14ac:dyDescent="0.3">
      <c r="A260" s="3"/>
      <c r="B260" s="3"/>
      <c r="C260" s="3"/>
    </row>
    <row r="261" spans="1:3" x14ac:dyDescent="0.3">
      <c r="A261" s="3"/>
      <c r="B261" s="3"/>
      <c r="C261" s="3"/>
    </row>
    <row r="262" spans="1:3" x14ac:dyDescent="0.3">
      <c r="A262" s="3"/>
      <c r="B262" s="3"/>
      <c r="C262" s="3"/>
    </row>
    <row r="263" spans="1:3" x14ac:dyDescent="0.3">
      <c r="A263" s="3"/>
      <c r="B263" s="3"/>
      <c r="C263" s="3"/>
    </row>
    <row r="264" spans="1:3" x14ac:dyDescent="0.3">
      <c r="A264" s="3"/>
      <c r="B264" s="3"/>
      <c r="C264" s="3"/>
    </row>
    <row r="265" spans="1:3" x14ac:dyDescent="0.3">
      <c r="A265" s="3"/>
      <c r="B265" s="3"/>
      <c r="C265" s="3"/>
    </row>
    <row r="266" spans="1:3" x14ac:dyDescent="0.3">
      <c r="A266" s="3"/>
      <c r="B266" s="3"/>
      <c r="C266" s="3"/>
    </row>
    <row r="267" spans="1:3" x14ac:dyDescent="0.3">
      <c r="A267" s="3"/>
      <c r="B267" s="3"/>
      <c r="C267" s="3"/>
    </row>
    <row r="268" spans="1:3" x14ac:dyDescent="0.3">
      <c r="A268" s="3"/>
      <c r="B268" s="3"/>
      <c r="C268" s="3"/>
    </row>
    <row r="269" spans="1:3" x14ac:dyDescent="0.3">
      <c r="A269" s="3"/>
      <c r="B269" s="3"/>
      <c r="C269" s="3"/>
    </row>
    <row r="270" spans="1:3" x14ac:dyDescent="0.3">
      <c r="A270" s="3"/>
      <c r="B270" s="3"/>
      <c r="C270" s="3"/>
    </row>
    <row r="271" spans="1:3" x14ac:dyDescent="0.3">
      <c r="A271" s="3"/>
      <c r="B271" s="3"/>
      <c r="C271" s="3"/>
    </row>
    <row r="272" spans="1:3" x14ac:dyDescent="0.3">
      <c r="A272" s="3"/>
      <c r="B272" s="3"/>
      <c r="C272" s="3"/>
    </row>
    <row r="273" spans="1:3" x14ac:dyDescent="0.3">
      <c r="A273" s="3"/>
      <c r="B273" s="3"/>
      <c r="C273" s="3"/>
    </row>
    <row r="274" spans="1:3" x14ac:dyDescent="0.3">
      <c r="A274" s="3"/>
      <c r="B274" s="3"/>
      <c r="C274" s="3"/>
    </row>
    <row r="275" spans="1:3" x14ac:dyDescent="0.3">
      <c r="A275" s="3"/>
      <c r="B275" s="3"/>
      <c r="C275" s="3"/>
    </row>
    <row r="276" spans="1:3" x14ac:dyDescent="0.3">
      <c r="A276" s="3"/>
      <c r="B276" s="3"/>
      <c r="C276" s="3"/>
    </row>
    <row r="277" spans="1:3" x14ac:dyDescent="0.3">
      <c r="A277" s="3"/>
      <c r="B277" s="3"/>
      <c r="C277" s="3"/>
    </row>
    <row r="278" spans="1:3" x14ac:dyDescent="0.3">
      <c r="A278" s="3"/>
      <c r="B278" s="3"/>
      <c r="C278" s="3"/>
    </row>
    <row r="279" spans="1:3" x14ac:dyDescent="0.3">
      <c r="A279" s="3"/>
      <c r="B279" s="3"/>
      <c r="C279" s="3"/>
    </row>
    <row r="280" spans="1:3" x14ac:dyDescent="0.3">
      <c r="A280" s="3"/>
      <c r="B280" s="3"/>
      <c r="C280" s="3"/>
    </row>
    <row r="281" spans="1:3" x14ac:dyDescent="0.3">
      <c r="A281" s="3"/>
      <c r="B281" s="3"/>
      <c r="C281" s="3"/>
    </row>
    <row r="282" spans="1:3" x14ac:dyDescent="0.3">
      <c r="A282" s="3"/>
      <c r="B282" s="3"/>
      <c r="C282" s="3"/>
    </row>
    <row r="283" spans="1:3" x14ac:dyDescent="0.3">
      <c r="A283" s="3"/>
      <c r="B283" s="3"/>
      <c r="C283" s="3"/>
    </row>
    <row r="284" spans="1:3" x14ac:dyDescent="0.3">
      <c r="A284" s="3"/>
      <c r="B284" s="3"/>
      <c r="C284" s="3"/>
    </row>
    <row r="285" spans="1:3" x14ac:dyDescent="0.3">
      <c r="A285" s="3"/>
      <c r="B285" s="3"/>
      <c r="C285" s="3"/>
    </row>
    <row r="286" spans="1:3" x14ac:dyDescent="0.3">
      <c r="A286" s="3"/>
      <c r="B286" s="3"/>
      <c r="C286" s="3"/>
    </row>
    <row r="287" spans="1:3" x14ac:dyDescent="0.3">
      <c r="A287" s="3"/>
      <c r="B287" s="3"/>
      <c r="C287" s="3"/>
    </row>
    <row r="288" spans="1:3" x14ac:dyDescent="0.3">
      <c r="A288" s="3"/>
      <c r="B288" s="3"/>
      <c r="C288" s="3"/>
    </row>
    <row r="289" spans="1:3" x14ac:dyDescent="0.3">
      <c r="A289" s="3"/>
      <c r="B289" s="3"/>
      <c r="C289" s="3"/>
    </row>
    <row r="290" spans="1:3" x14ac:dyDescent="0.3">
      <c r="A290" s="3"/>
      <c r="B290" s="3"/>
      <c r="C290" s="3"/>
    </row>
    <row r="291" spans="1:3" x14ac:dyDescent="0.3">
      <c r="A291" s="3"/>
      <c r="B291" s="3"/>
      <c r="C291" s="3"/>
    </row>
    <row r="292" spans="1:3" x14ac:dyDescent="0.3">
      <c r="A292" s="3"/>
      <c r="B292" s="3"/>
      <c r="C292" s="3"/>
    </row>
    <row r="293" spans="1:3" x14ac:dyDescent="0.3">
      <c r="A293" s="3"/>
      <c r="B293" s="3"/>
      <c r="C293" s="3"/>
    </row>
    <row r="294" spans="1:3" x14ac:dyDescent="0.3">
      <c r="A294" s="3"/>
      <c r="B294" s="3"/>
      <c r="C294" s="3"/>
    </row>
    <row r="295" spans="1:3" x14ac:dyDescent="0.3">
      <c r="A295" s="3"/>
      <c r="B295" s="3"/>
      <c r="C295" s="3"/>
    </row>
    <row r="296" spans="1:3" x14ac:dyDescent="0.3">
      <c r="A296" s="3"/>
      <c r="B296" s="3"/>
      <c r="C296" s="3"/>
    </row>
    <row r="297" spans="1:3" x14ac:dyDescent="0.3">
      <c r="A297" s="3"/>
      <c r="B297" s="3"/>
      <c r="C297" s="3"/>
    </row>
    <row r="298" spans="1:3" x14ac:dyDescent="0.3">
      <c r="A298" s="3"/>
      <c r="B298" s="3"/>
      <c r="C298" s="3"/>
    </row>
    <row r="299" spans="1:3" x14ac:dyDescent="0.3">
      <c r="A299" s="3"/>
      <c r="B299" s="3"/>
      <c r="C299" s="3"/>
    </row>
    <row r="300" spans="1:3" x14ac:dyDescent="0.3">
      <c r="A300" s="3"/>
      <c r="B300" s="3"/>
      <c r="C300" s="3"/>
    </row>
    <row r="301" spans="1:3" x14ac:dyDescent="0.3">
      <c r="A301" s="3"/>
      <c r="B301" s="3"/>
      <c r="C301" s="3"/>
    </row>
    <row r="302" spans="1:3" x14ac:dyDescent="0.3">
      <c r="A302" s="3"/>
      <c r="B302" s="3"/>
      <c r="C302" s="3"/>
    </row>
    <row r="303" spans="1:3" x14ac:dyDescent="0.3">
      <c r="A303" s="3"/>
      <c r="B303" s="3"/>
      <c r="C303" s="3"/>
    </row>
    <row r="304" spans="1:3" x14ac:dyDescent="0.3">
      <c r="A304" s="3"/>
      <c r="B304" s="3"/>
      <c r="C304" s="3"/>
    </row>
    <row r="305" spans="1:3" x14ac:dyDescent="0.3">
      <c r="A305" s="3"/>
      <c r="B305" s="3"/>
      <c r="C305" s="3"/>
    </row>
    <row r="306" spans="1:3" x14ac:dyDescent="0.3">
      <c r="A306" s="3"/>
      <c r="B306" s="3"/>
      <c r="C306" s="3"/>
    </row>
    <row r="307" spans="1:3" x14ac:dyDescent="0.3">
      <c r="A307" s="3"/>
      <c r="B307" s="3"/>
      <c r="C307" s="3"/>
    </row>
    <row r="308" spans="1:3" x14ac:dyDescent="0.3">
      <c r="A308" s="3"/>
      <c r="B308" s="3"/>
      <c r="C308" s="3"/>
    </row>
    <row r="309" spans="1:3" x14ac:dyDescent="0.3">
      <c r="A309" s="3"/>
      <c r="B309" s="3"/>
      <c r="C309" s="3"/>
    </row>
    <row r="310" spans="1:3" x14ac:dyDescent="0.3">
      <c r="A310" s="3"/>
      <c r="B310" s="3"/>
      <c r="C310" s="3"/>
    </row>
    <row r="311" spans="1:3" x14ac:dyDescent="0.3">
      <c r="A311" s="3"/>
      <c r="B311" s="3"/>
      <c r="C311" s="3"/>
    </row>
    <row r="312" spans="1:3" x14ac:dyDescent="0.3">
      <c r="A312" s="3"/>
      <c r="B312" s="3"/>
      <c r="C312" s="3"/>
    </row>
    <row r="313" spans="1:3" x14ac:dyDescent="0.3">
      <c r="A313" s="3"/>
      <c r="B313" s="3"/>
      <c r="C313" s="3"/>
    </row>
    <row r="314" spans="1:3" x14ac:dyDescent="0.3">
      <c r="A314" s="3"/>
      <c r="B314" s="3"/>
      <c r="C314" s="3"/>
    </row>
    <row r="315" spans="1:3" x14ac:dyDescent="0.3">
      <c r="A315" s="3"/>
      <c r="B315" s="3"/>
      <c r="C315" s="3"/>
    </row>
    <row r="316" spans="1:3" x14ac:dyDescent="0.3">
      <c r="A316" s="3"/>
      <c r="B316" s="3"/>
      <c r="C316" s="3"/>
    </row>
    <row r="317" spans="1:3" x14ac:dyDescent="0.3">
      <c r="A317" s="3"/>
      <c r="B317" s="3"/>
      <c r="C317" s="3"/>
    </row>
    <row r="318" spans="1:3" x14ac:dyDescent="0.3">
      <c r="A318" s="3"/>
      <c r="B318" s="3"/>
      <c r="C318" s="3"/>
    </row>
    <row r="319" spans="1:3" x14ac:dyDescent="0.3">
      <c r="A319" s="3"/>
      <c r="B319" s="3"/>
      <c r="C319" s="3"/>
    </row>
    <row r="320" spans="1:3" x14ac:dyDescent="0.3">
      <c r="A320" s="3"/>
      <c r="B320" s="3"/>
      <c r="C320" s="3"/>
    </row>
    <row r="321" spans="1:3" x14ac:dyDescent="0.3">
      <c r="A321" s="3"/>
      <c r="B321" s="3"/>
      <c r="C321" s="3"/>
    </row>
    <row r="322" spans="1:3" x14ac:dyDescent="0.3">
      <c r="A322" s="3"/>
      <c r="B322" s="3"/>
      <c r="C322" s="3"/>
    </row>
    <row r="323" spans="1:3" x14ac:dyDescent="0.3">
      <c r="A323" s="3"/>
      <c r="B323" s="3"/>
      <c r="C323" s="3"/>
    </row>
    <row r="324" spans="1:3" x14ac:dyDescent="0.3">
      <c r="A324" s="3"/>
      <c r="B324" s="3"/>
      <c r="C324" s="3"/>
    </row>
    <row r="325" spans="1:3" x14ac:dyDescent="0.3">
      <c r="A325" s="3"/>
      <c r="B325" s="3"/>
      <c r="C325" s="3"/>
    </row>
    <row r="326" spans="1:3" x14ac:dyDescent="0.3">
      <c r="A326" s="3"/>
      <c r="B326" s="3"/>
      <c r="C326" s="3"/>
    </row>
    <row r="327" spans="1:3" x14ac:dyDescent="0.3">
      <c r="A327" s="3"/>
      <c r="B327" s="3"/>
      <c r="C327" s="3"/>
    </row>
    <row r="328" spans="1:3" x14ac:dyDescent="0.3">
      <c r="A328" s="3"/>
      <c r="B328" s="3"/>
      <c r="C328" s="3"/>
    </row>
    <row r="329" spans="1:3" x14ac:dyDescent="0.3">
      <c r="A329" s="3"/>
      <c r="B329" s="3"/>
      <c r="C329" s="3"/>
    </row>
    <row r="330" spans="1:3" x14ac:dyDescent="0.3">
      <c r="A330" s="3"/>
      <c r="B330" s="3"/>
      <c r="C330" s="3"/>
    </row>
    <row r="331" spans="1:3" x14ac:dyDescent="0.3">
      <c r="A331" s="3"/>
      <c r="B331" s="3"/>
      <c r="C331" s="3"/>
    </row>
    <row r="332" spans="1:3" x14ac:dyDescent="0.3">
      <c r="A332" s="3"/>
      <c r="B332" s="3"/>
      <c r="C332" s="3"/>
    </row>
    <row r="333" spans="1:3" x14ac:dyDescent="0.3">
      <c r="A333" s="3"/>
      <c r="B333" s="3"/>
      <c r="C333" s="3"/>
    </row>
    <row r="334" spans="1:3" x14ac:dyDescent="0.3">
      <c r="A334" s="3"/>
      <c r="B334" s="3"/>
      <c r="C334" s="3"/>
    </row>
    <row r="335" spans="1:3" x14ac:dyDescent="0.3">
      <c r="A335" s="3"/>
      <c r="B335" s="3"/>
      <c r="C335" s="3"/>
    </row>
    <row r="336" spans="1:3" x14ac:dyDescent="0.3">
      <c r="A336" s="3"/>
      <c r="B336" s="3"/>
      <c r="C336" s="3"/>
    </row>
    <row r="337" spans="1:3" x14ac:dyDescent="0.3">
      <c r="A337" s="3"/>
      <c r="B337" s="3"/>
      <c r="C337" s="3"/>
    </row>
    <row r="338" spans="1:3" x14ac:dyDescent="0.3">
      <c r="A338" s="3"/>
      <c r="B338" s="3"/>
      <c r="C338" s="3"/>
    </row>
    <row r="339" spans="1:3" x14ac:dyDescent="0.3">
      <c r="A339" s="3"/>
      <c r="B339" s="3"/>
      <c r="C339" s="3"/>
    </row>
    <row r="340" spans="1:3" x14ac:dyDescent="0.3">
      <c r="A340" s="3"/>
      <c r="B340" s="3"/>
      <c r="C340" s="3"/>
    </row>
    <row r="341" spans="1:3" x14ac:dyDescent="0.3">
      <c r="A341" s="3"/>
      <c r="B341" s="3"/>
      <c r="C341" s="3"/>
    </row>
    <row r="342" spans="1:3" x14ac:dyDescent="0.3">
      <c r="A342" s="3"/>
      <c r="B342" s="3"/>
      <c r="C342" s="3"/>
    </row>
    <row r="343" spans="1:3" x14ac:dyDescent="0.3">
      <c r="A343" s="3"/>
      <c r="B343" s="3"/>
      <c r="C343" s="3"/>
    </row>
    <row r="344" spans="1:3" x14ac:dyDescent="0.3">
      <c r="A344" s="3"/>
      <c r="B344" s="3"/>
      <c r="C344" s="3"/>
    </row>
    <row r="345" spans="1:3" x14ac:dyDescent="0.3">
      <c r="A345" s="3"/>
      <c r="B345" s="3"/>
      <c r="C345" s="3"/>
    </row>
    <row r="346" spans="1:3" x14ac:dyDescent="0.3">
      <c r="A346" s="3"/>
      <c r="B346" s="3"/>
      <c r="C346" s="3"/>
    </row>
    <row r="347" spans="1:3" x14ac:dyDescent="0.3">
      <c r="A347" s="3"/>
      <c r="B347" s="3"/>
      <c r="C347" s="3"/>
    </row>
    <row r="348" spans="1:3" x14ac:dyDescent="0.3">
      <c r="A348" s="3"/>
      <c r="B348" s="3"/>
      <c r="C348" s="3"/>
    </row>
    <row r="349" spans="1:3" x14ac:dyDescent="0.3">
      <c r="A349" s="3"/>
      <c r="B349" s="3"/>
      <c r="C349" s="3"/>
    </row>
    <row r="350" spans="1:3" x14ac:dyDescent="0.3">
      <c r="A350" s="3"/>
      <c r="B350" s="3"/>
      <c r="C350" s="3"/>
    </row>
    <row r="351" spans="1:3" x14ac:dyDescent="0.3">
      <c r="A351" s="3"/>
      <c r="B351" s="3"/>
      <c r="C351" s="3"/>
    </row>
    <row r="352" spans="1:3" x14ac:dyDescent="0.3">
      <c r="A352" s="3"/>
      <c r="B352" s="3"/>
      <c r="C352" s="3"/>
    </row>
    <row r="353" spans="1:3" x14ac:dyDescent="0.3">
      <c r="A353" s="3"/>
      <c r="B353" s="3"/>
      <c r="C353" s="3"/>
    </row>
    <row r="354" spans="1:3" x14ac:dyDescent="0.3">
      <c r="A354" s="3"/>
      <c r="B354" s="3"/>
      <c r="C354" s="3"/>
    </row>
    <row r="355" spans="1:3" x14ac:dyDescent="0.3">
      <c r="A355" s="3"/>
      <c r="B355" s="3"/>
      <c r="C355" s="3"/>
    </row>
    <row r="356" spans="1:3" x14ac:dyDescent="0.3">
      <c r="A356" s="3"/>
      <c r="B356" s="3"/>
      <c r="C356" s="3"/>
    </row>
    <row r="357" spans="1:3" x14ac:dyDescent="0.3">
      <c r="A357" s="3"/>
      <c r="B357" s="3"/>
      <c r="C357" s="3"/>
    </row>
    <row r="358" spans="1:3" x14ac:dyDescent="0.3">
      <c r="A358" s="3"/>
      <c r="B358" s="3"/>
      <c r="C358" s="3"/>
    </row>
    <row r="359" spans="1:3" x14ac:dyDescent="0.3">
      <c r="A359" s="3"/>
      <c r="B359" s="3"/>
      <c r="C359" s="3"/>
    </row>
    <row r="360" spans="1:3" x14ac:dyDescent="0.3">
      <c r="A360" s="3"/>
      <c r="B360" s="3"/>
      <c r="C360" s="3"/>
    </row>
    <row r="361" spans="1:3" x14ac:dyDescent="0.3">
      <c r="A361" s="3"/>
      <c r="B361" s="3"/>
      <c r="C361" s="3"/>
    </row>
    <row r="362" spans="1:3" x14ac:dyDescent="0.3">
      <c r="A362" s="3"/>
      <c r="B362" s="3"/>
      <c r="C362" s="3"/>
    </row>
    <row r="363" spans="1:3" x14ac:dyDescent="0.3">
      <c r="A363" s="3"/>
      <c r="B363" s="3"/>
      <c r="C363" s="3"/>
    </row>
    <row r="364" spans="1:3" x14ac:dyDescent="0.3">
      <c r="A364" s="3"/>
      <c r="B364" s="3"/>
      <c r="C364" s="3"/>
    </row>
    <row r="365" spans="1:3" x14ac:dyDescent="0.3">
      <c r="A365" s="3"/>
      <c r="B365" s="3"/>
      <c r="C365" s="3"/>
    </row>
    <row r="366" spans="1:3" x14ac:dyDescent="0.3">
      <c r="A366" s="3"/>
      <c r="B366" s="3"/>
      <c r="C366" s="3"/>
    </row>
    <row r="367" spans="1:3" x14ac:dyDescent="0.3">
      <c r="A367" s="3"/>
      <c r="B367" s="3"/>
      <c r="C367" s="3"/>
    </row>
    <row r="368" spans="1:3" x14ac:dyDescent="0.3">
      <c r="A368" s="3"/>
      <c r="B368" s="3"/>
      <c r="C368" s="3"/>
    </row>
    <row r="369" spans="1:3" x14ac:dyDescent="0.3">
      <c r="A369" s="3"/>
      <c r="B369" s="3"/>
      <c r="C369" s="3"/>
    </row>
    <row r="370" spans="1:3" x14ac:dyDescent="0.3">
      <c r="A370" s="3"/>
      <c r="B370" s="3"/>
      <c r="C370" s="3"/>
    </row>
    <row r="371" spans="1:3" x14ac:dyDescent="0.3">
      <c r="A371" s="3"/>
      <c r="B371" s="3"/>
      <c r="C371" s="3"/>
    </row>
    <row r="372" spans="1:3" x14ac:dyDescent="0.3">
      <c r="A372" s="3"/>
      <c r="B372" s="3"/>
      <c r="C372" s="3"/>
    </row>
    <row r="373" spans="1:3" x14ac:dyDescent="0.3">
      <c r="A373" s="3"/>
      <c r="B373" s="3"/>
      <c r="C373" s="3"/>
    </row>
    <row r="374" spans="1:3" x14ac:dyDescent="0.3">
      <c r="A374" s="3"/>
      <c r="B374" s="3"/>
      <c r="C374" s="3"/>
    </row>
    <row r="375" spans="1:3" x14ac:dyDescent="0.3">
      <c r="A375" s="3"/>
      <c r="B375" s="3"/>
      <c r="C375" s="3"/>
    </row>
    <row r="376" spans="1:3" x14ac:dyDescent="0.3">
      <c r="A376" s="3"/>
      <c r="B376" s="3"/>
      <c r="C376" s="3"/>
    </row>
    <row r="377" spans="1:3" x14ac:dyDescent="0.3">
      <c r="A377" s="3"/>
      <c r="B377" s="3"/>
      <c r="C377" s="3"/>
    </row>
    <row r="378" spans="1:3" x14ac:dyDescent="0.3">
      <c r="A378" s="3"/>
      <c r="B378" s="3"/>
      <c r="C378" s="3"/>
    </row>
    <row r="379" spans="1:3" x14ac:dyDescent="0.3">
      <c r="A379" s="3"/>
      <c r="B379" s="3"/>
      <c r="C379" s="3"/>
    </row>
    <row r="380" spans="1:3" x14ac:dyDescent="0.3">
      <c r="A380" s="3"/>
      <c r="B380" s="3"/>
      <c r="C380" s="3"/>
    </row>
    <row r="381" spans="1:3" x14ac:dyDescent="0.3">
      <c r="A381" s="3"/>
      <c r="B381" s="3"/>
      <c r="C381" s="3"/>
    </row>
    <row r="382" spans="1:3" x14ac:dyDescent="0.3">
      <c r="A382" s="3"/>
      <c r="B382" s="3"/>
      <c r="C382" s="3"/>
    </row>
    <row r="383" spans="1:3" x14ac:dyDescent="0.3">
      <c r="A383" s="3"/>
      <c r="B383" s="3"/>
      <c r="C383" s="3"/>
    </row>
    <row r="384" spans="1:3" x14ac:dyDescent="0.3">
      <c r="A384" s="3"/>
      <c r="B384" s="3"/>
      <c r="C384" s="3"/>
    </row>
    <row r="385" spans="1:3" x14ac:dyDescent="0.3">
      <c r="A385" s="3"/>
      <c r="B385" s="3"/>
      <c r="C385" s="3"/>
    </row>
    <row r="386" spans="1:3" x14ac:dyDescent="0.3">
      <c r="A386" s="3"/>
      <c r="B386" s="3"/>
      <c r="C386" s="3"/>
    </row>
    <row r="387" spans="1:3" x14ac:dyDescent="0.3">
      <c r="A387" s="3"/>
      <c r="B387" s="3"/>
      <c r="C387" s="3"/>
    </row>
    <row r="388" spans="1:3" x14ac:dyDescent="0.3">
      <c r="A388" s="3"/>
      <c r="B388" s="3"/>
      <c r="C388" s="3"/>
    </row>
    <row r="389" spans="1:3" x14ac:dyDescent="0.3">
      <c r="A389" s="3"/>
      <c r="B389" s="3"/>
      <c r="C389" s="3"/>
    </row>
    <row r="390" spans="1:3" x14ac:dyDescent="0.3">
      <c r="A390" s="3"/>
      <c r="B390" s="3"/>
      <c r="C390" s="3"/>
    </row>
    <row r="391" spans="1:3" x14ac:dyDescent="0.3">
      <c r="A391" s="3"/>
      <c r="B391" s="3"/>
      <c r="C391" s="3"/>
    </row>
    <row r="392" spans="1:3" x14ac:dyDescent="0.3">
      <c r="A392" s="3"/>
      <c r="B392" s="3"/>
      <c r="C392" s="3"/>
    </row>
    <row r="393" spans="1:3" x14ac:dyDescent="0.3">
      <c r="A393" s="3"/>
      <c r="B393" s="3"/>
      <c r="C393" s="3"/>
    </row>
    <row r="394" spans="1:3" x14ac:dyDescent="0.3">
      <c r="A394" s="3"/>
      <c r="B394" s="3"/>
      <c r="C394" s="3"/>
    </row>
    <row r="395" spans="1:3" x14ac:dyDescent="0.3">
      <c r="A395" s="3"/>
      <c r="B395" s="3"/>
      <c r="C395" s="3"/>
    </row>
    <row r="396" spans="1:3" x14ac:dyDescent="0.3">
      <c r="A396" s="3"/>
      <c r="B396" s="3"/>
      <c r="C396" s="3"/>
    </row>
    <row r="397" spans="1:3" x14ac:dyDescent="0.3">
      <c r="A397" s="3"/>
      <c r="B397" s="3"/>
      <c r="C397" s="3"/>
    </row>
    <row r="398" spans="1:3" x14ac:dyDescent="0.3">
      <c r="A398" s="3"/>
      <c r="B398" s="3"/>
      <c r="C398" s="3"/>
    </row>
    <row r="399" spans="1:3" x14ac:dyDescent="0.3">
      <c r="A399" s="3"/>
      <c r="B399" s="3"/>
      <c r="C399" s="3"/>
    </row>
    <row r="400" spans="1:3" x14ac:dyDescent="0.3">
      <c r="A400" s="3"/>
      <c r="B400" s="3"/>
      <c r="C400" s="3"/>
    </row>
    <row r="401" spans="1:3" x14ac:dyDescent="0.3">
      <c r="A401" s="3"/>
      <c r="B401" s="3"/>
      <c r="C401" s="3"/>
    </row>
    <row r="402" spans="1:3" x14ac:dyDescent="0.3">
      <c r="A402" s="3"/>
      <c r="B402" s="3"/>
      <c r="C402" s="3"/>
    </row>
    <row r="403" spans="1:3" x14ac:dyDescent="0.3">
      <c r="A403" s="3"/>
      <c r="B403" s="3"/>
      <c r="C403" s="3"/>
    </row>
    <row r="404" spans="1:3" x14ac:dyDescent="0.3">
      <c r="A404" s="3"/>
      <c r="B404" s="3"/>
      <c r="C404" s="3"/>
    </row>
    <row r="405" spans="1:3" x14ac:dyDescent="0.3">
      <c r="A405" s="3"/>
      <c r="B405" s="3"/>
      <c r="C405" s="3"/>
    </row>
    <row r="406" spans="1:3" x14ac:dyDescent="0.3">
      <c r="A406" s="3"/>
      <c r="B406" s="3"/>
      <c r="C406" s="3"/>
    </row>
    <row r="407" spans="1:3" x14ac:dyDescent="0.3">
      <c r="A407" s="3"/>
      <c r="B407" s="3"/>
      <c r="C407" s="3"/>
    </row>
    <row r="408" spans="1:3" x14ac:dyDescent="0.3">
      <c r="A408" s="3"/>
      <c r="B408" s="3"/>
      <c r="C408" s="3"/>
    </row>
    <row r="409" spans="1:3" x14ac:dyDescent="0.3">
      <c r="A409" s="3"/>
      <c r="B409" s="3"/>
      <c r="C409" s="3"/>
    </row>
    <row r="410" spans="1:3" x14ac:dyDescent="0.3">
      <c r="A410" s="3"/>
      <c r="B410" s="3"/>
      <c r="C410" s="3"/>
    </row>
    <row r="411" spans="1:3" x14ac:dyDescent="0.3">
      <c r="A411" s="3"/>
      <c r="B411" s="3"/>
      <c r="C411" s="3"/>
    </row>
    <row r="412" spans="1:3" x14ac:dyDescent="0.3">
      <c r="A412" s="3"/>
      <c r="B412" s="3"/>
      <c r="C412" s="3"/>
    </row>
    <row r="413" spans="1:3" x14ac:dyDescent="0.3">
      <c r="A413" s="3"/>
      <c r="B413" s="3"/>
      <c r="C413" s="3"/>
    </row>
    <row r="414" spans="1:3" x14ac:dyDescent="0.3">
      <c r="A414" s="3"/>
      <c r="B414" s="3"/>
      <c r="C414" s="3"/>
    </row>
    <row r="415" spans="1:3" x14ac:dyDescent="0.3">
      <c r="A415" s="3"/>
      <c r="B415" s="3"/>
      <c r="C415" s="3"/>
    </row>
    <row r="416" spans="1:3" x14ac:dyDescent="0.3">
      <c r="A416" s="3"/>
      <c r="B416" s="3"/>
      <c r="C416" s="3"/>
    </row>
    <row r="417" spans="1:3" x14ac:dyDescent="0.3">
      <c r="A417" s="3"/>
      <c r="B417" s="3"/>
      <c r="C417" s="3"/>
    </row>
    <row r="418" spans="1:3" x14ac:dyDescent="0.3">
      <c r="A418" s="3"/>
      <c r="B418" s="3"/>
      <c r="C418" s="3"/>
    </row>
    <row r="419" spans="1:3" x14ac:dyDescent="0.3">
      <c r="A419" s="3"/>
      <c r="B419" s="3"/>
      <c r="C419" s="3"/>
    </row>
    <row r="420" spans="1:3" x14ac:dyDescent="0.3">
      <c r="A420" s="3"/>
      <c r="B420" s="3"/>
      <c r="C420" s="3"/>
    </row>
    <row r="421" spans="1:3" x14ac:dyDescent="0.3">
      <c r="A421" s="3"/>
      <c r="B421" s="3"/>
      <c r="C421" s="3"/>
    </row>
    <row r="422" spans="1:3" x14ac:dyDescent="0.3">
      <c r="A422" s="3"/>
      <c r="B422" s="3"/>
      <c r="C422" s="3"/>
    </row>
    <row r="423" spans="1:3" x14ac:dyDescent="0.3">
      <c r="A423" s="3"/>
      <c r="B423" s="3"/>
      <c r="C423" s="3"/>
    </row>
    <row r="424" spans="1:3" x14ac:dyDescent="0.3">
      <c r="A424" s="3"/>
      <c r="B424" s="3"/>
      <c r="C424" s="3"/>
    </row>
    <row r="425" spans="1:3" x14ac:dyDescent="0.3">
      <c r="A425" s="3"/>
      <c r="B425" s="3"/>
      <c r="C425" s="3"/>
    </row>
    <row r="426" spans="1:3" x14ac:dyDescent="0.3">
      <c r="A426" s="3"/>
      <c r="B426" s="3"/>
      <c r="C426" s="3"/>
    </row>
    <row r="427" spans="1:3" x14ac:dyDescent="0.3">
      <c r="A427" s="3"/>
      <c r="B427" s="3"/>
      <c r="C427" s="3"/>
    </row>
    <row r="428" spans="1:3" x14ac:dyDescent="0.3">
      <c r="A428" s="3"/>
      <c r="B428" s="3"/>
      <c r="C428" s="3"/>
    </row>
    <row r="429" spans="1:3" x14ac:dyDescent="0.3">
      <c r="A429" s="3"/>
      <c r="B429" s="3"/>
      <c r="C429" s="3"/>
    </row>
    <row r="430" spans="1:3" x14ac:dyDescent="0.3">
      <c r="A430" s="3"/>
      <c r="B430" s="3"/>
      <c r="C430" s="3"/>
    </row>
    <row r="431" spans="1:3" x14ac:dyDescent="0.3">
      <c r="A431" s="3"/>
      <c r="B431" s="3"/>
      <c r="C431" s="3"/>
    </row>
    <row r="432" spans="1:3" x14ac:dyDescent="0.3">
      <c r="A432" s="3"/>
      <c r="B432" s="3"/>
      <c r="C432" s="3"/>
    </row>
    <row r="433" spans="1:3" x14ac:dyDescent="0.3">
      <c r="A433" s="3"/>
      <c r="B433" s="3"/>
      <c r="C433" s="3"/>
    </row>
    <row r="434" spans="1:3" x14ac:dyDescent="0.3">
      <c r="A434" s="3"/>
      <c r="B434" s="3"/>
      <c r="C434" s="3"/>
    </row>
    <row r="435" spans="1:3" x14ac:dyDescent="0.3">
      <c r="A435" s="3"/>
      <c r="B435" s="3"/>
      <c r="C435" s="3"/>
    </row>
    <row r="436" spans="1:3" x14ac:dyDescent="0.3">
      <c r="A436" s="3"/>
      <c r="B436" s="3"/>
      <c r="C436" s="3"/>
    </row>
    <row r="437" spans="1:3" x14ac:dyDescent="0.3">
      <c r="A437" s="3"/>
      <c r="B437" s="3"/>
      <c r="C437" s="3"/>
    </row>
    <row r="438" spans="1:3" x14ac:dyDescent="0.3">
      <c r="A438" s="3"/>
      <c r="B438" s="3"/>
      <c r="C438" s="3"/>
    </row>
    <row r="439" spans="1:3" x14ac:dyDescent="0.3">
      <c r="A439" s="3"/>
      <c r="B439" s="3"/>
      <c r="C439" s="3"/>
    </row>
    <row r="440" spans="1:3" x14ac:dyDescent="0.3">
      <c r="A440" s="3"/>
      <c r="B440" s="3"/>
      <c r="C440" s="3"/>
    </row>
    <row r="441" spans="1:3" x14ac:dyDescent="0.3">
      <c r="A441" s="3"/>
      <c r="B441" s="3"/>
      <c r="C441" s="3"/>
    </row>
    <row r="442" spans="1:3" x14ac:dyDescent="0.3">
      <c r="A442" s="3"/>
      <c r="B442" s="3"/>
      <c r="C442" s="3"/>
    </row>
    <row r="443" spans="1:3" x14ac:dyDescent="0.3">
      <c r="A443" s="3"/>
      <c r="B443" s="3"/>
      <c r="C443" s="3"/>
    </row>
    <row r="444" spans="1:3" x14ac:dyDescent="0.3">
      <c r="A444" s="3"/>
      <c r="B444" s="3"/>
      <c r="C444" s="3"/>
    </row>
    <row r="445" spans="1:3" x14ac:dyDescent="0.3">
      <c r="A445" s="3"/>
      <c r="B445" s="3"/>
      <c r="C445" s="3"/>
    </row>
    <row r="446" spans="1:3" x14ac:dyDescent="0.3">
      <c r="A446" s="3"/>
      <c r="B446" s="3"/>
      <c r="C446" s="3"/>
    </row>
    <row r="447" spans="1:3" x14ac:dyDescent="0.3">
      <c r="A447" s="3"/>
      <c r="B447" s="3"/>
      <c r="C447" s="3"/>
    </row>
    <row r="448" spans="1:3" x14ac:dyDescent="0.3">
      <c r="A448" s="3"/>
      <c r="B448" s="3"/>
      <c r="C448" s="3"/>
    </row>
    <row r="449" spans="1:3" x14ac:dyDescent="0.3">
      <c r="A449" s="3"/>
      <c r="B449" s="3"/>
      <c r="C449" s="3"/>
    </row>
    <row r="450" spans="1:3" x14ac:dyDescent="0.3">
      <c r="A450" s="3"/>
      <c r="B450" s="3"/>
      <c r="C450" s="3"/>
    </row>
    <row r="451" spans="1:3" x14ac:dyDescent="0.3">
      <c r="A451" s="3"/>
      <c r="B451" s="3"/>
      <c r="C451" s="3"/>
    </row>
    <row r="452" spans="1:3" x14ac:dyDescent="0.3">
      <c r="A452" s="3"/>
      <c r="B452" s="3"/>
      <c r="C452" s="3"/>
    </row>
    <row r="453" spans="1:3" x14ac:dyDescent="0.3">
      <c r="A453" s="3"/>
      <c r="B453" s="3"/>
      <c r="C453" s="3"/>
    </row>
    <row r="454" spans="1:3" x14ac:dyDescent="0.3">
      <c r="A454" s="3"/>
      <c r="B454" s="3"/>
      <c r="C454" s="3"/>
    </row>
    <row r="455" spans="1:3" x14ac:dyDescent="0.3">
      <c r="A455" s="3"/>
      <c r="B455" s="3"/>
      <c r="C455" s="3"/>
    </row>
    <row r="456" spans="1:3" x14ac:dyDescent="0.3">
      <c r="A456" s="3"/>
      <c r="B456" s="3"/>
      <c r="C456" s="3"/>
    </row>
    <row r="457" spans="1:3" x14ac:dyDescent="0.3">
      <c r="A457" s="3"/>
      <c r="B457" s="3"/>
      <c r="C457" s="3"/>
    </row>
    <row r="458" spans="1:3" x14ac:dyDescent="0.3">
      <c r="A458" s="3"/>
      <c r="B458" s="3"/>
      <c r="C458" s="3"/>
    </row>
    <row r="459" spans="1:3" x14ac:dyDescent="0.3">
      <c r="A459" s="3"/>
      <c r="B459" s="3"/>
      <c r="C459" s="3"/>
    </row>
    <row r="460" spans="1:3" x14ac:dyDescent="0.3">
      <c r="A460" s="3"/>
      <c r="B460" s="3"/>
      <c r="C460" s="3"/>
    </row>
    <row r="461" spans="1:3" x14ac:dyDescent="0.3">
      <c r="A461" s="3"/>
      <c r="B461" s="3"/>
      <c r="C461" s="3"/>
    </row>
    <row r="462" spans="1:3" x14ac:dyDescent="0.3">
      <c r="A462" s="3"/>
      <c r="B462" s="3"/>
      <c r="C462" s="3"/>
    </row>
    <row r="463" spans="1:3" x14ac:dyDescent="0.3">
      <c r="A463" s="3"/>
      <c r="B463" s="3"/>
      <c r="C463" s="3"/>
    </row>
    <row r="464" spans="1:3" x14ac:dyDescent="0.3">
      <c r="A464" s="3"/>
      <c r="B464" s="3"/>
      <c r="C464" s="3"/>
    </row>
    <row r="465" spans="1:3" x14ac:dyDescent="0.3">
      <c r="A465" s="3"/>
      <c r="B465" s="3"/>
      <c r="C465" s="3"/>
    </row>
    <row r="466" spans="1:3" x14ac:dyDescent="0.3">
      <c r="A466" s="3"/>
      <c r="B466" s="3"/>
      <c r="C466" s="3"/>
    </row>
    <row r="467" spans="1:3" x14ac:dyDescent="0.3">
      <c r="A467" s="3"/>
      <c r="B467" s="3"/>
      <c r="C467" s="3"/>
    </row>
    <row r="468" spans="1:3" x14ac:dyDescent="0.3">
      <c r="A468" s="3"/>
      <c r="B468" s="3"/>
      <c r="C468" s="3"/>
    </row>
    <row r="469" spans="1:3" x14ac:dyDescent="0.3">
      <c r="A469" s="3"/>
      <c r="B469" s="3"/>
      <c r="C469" s="3"/>
    </row>
    <row r="470" spans="1:3" x14ac:dyDescent="0.3">
      <c r="A470" s="3"/>
      <c r="B470" s="3"/>
      <c r="C470" s="3"/>
    </row>
    <row r="471" spans="1:3" x14ac:dyDescent="0.3">
      <c r="A471" s="3"/>
      <c r="B471" s="3"/>
      <c r="C471" s="3"/>
    </row>
    <row r="472" spans="1:3" x14ac:dyDescent="0.3">
      <c r="A472" s="3"/>
      <c r="B472" s="3"/>
      <c r="C472" s="3"/>
    </row>
    <row r="473" spans="1:3" x14ac:dyDescent="0.3">
      <c r="A473" s="3"/>
      <c r="B473" s="3"/>
      <c r="C473" s="3"/>
    </row>
    <row r="474" spans="1:3" x14ac:dyDescent="0.3">
      <c r="A474" s="3"/>
      <c r="B474" s="3"/>
      <c r="C474" s="3"/>
    </row>
    <row r="475" spans="1:3" x14ac:dyDescent="0.3">
      <c r="A475" s="3"/>
      <c r="B475" s="3"/>
      <c r="C475" s="3"/>
    </row>
    <row r="476" spans="1:3" x14ac:dyDescent="0.3">
      <c r="A476" s="3"/>
      <c r="B476" s="3"/>
      <c r="C476" s="3"/>
    </row>
    <row r="477" spans="1:3" x14ac:dyDescent="0.3">
      <c r="A477" s="3"/>
      <c r="B477" s="3"/>
      <c r="C477" s="3"/>
    </row>
    <row r="478" spans="1:3" x14ac:dyDescent="0.3">
      <c r="A478" s="3"/>
      <c r="B478" s="3"/>
      <c r="C478" s="3"/>
    </row>
    <row r="479" spans="1:3" x14ac:dyDescent="0.3">
      <c r="A479" s="3"/>
      <c r="B479" s="3"/>
      <c r="C479" s="3"/>
    </row>
    <row r="480" spans="1:3" x14ac:dyDescent="0.3">
      <c r="A480" s="3"/>
      <c r="B480" s="3"/>
      <c r="C480" s="3"/>
    </row>
    <row r="481" spans="1:3" x14ac:dyDescent="0.3">
      <c r="A481" s="3"/>
      <c r="B481" s="3"/>
      <c r="C481" s="3"/>
    </row>
    <row r="482" spans="1:3" x14ac:dyDescent="0.3">
      <c r="A482" s="3"/>
      <c r="B482" s="3"/>
      <c r="C482" s="3"/>
    </row>
    <row r="483" spans="1:3" x14ac:dyDescent="0.3">
      <c r="A483" s="3"/>
      <c r="B483" s="3"/>
      <c r="C483" s="3"/>
    </row>
    <row r="484" spans="1:3" x14ac:dyDescent="0.3">
      <c r="A484" s="3"/>
      <c r="B484" s="3"/>
      <c r="C484" s="3"/>
    </row>
    <row r="485" spans="1:3" x14ac:dyDescent="0.3">
      <c r="A485" s="3"/>
      <c r="B485" s="3"/>
      <c r="C485" s="3"/>
    </row>
    <row r="486" spans="1:3" x14ac:dyDescent="0.3">
      <c r="A486" s="3"/>
      <c r="B486" s="3"/>
      <c r="C486" s="3"/>
    </row>
    <row r="487" spans="1:3" x14ac:dyDescent="0.3">
      <c r="A487" s="3"/>
      <c r="B487" s="3"/>
      <c r="C487" s="3"/>
    </row>
    <row r="488" spans="1:3" x14ac:dyDescent="0.3">
      <c r="A488" s="3"/>
      <c r="B488" s="3"/>
      <c r="C488" s="3"/>
    </row>
    <row r="489" spans="1:3" x14ac:dyDescent="0.3">
      <c r="A489" s="3"/>
      <c r="B489" s="3"/>
      <c r="C489" s="3"/>
    </row>
    <row r="490" spans="1:3" x14ac:dyDescent="0.3">
      <c r="A490" s="3"/>
      <c r="B490" s="3"/>
      <c r="C490" s="3"/>
    </row>
    <row r="491" spans="1:3" x14ac:dyDescent="0.3">
      <c r="A491" s="3"/>
      <c r="B491" s="3"/>
      <c r="C491" s="3"/>
    </row>
    <row r="492" spans="1:3" x14ac:dyDescent="0.3">
      <c r="A492" s="3"/>
      <c r="B492" s="3"/>
      <c r="C492" s="3"/>
    </row>
    <row r="493" spans="1:3" x14ac:dyDescent="0.3">
      <c r="A493" s="3"/>
      <c r="B493" s="3"/>
      <c r="C493" s="3"/>
    </row>
    <row r="494" spans="1:3" x14ac:dyDescent="0.3">
      <c r="A494" s="3"/>
      <c r="B494" s="3"/>
      <c r="C494" s="3"/>
    </row>
    <row r="495" spans="1:3" x14ac:dyDescent="0.3">
      <c r="A495" s="3"/>
      <c r="B495" s="3"/>
      <c r="C495" s="3"/>
    </row>
    <row r="496" spans="1:3" x14ac:dyDescent="0.3">
      <c r="A496" s="3"/>
      <c r="B496" s="3"/>
      <c r="C496" s="3"/>
    </row>
    <row r="497" spans="1:3" x14ac:dyDescent="0.3">
      <c r="A497" s="3"/>
      <c r="B497" s="3"/>
      <c r="C497" s="3"/>
    </row>
    <row r="498" spans="1:3" x14ac:dyDescent="0.3">
      <c r="A498" s="3"/>
      <c r="B498" s="3"/>
      <c r="C498" s="3"/>
    </row>
    <row r="499" spans="1:3" x14ac:dyDescent="0.3">
      <c r="A499" s="3"/>
      <c r="B499" s="3"/>
      <c r="C499" s="3"/>
    </row>
    <row r="500" spans="1:3" x14ac:dyDescent="0.3">
      <c r="A500" s="3"/>
      <c r="B500" s="3"/>
      <c r="C500" s="3"/>
    </row>
    <row r="501" spans="1:3" x14ac:dyDescent="0.3">
      <c r="A501" s="3"/>
      <c r="B501" s="3"/>
      <c r="C501" s="3"/>
    </row>
    <row r="502" spans="1:3" x14ac:dyDescent="0.3">
      <c r="A502" s="3"/>
      <c r="B502" s="3"/>
      <c r="C502" s="3"/>
    </row>
    <row r="503" spans="1:3" x14ac:dyDescent="0.3">
      <c r="A503" s="3"/>
      <c r="B503" s="3"/>
      <c r="C503" s="3"/>
    </row>
    <row r="504" spans="1:3" x14ac:dyDescent="0.3">
      <c r="A504" s="3"/>
      <c r="B504" s="3"/>
      <c r="C504" s="3"/>
    </row>
    <row r="505" spans="1:3" x14ac:dyDescent="0.3">
      <c r="A505" s="3"/>
      <c r="B505" s="3"/>
      <c r="C505" s="3"/>
    </row>
    <row r="506" spans="1:3" x14ac:dyDescent="0.3">
      <c r="A506" s="3"/>
      <c r="B506" s="3"/>
      <c r="C506" s="3"/>
    </row>
    <row r="507" spans="1:3" x14ac:dyDescent="0.3">
      <c r="A507" s="3"/>
      <c r="B507" s="3"/>
      <c r="C507" s="3"/>
    </row>
    <row r="508" spans="1:3" x14ac:dyDescent="0.3">
      <c r="A508" s="3"/>
      <c r="B508" s="3"/>
      <c r="C508" s="3"/>
    </row>
    <row r="509" spans="1:3" x14ac:dyDescent="0.3">
      <c r="A509" s="3"/>
      <c r="B509" s="3"/>
      <c r="C509" s="3"/>
    </row>
    <row r="510" spans="1:3" x14ac:dyDescent="0.3">
      <c r="A510" s="3"/>
      <c r="B510" s="3"/>
      <c r="C510" s="3"/>
    </row>
    <row r="511" spans="1:3" x14ac:dyDescent="0.3">
      <c r="A511" s="3"/>
      <c r="B511" s="3"/>
      <c r="C511" s="3"/>
    </row>
    <row r="512" spans="1:3" x14ac:dyDescent="0.3">
      <c r="A512" s="3"/>
      <c r="B512" s="3"/>
      <c r="C512" s="3"/>
    </row>
    <row r="513" spans="1:3" x14ac:dyDescent="0.3">
      <c r="A513" s="3"/>
      <c r="B513" s="3"/>
      <c r="C513" s="3"/>
    </row>
    <row r="514" spans="1:3" x14ac:dyDescent="0.3">
      <c r="A514" s="3"/>
      <c r="B514" s="3"/>
      <c r="C514" s="3"/>
    </row>
    <row r="515" spans="1:3" x14ac:dyDescent="0.3">
      <c r="A515" s="3"/>
      <c r="B515" s="3"/>
      <c r="C515" s="3"/>
    </row>
    <row r="516" spans="1:3" x14ac:dyDescent="0.3">
      <c r="A516" s="3"/>
      <c r="B516" s="3"/>
      <c r="C516" s="3"/>
    </row>
    <row r="517" spans="1:3" x14ac:dyDescent="0.3">
      <c r="A517" s="3"/>
      <c r="B517" s="3"/>
      <c r="C517" s="3"/>
    </row>
    <row r="518" spans="1:3" x14ac:dyDescent="0.3">
      <c r="A518" s="3"/>
      <c r="B518" s="3"/>
      <c r="C518" s="3"/>
    </row>
    <row r="519" spans="1:3" x14ac:dyDescent="0.3">
      <c r="A519" s="3"/>
      <c r="B519" s="3"/>
      <c r="C519" s="3"/>
    </row>
    <row r="520" spans="1:3" x14ac:dyDescent="0.3">
      <c r="A520" s="3"/>
      <c r="B520" s="3"/>
      <c r="C520" s="3"/>
    </row>
    <row r="521" spans="1:3" x14ac:dyDescent="0.3">
      <c r="A521" s="3"/>
      <c r="B521" s="3"/>
      <c r="C521" s="3"/>
    </row>
    <row r="522" spans="1:3" x14ac:dyDescent="0.3">
      <c r="A522" s="3"/>
      <c r="B522" s="3"/>
      <c r="C522" s="3"/>
    </row>
    <row r="523" spans="1:3" x14ac:dyDescent="0.3">
      <c r="A523" s="3"/>
      <c r="B523" s="3"/>
      <c r="C523" s="3"/>
    </row>
    <row r="524" spans="1:3" x14ac:dyDescent="0.3">
      <c r="A524" s="3"/>
      <c r="B524" s="3"/>
      <c r="C524" s="3"/>
    </row>
    <row r="525" spans="1:3" x14ac:dyDescent="0.3">
      <c r="A525" s="3"/>
      <c r="B525" s="3"/>
      <c r="C525" s="3"/>
    </row>
    <row r="526" spans="1:3" x14ac:dyDescent="0.3">
      <c r="A526" s="3"/>
      <c r="B526" s="3"/>
      <c r="C526" s="3"/>
    </row>
    <row r="527" spans="1:3" x14ac:dyDescent="0.3">
      <c r="A527" s="3"/>
      <c r="B527" s="3"/>
      <c r="C527" s="3"/>
    </row>
    <row r="528" spans="1:3" x14ac:dyDescent="0.3">
      <c r="A528" s="3"/>
      <c r="B528" s="3"/>
      <c r="C528" s="3"/>
    </row>
    <row r="529" spans="1:3" x14ac:dyDescent="0.3">
      <c r="A529" s="3"/>
      <c r="B529" s="3"/>
      <c r="C529" s="3"/>
    </row>
    <row r="530" spans="1:3" x14ac:dyDescent="0.3">
      <c r="A530" s="3"/>
      <c r="B530" s="3"/>
      <c r="C530" s="3"/>
    </row>
    <row r="531" spans="1:3" x14ac:dyDescent="0.3">
      <c r="A531" s="3"/>
      <c r="B531" s="3"/>
      <c r="C531" s="3"/>
    </row>
    <row r="532" spans="1:3" x14ac:dyDescent="0.3">
      <c r="A532" s="3"/>
      <c r="B532" s="3"/>
      <c r="C532" s="3"/>
    </row>
    <row r="533" spans="1:3" x14ac:dyDescent="0.3">
      <c r="A533" s="3"/>
      <c r="B533" s="3"/>
      <c r="C533" s="3"/>
    </row>
    <row r="534" spans="1:3" x14ac:dyDescent="0.3">
      <c r="A534" s="3"/>
      <c r="B534" s="3"/>
      <c r="C534" s="3"/>
    </row>
    <row r="535" spans="1:3" x14ac:dyDescent="0.3">
      <c r="A535" s="3"/>
      <c r="B535" s="3"/>
      <c r="C535" s="3"/>
    </row>
    <row r="536" spans="1:3" x14ac:dyDescent="0.3">
      <c r="A536" s="3"/>
      <c r="B536" s="3"/>
      <c r="C536" s="3"/>
    </row>
    <row r="537" spans="1:3" x14ac:dyDescent="0.3">
      <c r="A537" s="3"/>
      <c r="B537" s="3"/>
      <c r="C537" s="3"/>
    </row>
    <row r="538" spans="1:3" x14ac:dyDescent="0.3">
      <c r="A538" s="3"/>
      <c r="B538" s="3"/>
      <c r="C538" s="3"/>
    </row>
    <row r="539" spans="1:3" x14ac:dyDescent="0.3">
      <c r="A539" s="3"/>
      <c r="B539" s="3"/>
      <c r="C539" s="3"/>
    </row>
    <row r="540" spans="1:3" x14ac:dyDescent="0.3">
      <c r="A540" s="3"/>
      <c r="B540" s="3"/>
      <c r="C540" s="3"/>
    </row>
    <row r="541" spans="1:3" x14ac:dyDescent="0.3">
      <c r="A541" s="3"/>
      <c r="B541" s="3"/>
      <c r="C541" s="3"/>
    </row>
    <row r="542" spans="1:3" x14ac:dyDescent="0.3">
      <c r="A542" s="3"/>
      <c r="B542" s="3"/>
      <c r="C542" s="3"/>
    </row>
    <row r="543" spans="1:3" x14ac:dyDescent="0.3">
      <c r="A543" s="3"/>
      <c r="B543" s="3"/>
      <c r="C543" s="3"/>
    </row>
    <row r="544" spans="1:3" x14ac:dyDescent="0.3">
      <c r="A544" s="3"/>
      <c r="B544" s="3"/>
      <c r="C544" s="3"/>
    </row>
    <row r="545" spans="1:3" x14ac:dyDescent="0.3">
      <c r="A545" s="3"/>
      <c r="B545" s="3"/>
      <c r="C545" s="3"/>
    </row>
    <row r="546" spans="1:3" x14ac:dyDescent="0.3">
      <c r="A546" s="3"/>
      <c r="B546" s="3"/>
      <c r="C546" s="3"/>
    </row>
    <row r="547" spans="1:3" x14ac:dyDescent="0.3">
      <c r="A547" s="3"/>
      <c r="B547" s="3"/>
      <c r="C547" s="3"/>
    </row>
    <row r="548" spans="1:3" x14ac:dyDescent="0.3">
      <c r="A548" s="3"/>
      <c r="B548" s="3"/>
      <c r="C548" s="3"/>
    </row>
    <row r="549" spans="1:3" x14ac:dyDescent="0.3">
      <c r="A549" s="3"/>
      <c r="B549" s="3"/>
      <c r="C549" s="3"/>
    </row>
    <row r="550" spans="1:3" x14ac:dyDescent="0.3">
      <c r="A550" s="3"/>
      <c r="B550" s="3"/>
      <c r="C550" s="3"/>
    </row>
    <row r="551" spans="1:3" x14ac:dyDescent="0.3">
      <c r="A551" s="3"/>
      <c r="B551" s="3"/>
      <c r="C551" s="3"/>
    </row>
    <row r="552" spans="1:3" x14ac:dyDescent="0.3">
      <c r="A552" s="3"/>
      <c r="B552" s="3"/>
      <c r="C552" s="3"/>
    </row>
    <row r="553" spans="1:3" x14ac:dyDescent="0.3">
      <c r="A553" s="3"/>
      <c r="B553" s="3"/>
      <c r="C553" s="3"/>
    </row>
    <row r="554" spans="1:3" x14ac:dyDescent="0.3">
      <c r="A554" s="3"/>
      <c r="B554" s="3"/>
      <c r="C554" s="3"/>
    </row>
    <row r="555" spans="1:3" x14ac:dyDescent="0.3">
      <c r="A555" s="3"/>
      <c r="B555" s="3"/>
      <c r="C555" s="3"/>
    </row>
    <row r="556" spans="1:3" x14ac:dyDescent="0.3">
      <c r="A556" s="3"/>
      <c r="B556" s="3"/>
      <c r="C556" s="3"/>
    </row>
    <row r="557" spans="1:3" x14ac:dyDescent="0.3">
      <c r="A557" s="3"/>
      <c r="B557" s="3"/>
      <c r="C557" s="3"/>
    </row>
    <row r="558" spans="1:3" x14ac:dyDescent="0.3">
      <c r="A558" s="3"/>
      <c r="B558" s="3"/>
      <c r="C558" s="3"/>
    </row>
    <row r="559" spans="1:3" x14ac:dyDescent="0.3">
      <c r="A559" s="3"/>
      <c r="B559" s="3"/>
      <c r="C559" s="3"/>
    </row>
    <row r="560" spans="1:3" x14ac:dyDescent="0.3">
      <c r="A560" s="3"/>
      <c r="B560" s="3"/>
      <c r="C560" s="3"/>
    </row>
    <row r="561" spans="1:3" x14ac:dyDescent="0.3">
      <c r="A561" s="3"/>
      <c r="B561" s="3"/>
      <c r="C561" s="3"/>
    </row>
    <row r="562" spans="1:3" x14ac:dyDescent="0.3">
      <c r="A562" s="3"/>
      <c r="B562" s="3"/>
      <c r="C562" s="3"/>
    </row>
    <row r="563" spans="1:3" x14ac:dyDescent="0.3">
      <c r="A563" s="3"/>
      <c r="B563" s="3"/>
      <c r="C563" s="3"/>
    </row>
    <row r="564" spans="1:3" x14ac:dyDescent="0.3">
      <c r="A564" s="3"/>
      <c r="B564" s="3"/>
      <c r="C564" s="3"/>
    </row>
    <row r="565" spans="1:3" x14ac:dyDescent="0.3">
      <c r="A565" s="3"/>
      <c r="B565" s="3"/>
      <c r="C565" s="3"/>
    </row>
    <row r="566" spans="1:3" x14ac:dyDescent="0.3">
      <c r="A566" s="3"/>
      <c r="B566" s="3"/>
      <c r="C566" s="3"/>
    </row>
    <row r="567" spans="1:3" x14ac:dyDescent="0.3">
      <c r="A567" s="3"/>
      <c r="B567" s="3"/>
      <c r="C567" s="3"/>
    </row>
    <row r="568" spans="1:3" x14ac:dyDescent="0.3">
      <c r="A568" s="3"/>
      <c r="B568" s="3"/>
      <c r="C568" s="3"/>
    </row>
    <row r="569" spans="1:3" x14ac:dyDescent="0.3">
      <c r="A569" s="3"/>
      <c r="B569" s="3"/>
      <c r="C569" s="3"/>
    </row>
    <row r="570" spans="1:3" x14ac:dyDescent="0.3">
      <c r="A570" s="3"/>
      <c r="B570" s="3"/>
      <c r="C570" s="3"/>
    </row>
    <row r="571" spans="1:3" x14ac:dyDescent="0.3">
      <c r="A571" s="3"/>
      <c r="B571" s="3"/>
      <c r="C571" s="3"/>
    </row>
    <row r="572" spans="1:3" x14ac:dyDescent="0.3">
      <c r="A572" s="3"/>
      <c r="B572" s="3"/>
      <c r="C572" s="3"/>
    </row>
    <row r="573" spans="1:3" x14ac:dyDescent="0.3">
      <c r="A573" s="3"/>
      <c r="B573" s="3"/>
      <c r="C573" s="3"/>
    </row>
    <row r="574" spans="1:3" x14ac:dyDescent="0.3">
      <c r="A574" s="3"/>
      <c r="B574" s="3"/>
      <c r="C574" s="3"/>
    </row>
    <row r="575" spans="1:3" x14ac:dyDescent="0.3">
      <c r="A575" s="3"/>
      <c r="B575" s="3"/>
      <c r="C575" s="3"/>
    </row>
    <row r="576" spans="1:3" x14ac:dyDescent="0.3">
      <c r="A576" s="3"/>
      <c r="B576" s="3"/>
      <c r="C576" s="3"/>
    </row>
    <row r="577" spans="1:3" x14ac:dyDescent="0.3">
      <c r="A577" s="3"/>
      <c r="B577" s="3"/>
      <c r="C577" s="3"/>
    </row>
    <row r="578" spans="1:3" x14ac:dyDescent="0.3">
      <c r="A578" s="3"/>
      <c r="B578" s="3"/>
      <c r="C578" s="3"/>
    </row>
    <row r="579" spans="1:3" x14ac:dyDescent="0.3">
      <c r="A579" s="3"/>
      <c r="B579" s="3"/>
      <c r="C579" s="3"/>
    </row>
    <row r="580" spans="1:3" x14ac:dyDescent="0.3">
      <c r="A580" s="3"/>
      <c r="B580" s="3"/>
      <c r="C580" s="3"/>
    </row>
    <row r="581" spans="1:3" x14ac:dyDescent="0.3">
      <c r="A581" s="3"/>
      <c r="B581" s="3"/>
      <c r="C581" s="3"/>
    </row>
    <row r="582" spans="1:3" x14ac:dyDescent="0.3">
      <c r="A582" s="3"/>
      <c r="B582" s="3"/>
      <c r="C582" s="3"/>
    </row>
    <row r="583" spans="1:3" x14ac:dyDescent="0.3">
      <c r="A583" s="3"/>
      <c r="B583" s="3"/>
      <c r="C583" s="3"/>
    </row>
    <row r="584" spans="1:3" x14ac:dyDescent="0.3">
      <c r="A584" s="3"/>
      <c r="B584" s="3"/>
      <c r="C584" s="3"/>
    </row>
    <row r="585" spans="1:3" x14ac:dyDescent="0.3">
      <c r="A585" s="3"/>
      <c r="B585" s="3"/>
      <c r="C585" s="3"/>
    </row>
    <row r="586" spans="1:3" x14ac:dyDescent="0.3">
      <c r="A586" s="3"/>
      <c r="B586" s="3"/>
      <c r="C586" s="3"/>
    </row>
    <row r="587" spans="1:3" x14ac:dyDescent="0.3">
      <c r="A587" s="3"/>
      <c r="B587" s="3"/>
      <c r="C587" s="3"/>
    </row>
    <row r="588" spans="1:3" x14ac:dyDescent="0.3">
      <c r="A588" s="3"/>
      <c r="B588" s="3"/>
      <c r="C588" s="3"/>
    </row>
    <row r="589" spans="1:3" x14ac:dyDescent="0.3">
      <c r="A589" s="3"/>
      <c r="B589" s="3"/>
      <c r="C589" s="3"/>
    </row>
    <row r="590" spans="1:3" x14ac:dyDescent="0.3">
      <c r="A590" s="3"/>
      <c r="B590" s="3"/>
      <c r="C590" s="3"/>
    </row>
    <row r="591" spans="1:3" x14ac:dyDescent="0.3">
      <c r="A591" s="3"/>
      <c r="B591" s="3"/>
      <c r="C591" s="3"/>
    </row>
    <row r="592" spans="1:3" x14ac:dyDescent="0.3">
      <c r="A592" s="3"/>
      <c r="B592" s="3"/>
      <c r="C592" s="3"/>
    </row>
    <row r="593" spans="1:3" x14ac:dyDescent="0.3">
      <c r="A593" s="3"/>
      <c r="B593" s="3"/>
      <c r="C593" s="3"/>
    </row>
    <row r="594" spans="1:3" x14ac:dyDescent="0.3">
      <c r="A594" s="3"/>
      <c r="B594" s="3"/>
      <c r="C594" s="3"/>
    </row>
    <row r="595" spans="1:3" x14ac:dyDescent="0.3">
      <c r="A595" s="3"/>
      <c r="B595" s="3"/>
      <c r="C595" s="3"/>
    </row>
    <row r="596" spans="1:3" x14ac:dyDescent="0.3">
      <c r="A596" s="3"/>
      <c r="B596" s="3"/>
      <c r="C596" s="3"/>
    </row>
    <row r="597" spans="1:3" x14ac:dyDescent="0.3">
      <c r="A597" s="3"/>
      <c r="B597" s="3"/>
      <c r="C597" s="3"/>
    </row>
    <row r="598" spans="1:3" x14ac:dyDescent="0.3">
      <c r="A598" s="3"/>
      <c r="B598" s="3"/>
      <c r="C598" s="3"/>
    </row>
    <row r="599" spans="1:3" x14ac:dyDescent="0.3">
      <c r="A599" s="3"/>
      <c r="B599" s="3"/>
      <c r="C599" s="3"/>
    </row>
    <row r="600" spans="1:3" x14ac:dyDescent="0.3">
      <c r="A600" s="3"/>
      <c r="B600" s="3"/>
      <c r="C600" s="3"/>
    </row>
    <row r="601" spans="1:3" x14ac:dyDescent="0.3">
      <c r="A601" s="3"/>
      <c r="B601" s="3"/>
      <c r="C601" s="3"/>
    </row>
    <row r="602" spans="1:3" x14ac:dyDescent="0.3">
      <c r="A602" s="3"/>
      <c r="B602" s="3"/>
      <c r="C602" s="3"/>
    </row>
    <row r="603" spans="1:3" x14ac:dyDescent="0.3">
      <c r="A603" s="3"/>
      <c r="B603" s="3"/>
      <c r="C603" s="3"/>
    </row>
    <row r="604" spans="1:3" x14ac:dyDescent="0.3">
      <c r="A604" s="3"/>
      <c r="B604" s="3"/>
      <c r="C604" s="3"/>
    </row>
    <row r="605" spans="1:3" x14ac:dyDescent="0.3">
      <c r="A605" s="3"/>
      <c r="B605" s="3"/>
      <c r="C605" s="3"/>
    </row>
    <row r="606" spans="1:3" x14ac:dyDescent="0.3">
      <c r="A606" s="3"/>
      <c r="B606" s="3"/>
      <c r="C606" s="3"/>
    </row>
    <row r="607" spans="1:3" x14ac:dyDescent="0.3">
      <c r="A607" s="3"/>
      <c r="B607" s="3"/>
      <c r="C607" s="3"/>
    </row>
    <row r="608" spans="1:3" x14ac:dyDescent="0.3">
      <c r="A608" s="3"/>
      <c r="B608" s="3"/>
      <c r="C608" s="3"/>
    </row>
    <row r="609" spans="1:3" x14ac:dyDescent="0.3">
      <c r="A609" s="3"/>
      <c r="B609" s="3"/>
      <c r="C609" s="3"/>
    </row>
    <row r="610" spans="1:3" x14ac:dyDescent="0.3">
      <c r="A610" s="3"/>
      <c r="B610" s="3"/>
      <c r="C610" s="3"/>
    </row>
    <row r="611" spans="1:3" x14ac:dyDescent="0.3">
      <c r="A611" s="3"/>
      <c r="B611" s="3"/>
      <c r="C611" s="3"/>
    </row>
    <row r="612" spans="1:3" x14ac:dyDescent="0.3">
      <c r="A612" s="3"/>
      <c r="B612" s="3"/>
      <c r="C612" s="3"/>
    </row>
    <row r="613" spans="1:3" x14ac:dyDescent="0.3">
      <c r="A613" s="3"/>
      <c r="B613" s="3"/>
      <c r="C613" s="3"/>
    </row>
    <row r="614" spans="1:3" x14ac:dyDescent="0.3">
      <c r="A614" s="3"/>
      <c r="B614" s="3"/>
      <c r="C614" s="3"/>
    </row>
    <row r="615" spans="1:3" x14ac:dyDescent="0.3">
      <c r="A615" s="3"/>
      <c r="B615" s="3"/>
      <c r="C615" s="3"/>
    </row>
    <row r="616" spans="1:3" x14ac:dyDescent="0.3">
      <c r="A616" s="3"/>
      <c r="B616" s="3"/>
      <c r="C616" s="3"/>
    </row>
    <row r="617" spans="1:3" x14ac:dyDescent="0.3">
      <c r="A617" s="3"/>
      <c r="B617" s="3"/>
      <c r="C617" s="3"/>
    </row>
    <row r="618" spans="1:3" x14ac:dyDescent="0.3">
      <c r="A618" s="3"/>
      <c r="B618" s="3"/>
      <c r="C618" s="3"/>
    </row>
    <row r="619" spans="1:3" x14ac:dyDescent="0.3">
      <c r="A619" s="3"/>
      <c r="B619" s="3"/>
      <c r="C619" s="3"/>
    </row>
    <row r="620" spans="1:3" x14ac:dyDescent="0.3">
      <c r="A620" s="3"/>
      <c r="B620" s="3"/>
      <c r="C620" s="3"/>
    </row>
    <row r="621" spans="1:3" x14ac:dyDescent="0.3">
      <c r="A621" s="3"/>
      <c r="B621" s="3"/>
      <c r="C621" s="3"/>
    </row>
    <row r="622" spans="1:3" x14ac:dyDescent="0.3">
      <c r="A622" s="3"/>
      <c r="B622" s="3"/>
      <c r="C622" s="3"/>
    </row>
    <row r="623" spans="1:3" x14ac:dyDescent="0.3">
      <c r="A623" s="3"/>
      <c r="B623" s="3"/>
      <c r="C623" s="3"/>
    </row>
    <row r="624" spans="1:3" x14ac:dyDescent="0.3">
      <c r="A624" s="3"/>
      <c r="B624" s="3"/>
      <c r="C624" s="3"/>
    </row>
    <row r="625" spans="1:3" x14ac:dyDescent="0.3">
      <c r="A625" s="3"/>
      <c r="B625" s="3"/>
      <c r="C625" s="3"/>
    </row>
    <row r="626" spans="1:3" x14ac:dyDescent="0.3">
      <c r="A626" s="3"/>
      <c r="B626" s="3"/>
      <c r="C626" s="3"/>
    </row>
    <row r="627" spans="1:3" x14ac:dyDescent="0.3">
      <c r="A627" s="3"/>
      <c r="B627" s="3"/>
      <c r="C627" s="3"/>
    </row>
    <row r="628" spans="1:3" x14ac:dyDescent="0.3">
      <c r="A628" s="3"/>
      <c r="B628" s="3"/>
      <c r="C628" s="3"/>
    </row>
    <row r="629" spans="1:3" x14ac:dyDescent="0.3">
      <c r="A629" s="3"/>
      <c r="B629" s="3"/>
      <c r="C629" s="3"/>
    </row>
    <row r="630" spans="1:3" x14ac:dyDescent="0.3">
      <c r="A630" s="3"/>
      <c r="B630" s="3"/>
      <c r="C630" s="3"/>
    </row>
    <row r="631" spans="1:3" x14ac:dyDescent="0.3">
      <c r="A631" s="3"/>
      <c r="B631" s="3"/>
      <c r="C631" s="3"/>
    </row>
    <row r="632" spans="1:3" x14ac:dyDescent="0.3">
      <c r="A632" s="3"/>
      <c r="B632" s="3"/>
      <c r="C632" s="3"/>
    </row>
    <row r="633" spans="1:3" x14ac:dyDescent="0.3">
      <c r="A633" s="3"/>
      <c r="B633" s="3"/>
      <c r="C633" s="3"/>
    </row>
    <row r="634" spans="1:3" x14ac:dyDescent="0.3">
      <c r="A634" s="3"/>
      <c r="B634" s="3"/>
      <c r="C634" s="3"/>
    </row>
    <row r="635" spans="1:3" x14ac:dyDescent="0.3">
      <c r="A635" s="3"/>
      <c r="B635" s="3"/>
      <c r="C635" s="3"/>
    </row>
    <row r="636" spans="1:3" x14ac:dyDescent="0.3">
      <c r="A636" s="3"/>
      <c r="B636" s="3"/>
      <c r="C636" s="3"/>
    </row>
    <row r="637" spans="1:3" x14ac:dyDescent="0.3">
      <c r="A637" s="3"/>
      <c r="B637" s="3"/>
      <c r="C637" s="3"/>
    </row>
  </sheetData>
  <pageMargins left="0.7" right="0.7" top="0.75" bottom="0.75" header="0.3" footer="0.3"/>
  <pageSetup paperSize="9" orientation="portrait" r:id="rId1"/>
  <ignoredErrors>
    <ignoredError sqref="A194 A183 A172 A50 A161 A150 A137" twoDigitTextYear="1"/>
  </ignoredError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6FD2"/>
  </sheetPr>
  <dimension ref="A1:HH885"/>
  <sheetViews>
    <sheetView zoomScaleNormal="100" workbookViewId="0">
      <pane ySplit="6" topLeftCell="A7" activePane="bottomLeft" state="frozen"/>
      <selection pane="bottomLeft" activeCell="A7" sqref="A7"/>
    </sheetView>
  </sheetViews>
  <sheetFormatPr defaultColWidth="9.140625" defaultRowHeight="12" x14ac:dyDescent="0.2"/>
  <cols>
    <col min="1" max="1" width="12.7109375" style="1" customWidth="1"/>
    <col min="2" max="2" width="6.7109375" style="1" customWidth="1"/>
    <col min="3" max="3" width="57.140625" style="1" customWidth="1"/>
    <col min="4" max="4" width="5.5703125" style="3" customWidth="1"/>
    <col min="5" max="5" width="17.42578125" style="3" customWidth="1"/>
    <col min="6" max="6" width="14.42578125" style="3" customWidth="1"/>
    <col min="7" max="7" width="32.5703125" style="1" customWidth="1"/>
    <col min="8" max="8" width="22.140625" style="3" customWidth="1"/>
    <col min="9" max="9" width="16.5703125" style="3" customWidth="1"/>
    <col min="10" max="10" width="5.42578125" style="3" customWidth="1"/>
    <col min="11" max="11" width="70.7109375" style="3" customWidth="1"/>
    <col min="12" max="138" width="9.140625" style="3"/>
    <col min="139" max="16384" width="9.140625" style="1"/>
  </cols>
  <sheetData>
    <row r="1" spans="1:11" s="52" customFormat="1" ht="61.5" customHeight="1" x14ac:dyDescent="0.9">
      <c r="A1" s="60" t="e" vm="1">
        <v>#VALUE!</v>
      </c>
      <c r="B1" s="53" t="s">
        <v>100</v>
      </c>
      <c r="C1" s="54"/>
      <c r="D1" s="54"/>
      <c r="E1" s="54"/>
      <c r="H1" s="51" t="s">
        <v>146</v>
      </c>
      <c r="I1" s="55"/>
      <c r="K1" s="56"/>
    </row>
    <row r="2" spans="1:11" s="52" customFormat="1" ht="15" customHeight="1" x14ac:dyDescent="0.35">
      <c r="A2" s="60"/>
      <c r="B2" s="57" t="s">
        <v>101</v>
      </c>
      <c r="C2" s="54"/>
      <c r="D2" s="54"/>
      <c r="E2" s="54"/>
      <c r="H2" s="58" t="s">
        <v>23</v>
      </c>
      <c r="I2" s="55"/>
    </row>
    <row r="3" spans="1:11" s="62" customFormat="1" ht="21" customHeight="1" x14ac:dyDescent="0.2">
      <c r="A3" s="61" t="s">
        <v>0</v>
      </c>
      <c r="B3" s="77" t="s">
        <v>152</v>
      </c>
      <c r="C3" s="78"/>
      <c r="D3" s="78"/>
      <c r="E3" s="78"/>
      <c r="F3" s="78"/>
      <c r="G3" s="79"/>
      <c r="H3" s="37" t="s">
        <v>59</v>
      </c>
      <c r="I3" s="38">
        <f>+F247</f>
        <v>0</v>
      </c>
      <c r="J3" s="59"/>
      <c r="K3" s="59"/>
    </row>
    <row r="4" spans="1:11" ht="21.75" customHeight="1" x14ac:dyDescent="0.2">
      <c r="A4" s="63" t="s">
        <v>147</v>
      </c>
      <c r="B4" s="14"/>
      <c r="C4" s="14"/>
      <c r="D4" s="14"/>
      <c r="E4" s="14"/>
      <c r="F4" s="14"/>
      <c r="G4" s="14"/>
      <c r="H4" s="37"/>
      <c r="I4" s="38"/>
      <c r="J4" s="14"/>
      <c r="K4" s="14"/>
    </row>
    <row r="5" spans="1:11" ht="25.5" customHeight="1" x14ac:dyDescent="0.2">
      <c r="A5" s="13" t="s">
        <v>102</v>
      </c>
      <c r="B5" s="15"/>
      <c r="C5" s="14"/>
      <c r="D5" s="14"/>
      <c r="E5" s="14"/>
      <c r="F5" s="14"/>
      <c r="G5" s="14"/>
      <c r="H5" s="37" t="s">
        <v>60</v>
      </c>
      <c r="I5" s="38">
        <f>+I247</f>
        <v>0</v>
      </c>
      <c r="J5" s="14"/>
      <c r="K5" s="14"/>
    </row>
    <row r="6" spans="1:11" ht="58.5" customHeight="1" x14ac:dyDescent="0.35">
      <c r="A6" s="16" t="s">
        <v>1</v>
      </c>
      <c r="B6" s="36" t="s">
        <v>2</v>
      </c>
      <c r="C6" s="64" t="s">
        <v>148</v>
      </c>
      <c r="D6" s="14"/>
      <c r="E6" s="14"/>
      <c r="F6" s="14"/>
      <c r="G6" s="14"/>
      <c r="H6" s="37" t="s">
        <v>61</v>
      </c>
      <c r="I6" s="38">
        <f>+F248</f>
        <v>0</v>
      </c>
      <c r="J6" s="14"/>
      <c r="K6" s="14"/>
    </row>
    <row r="7" spans="1:11" ht="16.899999999999999" customHeight="1" x14ac:dyDescent="0.2">
      <c r="D7" s="1"/>
      <c r="E7" s="5"/>
      <c r="F7" s="5"/>
      <c r="H7" s="5"/>
      <c r="I7" s="1"/>
      <c r="J7" s="5"/>
    </row>
    <row r="8" spans="1:11" ht="16.899999999999999" customHeight="1" x14ac:dyDescent="0.2">
      <c r="C8" s="17" t="s">
        <v>39</v>
      </c>
      <c r="D8" s="6" t="s">
        <v>58</v>
      </c>
      <c r="E8" s="6" t="s">
        <v>59</v>
      </c>
      <c r="F8" s="18" t="s">
        <v>23</v>
      </c>
      <c r="G8" s="6"/>
      <c r="H8" s="19" t="s">
        <v>60</v>
      </c>
      <c r="I8" s="18" t="s">
        <v>23</v>
      </c>
      <c r="J8" s="2"/>
      <c r="K8" s="10" t="s">
        <v>62</v>
      </c>
    </row>
    <row r="9" spans="1:11" ht="16.899999999999999" customHeight="1" x14ac:dyDescent="0.2">
      <c r="A9" s="20" t="s">
        <v>3</v>
      </c>
      <c r="B9" s="1" t="s">
        <v>4</v>
      </c>
      <c r="C9" s="1" t="s">
        <v>85</v>
      </c>
      <c r="D9" s="1">
        <v>0</v>
      </c>
      <c r="E9" s="2">
        <v>27348</v>
      </c>
      <c r="F9" s="1">
        <f>+D9*E9</f>
        <v>0</v>
      </c>
      <c r="G9" s="2"/>
      <c r="H9" s="21">
        <f>+E9*0.2</f>
        <v>5469.6</v>
      </c>
      <c r="I9" s="1">
        <f>+D9*H9</f>
        <v>0</v>
      </c>
      <c r="J9" s="2"/>
      <c r="K9" s="3" t="s">
        <v>89</v>
      </c>
    </row>
    <row r="10" spans="1:11" ht="16.899999999999999" customHeight="1" x14ac:dyDescent="0.2">
      <c r="A10" s="20" t="s">
        <v>5</v>
      </c>
      <c r="B10" s="1" t="s">
        <v>6</v>
      </c>
      <c r="C10" s="1" t="s">
        <v>85</v>
      </c>
      <c r="D10" s="1">
        <v>0</v>
      </c>
      <c r="E10" s="2">
        <v>19712</v>
      </c>
      <c r="F10" s="1">
        <f t="shared" ref="F10:F16" si="0">+D10*E10</f>
        <v>0</v>
      </c>
      <c r="G10" s="2"/>
      <c r="H10" s="21">
        <f t="shared" ref="H10:H16" si="1">+E10*0.2</f>
        <v>3942.4</v>
      </c>
      <c r="I10" s="1">
        <f t="shared" ref="I10:I16" si="2">+D10*H10</f>
        <v>0</v>
      </c>
      <c r="J10" s="2"/>
      <c r="K10" s="3" t="s">
        <v>89</v>
      </c>
    </row>
    <row r="11" spans="1:11" ht="16.899999999999999" customHeight="1" x14ac:dyDescent="0.2">
      <c r="A11" s="20" t="s">
        <v>7</v>
      </c>
      <c r="B11" s="1" t="s">
        <v>8</v>
      </c>
      <c r="C11" s="1" t="s">
        <v>85</v>
      </c>
      <c r="D11" s="1">
        <v>0</v>
      </c>
      <c r="E11" s="2">
        <v>13606</v>
      </c>
      <c r="F11" s="1">
        <f t="shared" si="0"/>
        <v>0</v>
      </c>
      <c r="G11" s="2"/>
      <c r="H11" s="21">
        <f t="shared" si="1"/>
        <v>2721.2000000000003</v>
      </c>
      <c r="I11" s="1">
        <f t="shared" si="2"/>
        <v>0</v>
      </c>
      <c r="J11" s="2"/>
      <c r="K11" s="3" t="s">
        <v>89</v>
      </c>
    </row>
    <row r="12" spans="1:11" ht="16.899999999999999" customHeight="1" x14ac:dyDescent="0.2">
      <c r="A12" s="20" t="s">
        <v>9</v>
      </c>
      <c r="B12" s="1" t="s">
        <v>10</v>
      </c>
      <c r="C12" s="1" t="s">
        <v>85</v>
      </c>
      <c r="D12" s="1">
        <v>0</v>
      </c>
      <c r="E12" s="2">
        <v>10617</v>
      </c>
      <c r="F12" s="1">
        <f t="shared" si="0"/>
        <v>0</v>
      </c>
      <c r="G12" s="2"/>
      <c r="H12" s="21">
        <f t="shared" si="1"/>
        <v>2123.4</v>
      </c>
      <c r="I12" s="1">
        <f t="shared" si="2"/>
        <v>0</v>
      </c>
      <c r="J12" s="2"/>
      <c r="K12" s="3" t="s">
        <v>89</v>
      </c>
    </row>
    <row r="13" spans="1:11" ht="16.899999999999999" customHeight="1" x14ac:dyDescent="0.2">
      <c r="A13" s="20" t="s">
        <v>11</v>
      </c>
      <c r="B13" s="1" t="s">
        <v>12</v>
      </c>
      <c r="C13" s="1" t="s">
        <v>85</v>
      </c>
      <c r="D13" s="1">
        <v>0</v>
      </c>
      <c r="E13" s="2">
        <v>8329</v>
      </c>
      <c r="F13" s="1">
        <f t="shared" si="0"/>
        <v>0</v>
      </c>
      <c r="G13" s="2"/>
      <c r="H13" s="21">
        <f t="shared" si="1"/>
        <v>1665.8000000000002</v>
      </c>
      <c r="I13" s="1">
        <f t="shared" si="2"/>
        <v>0</v>
      </c>
      <c r="J13" s="2"/>
      <c r="K13" s="3" t="s">
        <v>89</v>
      </c>
    </row>
    <row r="14" spans="1:11" ht="16.899999999999999" customHeight="1" x14ac:dyDescent="0.2">
      <c r="C14" s="1" t="s">
        <v>86</v>
      </c>
      <c r="D14" s="1">
        <v>0</v>
      </c>
      <c r="E14" s="2">
        <v>2848</v>
      </c>
      <c r="F14" s="1">
        <f t="shared" si="0"/>
        <v>0</v>
      </c>
      <c r="G14" s="2"/>
      <c r="H14" s="21">
        <f t="shared" si="1"/>
        <v>569.6</v>
      </c>
      <c r="I14" s="1">
        <f t="shared" si="2"/>
        <v>0</v>
      </c>
      <c r="J14" s="2"/>
      <c r="K14" s="3" t="s">
        <v>63</v>
      </c>
    </row>
    <row r="15" spans="1:11" ht="16.899999999999999" customHeight="1" x14ac:dyDescent="0.2">
      <c r="C15" s="1" t="s">
        <v>87</v>
      </c>
      <c r="D15" s="1">
        <v>0</v>
      </c>
      <c r="E15" s="2">
        <v>1427</v>
      </c>
      <c r="F15" s="1">
        <f t="shared" si="0"/>
        <v>0</v>
      </c>
      <c r="G15" s="2"/>
      <c r="H15" s="21">
        <f t="shared" si="1"/>
        <v>285.40000000000003</v>
      </c>
      <c r="I15" s="1">
        <f t="shared" si="2"/>
        <v>0</v>
      </c>
      <c r="J15" s="2"/>
      <c r="K15" s="3" t="s">
        <v>64</v>
      </c>
    </row>
    <row r="16" spans="1:11" ht="16.899999999999999" customHeight="1" x14ac:dyDescent="0.2">
      <c r="C16" s="1" t="s">
        <v>88</v>
      </c>
      <c r="D16" s="1">
        <v>0</v>
      </c>
      <c r="E16" s="2">
        <v>552</v>
      </c>
      <c r="F16" s="1">
        <f t="shared" si="0"/>
        <v>0</v>
      </c>
      <c r="G16" s="2"/>
      <c r="H16" s="21">
        <f t="shared" si="1"/>
        <v>110.4</v>
      </c>
      <c r="I16" s="1">
        <f t="shared" si="2"/>
        <v>0</v>
      </c>
      <c r="J16" s="2"/>
    </row>
    <row r="17" spans="3:11" ht="43.5" customHeight="1" x14ac:dyDescent="0.2">
      <c r="C17" s="46" t="s">
        <v>109</v>
      </c>
      <c r="D17" s="1"/>
      <c r="E17" s="2"/>
      <c r="F17" s="1"/>
      <c r="G17" s="2"/>
      <c r="H17" s="21"/>
      <c r="I17" s="1"/>
      <c r="J17" s="2"/>
    </row>
    <row r="18" spans="3:11" ht="16.899999999999999" customHeight="1" x14ac:dyDescent="0.2">
      <c r="C18" s="1" t="s">
        <v>16</v>
      </c>
      <c r="D18" s="1">
        <v>0</v>
      </c>
      <c r="E18" s="2">
        <v>3702</v>
      </c>
      <c r="F18" s="1">
        <f t="shared" ref="F18:F27" si="3">+D18*E18</f>
        <v>0</v>
      </c>
      <c r="G18" s="2"/>
      <c r="H18" s="21">
        <f t="shared" ref="H18:H27" si="4">+E18*0.2</f>
        <v>740.40000000000009</v>
      </c>
      <c r="I18" s="1">
        <f t="shared" ref="I18:I27" si="5">+D18*H18</f>
        <v>0</v>
      </c>
      <c r="J18" s="2"/>
      <c r="K18" s="3" t="s">
        <v>65</v>
      </c>
    </row>
    <row r="19" spans="3:11" ht="16.899999999999999" customHeight="1" x14ac:dyDescent="0.2">
      <c r="C19" s="1" t="s">
        <v>17</v>
      </c>
      <c r="D19" s="1">
        <v>0</v>
      </c>
      <c r="E19" s="2">
        <v>7404</v>
      </c>
      <c r="F19" s="1">
        <f t="shared" si="3"/>
        <v>0</v>
      </c>
      <c r="G19" s="2"/>
      <c r="H19" s="21">
        <f t="shared" si="4"/>
        <v>1480.8000000000002</v>
      </c>
      <c r="I19" s="1">
        <f t="shared" si="5"/>
        <v>0</v>
      </c>
      <c r="J19" s="2"/>
      <c r="K19" s="3" t="s">
        <v>65</v>
      </c>
    </row>
    <row r="20" spans="3:11" ht="16.899999999999999" customHeight="1" x14ac:dyDescent="0.2">
      <c r="C20" s="1" t="s">
        <v>34</v>
      </c>
      <c r="D20" s="1">
        <v>0</v>
      </c>
      <c r="E20" s="2">
        <v>3702</v>
      </c>
      <c r="F20" s="1">
        <f t="shared" si="3"/>
        <v>0</v>
      </c>
      <c r="G20" s="2"/>
      <c r="H20" s="21">
        <f t="shared" si="4"/>
        <v>740.40000000000009</v>
      </c>
      <c r="I20" s="1">
        <f t="shared" si="5"/>
        <v>0</v>
      </c>
      <c r="J20" s="2"/>
      <c r="K20" s="3" t="s">
        <v>65</v>
      </c>
    </row>
    <row r="21" spans="3:11" ht="16.899999999999999" customHeight="1" x14ac:dyDescent="0.2">
      <c r="C21" s="1" t="s">
        <v>18</v>
      </c>
      <c r="D21" s="1">
        <v>0</v>
      </c>
      <c r="E21" s="2">
        <v>11106</v>
      </c>
      <c r="F21" s="1">
        <f t="shared" si="3"/>
        <v>0</v>
      </c>
      <c r="G21" s="2"/>
      <c r="H21" s="21">
        <f t="shared" si="4"/>
        <v>2221.2000000000003</v>
      </c>
      <c r="I21" s="1">
        <f t="shared" si="5"/>
        <v>0</v>
      </c>
      <c r="J21" s="2"/>
      <c r="K21" s="3" t="s">
        <v>65</v>
      </c>
    </row>
    <row r="22" spans="3:11" ht="16.899999999999999" customHeight="1" x14ac:dyDescent="0.2">
      <c r="C22" s="1" t="s">
        <v>35</v>
      </c>
      <c r="D22" s="1">
        <v>0</v>
      </c>
      <c r="E22" s="2">
        <v>7404</v>
      </c>
      <c r="F22" s="1">
        <f t="shared" si="3"/>
        <v>0</v>
      </c>
      <c r="G22" s="2"/>
      <c r="H22" s="21">
        <f t="shared" si="4"/>
        <v>1480.8000000000002</v>
      </c>
      <c r="I22" s="1">
        <f t="shared" si="5"/>
        <v>0</v>
      </c>
      <c r="J22" s="2"/>
      <c r="K22" s="3" t="s">
        <v>65</v>
      </c>
    </row>
    <row r="23" spans="3:11" ht="16.899999999999999" customHeight="1" x14ac:dyDescent="0.2">
      <c r="C23" s="1" t="s">
        <v>36</v>
      </c>
      <c r="D23" s="1">
        <v>0</v>
      </c>
      <c r="E23" s="2">
        <v>3702</v>
      </c>
      <c r="F23" s="1">
        <f t="shared" si="3"/>
        <v>0</v>
      </c>
      <c r="G23" s="2"/>
      <c r="H23" s="21">
        <f t="shared" si="4"/>
        <v>740.40000000000009</v>
      </c>
      <c r="I23" s="1">
        <f t="shared" si="5"/>
        <v>0</v>
      </c>
      <c r="J23" s="2"/>
      <c r="K23" s="3" t="s">
        <v>65</v>
      </c>
    </row>
    <row r="24" spans="3:11" ht="16.899999999999999" customHeight="1" x14ac:dyDescent="0.2">
      <c r="C24" s="1" t="s">
        <v>54</v>
      </c>
      <c r="D24" s="1">
        <v>0</v>
      </c>
      <c r="E24" s="2">
        <v>22791</v>
      </c>
      <c r="F24" s="1">
        <f t="shared" si="3"/>
        <v>0</v>
      </c>
      <c r="G24" s="2"/>
      <c r="H24" s="21">
        <f t="shared" si="4"/>
        <v>4558.2</v>
      </c>
      <c r="I24" s="1">
        <f t="shared" si="5"/>
        <v>0</v>
      </c>
      <c r="J24" s="2"/>
      <c r="K24" s="3" t="s">
        <v>65</v>
      </c>
    </row>
    <row r="25" spans="3:11" ht="16.899999999999999" customHeight="1" x14ac:dyDescent="0.2">
      <c r="C25" s="1" t="s">
        <v>55</v>
      </c>
      <c r="D25" s="1">
        <v>0</v>
      </c>
      <c r="E25" s="2">
        <v>19089</v>
      </c>
      <c r="F25" s="1">
        <f t="shared" si="3"/>
        <v>0</v>
      </c>
      <c r="G25" s="2"/>
      <c r="H25" s="21">
        <f t="shared" si="4"/>
        <v>3817.8</v>
      </c>
      <c r="I25" s="1">
        <f t="shared" si="5"/>
        <v>0</v>
      </c>
      <c r="J25" s="2"/>
      <c r="K25" s="3" t="s">
        <v>65</v>
      </c>
    </row>
    <row r="26" spans="3:11" ht="16.899999999999999" customHeight="1" x14ac:dyDescent="0.2">
      <c r="C26" s="1" t="s">
        <v>56</v>
      </c>
      <c r="D26" s="1">
        <v>0</v>
      </c>
      <c r="E26" s="2">
        <v>15387</v>
      </c>
      <c r="F26" s="1">
        <f t="shared" si="3"/>
        <v>0</v>
      </c>
      <c r="G26" s="2"/>
      <c r="H26" s="21">
        <f t="shared" si="4"/>
        <v>3077.4</v>
      </c>
      <c r="I26" s="1">
        <f t="shared" si="5"/>
        <v>0</v>
      </c>
      <c r="J26" s="2"/>
      <c r="K26" s="3" t="s">
        <v>65</v>
      </c>
    </row>
    <row r="27" spans="3:11" ht="16.899999999999999" customHeight="1" x14ac:dyDescent="0.2">
      <c r="C27" s="1" t="s">
        <v>57</v>
      </c>
      <c r="D27" s="1">
        <v>0</v>
      </c>
      <c r="E27" s="2">
        <v>11684</v>
      </c>
      <c r="F27" s="1">
        <f t="shared" si="3"/>
        <v>0</v>
      </c>
      <c r="G27" s="2"/>
      <c r="H27" s="21">
        <f t="shared" si="4"/>
        <v>2336.8000000000002</v>
      </c>
      <c r="I27" s="1">
        <f t="shared" si="5"/>
        <v>0</v>
      </c>
      <c r="J27" s="2"/>
      <c r="K27" s="3" t="s">
        <v>65</v>
      </c>
    </row>
    <row r="28" spans="3:11" ht="16.899999999999999" customHeight="1" x14ac:dyDescent="0.2">
      <c r="D28" s="1"/>
      <c r="E28" s="1"/>
      <c r="F28" s="1"/>
      <c r="G28" s="2"/>
      <c r="H28" s="21"/>
      <c r="I28" s="1"/>
      <c r="J28" s="2"/>
    </row>
    <row r="29" spans="3:11" ht="16.899999999999999" customHeight="1" x14ac:dyDescent="0.2">
      <c r="C29" s="1" t="s">
        <v>19</v>
      </c>
      <c r="D29" s="1">
        <v>0</v>
      </c>
      <c r="E29" s="2">
        <v>880</v>
      </c>
      <c r="F29" s="1">
        <f t="shared" ref="F29:F32" si="6">+D29*E29</f>
        <v>0</v>
      </c>
      <c r="G29" s="2"/>
      <c r="H29" s="21">
        <f t="shared" ref="H29:H32" si="7">+E29*0.2</f>
        <v>176</v>
      </c>
      <c r="I29" s="1">
        <f t="shared" ref="I29:I32" si="8">+D29*H29</f>
        <v>0</v>
      </c>
      <c r="J29" s="2"/>
      <c r="K29" s="3" t="s">
        <v>65</v>
      </c>
    </row>
    <row r="30" spans="3:11" ht="16.899999999999999" customHeight="1" x14ac:dyDescent="0.2">
      <c r="C30" s="1" t="s">
        <v>20</v>
      </c>
      <c r="D30" s="1">
        <v>0</v>
      </c>
      <c r="E30" s="2">
        <v>1128</v>
      </c>
      <c r="F30" s="1">
        <f t="shared" si="6"/>
        <v>0</v>
      </c>
      <c r="G30" s="2"/>
      <c r="H30" s="21">
        <f t="shared" si="7"/>
        <v>225.60000000000002</v>
      </c>
      <c r="I30" s="1">
        <f t="shared" si="8"/>
        <v>0</v>
      </c>
      <c r="J30" s="2"/>
      <c r="K30" s="3" t="s">
        <v>65</v>
      </c>
    </row>
    <row r="31" spans="3:11" ht="16.899999999999999" customHeight="1" x14ac:dyDescent="0.2">
      <c r="C31" s="1" t="s">
        <v>21</v>
      </c>
      <c r="D31" s="1">
        <v>0</v>
      </c>
      <c r="E31" s="2">
        <v>2199</v>
      </c>
      <c r="F31" s="1">
        <f t="shared" si="6"/>
        <v>0</v>
      </c>
      <c r="G31" s="2"/>
      <c r="H31" s="21">
        <f t="shared" si="7"/>
        <v>439.8</v>
      </c>
      <c r="I31" s="1">
        <f t="shared" si="8"/>
        <v>0</v>
      </c>
      <c r="J31" s="2"/>
      <c r="K31" s="3" t="s">
        <v>65</v>
      </c>
    </row>
    <row r="32" spans="3:11" ht="16.899999999999999" customHeight="1" x14ac:dyDescent="0.2">
      <c r="C32" s="1" t="s">
        <v>22</v>
      </c>
      <c r="D32" s="1">
        <v>0</v>
      </c>
      <c r="E32" s="2">
        <v>3269</v>
      </c>
      <c r="F32" s="1">
        <f t="shared" si="6"/>
        <v>0</v>
      </c>
      <c r="G32" s="2"/>
      <c r="H32" s="21">
        <f t="shared" si="7"/>
        <v>653.80000000000007</v>
      </c>
      <c r="I32" s="1">
        <f t="shared" si="8"/>
        <v>0</v>
      </c>
      <c r="J32" s="2"/>
      <c r="K32" s="3" t="s">
        <v>65</v>
      </c>
    </row>
    <row r="33" spans="1:11" ht="16.899999999999999" customHeight="1" x14ac:dyDescent="0.2">
      <c r="A33" s="22" t="s">
        <v>23</v>
      </c>
      <c r="B33" s="22"/>
      <c r="C33" s="22"/>
      <c r="D33" s="23"/>
      <c r="E33" s="1"/>
      <c r="F33" s="23">
        <f>SUM(F8:F32)</f>
        <v>0</v>
      </c>
      <c r="G33" s="22"/>
      <c r="H33" s="24"/>
      <c r="I33" s="23">
        <f>SUM(I8:I32)</f>
        <v>0</v>
      </c>
      <c r="J33" s="1"/>
    </row>
    <row r="34" spans="1:11" ht="16.899999999999999" customHeight="1" x14ac:dyDescent="0.2">
      <c r="D34" s="1"/>
      <c r="E34" s="1"/>
      <c r="F34" s="1"/>
      <c r="H34" s="21"/>
      <c r="I34" s="1"/>
      <c r="J34" s="1"/>
    </row>
    <row r="35" spans="1:11" ht="16.899999999999999" customHeight="1" x14ac:dyDescent="0.2">
      <c r="C35" s="1" t="s">
        <v>24</v>
      </c>
      <c r="D35" s="1">
        <v>0</v>
      </c>
      <c r="E35" s="25">
        <v>7.0999999999999994E-2</v>
      </c>
      <c r="F35" s="1">
        <f t="shared" ref="F35:F37" si="9">+D35*E35</f>
        <v>0</v>
      </c>
      <c r="G35" s="21"/>
      <c r="H35" s="21"/>
      <c r="I35" s="1"/>
      <c r="J35" s="7"/>
      <c r="K35" s="3" t="s">
        <v>66</v>
      </c>
    </row>
    <row r="36" spans="1:11" ht="16.899999999999999" customHeight="1" x14ac:dyDescent="0.2">
      <c r="C36" s="1" t="s">
        <v>103</v>
      </c>
      <c r="D36" s="1">
        <v>0</v>
      </c>
      <c r="E36" s="25">
        <v>7.0999999999999994E-2</v>
      </c>
      <c r="F36" s="1">
        <f t="shared" ref="F36" si="10">+D36*E36</f>
        <v>0</v>
      </c>
      <c r="G36" s="21"/>
      <c r="H36" s="21"/>
      <c r="I36" s="1"/>
      <c r="J36" s="7"/>
      <c r="K36" s="26" t="s">
        <v>104</v>
      </c>
    </row>
    <row r="37" spans="1:11" ht="16.899999999999999" customHeight="1" x14ac:dyDescent="0.2">
      <c r="C37" s="1" t="s">
        <v>153</v>
      </c>
      <c r="D37" s="1">
        <v>0</v>
      </c>
      <c r="E37" s="2">
        <v>0</v>
      </c>
      <c r="F37" s="1">
        <f t="shared" si="9"/>
        <v>0</v>
      </c>
      <c r="G37" s="2"/>
      <c r="H37" s="21"/>
      <c r="I37" s="1"/>
      <c r="J37" s="2"/>
    </row>
    <row r="38" spans="1:11" ht="16.899999999999999" customHeight="1" x14ac:dyDescent="0.2">
      <c r="D38" s="1"/>
      <c r="E38" s="1"/>
      <c r="F38" s="1"/>
      <c r="H38" s="21"/>
      <c r="I38" s="1"/>
      <c r="J38" s="1"/>
    </row>
    <row r="39" spans="1:11" ht="16.899999999999999" customHeight="1" x14ac:dyDescent="0.2">
      <c r="C39" s="17" t="s">
        <v>40</v>
      </c>
      <c r="D39" s="6" t="s">
        <v>58</v>
      </c>
      <c r="E39" s="6" t="s">
        <v>59</v>
      </c>
      <c r="F39" s="18" t="s">
        <v>23</v>
      </c>
      <c r="G39" s="6"/>
      <c r="H39" s="19" t="s">
        <v>60</v>
      </c>
      <c r="I39" s="18" t="s">
        <v>23</v>
      </c>
      <c r="J39" s="1"/>
    </row>
    <row r="40" spans="1:11" ht="16.899999999999999" customHeight="1" x14ac:dyDescent="0.2">
      <c r="C40" s="1" t="s">
        <v>41</v>
      </c>
      <c r="D40" s="1">
        <v>0</v>
      </c>
      <c r="E40" s="2">
        <v>4858</v>
      </c>
      <c r="F40" s="1">
        <f t="shared" ref="F40:F44" si="11">+D40*E40</f>
        <v>0</v>
      </c>
      <c r="G40" s="2"/>
      <c r="H40" s="21">
        <f t="shared" ref="H40:H44" si="12">+E40*0.2</f>
        <v>971.6</v>
      </c>
      <c r="I40" s="1">
        <f t="shared" ref="I40:I44" si="13">+D40*H40</f>
        <v>0</v>
      </c>
      <c r="J40" s="2"/>
      <c r="K40" s="26" t="s">
        <v>67</v>
      </c>
    </row>
    <row r="41" spans="1:11" ht="16.899999999999999" customHeight="1" x14ac:dyDescent="0.2">
      <c r="C41" s="1" t="s">
        <v>42</v>
      </c>
      <c r="D41" s="1">
        <v>0</v>
      </c>
      <c r="E41" s="2">
        <v>3122</v>
      </c>
      <c r="F41" s="1">
        <f t="shared" si="11"/>
        <v>0</v>
      </c>
      <c r="G41" s="2"/>
      <c r="H41" s="21">
        <f t="shared" si="12"/>
        <v>624.40000000000009</v>
      </c>
      <c r="I41" s="1">
        <f t="shared" si="13"/>
        <v>0</v>
      </c>
      <c r="J41" s="2"/>
      <c r="K41" s="26" t="s">
        <v>67</v>
      </c>
    </row>
    <row r="42" spans="1:11" ht="16.899999999999999" customHeight="1" x14ac:dyDescent="0.2">
      <c r="C42" s="1" t="s">
        <v>13</v>
      </c>
      <c r="D42" s="1">
        <v>0</v>
      </c>
      <c r="E42" s="2">
        <v>1564</v>
      </c>
      <c r="F42" s="1">
        <f t="shared" si="11"/>
        <v>0</v>
      </c>
      <c r="G42" s="2"/>
      <c r="H42" s="21">
        <f t="shared" si="12"/>
        <v>312.8</v>
      </c>
      <c r="I42" s="1">
        <f t="shared" si="13"/>
        <v>0</v>
      </c>
      <c r="J42" s="2"/>
      <c r="K42" s="3" t="s">
        <v>63</v>
      </c>
    </row>
    <row r="43" spans="1:11" ht="16.899999999999999" customHeight="1" x14ac:dyDescent="0.2">
      <c r="C43" s="1" t="s">
        <v>14</v>
      </c>
      <c r="D43" s="1">
        <v>0</v>
      </c>
      <c r="E43" s="2">
        <v>782</v>
      </c>
      <c r="F43" s="1">
        <f t="shared" si="11"/>
        <v>0</v>
      </c>
      <c r="G43" s="2"/>
      <c r="H43" s="21">
        <f t="shared" si="12"/>
        <v>156.4</v>
      </c>
      <c r="I43" s="1">
        <f t="shared" si="13"/>
        <v>0</v>
      </c>
      <c r="J43" s="2"/>
      <c r="K43" s="3" t="s">
        <v>64</v>
      </c>
    </row>
    <row r="44" spans="1:11" ht="16.899999999999999" customHeight="1" x14ac:dyDescent="0.2">
      <c r="C44" s="1" t="s">
        <v>15</v>
      </c>
      <c r="D44" s="1">
        <v>0</v>
      </c>
      <c r="E44" s="2">
        <v>311</v>
      </c>
      <c r="F44" s="1">
        <f t="shared" si="11"/>
        <v>0</v>
      </c>
      <c r="G44" s="2"/>
      <c r="H44" s="21">
        <f t="shared" si="12"/>
        <v>62.2</v>
      </c>
      <c r="I44" s="1">
        <f t="shared" si="13"/>
        <v>0</v>
      </c>
      <c r="J44" s="2"/>
    </row>
    <row r="45" spans="1:11" ht="16.899999999999999" customHeight="1" x14ac:dyDescent="0.2">
      <c r="A45" s="22" t="s">
        <v>23</v>
      </c>
      <c r="B45" s="22"/>
      <c r="C45" s="22"/>
      <c r="D45" s="23"/>
      <c r="E45" s="1"/>
      <c r="F45" s="23">
        <f>SUM(F40:F44)</f>
        <v>0</v>
      </c>
      <c r="G45" s="22"/>
      <c r="H45" s="27"/>
      <c r="I45" s="23">
        <f>SUM(I40:I44)</f>
        <v>0</v>
      </c>
      <c r="J45" s="1"/>
    </row>
    <row r="46" spans="1:11" ht="16.899999999999999" customHeight="1" x14ac:dyDescent="0.2">
      <c r="A46" s="22"/>
      <c r="B46" s="22"/>
      <c r="C46" s="22"/>
      <c r="D46" s="23"/>
      <c r="E46" s="1"/>
      <c r="F46" s="23"/>
      <c r="G46" s="22"/>
      <c r="H46" s="27"/>
      <c r="I46" s="23"/>
      <c r="J46" s="1"/>
    </row>
    <row r="47" spans="1:11" ht="16.899999999999999" customHeight="1" x14ac:dyDescent="0.2">
      <c r="C47" s="17" t="s">
        <v>43</v>
      </c>
      <c r="D47" s="6" t="s">
        <v>58</v>
      </c>
      <c r="E47" s="6" t="s">
        <v>59</v>
      </c>
      <c r="F47" s="18" t="s">
        <v>23</v>
      </c>
      <c r="G47" s="6"/>
      <c r="H47" s="19" t="s">
        <v>60</v>
      </c>
      <c r="I47" s="18" t="s">
        <v>23</v>
      </c>
      <c r="J47" s="1"/>
    </row>
    <row r="48" spans="1:11" ht="16.899999999999999" customHeight="1" x14ac:dyDescent="0.2">
      <c r="A48" s="20" t="s">
        <v>3</v>
      </c>
      <c r="B48" s="1" t="s">
        <v>4</v>
      </c>
      <c r="C48" s="1" t="s">
        <v>25</v>
      </c>
      <c r="D48" s="1">
        <v>0</v>
      </c>
      <c r="E48" s="2">
        <v>15158</v>
      </c>
      <c r="F48" s="1">
        <f t="shared" ref="F48:F55" si="14">+D48*E48</f>
        <v>0</v>
      </c>
      <c r="G48" s="2"/>
      <c r="H48" s="21">
        <f t="shared" ref="H48:H55" si="15">+E48*0.2</f>
        <v>3031.6000000000004</v>
      </c>
      <c r="I48" s="1">
        <f t="shared" ref="I48:I55" si="16">+D48*H48</f>
        <v>0</v>
      </c>
      <c r="J48" s="2"/>
    </row>
    <row r="49" spans="1:11" ht="16.899999999999999" customHeight="1" x14ac:dyDescent="0.2">
      <c r="A49" s="20" t="s">
        <v>5</v>
      </c>
      <c r="B49" s="1" t="s">
        <v>6</v>
      </c>
      <c r="C49" s="1" t="s">
        <v>25</v>
      </c>
      <c r="D49" s="1">
        <v>0</v>
      </c>
      <c r="E49" s="2">
        <v>11221</v>
      </c>
      <c r="F49" s="1">
        <f t="shared" si="14"/>
        <v>0</v>
      </c>
      <c r="G49" s="2"/>
      <c r="H49" s="21">
        <f t="shared" si="15"/>
        <v>2244.2000000000003</v>
      </c>
      <c r="I49" s="1">
        <f t="shared" si="16"/>
        <v>0</v>
      </c>
      <c r="J49" s="2"/>
    </row>
    <row r="50" spans="1:11" ht="16.899999999999999" customHeight="1" x14ac:dyDescent="0.2">
      <c r="A50" s="20" t="s">
        <v>7</v>
      </c>
      <c r="B50" s="1" t="s">
        <v>8</v>
      </c>
      <c r="C50" s="1" t="s">
        <v>25</v>
      </c>
      <c r="D50" s="1">
        <v>0</v>
      </c>
      <c r="E50" s="2">
        <v>7289</v>
      </c>
      <c r="F50" s="1">
        <f t="shared" si="14"/>
        <v>0</v>
      </c>
      <c r="G50" s="2"/>
      <c r="H50" s="21">
        <f t="shared" si="15"/>
        <v>1457.8000000000002</v>
      </c>
      <c r="I50" s="1">
        <f t="shared" si="16"/>
        <v>0</v>
      </c>
      <c r="J50" s="2"/>
    </row>
    <row r="51" spans="1:11" ht="16.899999999999999" customHeight="1" x14ac:dyDescent="0.2">
      <c r="A51" s="20" t="s">
        <v>9</v>
      </c>
      <c r="B51" s="1" t="s">
        <v>10</v>
      </c>
      <c r="C51" s="1" t="s">
        <v>25</v>
      </c>
      <c r="D51" s="1">
        <v>0</v>
      </c>
      <c r="E51" s="2">
        <v>4746</v>
      </c>
      <c r="F51" s="1">
        <f t="shared" si="14"/>
        <v>0</v>
      </c>
      <c r="G51" s="2"/>
      <c r="H51" s="21">
        <f t="shared" si="15"/>
        <v>949.2</v>
      </c>
      <c r="I51" s="1">
        <f t="shared" si="16"/>
        <v>0</v>
      </c>
      <c r="J51" s="2"/>
    </row>
    <row r="52" spans="1:11" ht="16.899999999999999" customHeight="1" x14ac:dyDescent="0.2">
      <c r="A52" s="20" t="s">
        <v>11</v>
      </c>
      <c r="B52" s="1" t="s">
        <v>12</v>
      </c>
      <c r="C52" s="1" t="s">
        <v>25</v>
      </c>
      <c r="D52" s="1">
        <v>0</v>
      </c>
      <c r="E52" s="2">
        <v>3353</v>
      </c>
      <c r="F52" s="1">
        <f t="shared" si="14"/>
        <v>0</v>
      </c>
      <c r="G52" s="2"/>
      <c r="H52" s="21">
        <f t="shared" si="15"/>
        <v>670.6</v>
      </c>
      <c r="I52" s="1">
        <f t="shared" si="16"/>
        <v>0</v>
      </c>
      <c r="J52" s="2"/>
    </row>
    <row r="53" spans="1:11" ht="16.899999999999999" customHeight="1" x14ac:dyDescent="0.2">
      <c r="C53" s="1" t="s">
        <v>13</v>
      </c>
      <c r="D53" s="1">
        <v>0</v>
      </c>
      <c r="E53" s="2">
        <v>1574</v>
      </c>
      <c r="F53" s="1">
        <f t="shared" si="14"/>
        <v>0</v>
      </c>
      <c r="G53" s="2"/>
      <c r="H53" s="21">
        <f t="shared" si="15"/>
        <v>314.8</v>
      </c>
      <c r="I53" s="1">
        <f t="shared" si="16"/>
        <v>0</v>
      </c>
      <c r="J53" s="2"/>
      <c r="K53" s="3" t="s">
        <v>63</v>
      </c>
    </row>
    <row r="54" spans="1:11" ht="16.899999999999999" customHeight="1" x14ac:dyDescent="0.2">
      <c r="C54" s="1" t="s">
        <v>14</v>
      </c>
      <c r="D54" s="1">
        <v>0</v>
      </c>
      <c r="E54" s="2">
        <v>786</v>
      </c>
      <c r="F54" s="1">
        <f t="shared" si="14"/>
        <v>0</v>
      </c>
      <c r="G54" s="2"/>
      <c r="H54" s="21">
        <f t="shared" si="15"/>
        <v>157.20000000000002</v>
      </c>
      <c r="I54" s="1">
        <f t="shared" si="16"/>
        <v>0</v>
      </c>
      <c r="J54" s="2"/>
      <c r="K54" s="3" t="s">
        <v>64</v>
      </c>
    </row>
    <row r="55" spans="1:11" ht="16.899999999999999" customHeight="1" x14ac:dyDescent="0.2">
      <c r="C55" s="1" t="s">
        <v>15</v>
      </c>
      <c r="D55" s="1">
        <v>0</v>
      </c>
      <c r="E55" s="2">
        <v>313</v>
      </c>
      <c r="F55" s="1">
        <f t="shared" si="14"/>
        <v>0</v>
      </c>
      <c r="G55" s="2"/>
      <c r="H55" s="21">
        <f t="shared" si="15"/>
        <v>62.6</v>
      </c>
      <c r="I55" s="1">
        <f t="shared" si="16"/>
        <v>0</v>
      </c>
      <c r="J55" s="2"/>
    </row>
    <row r="56" spans="1:11" ht="16.899999999999999" customHeight="1" x14ac:dyDescent="0.2">
      <c r="A56" s="22" t="s">
        <v>23</v>
      </c>
      <c r="B56" s="22"/>
      <c r="C56" s="22"/>
      <c r="D56" s="23"/>
      <c r="E56" s="1"/>
      <c r="F56" s="23">
        <f>SUM(F48:F55)</f>
        <v>0</v>
      </c>
      <c r="G56" s="22"/>
      <c r="H56" s="27"/>
      <c r="I56" s="23">
        <f>SUM(I48:I55)</f>
        <v>0</v>
      </c>
      <c r="J56" s="1"/>
      <c r="K56" s="28"/>
    </row>
    <row r="57" spans="1:11" ht="16.899999999999999" customHeight="1" x14ac:dyDescent="0.2">
      <c r="D57" s="1"/>
      <c r="E57" s="1"/>
      <c r="F57" s="1"/>
      <c r="H57" s="21"/>
      <c r="I57" s="1"/>
      <c r="J57" s="1"/>
    </row>
    <row r="58" spans="1:11" ht="16.899999999999999" customHeight="1" x14ac:dyDescent="0.2">
      <c r="C58" s="1" t="s">
        <v>26</v>
      </c>
      <c r="D58" s="1">
        <v>0</v>
      </c>
      <c r="E58" s="25">
        <v>0.13100000000000001</v>
      </c>
      <c r="F58" s="1">
        <f t="shared" ref="F58:F59" si="17">+D58*E58</f>
        <v>0</v>
      </c>
      <c r="G58" s="21"/>
      <c r="H58" s="21"/>
      <c r="I58" s="1"/>
      <c r="J58" s="2"/>
      <c r="K58" s="3" t="s">
        <v>141</v>
      </c>
    </row>
    <row r="59" spans="1:11" ht="16.899999999999999" customHeight="1" x14ac:dyDescent="0.2">
      <c r="C59" s="1" t="s">
        <v>33</v>
      </c>
      <c r="D59" s="1">
        <v>0</v>
      </c>
      <c r="E59" s="25">
        <v>7.0999999999999994E-2</v>
      </c>
      <c r="F59" s="1">
        <f t="shared" si="17"/>
        <v>0</v>
      </c>
      <c r="G59" s="21"/>
      <c r="H59" s="21"/>
      <c r="I59" s="1"/>
      <c r="J59" s="7"/>
      <c r="K59" s="3" t="s">
        <v>142</v>
      </c>
    </row>
    <row r="60" spans="1:11" ht="16.899999999999999" customHeight="1" x14ac:dyDescent="0.2">
      <c r="D60" s="1"/>
      <c r="E60" s="1"/>
      <c r="F60" s="1"/>
      <c r="H60" s="21"/>
      <c r="I60" s="1"/>
      <c r="J60" s="1"/>
    </row>
    <row r="61" spans="1:11" ht="16.899999999999999" customHeight="1" x14ac:dyDescent="0.2">
      <c r="C61" s="17" t="s">
        <v>44</v>
      </c>
      <c r="D61" s="6" t="s">
        <v>58</v>
      </c>
      <c r="E61" s="6" t="s">
        <v>59</v>
      </c>
      <c r="F61" s="18" t="s">
        <v>23</v>
      </c>
      <c r="G61" s="6"/>
      <c r="H61" s="19" t="s">
        <v>60</v>
      </c>
      <c r="I61" s="18" t="s">
        <v>23</v>
      </c>
      <c r="J61" s="1"/>
    </row>
    <row r="62" spans="1:11" ht="16.899999999999999" customHeight="1" x14ac:dyDescent="0.2">
      <c r="A62" s="20" t="s">
        <v>3</v>
      </c>
      <c r="B62" s="1" t="s">
        <v>4</v>
      </c>
      <c r="C62" s="1" t="s">
        <v>90</v>
      </c>
      <c r="D62" s="1">
        <v>0</v>
      </c>
      <c r="E62" s="2">
        <v>14577</v>
      </c>
      <c r="F62" s="1">
        <f t="shared" ref="F62:F69" si="18">+D62*E62</f>
        <v>0</v>
      </c>
      <c r="G62" s="2"/>
      <c r="H62" s="21">
        <f t="shared" ref="H62:H69" si="19">+E62*0.2</f>
        <v>2915.4</v>
      </c>
      <c r="I62" s="1">
        <f t="shared" ref="I62:I69" si="20">+D62*H62</f>
        <v>0</v>
      </c>
      <c r="J62" s="2"/>
      <c r="K62" s="3" t="s">
        <v>91</v>
      </c>
    </row>
    <row r="63" spans="1:11" ht="16.899999999999999" customHeight="1" x14ac:dyDescent="0.2">
      <c r="A63" s="20" t="s">
        <v>5</v>
      </c>
      <c r="B63" s="1" t="s">
        <v>6</v>
      </c>
      <c r="C63" s="1" t="s">
        <v>90</v>
      </c>
      <c r="D63" s="1">
        <v>0</v>
      </c>
      <c r="E63" s="2">
        <v>10412</v>
      </c>
      <c r="F63" s="1">
        <f t="shared" si="18"/>
        <v>0</v>
      </c>
      <c r="G63" s="2"/>
      <c r="H63" s="21">
        <f t="shared" si="19"/>
        <v>2082.4</v>
      </c>
      <c r="I63" s="1">
        <f t="shared" si="20"/>
        <v>0</v>
      </c>
      <c r="J63" s="2"/>
      <c r="K63" s="3" t="s">
        <v>91</v>
      </c>
    </row>
    <row r="64" spans="1:11" ht="16.899999999999999" customHeight="1" x14ac:dyDescent="0.2">
      <c r="A64" s="20" t="s">
        <v>7</v>
      </c>
      <c r="B64" s="1" t="s">
        <v>8</v>
      </c>
      <c r="C64" s="1" t="s">
        <v>90</v>
      </c>
      <c r="D64" s="1">
        <v>0</v>
      </c>
      <c r="E64" s="2">
        <v>6800</v>
      </c>
      <c r="F64" s="1">
        <f t="shared" si="18"/>
        <v>0</v>
      </c>
      <c r="G64" s="2"/>
      <c r="H64" s="21">
        <f t="shared" si="19"/>
        <v>1360</v>
      </c>
      <c r="I64" s="1">
        <f t="shared" si="20"/>
        <v>0</v>
      </c>
      <c r="J64" s="2"/>
      <c r="K64" s="3" t="s">
        <v>91</v>
      </c>
    </row>
    <row r="65" spans="1:216" ht="16.899999999999999" customHeight="1" x14ac:dyDescent="0.2">
      <c r="A65" s="20" t="s">
        <v>9</v>
      </c>
      <c r="B65" s="1" t="s">
        <v>10</v>
      </c>
      <c r="C65" s="1" t="s">
        <v>90</v>
      </c>
      <c r="D65" s="1">
        <v>0</v>
      </c>
      <c r="E65" s="2">
        <v>4370</v>
      </c>
      <c r="F65" s="1">
        <f t="shared" si="18"/>
        <v>0</v>
      </c>
      <c r="G65" s="2"/>
      <c r="H65" s="21">
        <f t="shared" si="19"/>
        <v>874</v>
      </c>
      <c r="I65" s="1">
        <f t="shared" si="20"/>
        <v>0</v>
      </c>
      <c r="J65" s="2"/>
      <c r="K65" s="3" t="s">
        <v>91</v>
      </c>
    </row>
    <row r="66" spans="1:216" ht="16.899999999999999" customHeight="1" x14ac:dyDescent="0.2">
      <c r="A66" s="20" t="s">
        <v>11</v>
      </c>
      <c r="B66" s="1" t="s">
        <v>12</v>
      </c>
      <c r="C66" s="1" t="s">
        <v>90</v>
      </c>
      <c r="D66" s="1">
        <v>0</v>
      </c>
      <c r="E66" s="2">
        <v>2706</v>
      </c>
      <c r="F66" s="1">
        <f t="shared" si="18"/>
        <v>0</v>
      </c>
      <c r="G66" s="2"/>
      <c r="H66" s="21">
        <f t="shared" si="19"/>
        <v>541.20000000000005</v>
      </c>
      <c r="I66" s="1">
        <f t="shared" si="20"/>
        <v>0</v>
      </c>
      <c r="J66" s="2"/>
      <c r="K66" s="3" t="s">
        <v>91</v>
      </c>
    </row>
    <row r="67" spans="1:216" ht="16.899999999999999" customHeight="1" x14ac:dyDescent="0.2">
      <c r="C67" s="1" t="s">
        <v>86</v>
      </c>
      <c r="D67" s="1">
        <v>0</v>
      </c>
      <c r="E67" s="2">
        <v>1278</v>
      </c>
      <c r="F67" s="1">
        <f t="shared" si="18"/>
        <v>0</v>
      </c>
      <c r="G67" s="2"/>
      <c r="H67" s="21">
        <f t="shared" si="19"/>
        <v>255.60000000000002</v>
      </c>
      <c r="I67" s="1">
        <f t="shared" si="20"/>
        <v>0</v>
      </c>
      <c r="J67" s="2"/>
      <c r="K67" s="3" t="s">
        <v>63</v>
      </c>
    </row>
    <row r="68" spans="1:216" ht="16.899999999999999" customHeight="1" x14ac:dyDescent="0.2">
      <c r="C68" s="1" t="s">
        <v>87</v>
      </c>
      <c r="D68" s="1">
        <v>0</v>
      </c>
      <c r="E68" s="2">
        <v>639</v>
      </c>
      <c r="F68" s="1">
        <f t="shared" si="18"/>
        <v>0</v>
      </c>
      <c r="G68" s="2"/>
      <c r="H68" s="21">
        <f t="shared" si="19"/>
        <v>127.80000000000001</v>
      </c>
      <c r="I68" s="1">
        <f t="shared" si="20"/>
        <v>0</v>
      </c>
      <c r="J68" s="2"/>
      <c r="K68" s="3" t="s">
        <v>64</v>
      </c>
    </row>
    <row r="69" spans="1:216" ht="16.899999999999999" customHeight="1" x14ac:dyDescent="0.2">
      <c r="C69" s="1" t="s">
        <v>88</v>
      </c>
      <c r="D69" s="1">
        <v>0</v>
      </c>
      <c r="E69" s="2">
        <v>250</v>
      </c>
      <c r="F69" s="1">
        <f t="shared" si="18"/>
        <v>0</v>
      </c>
      <c r="G69" s="2"/>
      <c r="H69" s="21">
        <f t="shared" si="19"/>
        <v>50</v>
      </c>
      <c r="I69" s="1">
        <f t="shared" si="20"/>
        <v>0</v>
      </c>
      <c r="J69" s="2"/>
    </row>
    <row r="70" spans="1:216" ht="16.899999999999999" customHeight="1" x14ac:dyDescent="0.2">
      <c r="A70" s="22" t="s">
        <v>23</v>
      </c>
      <c r="B70" s="22"/>
      <c r="C70" s="22"/>
      <c r="D70" s="23"/>
      <c r="E70" s="1"/>
      <c r="F70" s="23">
        <f>SUM(F62:F69)</f>
        <v>0</v>
      </c>
      <c r="G70" s="22"/>
      <c r="H70" s="27"/>
      <c r="I70" s="23">
        <f>SUM(I62:I69)</f>
        <v>0</v>
      </c>
      <c r="J70" s="1"/>
      <c r="K70" s="28"/>
    </row>
    <row r="71" spans="1:216" ht="16.899999999999999" customHeight="1" x14ac:dyDescent="0.2">
      <c r="A71" s="22"/>
      <c r="B71" s="22"/>
      <c r="C71" s="22"/>
      <c r="D71" s="23"/>
      <c r="E71" s="1"/>
      <c r="F71" s="23"/>
      <c r="G71" s="22"/>
      <c r="H71" s="27"/>
      <c r="I71" s="23"/>
      <c r="J71" s="1"/>
      <c r="K71" s="28"/>
    </row>
    <row r="72" spans="1:216" ht="16.899999999999999" customHeight="1" x14ac:dyDescent="0.2">
      <c r="C72" s="1" t="s">
        <v>103</v>
      </c>
      <c r="D72" s="1">
        <v>0</v>
      </c>
      <c r="E72" s="25">
        <v>7.0999999999999994E-2</v>
      </c>
      <c r="F72" s="1">
        <f t="shared" ref="F72" si="21">+D72*E72</f>
        <v>0</v>
      </c>
      <c r="G72" s="21"/>
      <c r="H72" s="21"/>
      <c r="I72" s="1"/>
      <c r="J72" s="7"/>
      <c r="K72" s="26" t="s">
        <v>104</v>
      </c>
    </row>
    <row r="73" spans="1:216" ht="16.899999999999999" customHeight="1" x14ac:dyDescent="0.2">
      <c r="D73" s="1"/>
      <c r="E73" s="25"/>
      <c r="F73" s="1"/>
      <c r="G73" s="21"/>
      <c r="H73" s="21"/>
      <c r="I73" s="1"/>
      <c r="J73" s="7"/>
      <c r="K73" s="26"/>
    </row>
    <row r="74" spans="1:216" ht="16.899999999999999" customHeight="1" x14ac:dyDescent="0.2">
      <c r="C74" s="17" t="s">
        <v>92</v>
      </c>
      <c r="D74" s="6" t="s">
        <v>58</v>
      </c>
      <c r="E74" s="6" t="s">
        <v>59</v>
      </c>
      <c r="F74" s="18" t="s">
        <v>23</v>
      </c>
      <c r="G74" s="6"/>
      <c r="H74" s="19" t="s">
        <v>60</v>
      </c>
      <c r="I74" s="18" t="s">
        <v>23</v>
      </c>
      <c r="EI74" s="3"/>
      <c r="EJ74" s="3"/>
      <c r="EK74" s="3"/>
      <c r="EL74" s="3"/>
      <c r="EM74" s="3"/>
      <c r="EN74" s="3"/>
      <c r="EO74" s="3"/>
      <c r="EP74" s="3"/>
      <c r="EQ74" s="3"/>
      <c r="ER74" s="3"/>
      <c r="ES74" s="3"/>
      <c r="ET74" s="3"/>
      <c r="EU74" s="3"/>
      <c r="EV74" s="3"/>
      <c r="EW74" s="3"/>
      <c r="EX74" s="3"/>
      <c r="EY74" s="3"/>
      <c r="EZ74" s="3"/>
      <c r="FA74" s="3"/>
      <c r="FB74" s="3"/>
      <c r="FC74" s="3"/>
      <c r="FD74" s="3"/>
      <c r="FE74" s="3"/>
      <c r="FF74" s="3"/>
      <c r="FG74" s="3"/>
      <c r="FH74" s="3"/>
      <c r="FI74" s="3"/>
      <c r="FJ74" s="3"/>
      <c r="FK74" s="3"/>
      <c r="FL74" s="3"/>
      <c r="FM74" s="3"/>
      <c r="FN74" s="3"/>
      <c r="FO74" s="3"/>
      <c r="FP74" s="3"/>
      <c r="FQ74" s="3"/>
      <c r="FR74" s="3"/>
      <c r="FS74" s="3"/>
      <c r="FT74" s="3"/>
      <c r="FU74" s="3"/>
      <c r="FV74" s="3"/>
      <c r="FW74" s="3"/>
      <c r="FX74" s="3"/>
      <c r="FY74" s="3"/>
      <c r="FZ74" s="3"/>
      <c r="GA74" s="3"/>
      <c r="GB74" s="3"/>
      <c r="GC74" s="3"/>
      <c r="GD74" s="3"/>
      <c r="GE74" s="3"/>
      <c r="GF74" s="3"/>
      <c r="GG74" s="3"/>
      <c r="GH74" s="3"/>
      <c r="GI74" s="3"/>
      <c r="GJ74" s="3"/>
      <c r="GK74" s="3"/>
      <c r="GL74" s="3"/>
      <c r="GM74" s="3"/>
      <c r="GN74" s="3"/>
      <c r="GO74" s="3"/>
      <c r="GP74" s="3"/>
      <c r="GQ74" s="3"/>
      <c r="GR74" s="3"/>
      <c r="GS74" s="3"/>
      <c r="GT74" s="3"/>
      <c r="GU74" s="3"/>
      <c r="GV74" s="3"/>
      <c r="GW74" s="3"/>
      <c r="GX74" s="3"/>
      <c r="GY74" s="3"/>
      <c r="GZ74" s="3"/>
      <c r="HA74" s="3"/>
      <c r="HB74" s="3"/>
      <c r="HC74" s="3"/>
      <c r="HD74" s="3"/>
      <c r="HE74" s="3"/>
      <c r="HF74" s="3"/>
      <c r="HG74" s="3"/>
      <c r="HH74" s="3"/>
    </row>
    <row r="75" spans="1:216" ht="16.899999999999999" customHeight="1" x14ac:dyDescent="0.2">
      <c r="A75" s="20" t="s">
        <v>3</v>
      </c>
      <c r="B75" s="1" t="s">
        <v>4</v>
      </c>
      <c r="C75" s="1" t="s">
        <v>93</v>
      </c>
      <c r="D75" s="1">
        <v>0</v>
      </c>
      <c r="E75" s="2">
        <v>16172</v>
      </c>
      <c r="F75" s="1">
        <f t="shared" ref="F75:F82" si="22">+D75*E75</f>
        <v>0</v>
      </c>
      <c r="G75" s="2"/>
      <c r="H75" s="21">
        <f t="shared" ref="H75:H82" si="23">+E75*0.2</f>
        <v>3234.4</v>
      </c>
      <c r="I75" s="1">
        <f t="shared" ref="I75:I82" si="24">+D75*H75</f>
        <v>0</v>
      </c>
      <c r="K75" s="3" t="s">
        <v>143</v>
      </c>
      <c r="EI75" s="3"/>
      <c r="EJ75" s="3"/>
      <c r="EK75" s="3"/>
      <c r="EL75" s="3"/>
      <c r="EM75" s="3"/>
      <c r="EN75" s="3"/>
      <c r="EO75" s="3"/>
      <c r="EP75" s="3"/>
      <c r="EQ75" s="3"/>
      <c r="ER75" s="3"/>
      <c r="ES75" s="3"/>
      <c r="ET75" s="3"/>
      <c r="EU75" s="3"/>
      <c r="EV75" s="3"/>
      <c r="EW75" s="3"/>
      <c r="EX75" s="3"/>
      <c r="EY75" s="3"/>
      <c r="EZ75" s="3"/>
      <c r="FA75" s="3"/>
      <c r="FB75" s="3"/>
      <c r="FC75" s="3"/>
      <c r="FD75" s="3"/>
      <c r="FE75" s="3"/>
      <c r="FF75" s="3"/>
      <c r="FG75" s="3"/>
      <c r="FH75" s="3"/>
      <c r="FI75" s="3"/>
      <c r="FJ75" s="3"/>
      <c r="FK75" s="3"/>
      <c r="FL75" s="3"/>
      <c r="FM75" s="3"/>
      <c r="FN75" s="3"/>
      <c r="FO75" s="3"/>
      <c r="FP75" s="3"/>
      <c r="FQ75" s="3"/>
      <c r="FR75" s="3"/>
      <c r="FS75" s="3"/>
      <c r="FT75" s="3"/>
      <c r="FU75" s="3"/>
      <c r="FV75" s="3"/>
      <c r="FW75" s="3"/>
      <c r="FX75" s="3"/>
      <c r="FY75" s="3"/>
      <c r="FZ75" s="3"/>
      <c r="GA75" s="3"/>
      <c r="GB75" s="3"/>
      <c r="GC75" s="3"/>
      <c r="GD75" s="3"/>
      <c r="GE75" s="3"/>
      <c r="GF75" s="3"/>
      <c r="GG75" s="3"/>
      <c r="GH75" s="3"/>
      <c r="GI75" s="3"/>
      <c r="GJ75" s="3"/>
      <c r="GK75" s="3"/>
      <c r="GL75" s="3"/>
      <c r="GM75" s="3"/>
      <c r="GN75" s="3"/>
      <c r="GO75" s="3"/>
      <c r="GP75" s="3"/>
      <c r="GQ75" s="3"/>
      <c r="GR75" s="3"/>
      <c r="GS75" s="3"/>
      <c r="GT75" s="3"/>
      <c r="GU75" s="3"/>
      <c r="GV75" s="3"/>
      <c r="GW75" s="3"/>
      <c r="GX75" s="3"/>
      <c r="GY75" s="3"/>
      <c r="GZ75" s="3"/>
      <c r="HA75" s="3"/>
      <c r="HB75" s="3"/>
      <c r="HC75" s="3"/>
      <c r="HD75" s="3"/>
      <c r="HE75" s="3"/>
      <c r="HF75" s="3"/>
      <c r="HG75" s="3"/>
      <c r="HH75" s="3"/>
    </row>
    <row r="76" spans="1:216" ht="16.899999999999999" customHeight="1" x14ac:dyDescent="0.2">
      <c r="A76" s="20" t="s">
        <v>5</v>
      </c>
      <c r="B76" s="1" t="s">
        <v>6</v>
      </c>
      <c r="C76" s="1" t="s">
        <v>93</v>
      </c>
      <c r="D76" s="1">
        <v>0</v>
      </c>
      <c r="E76" s="2">
        <v>11206</v>
      </c>
      <c r="F76" s="1">
        <f t="shared" si="22"/>
        <v>0</v>
      </c>
      <c r="G76" s="2"/>
      <c r="H76" s="21">
        <f t="shared" si="23"/>
        <v>2241.2000000000003</v>
      </c>
      <c r="I76" s="1">
        <f t="shared" si="24"/>
        <v>0</v>
      </c>
      <c r="K76" s="3" t="s">
        <v>143</v>
      </c>
      <c r="EI76" s="3"/>
      <c r="EJ76" s="3"/>
      <c r="EK76" s="3"/>
      <c r="EL76" s="3"/>
      <c r="EM76" s="3"/>
      <c r="EN76" s="3"/>
      <c r="EO76" s="3"/>
      <c r="EP76" s="3"/>
      <c r="EQ76" s="3"/>
      <c r="ER76" s="3"/>
      <c r="ES76" s="3"/>
      <c r="ET76" s="3"/>
      <c r="EU76" s="3"/>
      <c r="EV76" s="3"/>
      <c r="EW76" s="3"/>
      <c r="EX76" s="3"/>
      <c r="EY76" s="3"/>
      <c r="EZ76" s="3"/>
      <c r="FA76" s="3"/>
      <c r="FB76" s="3"/>
      <c r="FC76" s="3"/>
      <c r="FD76" s="3"/>
      <c r="FE76" s="3"/>
      <c r="FF76" s="3"/>
      <c r="FG76" s="3"/>
      <c r="FH76" s="3"/>
      <c r="FI76" s="3"/>
      <c r="FJ76" s="3"/>
      <c r="FK76" s="3"/>
      <c r="FL76" s="3"/>
      <c r="FM76" s="3"/>
      <c r="FN76" s="3"/>
      <c r="FO76" s="3"/>
      <c r="FP76" s="3"/>
      <c r="FQ76" s="3"/>
      <c r="FR76" s="3"/>
      <c r="FS76" s="3"/>
      <c r="FT76" s="3"/>
      <c r="FU76" s="3"/>
      <c r="FV76" s="3"/>
      <c r="FW76" s="3"/>
      <c r="FX76" s="3"/>
      <c r="FY76" s="3"/>
      <c r="FZ76" s="3"/>
      <c r="GA76" s="3"/>
      <c r="GB76" s="3"/>
      <c r="GC76" s="3"/>
      <c r="GD76" s="3"/>
      <c r="GE76" s="3"/>
      <c r="GF76" s="3"/>
      <c r="GG76" s="3"/>
      <c r="GH76" s="3"/>
      <c r="GI76" s="3"/>
      <c r="GJ76" s="3"/>
      <c r="GK76" s="3"/>
      <c r="GL76" s="3"/>
      <c r="GM76" s="3"/>
      <c r="GN76" s="3"/>
      <c r="GO76" s="3"/>
      <c r="GP76" s="3"/>
      <c r="GQ76" s="3"/>
      <c r="GR76" s="3"/>
      <c r="GS76" s="3"/>
      <c r="GT76" s="3"/>
      <c r="GU76" s="3"/>
      <c r="GV76" s="3"/>
      <c r="GW76" s="3"/>
      <c r="GX76" s="3"/>
      <c r="GY76" s="3"/>
      <c r="GZ76" s="3"/>
      <c r="HA76" s="3"/>
      <c r="HB76" s="3"/>
      <c r="HC76" s="3"/>
      <c r="HD76" s="3"/>
      <c r="HE76" s="3"/>
      <c r="HF76" s="3"/>
      <c r="HG76" s="3"/>
      <c r="HH76" s="3"/>
    </row>
    <row r="77" spans="1:216" ht="16.899999999999999" customHeight="1" x14ac:dyDescent="0.2">
      <c r="A77" s="20" t="s">
        <v>7</v>
      </c>
      <c r="B77" s="1" t="s">
        <v>8</v>
      </c>
      <c r="C77" s="1" t="s">
        <v>93</v>
      </c>
      <c r="D77" s="1">
        <v>0</v>
      </c>
      <c r="E77" s="2">
        <v>8086</v>
      </c>
      <c r="F77" s="1">
        <f t="shared" si="22"/>
        <v>0</v>
      </c>
      <c r="G77" s="2"/>
      <c r="H77" s="21">
        <f t="shared" si="23"/>
        <v>1617.2</v>
      </c>
      <c r="I77" s="1">
        <f t="shared" si="24"/>
        <v>0</v>
      </c>
      <c r="K77" s="3" t="s">
        <v>143</v>
      </c>
      <c r="EI77" s="3"/>
      <c r="EJ77" s="3"/>
      <c r="EK77" s="3"/>
      <c r="EL77" s="3"/>
      <c r="EM77" s="3"/>
      <c r="EN77" s="3"/>
      <c r="EO77" s="3"/>
      <c r="EP77" s="3"/>
      <c r="EQ77" s="3"/>
      <c r="ER77" s="3"/>
      <c r="ES77" s="3"/>
      <c r="ET77" s="3"/>
      <c r="EU77" s="3"/>
      <c r="EV77" s="3"/>
      <c r="EW77" s="3"/>
      <c r="EX77" s="3"/>
      <c r="EY77" s="3"/>
      <c r="EZ77" s="3"/>
      <c r="FA77" s="3"/>
      <c r="FB77" s="3"/>
      <c r="FC77" s="3"/>
      <c r="FD77" s="3"/>
      <c r="FE77" s="3"/>
      <c r="FF77" s="3"/>
      <c r="FG77" s="3"/>
      <c r="FH77" s="3"/>
      <c r="FI77" s="3"/>
      <c r="FJ77" s="3"/>
      <c r="FK77" s="3"/>
      <c r="FL77" s="3"/>
      <c r="FM77" s="3"/>
      <c r="FN77" s="3"/>
      <c r="FO77" s="3"/>
      <c r="FP77" s="3"/>
      <c r="FQ77" s="3"/>
      <c r="FR77" s="3"/>
      <c r="FS77" s="3"/>
      <c r="FT77" s="3"/>
      <c r="FU77" s="3"/>
      <c r="FV77" s="3"/>
      <c r="FW77" s="3"/>
      <c r="FX77" s="3"/>
      <c r="FY77" s="3"/>
      <c r="FZ77" s="3"/>
      <c r="GA77" s="3"/>
      <c r="GB77" s="3"/>
      <c r="GC77" s="3"/>
      <c r="GD77" s="3"/>
      <c r="GE77" s="3"/>
      <c r="GF77" s="3"/>
      <c r="GG77" s="3"/>
      <c r="GH77" s="3"/>
      <c r="GI77" s="3"/>
      <c r="GJ77" s="3"/>
      <c r="GK77" s="3"/>
      <c r="GL77" s="3"/>
      <c r="GM77" s="3"/>
      <c r="GN77" s="3"/>
      <c r="GO77" s="3"/>
      <c r="GP77" s="3"/>
      <c r="GQ77" s="3"/>
      <c r="GR77" s="3"/>
      <c r="GS77" s="3"/>
      <c r="GT77" s="3"/>
      <c r="GU77" s="3"/>
      <c r="GV77" s="3"/>
      <c r="GW77" s="3"/>
      <c r="GX77" s="3"/>
      <c r="GY77" s="3"/>
      <c r="GZ77" s="3"/>
      <c r="HA77" s="3"/>
      <c r="HB77" s="3"/>
      <c r="HC77" s="3"/>
      <c r="HD77" s="3"/>
      <c r="HE77" s="3"/>
      <c r="HF77" s="3"/>
      <c r="HG77" s="3"/>
      <c r="HH77" s="3"/>
    </row>
    <row r="78" spans="1:216" ht="16.899999999999999" customHeight="1" x14ac:dyDescent="0.2">
      <c r="A78" s="20" t="s">
        <v>9</v>
      </c>
      <c r="B78" s="1" t="s">
        <v>10</v>
      </c>
      <c r="C78" s="1" t="s">
        <v>93</v>
      </c>
      <c r="D78" s="1">
        <v>0</v>
      </c>
      <c r="E78" s="2">
        <v>5772</v>
      </c>
      <c r="F78" s="1">
        <f t="shared" si="22"/>
        <v>0</v>
      </c>
      <c r="G78" s="2"/>
      <c r="H78" s="21">
        <f t="shared" si="23"/>
        <v>1154.4000000000001</v>
      </c>
      <c r="I78" s="1">
        <f t="shared" si="24"/>
        <v>0</v>
      </c>
      <c r="K78" s="3" t="s">
        <v>143</v>
      </c>
      <c r="EI78" s="3"/>
      <c r="EJ78" s="3"/>
      <c r="EK78" s="3"/>
      <c r="EL78" s="3"/>
      <c r="EM78" s="3"/>
      <c r="EN78" s="3"/>
      <c r="EO78" s="3"/>
      <c r="EP78" s="3"/>
      <c r="EQ78" s="3"/>
      <c r="ER78" s="3"/>
      <c r="ES78" s="3"/>
      <c r="ET78" s="3"/>
      <c r="EU78" s="3"/>
      <c r="EV78" s="3"/>
      <c r="EW78" s="3"/>
      <c r="EX78" s="3"/>
      <c r="EY78" s="3"/>
      <c r="EZ78" s="3"/>
      <c r="FA78" s="3"/>
      <c r="FB78" s="3"/>
      <c r="FC78" s="3"/>
      <c r="FD78" s="3"/>
      <c r="FE78" s="3"/>
      <c r="FF78" s="3"/>
      <c r="FG78" s="3"/>
      <c r="FH78" s="3"/>
      <c r="FI78" s="3"/>
      <c r="FJ78" s="3"/>
      <c r="FK78" s="3"/>
      <c r="FL78" s="3"/>
      <c r="FM78" s="3"/>
      <c r="FN78" s="3"/>
      <c r="FO78" s="3"/>
      <c r="FP78" s="3"/>
      <c r="FQ78" s="3"/>
      <c r="FR78" s="3"/>
      <c r="FS78" s="3"/>
      <c r="FT78" s="3"/>
      <c r="FU78" s="3"/>
      <c r="FV78" s="3"/>
      <c r="FW78" s="3"/>
      <c r="FX78" s="3"/>
      <c r="FY78" s="3"/>
      <c r="FZ78" s="3"/>
      <c r="GA78" s="3"/>
      <c r="GB78" s="3"/>
      <c r="GC78" s="3"/>
      <c r="GD78" s="3"/>
      <c r="GE78" s="3"/>
      <c r="GF78" s="3"/>
      <c r="GG78" s="3"/>
      <c r="GH78" s="3"/>
      <c r="GI78" s="3"/>
      <c r="GJ78" s="3"/>
      <c r="GK78" s="3"/>
      <c r="GL78" s="3"/>
      <c r="GM78" s="3"/>
      <c r="GN78" s="3"/>
      <c r="GO78" s="3"/>
      <c r="GP78" s="3"/>
      <c r="GQ78" s="3"/>
      <c r="GR78" s="3"/>
      <c r="GS78" s="3"/>
      <c r="GT78" s="3"/>
      <c r="GU78" s="3"/>
      <c r="GV78" s="3"/>
      <c r="GW78" s="3"/>
      <c r="GX78" s="3"/>
      <c r="GY78" s="3"/>
      <c r="GZ78" s="3"/>
      <c r="HA78" s="3"/>
      <c r="HB78" s="3"/>
      <c r="HC78" s="3"/>
      <c r="HD78" s="3"/>
      <c r="HE78" s="3"/>
      <c r="HF78" s="3"/>
      <c r="HG78" s="3"/>
      <c r="HH78" s="3"/>
    </row>
    <row r="79" spans="1:216" ht="16.899999999999999" customHeight="1" x14ac:dyDescent="0.2">
      <c r="A79" s="20" t="s">
        <v>11</v>
      </c>
      <c r="B79" s="1" t="s">
        <v>12</v>
      </c>
      <c r="C79" s="1" t="s">
        <v>93</v>
      </c>
      <c r="D79" s="1">
        <v>0</v>
      </c>
      <c r="E79" s="2">
        <v>4628</v>
      </c>
      <c r="F79" s="1">
        <f t="shared" si="22"/>
        <v>0</v>
      </c>
      <c r="G79" s="2"/>
      <c r="H79" s="21">
        <f t="shared" si="23"/>
        <v>925.6</v>
      </c>
      <c r="I79" s="1">
        <f t="shared" si="24"/>
        <v>0</v>
      </c>
      <c r="K79" s="3" t="s">
        <v>143</v>
      </c>
      <c r="EI79" s="3"/>
      <c r="EJ79" s="3"/>
      <c r="EK79" s="3"/>
      <c r="EL79" s="3"/>
      <c r="EM79" s="3"/>
      <c r="EN79" s="3"/>
      <c r="EO79" s="3"/>
      <c r="EP79" s="3"/>
      <c r="EQ79" s="3"/>
      <c r="ER79" s="3"/>
      <c r="ES79" s="3"/>
      <c r="ET79" s="3"/>
      <c r="EU79" s="3"/>
      <c r="EV79" s="3"/>
      <c r="EW79" s="3"/>
      <c r="EX79" s="3"/>
      <c r="EY79" s="3"/>
      <c r="EZ79" s="3"/>
      <c r="FA79" s="3"/>
      <c r="FB79" s="3"/>
      <c r="FC79" s="3"/>
      <c r="FD79" s="3"/>
      <c r="FE79" s="3"/>
      <c r="FF79" s="3"/>
      <c r="FG79" s="3"/>
      <c r="FH79" s="3"/>
      <c r="FI79" s="3"/>
      <c r="FJ79" s="3"/>
      <c r="FK79" s="3"/>
      <c r="FL79" s="3"/>
      <c r="FM79" s="3"/>
      <c r="FN79" s="3"/>
      <c r="FO79" s="3"/>
      <c r="FP79" s="3"/>
      <c r="FQ79" s="3"/>
      <c r="FR79" s="3"/>
      <c r="FS79" s="3"/>
      <c r="FT79" s="3"/>
      <c r="FU79" s="3"/>
      <c r="FV79" s="3"/>
      <c r="FW79" s="3"/>
      <c r="FX79" s="3"/>
      <c r="FY79" s="3"/>
      <c r="FZ79" s="3"/>
      <c r="GA79" s="3"/>
      <c r="GB79" s="3"/>
      <c r="GC79" s="3"/>
      <c r="GD79" s="3"/>
      <c r="GE79" s="3"/>
      <c r="GF79" s="3"/>
      <c r="GG79" s="3"/>
      <c r="GH79" s="3"/>
      <c r="GI79" s="3"/>
      <c r="GJ79" s="3"/>
      <c r="GK79" s="3"/>
      <c r="GL79" s="3"/>
      <c r="GM79" s="3"/>
      <c r="GN79" s="3"/>
      <c r="GO79" s="3"/>
      <c r="GP79" s="3"/>
      <c r="GQ79" s="3"/>
      <c r="GR79" s="3"/>
      <c r="GS79" s="3"/>
      <c r="GT79" s="3"/>
      <c r="GU79" s="3"/>
      <c r="GV79" s="3"/>
      <c r="GW79" s="3"/>
      <c r="GX79" s="3"/>
      <c r="GY79" s="3"/>
      <c r="GZ79" s="3"/>
      <c r="HA79" s="3"/>
      <c r="HB79" s="3"/>
      <c r="HC79" s="3"/>
      <c r="HD79" s="3"/>
      <c r="HE79" s="3"/>
      <c r="HF79" s="3"/>
      <c r="HG79" s="3"/>
      <c r="HH79" s="3"/>
    </row>
    <row r="80" spans="1:216" ht="16.899999999999999" customHeight="1" x14ac:dyDescent="0.2">
      <c r="C80" s="1" t="s">
        <v>13</v>
      </c>
      <c r="D80" s="1">
        <v>0</v>
      </c>
      <c r="E80" s="2">
        <v>2314</v>
      </c>
      <c r="F80" s="1">
        <f t="shared" si="22"/>
        <v>0</v>
      </c>
      <c r="G80" s="2"/>
      <c r="H80" s="21">
        <f t="shared" si="23"/>
        <v>462.8</v>
      </c>
      <c r="I80" s="1">
        <f t="shared" si="24"/>
        <v>0</v>
      </c>
      <c r="K80" s="3" t="s">
        <v>63</v>
      </c>
      <c r="EI80" s="3"/>
      <c r="EJ80" s="3"/>
      <c r="EK80" s="3"/>
      <c r="EL80" s="3"/>
      <c r="EM80" s="3"/>
      <c r="EN80" s="3"/>
      <c r="EO80" s="3"/>
      <c r="EP80" s="3"/>
      <c r="EQ80" s="3"/>
      <c r="ER80" s="3"/>
      <c r="ES80" s="3"/>
      <c r="ET80" s="3"/>
      <c r="EU80" s="3"/>
      <c r="EV80" s="3"/>
      <c r="EW80" s="3"/>
      <c r="EX80" s="3"/>
      <c r="EY80" s="3"/>
      <c r="EZ80" s="3"/>
      <c r="FA80" s="3"/>
      <c r="FB80" s="3"/>
      <c r="FC80" s="3"/>
      <c r="FD80" s="3"/>
      <c r="FE80" s="3"/>
      <c r="FF80" s="3"/>
      <c r="FG80" s="3"/>
      <c r="FH80" s="3"/>
      <c r="FI80" s="3"/>
      <c r="FJ80" s="3"/>
      <c r="FK80" s="3"/>
      <c r="FL80" s="3"/>
      <c r="FM80" s="3"/>
      <c r="FN80" s="3"/>
      <c r="FO80" s="3"/>
      <c r="FP80" s="3"/>
      <c r="FQ80" s="3"/>
      <c r="FR80" s="3"/>
      <c r="FS80" s="3"/>
      <c r="FT80" s="3"/>
      <c r="FU80" s="3"/>
      <c r="FV80" s="3"/>
      <c r="FW80" s="3"/>
      <c r="FX80" s="3"/>
      <c r="FY80" s="3"/>
      <c r="FZ80" s="3"/>
      <c r="GA80" s="3"/>
      <c r="GB80" s="3"/>
      <c r="GC80" s="3"/>
      <c r="GD80" s="3"/>
      <c r="GE80" s="3"/>
      <c r="GF80" s="3"/>
      <c r="GG80" s="3"/>
      <c r="GH80" s="3"/>
      <c r="GI80" s="3"/>
      <c r="GJ80" s="3"/>
      <c r="GK80" s="3"/>
      <c r="GL80" s="3"/>
      <c r="GM80" s="3"/>
      <c r="GN80" s="3"/>
      <c r="GO80" s="3"/>
      <c r="GP80" s="3"/>
      <c r="GQ80" s="3"/>
      <c r="GR80" s="3"/>
      <c r="GS80" s="3"/>
      <c r="GT80" s="3"/>
      <c r="GU80" s="3"/>
      <c r="GV80" s="3"/>
      <c r="GW80" s="3"/>
      <c r="GX80" s="3"/>
      <c r="GY80" s="3"/>
      <c r="GZ80" s="3"/>
      <c r="HA80" s="3"/>
      <c r="HB80" s="3"/>
      <c r="HC80" s="3"/>
      <c r="HD80" s="3"/>
      <c r="HE80" s="3"/>
      <c r="HF80" s="3"/>
      <c r="HG80" s="3"/>
      <c r="HH80" s="3"/>
    </row>
    <row r="81" spans="1:216" ht="16.899999999999999" customHeight="1" x14ac:dyDescent="0.2">
      <c r="C81" s="1" t="s">
        <v>14</v>
      </c>
      <c r="D81" s="1">
        <v>0</v>
      </c>
      <c r="E81" s="2">
        <v>1156</v>
      </c>
      <c r="F81" s="1">
        <f t="shared" si="22"/>
        <v>0</v>
      </c>
      <c r="G81" s="2"/>
      <c r="H81" s="21">
        <f t="shared" si="23"/>
        <v>231.20000000000002</v>
      </c>
      <c r="I81" s="1">
        <f t="shared" si="24"/>
        <v>0</v>
      </c>
      <c r="K81" s="3" t="s">
        <v>64</v>
      </c>
      <c r="EI81" s="3"/>
      <c r="EJ81" s="3"/>
      <c r="EK81" s="3"/>
      <c r="EL81" s="3"/>
      <c r="EM81" s="3"/>
      <c r="EN81" s="3"/>
      <c r="EO81" s="3"/>
      <c r="EP81" s="3"/>
      <c r="EQ81" s="3"/>
      <c r="ER81" s="3"/>
      <c r="ES81" s="3"/>
      <c r="ET81" s="3"/>
      <c r="EU81" s="3"/>
      <c r="EV81" s="3"/>
      <c r="EW81" s="3"/>
      <c r="EX81" s="3"/>
      <c r="EY81" s="3"/>
      <c r="EZ81" s="3"/>
      <c r="FA81" s="3"/>
      <c r="FB81" s="3"/>
      <c r="FC81" s="3"/>
      <c r="FD81" s="3"/>
      <c r="FE81" s="3"/>
      <c r="FF81" s="3"/>
      <c r="FG81" s="3"/>
      <c r="FH81" s="3"/>
      <c r="FI81" s="3"/>
      <c r="FJ81" s="3"/>
      <c r="FK81" s="3"/>
      <c r="FL81" s="3"/>
      <c r="FM81" s="3"/>
      <c r="FN81" s="3"/>
      <c r="FO81" s="3"/>
      <c r="FP81" s="3"/>
      <c r="FQ81" s="3"/>
      <c r="FR81" s="3"/>
      <c r="FS81" s="3"/>
      <c r="FT81" s="3"/>
      <c r="FU81" s="3"/>
      <c r="FV81" s="3"/>
      <c r="FW81" s="3"/>
      <c r="FX81" s="3"/>
      <c r="FY81" s="3"/>
      <c r="FZ81" s="3"/>
      <c r="GA81" s="3"/>
      <c r="GB81" s="3"/>
      <c r="GC81" s="3"/>
      <c r="GD81" s="3"/>
      <c r="GE81" s="3"/>
      <c r="GF81" s="3"/>
      <c r="GG81" s="3"/>
      <c r="GH81" s="3"/>
      <c r="GI81" s="3"/>
      <c r="GJ81" s="3"/>
      <c r="GK81" s="3"/>
      <c r="GL81" s="3"/>
      <c r="GM81" s="3"/>
      <c r="GN81" s="3"/>
      <c r="GO81" s="3"/>
      <c r="GP81" s="3"/>
      <c r="GQ81" s="3"/>
      <c r="GR81" s="3"/>
      <c r="GS81" s="3"/>
      <c r="GT81" s="3"/>
      <c r="GU81" s="3"/>
      <c r="GV81" s="3"/>
      <c r="GW81" s="3"/>
      <c r="GX81" s="3"/>
      <c r="GY81" s="3"/>
      <c r="GZ81" s="3"/>
      <c r="HA81" s="3"/>
      <c r="HB81" s="3"/>
      <c r="HC81" s="3"/>
      <c r="HD81" s="3"/>
      <c r="HE81" s="3"/>
      <c r="HF81" s="3"/>
      <c r="HG81" s="3"/>
      <c r="HH81" s="3"/>
    </row>
    <row r="82" spans="1:216" ht="16.899999999999999" customHeight="1" x14ac:dyDescent="0.2">
      <c r="C82" s="1" t="s">
        <v>15</v>
      </c>
      <c r="D82" s="1">
        <v>0</v>
      </c>
      <c r="E82" s="2">
        <v>463</v>
      </c>
      <c r="F82" s="1">
        <f t="shared" si="22"/>
        <v>0</v>
      </c>
      <c r="G82" s="2"/>
      <c r="H82" s="21">
        <f t="shared" si="23"/>
        <v>92.600000000000009</v>
      </c>
      <c r="I82" s="1">
        <f t="shared" si="24"/>
        <v>0</v>
      </c>
      <c r="EI82" s="3"/>
      <c r="EJ82" s="3"/>
      <c r="EK82" s="3"/>
      <c r="EL82" s="3"/>
      <c r="EM82" s="3"/>
      <c r="EN82" s="3"/>
      <c r="EO82" s="3"/>
      <c r="EP82" s="3"/>
      <c r="EQ82" s="3"/>
      <c r="ER82" s="3"/>
      <c r="ES82" s="3"/>
      <c r="ET82" s="3"/>
      <c r="EU82" s="3"/>
      <c r="EV82" s="3"/>
      <c r="EW82" s="3"/>
      <c r="EX82" s="3"/>
      <c r="EY82" s="3"/>
      <c r="EZ82" s="3"/>
      <c r="FA82" s="3"/>
      <c r="FB82" s="3"/>
      <c r="FC82" s="3"/>
      <c r="FD82" s="3"/>
      <c r="FE82" s="3"/>
      <c r="FF82" s="3"/>
      <c r="FG82" s="3"/>
      <c r="FH82" s="3"/>
      <c r="FI82" s="3"/>
      <c r="FJ82" s="3"/>
      <c r="FK82" s="3"/>
      <c r="FL82" s="3"/>
      <c r="FM82" s="3"/>
      <c r="FN82" s="3"/>
      <c r="FO82" s="3"/>
      <c r="FP82" s="3"/>
      <c r="FQ82" s="3"/>
      <c r="FR82" s="3"/>
      <c r="FS82" s="3"/>
      <c r="FT82" s="3"/>
      <c r="FU82" s="3"/>
      <c r="FV82" s="3"/>
      <c r="FW82" s="3"/>
      <c r="FX82" s="3"/>
      <c r="FY82" s="3"/>
      <c r="FZ82" s="3"/>
      <c r="GA82" s="3"/>
      <c r="GB82" s="3"/>
      <c r="GC82" s="3"/>
      <c r="GD82" s="3"/>
      <c r="GE82" s="3"/>
      <c r="GF82" s="3"/>
      <c r="GG82" s="3"/>
      <c r="GH82" s="3"/>
      <c r="GI82" s="3"/>
      <c r="GJ82" s="3"/>
      <c r="GK82" s="3"/>
      <c r="GL82" s="3"/>
      <c r="GM82" s="3"/>
      <c r="GN82" s="3"/>
      <c r="GO82" s="3"/>
      <c r="GP82" s="3"/>
      <c r="GQ82" s="3"/>
      <c r="GR82" s="3"/>
      <c r="GS82" s="3"/>
      <c r="GT82" s="3"/>
      <c r="GU82" s="3"/>
      <c r="GV82" s="3"/>
      <c r="GW82" s="3"/>
      <c r="GX82" s="3"/>
      <c r="GY82" s="3"/>
      <c r="GZ82" s="3"/>
      <c r="HA82" s="3"/>
      <c r="HB82" s="3"/>
      <c r="HC82" s="3"/>
      <c r="HD82" s="3"/>
      <c r="HE82" s="3"/>
      <c r="HF82" s="3"/>
      <c r="HG82" s="3"/>
      <c r="HH82" s="3"/>
    </row>
    <row r="83" spans="1:216" ht="16.899999999999999" customHeight="1" x14ac:dyDescent="0.2">
      <c r="A83" s="22" t="s">
        <v>23</v>
      </c>
      <c r="B83" s="22"/>
      <c r="C83" s="22"/>
      <c r="D83" s="23"/>
      <c r="E83" s="22"/>
      <c r="F83" s="23">
        <f>SUM(F75:F82)</f>
        <v>0</v>
      </c>
      <c r="G83" s="22"/>
      <c r="H83" s="27"/>
      <c r="I83" s="23">
        <f>SUM(I75:I82)</f>
        <v>0</v>
      </c>
      <c r="EI83" s="3"/>
      <c r="EJ83" s="3"/>
      <c r="EK83" s="3"/>
      <c r="EL83" s="3"/>
      <c r="EM83" s="3"/>
      <c r="EN83" s="3"/>
      <c r="EO83" s="3"/>
      <c r="EP83" s="3"/>
      <c r="EQ83" s="3"/>
      <c r="ER83" s="3"/>
      <c r="ES83" s="3"/>
      <c r="ET83" s="3"/>
      <c r="EU83" s="3"/>
      <c r="EV83" s="3"/>
      <c r="EW83" s="3"/>
      <c r="EX83" s="3"/>
      <c r="EY83" s="3"/>
      <c r="EZ83" s="3"/>
      <c r="FA83" s="3"/>
      <c r="FB83" s="3"/>
      <c r="FC83" s="3"/>
      <c r="FD83" s="3"/>
      <c r="FE83" s="3"/>
      <c r="FF83" s="3"/>
      <c r="FG83" s="3"/>
      <c r="FH83" s="3"/>
      <c r="FI83" s="3"/>
      <c r="FJ83" s="3"/>
      <c r="FK83" s="3"/>
      <c r="FL83" s="3"/>
      <c r="FM83" s="3"/>
      <c r="FN83" s="3"/>
      <c r="FO83" s="3"/>
      <c r="FP83" s="3"/>
      <c r="FQ83" s="3"/>
      <c r="FR83" s="3"/>
      <c r="FS83" s="3"/>
      <c r="FT83" s="3"/>
      <c r="FU83" s="3"/>
      <c r="FV83" s="3"/>
      <c r="FW83" s="3"/>
      <c r="FX83" s="3"/>
      <c r="FY83" s="3"/>
      <c r="FZ83" s="3"/>
      <c r="GA83" s="3"/>
      <c r="GB83" s="3"/>
      <c r="GC83" s="3"/>
      <c r="GD83" s="3"/>
      <c r="GE83" s="3"/>
      <c r="GF83" s="3"/>
      <c r="GG83" s="3"/>
      <c r="GH83" s="3"/>
      <c r="GI83" s="3"/>
      <c r="GJ83" s="3"/>
      <c r="GK83" s="3"/>
      <c r="GL83" s="3"/>
      <c r="GM83" s="3"/>
      <c r="GN83" s="3"/>
      <c r="GO83" s="3"/>
      <c r="GP83" s="3"/>
      <c r="GQ83" s="3"/>
      <c r="GR83" s="3"/>
      <c r="GS83" s="3"/>
      <c r="GT83" s="3"/>
      <c r="GU83" s="3"/>
      <c r="GV83" s="3"/>
      <c r="GW83" s="3"/>
      <c r="GX83" s="3"/>
      <c r="GY83" s="3"/>
      <c r="GZ83" s="3"/>
      <c r="HA83" s="3"/>
      <c r="HB83" s="3"/>
      <c r="HC83" s="3"/>
      <c r="HD83" s="3"/>
      <c r="HE83" s="3"/>
      <c r="HF83" s="3"/>
      <c r="HG83" s="3"/>
      <c r="HH83" s="3"/>
    </row>
    <row r="84" spans="1:216" ht="16.899999999999999" customHeight="1" x14ac:dyDescent="0.2">
      <c r="A84" s="22"/>
      <c r="B84" s="22"/>
      <c r="C84" s="22"/>
      <c r="D84" s="23"/>
      <c r="E84" s="22"/>
      <c r="F84" s="23"/>
      <c r="G84" s="22"/>
      <c r="H84" s="27"/>
      <c r="I84" s="23"/>
      <c r="EI84" s="3"/>
      <c r="EJ84" s="3"/>
      <c r="EK84" s="3"/>
      <c r="EL84" s="3"/>
      <c r="EM84" s="3"/>
      <c r="EN84" s="3"/>
      <c r="EO84" s="3"/>
      <c r="EP84" s="3"/>
      <c r="EQ84" s="3"/>
      <c r="ER84" s="3"/>
      <c r="ES84" s="3"/>
      <c r="ET84" s="3"/>
      <c r="EU84" s="3"/>
      <c r="EV84" s="3"/>
      <c r="EW84" s="3"/>
      <c r="EX84" s="3"/>
      <c r="EY84" s="3"/>
      <c r="EZ84" s="3"/>
      <c r="FA84" s="3"/>
      <c r="FB84" s="3"/>
      <c r="FC84" s="3"/>
      <c r="FD84" s="3"/>
      <c r="FE84" s="3"/>
      <c r="FF84" s="3"/>
      <c r="FG84" s="3"/>
      <c r="FH84" s="3"/>
      <c r="FI84" s="3"/>
      <c r="FJ84" s="3"/>
      <c r="FK84" s="3"/>
      <c r="FL84" s="3"/>
      <c r="FM84" s="3"/>
      <c r="FN84" s="3"/>
      <c r="FO84" s="3"/>
      <c r="FP84" s="3"/>
      <c r="FQ84" s="3"/>
      <c r="FR84" s="3"/>
      <c r="FS84" s="3"/>
      <c r="FT84" s="3"/>
      <c r="FU84" s="3"/>
      <c r="FV84" s="3"/>
      <c r="FW84" s="3"/>
      <c r="FX84" s="3"/>
      <c r="FY84" s="3"/>
      <c r="FZ84" s="3"/>
      <c r="GA84" s="3"/>
      <c r="GB84" s="3"/>
      <c r="GC84" s="3"/>
      <c r="GD84" s="3"/>
      <c r="GE84" s="3"/>
      <c r="GF84" s="3"/>
      <c r="GG84" s="3"/>
      <c r="GH84" s="3"/>
      <c r="GI84" s="3"/>
      <c r="GJ84" s="3"/>
      <c r="GK84" s="3"/>
      <c r="GL84" s="3"/>
      <c r="GM84" s="3"/>
      <c r="GN84" s="3"/>
      <c r="GO84" s="3"/>
      <c r="GP84" s="3"/>
      <c r="GQ84" s="3"/>
      <c r="GR84" s="3"/>
      <c r="GS84" s="3"/>
      <c r="GT84" s="3"/>
      <c r="GU84" s="3"/>
      <c r="GV84" s="3"/>
      <c r="GW84" s="3"/>
      <c r="GX84" s="3"/>
      <c r="GY84" s="3"/>
      <c r="GZ84" s="3"/>
      <c r="HA84" s="3"/>
      <c r="HB84" s="3"/>
      <c r="HC84" s="3"/>
      <c r="HD84" s="3"/>
      <c r="HE84" s="3"/>
      <c r="HF84" s="3"/>
      <c r="HG84" s="3"/>
      <c r="HH84" s="3"/>
    </row>
    <row r="85" spans="1:216" ht="16.899999999999999" customHeight="1" x14ac:dyDescent="0.2">
      <c r="A85" s="22"/>
      <c r="B85" s="22"/>
      <c r="C85" s="1" t="s">
        <v>105</v>
      </c>
      <c r="D85" s="1">
        <v>0</v>
      </c>
      <c r="E85" s="25">
        <v>7.0999999999999994E-2</v>
      </c>
      <c r="F85" s="1">
        <f t="shared" ref="F85" si="25">+D85*E85</f>
        <v>0</v>
      </c>
      <c r="G85" s="22"/>
      <c r="H85" s="27"/>
      <c r="I85" s="23"/>
      <c r="K85" s="26" t="s">
        <v>106</v>
      </c>
      <c r="EI85" s="3"/>
      <c r="EJ85" s="3"/>
      <c r="EK85" s="3"/>
      <c r="EL85" s="3"/>
      <c r="EM85" s="3"/>
      <c r="EN85" s="3"/>
      <c r="EO85" s="3"/>
      <c r="EP85" s="3"/>
      <c r="EQ85" s="3"/>
      <c r="ER85" s="3"/>
      <c r="ES85" s="3"/>
      <c r="ET85" s="3"/>
      <c r="EU85" s="3"/>
      <c r="EV85" s="3"/>
      <c r="EW85" s="3"/>
      <c r="EX85" s="3"/>
      <c r="EY85" s="3"/>
      <c r="EZ85" s="3"/>
      <c r="FA85" s="3"/>
      <c r="FB85" s="3"/>
      <c r="FC85" s="3"/>
      <c r="FD85" s="3"/>
      <c r="FE85" s="3"/>
      <c r="FF85" s="3"/>
      <c r="FG85" s="3"/>
      <c r="FH85" s="3"/>
      <c r="FI85" s="3"/>
      <c r="FJ85" s="3"/>
      <c r="FK85" s="3"/>
      <c r="FL85" s="3"/>
      <c r="FM85" s="3"/>
      <c r="FN85" s="3"/>
      <c r="FO85" s="3"/>
      <c r="FP85" s="3"/>
      <c r="FQ85" s="3"/>
      <c r="FR85" s="3"/>
      <c r="FS85" s="3"/>
      <c r="FT85" s="3"/>
      <c r="FU85" s="3"/>
      <c r="FV85" s="3"/>
      <c r="FW85" s="3"/>
      <c r="FX85" s="3"/>
      <c r="FY85" s="3"/>
      <c r="FZ85" s="3"/>
      <c r="GA85" s="3"/>
      <c r="GB85" s="3"/>
      <c r="GC85" s="3"/>
      <c r="GD85" s="3"/>
      <c r="GE85" s="3"/>
      <c r="GF85" s="3"/>
      <c r="GG85" s="3"/>
      <c r="GH85" s="3"/>
      <c r="GI85" s="3"/>
      <c r="GJ85" s="3"/>
      <c r="GK85" s="3"/>
      <c r="GL85" s="3"/>
      <c r="GM85" s="3"/>
      <c r="GN85" s="3"/>
      <c r="GO85" s="3"/>
      <c r="GP85" s="3"/>
      <c r="GQ85" s="3"/>
      <c r="GR85" s="3"/>
      <c r="GS85" s="3"/>
      <c r="GT85" s="3"/>
      <c r="GU85" s="3"/>
      <c r="GV85" s="3"/>
      <c r="GW85" s="3"/>
      <c r="GX85" s="3"/>
      <c r="GY85" s="3"/>
      <c r="GZ85" s="3"/>
      <c r="HA85" s="3"/>
      <c r="HB85" s="3"/>
      <c r="HC85" s="3"/>
      <c r="HD85" s="3"/>
      <c r="HE85" s="3"/>
      <c r="HF85" s="3"/>
      <c r="HG85" s="3"/>
      <c r="HH85" s="3"/>
    </row>
    <row r="86" spans="1:216" ht="16.899999999999999" customHeight="1" x14ac:dyDescent="0.2">
      <c r="D86" s="1"/>
      <c r="E86" s="21"/>
      <c r="F86" s="1"/>
      <c r="G86" s="21"/>
      <c r="H86" s="21"/>
      <c r="I86" s="1"/>
      <c r="EI86" s="3"/>
      <c r="EJ86" s="3"/>
      <c r="EK86" s="3"/>
      <c r="EL86" s="3"/>
      <c r="EM86" s="3"/>
      <c r="EN86" s="3"/>
      <c r="EO86" s="3"/>
      <c r="EP86" s="3"/>
      <c r="EQ86" s="3"/>
      <c r="ER86" s="3"/>
      <c r="ES86" s="3"/>
      <c r="ET86" s="3"/>
      <c r="EU86" s="3"/>
      <c r="EV86" s="3"/>
      <c r="EW86" s="3"/>
      <c r="EX86" s="3"/>
      <c r="EY86" s="3"/>
      <c r="EZ86" s="3"/>
      <c r="FA86" s="3"/>
      <c r="FB86" s="3"/>
      <c r="FC86" s="3"/>
      <c r="FD86" s="3"/>
      <c r="FE86" s="3"/>
      <c r="FF86" s="3"/>
      <c r="FG86" s="3"/>
      <c r="FH86" s="3"/>
      <c r="FI86" s="3"/>
      <c r="FJ86" s="3"/>
      <c r="FK86" s="3"/>
      <c r="FL86" s="3"/>
      <c r="FM86" s="3"/>
      <c r="FN86" s="3"/>
      <c r="FO86" s="3"/>
      <c r="FP86" s="3"/>
      <c r="FQ86" s="3"/>
      <c r="FR86" s="3"/>
      <c r="FS86" s="3"/>
      <c r="FT86" s="3"/>
      <c r="FU86" s="3"/>
      <c r="FV86" s="3"/>
      <c r="FW86" s="3"/>
      <c r="FX86" s="3"/>
      <c r="FY86" s="3"/>
      <c r="FZ86" s="3"/>
      <c r="GA86" s="3"/>
      <c r="GB86" s="3"/>
      <c r="GC86" s="3"/>
      <c r="GD86" s="3"/>
      <c r="GE86" s="3"/>
      <c r="GF86" s="3"/>
      <c r="GG86" s="3"/>
      <c r="GH86" s="3"/>
      <c r="GI86" s="3"/>
      <c r="GJ86" s="3"/>
      <c r="GK86" s="3"/>
      <c r="GL86" s="3"/>
      <c r="GM86" s="3"/>
      <c r="GN86" s="3"/>
      <c r="GO86" s="3"/>
      <c r="GP86" s="3"/>
      <c r="GQ86" s="3"/>
      <c r="GR86" s="3"/>
      <c r="GS86" s="3"/>
      <c r="GT86" s="3"/>
      <c r="GU86" s="3"/>
      <c r="GV86" s="3"/>
      <c r="GW86" s="3"/>
      <c r="GX86" s="3"/>
      <c r="GY86" s="3"/>
      <c r="GZ86" s="3"/>
      <c r="HA86" s="3"/>
      <c r="HB86" s="3"/>
      <c r="HC86" s="3"/>
      <c r="HD86" s="3"/>
      <c r="HE86" s="3"/>
      <c r="HF86" s="3"/>
      <c r="HG86" s="3"/>
      <c r="HH86" s="3"/>
    </row>
    <row r="87" spans="1:216" ht="16.899999999999999" customHeight="1" x14ac:dyDescent="0.2">
      <c r="C87" s="17" t="s">
        <v>94</v>
      </c>
      <c r="D87" s="6" t="s">
        <v>58</v>
      </c>
      <c r="E87" s="6" t="s">
        <v>59</v>
      </c>
      <c r="F87" s="18" t="s">
        <v>23</v>
      </c>
      <c r="G87" s="6"/>
      <c r="H87" s="19" t="s">
        <v>60</v>
      </c>
      <c r="I87" s="18" t="s">
        <v>23</v>
      </c>
      <c r="EI87" s="3"/>
      <c r="EJ87" s="3"/>
      <c r="EK87" s="3"/>
      <c r="EL87" s="3"/>
      <c r="EM87" s="3"/>
      <c r="EN87" s="3"/>
      <c r="EO87" s="3"/>
      <c r="EP87" s="3"/>
      <c r="EQ87" s="3"/>
      <c r="ER87" s="3"/>
      <c r="ES87" s="3"/>
      <c r="ET87" s="3"/>
      <c r="EU87" s="3"/>
      <c r="EV87" s="3"/>
      <c r="EW87" s="3"/>
      <c r="EX87" s="3"/>
      <c r="EY87" s="3"/>
      <c r="EZ87" s="3"/>
      <c r="FA87" s="3"/>
      <c r="FB87" s="3"/>
      <c r="FC87" s="3"/>
      <c r="FD87" s="3"/>
      <c r="FE87" s="3"/>
      <c r="FF87" s="3"/>
      <c r="FG87" s="3"/>
      <c r="FH87" s="3"/>
      <c r="FI87" s="3"/>
      <c r="FJ87" s="3"/>
      <c r="FK87" s="3"/>
      <c r="FL87" s="3"/>
      <c r="FM87" s="3"/>
      <c r="FN87" s="3"/>
      <c r="FO87" s="3"/>
      <c r="FP87" s="3"/>
      <c r="FQ87" s="3"/>
      <c r="FR87" s="3"/>
      <c r="FS87" s="3"/>
      <c r="FT87" s="3"/>
      <c r="FU87" s="3"/>
      <c r="FV87" s="3"/>
      <c r="FW87" s="3"/>
      <c r="FX87" s="3"/>
      <c r="FY87" s="3"/>
      <c r="FZ87" s="3"/>
      <c r="GA87" s="3"/>
      <c r="GB87" s="3"/>
      <c r="GC87" s="3"/>
      <c r="GD87" s="3"/>
      <c r="GE87" s="3"/>
      <c r="GF87" s="3"/>
      <c r="GG87" s="3"/>
      <c r="GH87" s="3"/>
      <c r="GI87" s="3"/>
      <c r="GJ87" s="3"/>
      <c r="GK87" s="3"/>
      <c r="GL87" s="3"/>
      <c r="GM87" s="3"/>
      <c r="GN87" s="3"/>
      <c r="GO87" s="3"/>
      <c r="GP87" s="3"/>
      <c r="GQ87" s="3"/>
      <c r="GR87" s="3"/>
      <c r="GS87" s="3"/>
      <c r="GT87" s="3"/>
      <c r="GU87" s="3"/>
      <c r="GV87" s="3"/>
      <c r="GW87" s="3"/>
      <c r="GX87" s="3"/>
      <c r="GY87" s="3"/>
      <c r="GZ87" s="3"/>
      <c r="HA87" s="3"/>
      <c r="HB87" s="3"/>
      <c r="HC87" s="3"/>
      <c r="HD87" s="3"/>
      <c r="HE87" s="3"/>
      <c r="HF87" s="3"/>
      <c r="HG87" s="3"/>
      <c r="HH87" s="3"/>
    </row>
    <row r="88" spans="1:216" ht="16.899999999999999" customHeight="1" x14ac:dyDescent="0.2">
      <c r="A88" s="20" t="s">
        <v>3</v>
      </c>
      <c r="B88" s="1" t="s">
        <v>4</v>
      </c>
      <c r="C88" s="1" t="s">
        <v>95</v>
      </c>
      <c r="D88" s="1">
        <v>0</v>
      </c>
      <c r="E88" s="2">
        <v>8086</v>
      </c>
      <c r="F88" s="1">
        <f t="shared" ref="F88:F95" si="26">+D88*E88</f>
        <v>0</v>
      </c>
      <c r="G88" s="2"/>
      <c r="H88" s="21">
        <f t="shared" ref="H88:H95" si="27">+E88*0.2</f>
        <v>1617.2</v>
      </c>
      <c r="I88" s="1">
        <f t="shared" ref="I88:I95" si="28">+D88*H88</f>
        <v>0</v>
      </c>
      <c r="K88" s="3" t="s">
        <v>96</v>
      </c>
      <c r="EI88" s="3"/>
      <c r="EJ88" s="3"/>
      <c r="EK88" s="3"/>
      <c r="EL88" s="3"/>
      <c r="EM88" s="3"/>
      <c r="EN88" s="3"/>
      <c r="EO88" s="3"/>
      <c r="EP88" s="3"/>
      <c r="EQ88" s="3"/>
      <c r="ER88" s="3"/>
      <c r="ES88" s="3"/>
      <c r="ET88" s="3"/>
      <c r="EU88" s="3"/>
      <c r="EV88" s="3"/>
      <c r="EW88" s="3"/>
      <c r="EX88" s="3"/>
      <c r="EY88" s="3"/>
      <c r="EZ88" s="3"/>
      <c r="FA88" s="3"/>
      <c r="FB88" s="3"/>
      <c r="FC88" s="3"/>
      <c r="FD88" s="3"/>
      <c r="FE88" s="3"/>
      <c r="FF88" s="3"/>
      <c r="FG88" s="3"/>
      <c r="FH88" s="3"/>
      <c r="FI88" s="3"/>
      <c r="FJ88" s="3"/>
      <c r="FK88" s="3"/>
      <c r="FL88" s="3"/>
      <c r="FM88" s="3"/>
      <c r="FN88" s="3"/>
      <c r="FO88" s="3"/>
      <c r="FP88" s="3"/>
      <c r="FQ88" s="3"/>
      <c r="FR88" s="3"/>
      <c r="FS88" s="3"/>
      <c r="FT88" s="3"/>
      <c r="FU88" s="3"/>
      <c r="FV88" s="3"/>
      <c r="FW88" s="3"/>
      <c r="FX88" s="3"/>
      <c r="FY88" s="3"/>
      <c r="FZ88" s="3"/>
      <c r="GA88" s="3"/>
      <c r="GB88" s="3"/>
      <c r="GC88" s="3"/>
      <c r="GD88" s="3"/>
      <c r="GE88" s="3"/>
      <c r="GF88" s="3"/>
      <c r="GG88" s="3"/>
      <c r="GH88" s="3"/>
      <c r="GI88" s="3"/>
      <c r="GJ88" s="3"/>
      <c r="GK88" s="3"/>
      <c r="GL88" s="3"/>
      <c r="GM88" s="3"/>
      <c r="GN88" s="3"/>
      <c r="GO88" s="3"/>
      <c r="GP88" s="3"/>
      <c r="GQ88" s="3"/>
      <c r="GR88" s="3"/>
      <c r="GS88" s="3"/>
      <c r="GT88" s="3"/>
      <c r="GU88" s="3"/>
      <c r="GV88" s="3"/>
      <c r="GW88" s="3"/>
      <c r="GX88" s="3"/>
      <c r="GY88" s="3"/>
      <c r="GZ88" s="3"/>
      <c r="HA88" s="3"/>
      <c r="HB88" s="3"/>
      <c r="HC88" s="3"/>
      <c r="HD88" s="3"/>
      <c r="HE88" s="3"/>
      <c r="HF88" s="3"/>
      <c r="HG88" s="3"/>
      <c r="HH88" s="3"/>
    </row>
    <row r="89" spans="1:216" ht="16.899999999999999" customHeight="1" x14ac:dyDescent="0.2">
      <c r="A89" s="20" t="s">
        <v>5</v>
      </c>
      <c r="B89" s="1" t="s">
        <v>6</v>
      </c>
      <c r="C89" s="1" t="s">
        <v>95</v>
      </c>
      <c r="D89" s="1">
        <v>0</v>
      </c>
      <c r="E89" s="2">
        <v>5772</v>
      </c>
      <c r="F89" s="1">
        <f t="shared" si="26"/>
        <v>0</v>
      </c>
      <c r="G89" s="2"/>
      <c r="H89" s="21">
        <f t="shared" si="27"/>
        <v>1154.4000000000001</v>
      </c>
      <c r="I89" s="1">
        <f t="shared" si="28"/>
        <v>0</v>
      </c>
      <c r="K89" s="3" t="s">
        <v>96</v>
      </c>
      <c r="EI89" s="3"/>
      <c r="EJ89" s="3"/>
      <c r="EK89" s="3"/>
      <c r="EL89" s="3"/>
      <c r="EM89" s="3"/>
      <c r="EN89" s="3"/>
      <c r="EO89" s="3"/>
      <c r="EP89" s="3"/>
      <c r="EQ89" s="3"/>
      <c r="ER89" s="3"/>
      <c r="ES89" s="3"/>
      <c r="ET89" s="3"/>
      <c r="EU89" s="3"/>
      <c r="EV89" s="3"/>
      <c r="EW89" s="3"/>
      <c r="EX89" s="3"/>
      <c r="EY89" s="3"/>
      <c r="EZ89" s="3"/>
      <c r="FA89" s="3"/>
      <c r="FB89" s="3"/>
      <c r="FC89" s="3"/>
      <c r="FD89" s="3"/>
      <c r="FE89" s="3"/>
      <c r="FF89" s="3"/>
      <c r="FG89" s="3"/>
      <c r="FH89" s="3"/>
      <c r="FI89" s="3"/>
      <c r="FJ89" s="3"/>
      <c r="FK89" s="3"/>
      <c r="FL89" s="3"/>
      <c r="FM89" s="3"/>
      <c r="FN89" s="3"/>
      <c r="FO89" s="3"/>
      <c r="FP89" s="3"/>
      <c r="FQ89" s="3"/>
      <c r="FR89" s="3"/>
      <c r="FS89" s="3"/>
      <c r="FT89" s="3"/>
      <c r="FU89" s="3"/>
      <c r="FV89" s="3"/>
      <c r="FW89" s="3"/>
      <c r="FX89" s="3"/>
      <c r="FY89" s="3"/>
      <c r="FZ89" s="3"/>
      <c r="GA89" s="3"/>
      <c r="GB89" s="3"/>
      <c r="GC89" s="3"/>
      <c r="GD89" s="3"/>
      <c r="GE89" s="3"/>
      <c r="GF89" s="3"/>
      <c r="GG89" s="3"/>
      <c r="GH89" s="3"/>
      <c r="GI89" s="3"/>
      <c r="GJ89" s="3"/>
      <c r="GK89" s="3"/>
      <c r="GL89" s="3"/>
      <c r="GM89" s="3"/>
      <c r="GN89" s="3"/>
      <c r="GO89" s="3"/>
      <c r="GP89" s="3"/>
      <c r="GQ89" s="3"/>
      <c r="GR89" s="3"/>
      <c r="GS89" s="3"/>
      <c r="GT89" s="3"/>
      <c r="GU89" s="3"/>
      <c r="GV89" s="3"/>
      <c r="GW89" s="3"/>
      <c r="GX89" s="3"/>
      <c r="GY89" s="3"/>
      <c r="GZ89" s="3"/>
      <c r="HA89" s="3"/>
      <c r="HB89" s="3"/>
      <c r="HC89" s="3"/>
      <c r="HD89" s="3"/>
      <c r="HE89" s="3"/>
      <c r="HF89" s="3"/>
      <c r="HG89" s="3"/>
      <c r="HH89" s="3"/>
    </row>
    <row r="90" spans="1:216" ht="16.899999999999999" customHeight="1" x14ac:dyDescent="0.2">
      <c r="A90" s="20" t="s">
        <v>7</v>
      </c>
      <c r="B90" s="1" t="s">
        <v>8</v>
      </c>
      <c r="C90" s="1" t="s">
        <v>95</v>
      </c>
      <c r="D90" s="1">
        <v>0</v>
      </c>
      <c r="E90" s="2">
        <v>4628</v>
      </c>
      <c r="F90" s="1">
        <f t="shared" si="26"/>
        <v>0</v>
      </c>
      <c r="G90" s="2"/>
      <c r="H90" s="21">
        <f t="shared" si="27"/>
        <v>925.6</v>
      </c>
      <c r="I90" s="1">
        <f t="shared" si="28"/>
        <v>0</v>
      </c>
      <c r="K90" s="3" t="s">
        <v>96</v>
      </c>
      <c r="EI90" s="3"/>
      <c r="EJ90" s="3"/>
      <c r="EK90" s="3"/>
      <c r="EL90" s="3"/>
      <c r="EM90" s="3"/>
      <c r="EN90" s="3"/>
      <c r="EO90" s="3"/>
      <c r="EP90" s="3"/>
      <c r="EQ90" s="3"/>
      <c r="ER90" s="3"/>
      <c r="ES90" s="3"/>
      <c r="ET90" s="3"/>
      <c r="EU90" s="3"/>
      <c r="EV90" s="3"/>
      <c r="EW90" s="3"/>
      <c r="EX90" s="3"/>
      <c r="EY90" s="3"/>
      <c r="EZ90" s="3"/>
      <c r="FA90" s="3"/>
      <c r="FB90" s="3"/>
      <c r="FC90" s="3"/>
      <c r="FD90" s="3"/>
      <c r="FE90" s="3"/>
      <c r="FF90" s="3"/>
      <c r="FG90" s="3"/>
      <c r="FH90" s="3"/>
      <c r="FI90" s="3"/>
      <c r="FJ90" s="3"/>
      <c r="FK90" s="3"/>
      <c r="FL90" s="3"/>
      <c r="FM90" s="3"/>
      <c r="FN90" s="3"/>
      <c r="FO90" s="3"/>
      <c r="FP90" s="3"/>
      <c r="FQ90" s="3"/>
      <c r="FR90" s="3"/>
      <c r="FS90" s="3"/>
      <c r="FT90" s="3"/>
      <c r="FU90" s="3"/>
      <c r="FV90" s="3"/>
      <c r="FW90" s="3"/>
      <c r="FX90" s="3"/>
      <c r="FY90" s="3"/>
      <c r="FZ90" s="3"/>
      <c r="GA90" s="3"/>
      <c r="GB90" s="3"/>
      <c r="GC90" s="3"/>
      <c r="GD90" s="3"/>
      <c r="GE90" s="3"/>
      <c r="GF90" s="3"/>
      <c r="GG90" s="3"/>
      <c r="GH90" s="3"/>
      <c r="GI90" s="3"/>
      <c r="GJ90" s="3"/>
      <c r="GK90" s="3"/>
      <c r="GL90" s="3"/>
      <c r="GM90" s="3"/>
      <c r="GN90" s="3"/>
      <c r="GO90" s="3"/>
      <c r="GP90" s="3"/>
      <c r="GQ90" s="3"/>
      <c r="GR90" s="3"/>
      <c r="GS90" s="3"/>
      <c r="GT90" s="3"/>
      <c r="GU90" s="3"/>
      <c r="GV90" s="3"/>
      <c r="GW90" s="3"/>
      <c r="GX90" s="3"/>
      <c r="GY90" s="3"/>
      <c r="GZ90" s="3"/>
      <c r="HA90" s="3"/>
      <c r="HB90" s="3"/>
      <c r="HC90" s="3"/>
      <c r="HD90" s="3"/>
      <c r="HE90" s="3"/>
      <c r="HF90" s="3"/>
      <c r="HG90" s="3"/>
      <c r="HH90" s="3"/>
    </row>
    <row r="91" spans="1:216" ht="16.899999999999999" customHeight="1" x14ac:dyDescent="0.2">
      <c r="A91" s="20" t="s">
        <v>9</v>
      </c>
      <c r="B91" s="1" t="s">
        <v>10</v>
      </c>
      <c r="C91" s="1" t="s">
        <v>95</v>
      </c>
      <c r="D91" s="1">
        <v>0</v>
      </c>
      <c r="E91" s="2">
        <v>3484</v>
      </c>
      <c r="F91" s="1">
        <f t="shared" si="26"/>
        <v>0</v>
      </c>
      <c r="G91" s="2"/>
      <c r="H91" s="21">
        <f t="shared" si="27"/>
        <v>696.80000000000007</v>
      </c>
      <c r="I91" s="1">
        <f t="shared" si="28"/>
        <v>0</v>
      </c>
      <c r="K91" s="3" t="s">
        <v>96</v>
      </c>
      <c r="EI91" s="3"/>
      <c r="EJ91" s="3"/>
      <c r="EK91" s="3"/>
      <c r="EL91" s="3"/>
      <c r="EM91" s="3"/>
      <c r="EN91" s="3"/>
      <c r="EO91" s="3"/>
      <c r="EP91" s="3"/>
      <c r="EQ91" s="3"/>
      <c r="ER91" s="3"/>
      <c r="ES91" s="3"/>
      <c r="ET91" s="3"/>
      <c r="EU91" s="3"/>
      <c r="EV91" s="3"/>
      <c r="EW91" s="3"/>
      <c r="EX91" s="3"/>
      <c r="EY91" s="3"/>
      <c r="EZ91" s="3"/>
      <c r="FA91" s="3"/>
      <c r="FB91" s="3"/>
      <c r="FC91" s="3"/>
      <c r="FD91" s="3"/>
      <c r="FE91" s="3"/>
      <c r="FF91" s="3"/>
      <c r="FG91" s="3"/>
      <c r="FH91" s="3"/>
      <c r="FI91" s="3"/>
      <c r="FJ91" s="3"/>
      <c r="FK91" s="3"/>
      <c r="FL91" s="3"/>
      <c r="FM91" s="3"/>
      <c r="FN91" s="3"/>
      <c r="FO91" s="3"/>
      <c r="FP91" s="3"/>
      <c r="FQ91" s="3"/>
      <c r="FR91" s="3"/>
      <c r="FS91" s="3"/>
      <c r="FT91" s="3"/>
      <c r="FU91" s="3"/>
      <c r="FV91" s="3"/>
      <c r="FW91" s="3"/>
      <c r="FX91" s="3"/>
      <c r="FY91" s="3"/>
      <c r="FZ91" s="3"/>
      <c r="GA91" s="3"/>
      <c r="GB91" s="3"/>
      <c r="GC91" s="3"/>
      <c r="GD91" s="3"/>
      <c r="GE91" s="3"/>
      <c r="GF91" s="3"/>
      <c r="GG91" s="3"/>
      <c r="GH91" s="3"/>
      <c r="GI91" s="3"/>
      <c r="GJ91" s="3"/>
      <c r="GK91" s="3"/>
      <c r="GL91" s="3"/>
      <c r="GM91" s="3"/>
      <c r="GN91" s="3"/>
      <c r="GO91" s="3"/>
      <c r="GP91" s="3"/>
      <c r="GQ91" s="3"/>
      <c r="GR91" s="3"/>
      <c r="GS91" s="3"/>
      <c r="GT91" s="3"/>
      <c r="GU91" s="3"/>
      <c r="GV91" s="3"/>
      <c r="GW91" s="3"/>
      <c r="GX91" s="3"/>
      <c r="GY91" s="3"/>
      <c r="GZ91" s="3"/>
      <c r="HA91" s="3"/>
      <c r="HB91" s="3"/>
      <c r="HC91" s="3"/>
      <c r="HD91" s="3"/>
      <c r="HE91" s="3"/>
      <c r="HF91" s="3"/>
      <c r="HG91" s="3"/>
      <c r="HH91" s="3"/>
    </row>
    <row r="92" spans="1:216" ht="16.899999999999999" customHeight="1" x14ac:dyDescent="0.2">
      <c r="A92" s="20" t="s">
        <v>11</v>
      </c>
      <c r="B92" s="1" t="s">
        <v>12</v>
      </c>
      <c r="C92" s="1" t="s">
        <v>95</v>
      </c>
      <c r="D92" s="1">
        <v>0</v>
      </c>
      <c r="E92" s="2">
        <v>2886</v>
      </c>
      <c r="F92" s="1">
        <f t="shared" si="26"/>
        <v>0</v>
      </c>
      <c r="G92" s="2"/>
      <c r="H92" s="21">
        <f t="shared" si="27"/>
        <v>577.20000000000005</v>
      </c>
      <c r="I92" s="1">
        <f t="shared" si="28"/>
        <v>0</v>
      </c>
      <c r="K92" s="3" t="s">
        <v>96</v>
      </c>
      <c r="EI92" s="3"/>
      <c r="EJ92" s="3"/>
      <c r="EK92" s="3"/>
      <c r="EL92" s="3"/>
      <c r="EM92" s="3"/>
      <c r="EN92" s="3"/>
      <c r="EO92" s="3"/>
      <c r="EP92" s="3"/>
      <c r="EQ92" s="3"/>
      <c r="ER92" s="3"/>
      <c r="ES92" s="3"/>
      <c r="ET92" s="3"/>
      <c r="EU92" s="3"/>
      <c r="EV92" s="3"/>
      <c r="EW92" s="3"/>
      <c r="EX92" s="3"/>
      <c r="EY92" s="3"/>
      <c r="EZ92" s="3"/>
      <c r="FA92" s="3"/>
      <c r="FB92" s="3"/>
      <c r="FC92" s="3"/>
      <c r="FD92" s="3"/>
      <c r="FE92" s="3"/>
      <c r="FF92" s="3"/>
      <c r="FG92" s="3"/>
      <c r="FH92" s="3"/>
      <c r="FI92" s="3"/>
      <c r="FJ92" s="3"/>
      <c r="FK92" s="3"/>
      <c r="FL92" s="3"/>
      <c r="FM92" s="3"/>
      <c r="FN92" s="3"/>
      <c r="FO92" s="3"/>
      <c r="FP92" s="3"/>
      <c r="FQ92" s="3"/>
      <c r="FR92" s="3"/>
      <c r="FS92" s="3"/>
      <c r="FT92" s="3"/>
      <c r="FU92" s="3"/>
      <c r="FV92" s="3"/>
      <c r="FW92" s="3"/>
      <c r="FX92" s="3"/>
      <c r="FY92" s="3"/>
      <c r="FZ92" s="3"/>
      <c r="GA92" s="3"/>
      <c r="GB92" s="3"/>
      <c r="GC92" s="3"/>
      <c r="GD92" s="3"/>
      <c r="GE92" s="3"/>
      <c r="GF92" s="3"/>
      <c r="GG92" s="3"/>
      <c r="GH92" s="3"/>
      <c r="GI92" s="3"/>
      <c r="GJ92" s="3"/>
      <c r="GK92" s="3"/>
      <c r="GL92" s="3"/>
      <c r="GM92" s="3"/>
      <c r="GN92" s="3"/>
      <c r="GO92" s="3"/>
      <c r="GP92" s="3"/>
      <c r="GQ92" s="3"/>
      <c r="GR92" s="3"/>
      <c r="GS92" s="3"/>
      <c r="GT92" s="3"/>
      <c r="GU92" s="3"/>
      <c r="GV92" s="3"/>
      <c r="GW92" s="3"/>
      <c r="GX92" s="3"/>
      <c r="GY92" s="3"/>
      <c r="GZ92" s="3"/>
      <c r="HA92" s="3"/>
      <c r="HB92" s="3"/>
      <c r="HC92" s="3"/>
      <c r="HD92" s="3"/>
      <c r="HE92" s="3"/>
      <c r="HF92" s="3"/>
      <c r="HG92" s="3"/>
      <c r="HH92" s="3"/>
    </row>
    <row r="93" spans="1:216" ht="16.899999999999999" customHeight="1" x14ac:dyDescent="0.2">
      <c r="C93" s="1" t="s">
        <v>13</v>
      </c>
      <c r="D93" s="1">
        <v>0</v>
      </c>
      <c r="E93" s="2">
        <v>1446</v>
      </c>
      <c r="F93" s="1">
        <f t="shared" si="26"/>
        <v>0</v>
      </c>
      <c r="G93" s="2"/>
      <c r="H93" s="21">
        <f t="shared" si="27"/>
        <v>289.2</v>
      </c>
      <c r="I93" s="1">
        <f t="shared" si="28"/>
        <v>0</v>
      </c>
      <c r="K93" s="3" t="s">
        <v>63</v>
      </c>
      <c r="EI93" s="3"/>
      <c r="EJ93" s="3"/>
      <c r="EK93" s="3"/>
      <c r="EL93" s="3"/>
      <c r="EM93" s="3"/>
      <c r="EN93" s="3"/>
      <c r="EO93" s="3"/>
      <c r="EP93" s="3"/>
      <c r="EQ93" s="3"/>
      <c r="ER93" s="3"/>
      <c r="ES93" s="3"/>
      <c r="ET93" s="3"/>
      <c r="EU93" s="3"/>
      <c r="EV93" s="3"/>
      <c r="EW93" s="3"/>
      <c r="EX93" s="3"/>
      <c r="EY93" s="3"/>
      <c r="EZ93" s="3"/>
      <c r="FA93" s="3"/>
      <c r="FB93" s="3"/>
      <c r="FC93" s="3"/>
      <c r="FD93" s="3"/>
      <c r="FE93" s="3"/>
      <c r="FF93" s="3"/>
      <c r="FG93" s="3"/>
      <c r="FH93" s="3"/>
      <c r="FI93" s="3"/>
      <c r="FJ93" s="3"/>
      <c r="FK93" s="3"/>
      <c r="FL93" s="3"/>
      <c r="FM93" s="3"/>
      <c r="FN93" s="3"/>
      <c r="FO93" s="3"/>
      <c r="FP93" s="3"/>
      <c r="FQ93" s="3"/>
      <c r="FR93" s="3"/>
      <c r="FS93" s="3"/>
      <c r="FT93" s="3"/>
      <c r="FU93" s="3"/>
      <c r="FV93" s="3"/>
      <c r="FW93" s="3"/>
      <c r="FX93" s="3"/>
      <c r="FY93" s="3"/>
      <c r="FZ93" s="3"/>
      <c r="GA93" s="3"/>
      <c r="GB93" s="3"/>
      <c r="GC93" s="3"/>
      <c r="GD93" s="3"/>
      <c r="GE93" s="3"/>
      <c r="GF93" s="3"/>
      <c r="GG93" s="3"/>
      <c r="GH93" s="3"/>
      <c r="GI93" s="3"/>
      <c r="GJ93" s="3"/>
      <c r="GK93" s="3"/>
      <c r="GL93" s="3"/>
      <c r="GM93" s="3"/>
      <c r="GN93" s="3"/>
      <c r="GO93" s="3"/>
      <c r="GP93" s="3"/>
      <c r="GQ93" s="3"/>
      <c r="GR93" s="3"/>
      <c r="GS93" s="3"/>
      <c r="GT93" s="3"/>
      <c r="GU93" s="3"/>
      <c r="GV93" s="3"/>
      <c r="GW93" s="3"/>
      <c r="GX93" s="3"/>
      <c r="GY93" s="3"/>
      <c r="GZ93" s="3"/>
      <c r="HA93" s="3"/>
      <c r="HB93" s="3"/>
      <c r="HC93" s="3"/>
      <c r="HD93" s="3"/>
      <c r="HE93" s="3"/>
      <c r="HF93" s="3"/>
      <c r="HG93" s="3"/>
      <c r="HH93" s="3"/>
    </row>
    <row r="94" spans="1:216" ht="16.899999999999999" customHeight="1" x14ac:dyDescent="0.2">
      <c r="C94" s="1" t="s">
        <v>14</v>
      </c>
      <c r="D94" s="1">
        <v>0</v>
      </c>
      <c r="E94" s="2">
        <v>723</v>
      </c>
      <c r="F94" s="1">
        <f t="shared" si="26"/>
        <v>0</v>
      </c>
      <c r="G94" s="2"/>
      <c r="H94" s="21">
        <f t="shared" si="27"/>
        <v>144.6</v>
      </c>
      <c r="I94" s="1">
        <f t="shared" si="28"/>
        <v>0</v>
      </c>
      <c r="K94" s="3" t="s">
        <v>64</v>
      </c>
      <c r="EI94" s="3"/>
      <c r="EJ94" s="3"/>
      <c r="EK94" s="3"/>
      <c r="EL94" s="3"/>
      <c r="EM94" s="3"/>
      <c r="EN94" s="3"/>
      <c r="EO94" s="3"/>
      <c r="EP94" s="3"/>
      <c r="EQ94" s="3"/>
      <c r="ER94" s="3"/>
      <c r="ES94" s="3"/>
      <c r="ET94" s="3"/>
      <c r="EU94" s="3"/>
      <c r="EV94" s="3"/>
      <c r="EW94" s="3"/>
      <c r="EX94" s="3"/>
      <c r="EY94" s="3"/>
      <c r="EZ94" s="3"/>
      <c r="FA94" s="3"/>
      <c r="FB94" s="3"/>
      <c r="FC94" s="3"/>
      <c r="FD94" s="3"/>
      <c r="FE94" s="3"/>
      <c r="FF94" s="3"/>
      <c r="FG94" s="3"/>
      <c r="FH94" s="3"/>
      <c r="FI94" s="3"/>
      <c r="FJ94" s="3"/>
      <c r="FK94" s="3"/>
      <c r="FL94" s="3"/>
      <c r="FM94" s="3"/>
      <c r="FN94" s="3"/>
      <c r="FO94" s="3"/>
      <c r="FP94" s="3"/>
      <c r="FQ94" s="3"/>
      <c r="FR94" s="3"/>
      <c r="FS94" s="3"/>
      <c r="FT94" s="3"/>
      <c r="FU94" s="3"/>
      <c r="FV94" s="3"/>
      <c r="FW94" s="3"/>
      <c r="FX94" s="3"/>
      <c r="FY94" s="3"/>
      <c r="FZ94" s="3"/>
      <c r="GA94" s="3"/>
      <c r="GB94" s="3"/>
      <c r="GC94" s="3"/>
      <c r="GD94" s="3"/>
      <c r="GE94" s="3"/>
      <c r="GF94" s="3"/>
      <c r="GG94" s="3"/>
      <c r="GH94" s="3"/>
      <c r="GI94" s="3"/>
      <c r="GJ94" s="3"/>
      <c r="GK94" s="3"/>
      <c r="GL94" s="3"/>
      <c r="GM94" s="3"/>
      <c r="GN94" s="3"/>
      <c r="GO94" s="3"/>
      <c r="GP94" s="3"/>
      <c r="GQ94" s="3"/>
      <c r="GR94" s="3"/>
      <c r="GS94" s="3"/>
      <c r="GT94" s="3"/>
      <c r="GU94" s="3"/>
      <c r="GV94" s="3"/>
      <c r="GW94" s="3"/>
      <c r="GX94" s="3"/>
      <c r="GY94" s="3"/>
      <c r="GZ94" s="3"/>
      <c r="HA94" s="3"/>
      <c r="HB94" s="3"/>
      <c r="HC94" s="3"/>
      <c r="HD94" s="3"/>
      <c r="HE94" s="3"/>
      <c r="HF94" s="3"/>
      <c r="HG94" s="3"/>
      <c r="HH94" s="3"/>
    </row>
    <row r="95" spans="1:216" ht="16.899999999999999" customHeight="1" x14ac:dyDescent="0.2">
      <c r="C95" s="1" t="s">
        <v>15</v>
      </c>
      <c r="D95" s="1">
        <v>0</v>
      </c>
      <c r="E95" s="2">
        <v>289</v>
      </c>
      <c r="F95" s="1">
        <f t="shared" si="26"/>
        <v>0</v>
      </c>
      <c r="G95" s="2"/>
      <c r="H95" s="21">
        <f t="shared" si="27"/>
        <v>57.800000000000004</v>
      </c>
      <c r="I95" s="1">
        <f t="shared" si="28"/>
        <v>0</v>
      </c>
      <c r="EI95" s="3"/>
      <c r="EJ95" s="3"/>
      <c r="EK95" s="3"/>
      <c r="EL95" s="3"/>
      <c r="EM95" s="3"/>
      <c r="EN95" s="3"/>
      <c r="EO95" s="3"/>
      <c r="EP95" s="3"/>
      <c r="EQ95" s="3"/>
      <c r="ER95" s="3"/>
      <c r="ES95" s="3"/>
      <c r="ET95" s="3"/>
      <c r="EU95" s="3"/>
      <c r="EV95" s="3"/>
      <c r="EW95" s="3"/>
      <c r="EX95" s="3"/>
      <c r="EY95" s="3"/>
      <c r="EZ95" s="3"/>
      <c r="FA95" s="3"/>
      <c r="FB95" s="3"/>
      <c r="FC95" s="3"/>
      <c r="FD95" s="3"/>
      <c r="FE95" s="3"/>
      <c r="FF95" s="3"/>
      <c r="FG95" s="3"/>
      <c r="FH95" s="3"/>
      <c r="FI95" s="3"/>
      <c r="FJ95" s="3"/>
      <c r="FK95" s="3"/>
      <c r="FL95" s="3"/>
      <c r="FM95" s="3"/>
      <c r="FN95" s="3"/>
      <c r="FO95" s="3"/>
      <c r="FP95" s="3"/>
      <c r="FQ95" s="3"/>
      <c r="FR95" s="3"/>
      <c r="FS95" s="3"/>
      <c r="FT95" s="3"/>
      <c r="FU95" s="3"/>
      <c r="FV95" s="3"/>
      <c r="FW95" s="3"/>
      <c r="FX95" s="3"/>
      <c r="FY95" s="3"/>
      <c r="FZ95" s="3"/>
      <c r="GA95" s="3"/>
      <c r="GB95" s="3"/>
      <c r="GC95" s="3"/>
      <c r="GD95" s="3"/>
      <c r="GE95" s="3"/>
      <c r="GF95" s="3"/>
      <c r="GG95" s="3"/>
      <c r="GH95" s="3"/>
      <c r="GI95" s="3"/>
      <c r="GJ95" s="3"/>
      <c r="GK95" s="3"/>
      <c r="GL95" s="3"/>
      <c r="GM95" s="3"/>
      <c r="GN95" s="3"/>
      <c r="GO95" s="3"/>
      <c r="GP95" s="3"/>
      <c r="GQ95" s="3"/>
      <c r="GR95" s="3"/>
      <c r="GS95" s="3"/>
      <c r="GT95" s="3"/>
      <c r="GU95" s="3"/>
      <c r="GV95" s="3"/>
      <c r="GW95" s="3"/>
      <c r="GX95" s="3"/>
      <c r="GY95" s="3"/>
      <c r="GZ95" s="3"/>
      <c r="HA95" s="3"/>
      <c r="HB95" s="3"/>
      <c r="HC95" s="3"/>
      <c r="HD95" s="3"/>
      <c r="HE95" s="3"/>
      <c r="HF95" s="3"/>
      <c r="HG95" s="3"/>
      <c r="HH95" s="3"/>
    </row>
    <row r="96" spans="1:216" ht="16.899999999999999" customHeight="1" x14ac:dyDescent="0.2">
      <c r="A96" s="22" t="s">
        <v>23</v>
      </c>
      <c r="B96" s="22"/>
      <c r="C96" s="22"/>
      <c r="D96" s="23"/>
      <c r="E96" s="22"/>
      <c r="F96" s="23">
        <f>SUM(F88:F95)</f>
        <v>0</v>
      </c>
      <c r="G96" s="22"/>
      <c r="H96" s="27"/>
      <c r="I96" s="23">
        <f>SUM(I88:I95)</f>
        <v>0</v>
      </c>
      <c r="EI96" s="3"/>
      <c r="EJ96" s="3"/>
      <c r="EK96" s="3"/>
      <c r="EL96" s="3"/>
      <c r="EM96" s="3"/>
      <c r="EN96" s="3"/>
      <c r="EO96" s="3"/>
      <c r="EP96" s="3"/>
      <c r="EQ96" s="3"/>
      <c r="ER96" s="3"/>
      <c r="ES96" s="3"/>
      <c r="ET96" s="3"/>
      <c r="EU96" s="3"/>
      <c r="EV96" s="3"/>
      <c r="EW96" s="3"/>
      <c r="EX96" s="3"/>
      <c r="EY96" s="3"/>
      <c r="EZ96" s="3"/>
      <c r="FA96" s="3"/>
      <c r="FB96" s="3"/>
      <c r="FC96" s="3"/>
      <c r="FD96" s="3"/>
      <c r="FE96" s="3"/>
      <c r="FF96" s="3"/>
      <c r="FG96" s="3"/>
      <c r="FH96" s="3"/>
      <c r="FI96" s="3"/>
      <c r="FJ96" s="3"/>
      <c r="FK96" s="3"/>
      <c r="FL96" s="3"/>
      <c r="FM96" s="3"/>
      <c r="FN96" s="3"/>
      <c r="FO96" s="3"/>
      <c r="FP96" s="3"/>
      <c r="FQ96" s="3"/>
      <c r="FR96" s="3"/>
      <c r="FS96" s="3"/>
      <c r="FT96" s="3"/>
      <c r="FU96" s="3"/>
      <c r="FV96" s="3"/>
      <c r="FW96" s="3"/>
      <c r="FX96" s="3"/>
      <c r="FY96" s="3"/>
      <c r="FZ96" s="3"/>
      <c r="GA96" s="3"/>
      <c r="GB96" s="3"/>
      <c r="GC96" s="3"/>
      <c r="GD96" s="3"/>
      <c r="GE96" s="3"/>
      <c r="GF96" s="3"/>
      <c r="GG96" s="3"/>
      <c r="GH96" s="3"/>
      <c r="GI96" s="3"/>
      <c r="GJ96" s="3"/>
      <c r="GK96" s="3"/>
      <c r="GL96" s="3"/>
      <c r="GM96" s="3"/>
      <c r="GN96" s="3"/>
      <c r="GO96" s="3"/>
      <c r="GP96" s="3"/>
      <c r="GQ96" s="3"/>
      <c r="GR96" s="3"/>
      <c r="GS96" s="3"/>
      <c r="GT96" s="3"/>
      <c r="GU96" s="3"/>
      <c r="GV96" s="3"/>
      <c r="GW96" s="3"/>
      <c r="GX96" s="3"/>
      <c r="GY96" s="3"/>
      <c r="GZ96" s="3"/>
      <c r="HA96" s="3"/>
      <c r="HB96" s="3"/>
      <c r="HC96" s="3"/>
      <c r="HD96" s="3"/>
      <c r="HE96" s="3"/>
      <c r="HF96" s="3"/>
      <c r="HG96" s="3"/>
      <c r="HH96" s="3"/>
    </row>
    <row r="97" spans="1:216" ht="16.899999999999999" customHeight="1" x14ac:dyDescent="0.2">
      <c r="A97" s="22"/>
      <c r="B97" s="22"/>
      <c r="C97" s="22"/>
      <c r="D97" s="23"/>
      <c r="E97" s="22"/>
      <c r="F97" s="23"/>
      <c r="G97" s="22"/>
      <c r="H97" s="27"/>
      <c r="I97" s="23"/>
      <c r="EI97" s="3"/>
      <c r="EJ97" s="3"/>
      <c r="EK97" s="3"/>
      <c r="EL97" s="3"/>
      <c r="EM97" s="3"/>
      <c r="EN97" s="3"/>
      <c r="EO97" s="3"/>
      <c r="EP97" s="3"/>
      <c r="EQ97" s="3"/>
      <c r="ER97" s="3"/>
      <c r="ES97" s="3"/>
      <c r="ET97" s="3"/>
      <c r="EU97" s="3"/>
      <c r="EV97" s="3"/>
      <c r="EW97" s="3"/>
      <c r="EX97" s="3"/>
      <c r="EY97" s="3"/>
      <c r="EZ97" s="3"/>
      <c r="FA97" s="3"/>
      <c r="FB97" s="3"/>
      <c r="FC97" s="3"/>
      <c r="FD97" s="3"/>
      <c r="FE97" s="3"/>
      <c r="FF97" s="3"/>
      <c r="FG97" s="3"/>
      <c r="FH97" s="3"/>
      <c r="FI97" s="3"/>
      <c r="FJ97" s="3"/>
      <c r="FK97" s="3"/>
      <c r="FL97" s="3"/>
      <c r="FM97" s="3"/>
      <c r="FN97" s="3"/>
      <c r="FO97" s="3"/>
      <c r="FP97" s="3"/>
      <c r="FQ97" s="3"/>
      <c r="FR97" s="3"/>
      <c r="FS97" s="3"/>
      <c r="FT97" s="3"/>
      <c r="FU97" s="3"/>
      <c r="FV97" s="3"/>
      <c r="FW97" s="3"/>
      <c r="FX97" s="3"/>
      <c r="FY97" s="3"/>
      <c r="FZ97" s="3"/>
      <c r="GA97" s="3"/>
      <c r="GB97" s="3"/>
      <c r="GC97" s="3"/>
      <c r="GD97" s="3"/>
      <c r="GE97" s="3"/>
      <c r="GF97" s="3"/>
      <c r="GG97" s="3"/>
      <c r="GH97" s="3"/>
      <c r="GI97" s="3"/>
      <c r="GJ97" s="3"/>
      <c r="GK97" s="3"/>
      <c r="GL97" s="3"/>
      <c r="GM97" s="3"/>
      <c r="GN97" s="3"/>
      <c r="GO97" s="3"/>
      <c r="GP97" s="3"/>
      <c r="GQ97" s="3"/>
      <c r="GR97" s="3"/>
      <c r="GS97" s="3"/>
      <c r="GT97" s="3"/>
      <c r="GU97" s="3"/>
      <c r="GV97" s="3"/>
      <c r="GW97" s="3"/>
      <c r="GX97" s="3"/>
      <c r="GY97" s="3"/>
      <c r="GZ97" s="3"/>
      <c r="HA97" s="3"/>
      <c r="HB97" s="3"/>
      <c r="HC97" s="3"/>
      <c r="HD97" s="3"/>
      <c r="HE97" s="3"/>
      <c r="HF97" s="3"/>
      <c r="HG97" s="3"/>
      <c r="HH97" s="3"/>
    </row>
    <row r="98" spans="1:216" ht="16.899999999999999" customHeight="1" x14ac:dyDescent="0.2">
      <c r="C98" s="17" t="s">
        <v>97</v>
      </c>
      <c r="D98" s="6" t="s">
        <v>58</v>
      </c>
      <c r="E98" s="6" t="s">
        <v>59</v>
      </c>
      <c r="F98" s="18" t="s">
        <v>23</v>
      </c>
      <c r="G98" s="6"/>
      <c r="H98" s="19" t="s">
        <v>60</v>
      </c>
      <c r="I98" s="18" t="s">
        <v>23</v>
      </c>
      <c r="EI98" s="3"/>
      <c r="EJ98" s="3"/>
      <c r="EK98" s="3"/>
      <c r="EL98" s="3"/>
      <c r="EM98" s="3"/>
      <c r="EN98" s="3"/>
      <c r="EO98" s="3"/>
      <c r="EP98" s="3"/>
      <c r="EQ98" s="3"/>
      <c r="ER98" s="3"/>
      <c r="ES98" s="3"/>
      <c r="ET98" s="3"/>
      <c r="EU98" s="3"/>
      <c r="EV98" s="3"/>
      <c r="EW98" s="3"/>
      <c r="EX98" s="3"/>
      <c r="EY98" s="3"/>
      <c r="EZ98" s="3"/>
      <c r="FA98" s="3"/>
      <c r="FB98" s="3"/>
      <c r="FC98" s="3"/>
      <c r="FD98" s="3"/>
      <c r="FE98" s="3"/>
      <c r="FF98" s="3"/>
      <c r="FG98" s="3"/>
      <c r="FH98" s="3"/>
      <c r="FI98" s="3"/>
      <c r="FJ98" s="3"/>
      <c r="FK98" s="3"/>
      <c r="FL98" s="3"/>
      <c r="FM98" s="3"/>
      <c r="FN98" s="3"/>
      <c r="FO98" s="3"/>
      <c r="FP98" s="3"/>
      <c r="FQ98" s="3"/>
      <c r="FR98" s="3"/>
      <c r="FS98" s="3"/>
      <c r="FT98" s="3"/>
      <c r="FU98" s="3"/>
      <c r="FV98" s="3"/>
      <c r="FW98" s="3"/>
      <c r="FX98" s="3"/>
      <c r="FY98" s="3"/>
      <c r="FZ98" s="3"/>
      <c r="GA98" s="3"/>
      <c r="GB98" s="3"/>
      <c r="GC98" s="3"/>
      <c r="GD98" s="3"/>
      <c r="GE98" s="3"/>
      <c r="GF98" s="3"/>
      <c r="GG98" s="3"/>
      <c r="GH98" s="3"/>
      <c r="GI98" s="3"/>
      <c r="GJ98" s="3"/>
      <c r="GK98" s="3"/>
      <c r="GL98" s="3"/>
      <c r="GM98" s="3"/>
      <c r="GN98" s="3"/>
      <c r="GO98" s="3"/>
      <c r="GP98" s="3"/>
      <c r="GQ98" s="3"/>
      <c r="GR98" s="3"/>
      <c r="GS98" s="3"/>
      <c r="GT98" s="3"/>
      <c r="GU98" s="3"/>
      <c r="GV98" s="3"/>
      <c r="GW98" s="3"/>
      <c r="GX98" s="3"/>
      <c r="GY98" s="3"/>
      <c r="GZ98" s="3"/>
      <c r="HA98" s="3"/>
      <c r="HB98" s="3"/>
      <c r="HC98" s="3"/>
      <c r="HD98" s="3"/>
      <c r="HE98" s="3"/>
      <c r="HF98" s="3"/>
      <c r="HG98" s="3"/>
      <c r="HH98" s="3"/>
    </row>
    <row r="99" spans="1:216" ht="16.899999999999999" customHeight="1" x14ac:dyDescent="0.2">
      <c r="A99" s="20" t="s">
        <v>3</v>
      </c>
      <c r="B99" s="1" t="s">
        <v>4</v>
      </c>
      <c r="C99" s="1" t="s">
        <v>98</v>
      </c>
      <c r="D99" s="1">
        <v>0</v>
      </c>
      <c r="E99" s="2">
        <v>5200</v>
      </c>
      <c r="F99" s="1">
        <f t="shared" ref="F99:F106" si="29">+D99*E99</f>
        <v>0</v>
      </c>
      <c r="G99" s="2"/>
      <c r="H99" s="21">
        <f t="shared" ref="H99:H106" si="30">+E99*0.2</f>
        <v>1040</v>
      </c>
      <c r="I99" s="1">
        <f t="shared" ref="I99:I106" si="31">+D99*H99</f>
        <v>0</v>
      </c>
      <c r="J99" s="4"/>
      <c r="K99" s="3" t="s">
        <v>96</v>
      </c>
      <c r="EI99" s="3"/>
      <c r="EJ99" s="3"/>
      <c r="EK99" s="3"/>
      <c r="EL99" s="3"/>
      <c r="EM99" s="3"/>
      <c r="EN99" s="3"/>
      <c r="EO99" s="3"/>
      <c r="EP99" s="3"/>
      <c r="EQ99" s="3"/>
      <c r="ER99" s="3"/>
      <c r="ES99" s="3"/>
      <c r="ET99" s="3"/>
      <c r="EU99" s="3"/>
      <c r="EV99" s="3"/>
      <c r="EW99" s="3"/>
      <c r="EX99" s="3"/>
      <c r="EY99" s="3"/>
      <c r="EZ99" s="3"/>
      <c r="FA99" s="3"/>
      <c r="FB99" s="3"/>
      <c r="FC99" s="3"/>
      <c r="FD99" s="3"/>
      <c r="FE99" s="3"/>
      <c r="FF99" s="3"/>
      <c r="FG99" s="3"/>
      <c r="FH99" s="3"/>
      <c r="FI99" s="3"/>
      <c r="FJ99" s="3"/>
      <c r="FK99" s="3"/>
      <c r="FL99" s="3"/>
      <c r="FM99" s="3"/>
      <c r="FN99" s="3"/>
      <c r="FO99" s="3"/>
      <c r="FP99" s="3"/>
      <c r="FQ99" s="3"/>
      <c r="FR99" s="3"/>
      <c r="FS99" s="3"/>
      <c r="FT99" s="3"/>
      <c r="FU99" s="3"/>
      <c r="FV99" s="3"/>
      <c r="FW99" s="3"/>
      <c r="FX99" s="3"/>
      <c r="FY99" s="3"/>
      <c r="FZ99" s="3"/>
      <c r="GA99" s="3"/>
      <c r="GB99" s="3"/>
      <c r="GC99" s="3"/>
      <c r="GD99" s="3"/>
      <c r="GE99" s="3"/>
      <c r="GF99" s="3"/>
      <c r="GG99" s="3"/>
      <c r="GH99" s="3"/>
      <c r="GI99" s="3"/>
      <c r="GJ99" s="3"/>
      <c r="GK99" s="3"/>
      <c r="GL99" s="3"/>
      <c r="GM99" s="3"/>
      <c r="GN99" s="3"/>
      <c r="GO99" s="3"/>
      <c r="GP99" s="3"/>
      <c r="GQ99" s="3"/>
      <c r="GR99" s="3"/>
      <c r="GS99" s="3"/>
      <c r="GT99" s="3"/>
      <c r="GU99" s="3"/>
      <c r="GV99" s="3"/>
      <c r="GW99" s="3"/>
      <c r="GX99" s="3"/>
      <c r="GY99" s="3"/>
      <c r="GZ99" s="3"/>
      <c r="HA99" s="3"/>
      <c r="HB99" s="3"/>
      <c r="HC99" s="3"/>
      <c r="HD99" s="3"/>
      <c r="HE99" s="3"/>
      <c r="HF99" s="3"/>
      <c r="HG99" s="3"/>
      <c r="HH99" s="3"/>
    </row>
    <row r="100" spans="1:216" ht="16.899999999999999" customHeight="1" x14ac:dyDescent="0.2">
      <c r="A100" s="20" t="s">
        <v>5</v>
      </c>
      <c r="B100" s="1" t="s">
        <v>6</v>
      </c>
      <c r="C100" s="1" t="s">
        <v>98</v>
      </c>
      <c r="D100" s="1">
        <v>0</v>
      </c>
      <c r="E100" s="2">
        <v>4508</v>
      </c>
      <c r="F100" s="1">
        <f t="shared" si="29"/>
        <v>0</v>
      </c>
      <c r="G100" s="2"/>
      <c r="H100" s="21">
        <f t="shared" si="30"/>
        <v>901.6</v>
      </c>
      <c r="I100" s="1">
        <f t="shared" si="31"/>
        <v>0</v>
      </c>
      <c r="J100" s="4"/>
      <c r="K100" s="3" t="s">
        <v>96</v>
      </c>
      <c r="EI100" s="3"/>
      <c r="EJ100" s="3"/>
      <c r="EK100" s="3"/>
      <c r="EL100" s="3"/>
      <c r="EM100" s="3"/>
      <c r="EN100" s="3"/>
      <c r="EO100" s="3"/>
      <c r="EP100" s="3"/>
      <c r="EQ100" s="3"/>
      <c r="ER100" s="3"/>
      <c r="ES100" s="3"/>
      <c r="ET100" s="3"/>
      <c r="EU100" s="3"/>
      <c r="EV100" s="3"/>
      <c r="EW100" s="3"/>
      <c r="EX100" s="3"/>
      <c r="EY100" s="3"/>
      <c r="EZ100" s="3"/>
      <c r="FA100" s="3"/>
      <c r="FB100" s="3"/>
      <c r="FC100" s="3"/>
      <c r="FD100" s="3"/>
      <c r="FE100" s="3"/>
      <c r="FF100" s="3"/>
      <c r="FG100" s="3"/>
      <c r="FH100" s="3"/>
      <c r="FI100" s="3"/>
      <c r="FJ100" s="3"/>
      <c r="FK100" s="3"/>
      <c r="FL100" s="3"/>
      <c r="FM100" s="3"/>
      <c r="FN100" s="3"/>
      <c r="FO100" s="3"/>
      <c r="FP100" s="3"/>
      <c r="FQ100" s="3"/>
      <c r="FR100" s="3"/>
      <c r="FS100" s="3"/>
      <c r="FT100" s="3"/>
      <c r="FU100" s="3"/>
      <c r="FV100" s="3"/>
      <c r="FW100" s="3"/>
      <c r="FX100" s="3"/>
      <c r="FY100" s="3"/>
      <c r="FZ100" s="3"/>
      <c r="GA100" s="3"/>
      <c r="GB100" s="3"/>
      <c r="GC100" s="3"/>
      <c r="GD100" s="3"/>
      <c r="GE100" s="3"/>
      <c r="GF100" s="3"/>
      <c r="GG100" s="3"/>
      <c r="GH100" s="3"/>
      <c r="GI100" s="3"/>
      <c r="GJ100" s="3"/>
      <c r="GK100" s="3"/>
      <c r="GL100" s="3"/>
      <c r="GM100" s="3"/>
      <c r="GN100" s="3"/>
      <c r="GO100" s="3"/>
      <c r="GP100" s="3"/>
      <c r="GQ100" s="3"/>
      <c r="GR100" s="3"/>
      <c r="GS100" s="3"/>
      <c r="GT100" s="3"/>
      <c r="GU100" s="3"/>
      <c r="GV100" s="3"/>
      <c r="GW100" s="3"/>
      <c r="GX100" s="3"/>
      <c r="GY100" s="3"/>
      <c r="GZ100" s="3"/>
      <c r="HA100" s="3"/>
      <c r="HB100" s="3"/>
      <c r="HC100" s="3"/>
      <c r="HD100" s="3"/>
      <c r="HE100" s="3"/>
      <c r="HF100" s="3"/>
      <c r="HG100" s="3"/>
      <c r="HH100" s="3"/>
    </row>
    <row r="101" spans="1:216" ht="16.899999999999999" customHeight="1" x14ac:dyDescent="0.2">
      <c r="A101" s="20" t="s">
        <v>7</v>
      </c>
      <c r="B101" s="1" t="s">
        <v>8</v>
      </c>
      <c r="C101" s="1" t="s">
        <v>98</v>
      </c>
      <c r="D101" s="1">
        <v>0</v>
      </c>
      <c r="E101" s="2">
        <v>3354</v>
      </c>
      <c r="F101" s="1">
        <f t="shared" si="29"/>
        <v>0</v>
      </c>
      <c r="G101" s="2"/>
      <c r="H101" s="21">
        <f t="shared" si="30"/>
        <v>670.80000000000007</v>
      </c>
      <c r="I101" s="1">
        <f t="shared" si="31"/>
        <v>0</v>
      </c>
      <c r="J101" s="4"/>
      <c r="K101" s="3" t="s">
        <v>96</v>
      </c>
      <c r="EI101" s="3"/>
      <c r="EJ101" s="3"/>
      <c r="EK101" s="3"/>
      <c r="EL101" s="3"/>
      <c r="EM101" s="3"/>
      <c r="EN101" s="3"/>
      <c r="EO101" s="3"/>
      <c r="EP101" s="3"/>
      <c r="EQ101" s="3"/>
      <c r="ER101" s="3"/>
      <c r="ES101" s="3"/>
      <c r="ET101" s="3"/>
      <c r="EU101" s="3"/>
      <c r="EV101" s="3"/>
      <c r="EW101" s="3"/>
      <c r="EX101" s="3"/>
      <c r="EY101" s="3"/>
      <c r="EZ101" s="3"/>
      <c r="FA101" s="3"/>
      <c r="FB101" s="3"/>
      <c r="FC101" s="3"/>
      <c r="FD101" s="3"/>
      <c r="FE101" s="3"/>
      <c r="FF101" s="3"/>
      <c r="FG101" s="3"/>
      <c r="FH101" s="3"/>
      <c r="FI101" s="3"/>
      <c r="FJ101" s="3"/>
      <c r="FK101" s="3"/>
      <c r="FL101" s="3"/>
      <c r="FM101" s="3"/>
      <c r="FN101" s="3"/>
      <c r="FO101" s="3"/>
      <c r="FP101" s="3"/>
      <c r="FQ101" s="3"/>
      <c r="FR101" s="3"/>
      <c r="FS101" s="3"/>
      <c r="FT101" s="3"/>
      <c r="FU101" s="3"/>
      <c r="FV101" s="3"/>
      <c r="FW101" s="3"/>
      <c r="FX101" s="3"/>
      <c r="FY101" s="3"/>
      <c r="FZ101" s="3"/>
      <c r="GA101" s="3"/>
      <c r="GB101" s="3"/>
      <c r="GC101" s="3"/>
      <c r="GD101" s="3"/>
      <c r="GE101" s="3"/>
      <c r="GF101" s="3"/>
      <c r="GG101" s="3"/>
      <c r="GH101" s="3"/>
      <c r="GI101" s="3"/>
      <c r="GJ101" s="3"/>
      <c r="GK101" s="3"/>
      <c r="GL101" s="3"/>
      <c r="GM101" s="3"/>
      <c r="GN101" s="3"/>
      <c r="GO101" s="3"/>
      <c r="GP101" s="3"/>
      <c r="GQ101" s="3"/>
      <c r="GR101" s="3"/>
      <c r="GS101" s="3"/>
      <c r="GT101" s="3"/>
      <c r="GU101" s="3"/>
      <c r="GV101" s="3"/>
      <c r="GW101" s="3"/>
      <c r="GX101" s="3"/>
      <c r="GY101" s="3"/>
      <c r="GZ101" s="3"/>
      <c r="HA101" s="3"/>
      <c r="HB101" s="3"/>
      <c r="HC101" s="3"/>
      <c r="HD101" s="3"/>
      <c r="HE101" s="3"/>
      <c r="HF101" s="3"/>
      <c r="HG101" s="3"/>
      <c r="HH101" s="3"/>
    </row>
    <row r="102" spans="1:216" ht="16.899999999999999" customHeight="1" x14ac:dyDescent="0.2">
      <c r="A102" s="20" t="s">
        <v>9</v>
      </c>
      <c r="B102" s="1" t="s">
        <v>10</v>
      </c>
      <c r="C102" s="1" t="s">
        <v>98</v>
      </c>
      <c r="D102" s="1">
        <v>0</v>
      </c>
      <c r="E102" s="2">
        <v>2886</v>
      </c>
      <c r="F102" s="1">
        <f t="shared" si="29"/>
        <v>0</v>
      </c>
      <c r="G102" s="2"/>
      <c r="H102" s="21">
        <f t="shared" si="30"/>
        <v>577.20000000000005</v>
      </c>
      <c r="I102" s="1">
        <f t="shared" si="31"/>
        <v>0</v>
      </c>
      <c r="J102" s="4"/>
      <c r="K102" s="3" t="s">
        <v>96</v>
      </c>
      <c r="EI102" s="3"/>
      <c r="EJ102" s="3"/>
      <c r="EK102" s="3"/>
      <c r="EL102" s="3"/>
      <c r="EM102" s="3"/>
      <c r="EN102" s="3"/>
      <c r="EO102" s="3"/>
      <c r="EP102" s="3"/>
      <c r="EQ102" s="3"/>
      <c r="ER102" s="3"/>
      <c r="ES102" s="3"/>
      <c r="ET102" s="3"/>
      <c r="EU102" s="3"/>
      <c r="EV102" s="3"/>
      <c r="EW102" s="3"/>
      <c r="EX102" s="3"/>
      <c r="EY102" s="3"/>
      <c r="EZ102" s="3"/>
      <c r="FA102" s="3"/>
      <c r="FB102" s="3"/>
      <c r="FC102" s="3"/>
      <c r="FD102" s="3"/>
      <c r="FE102" s="3"/>
      <c r="FF102" s="3"/>
      <c r="FG102" s="3"/>
      <c r="FH102" s="3"/>
      <c r="FI102" s="3"/>
      <c r="FJ102" s="3"/>
      <c r="FK102" s="3"/>
      <c r="FL102" s="3"/>
      <c r="FM102" s="3"/>
      <c r="FN102" s="3"/>
      <c r="FO102" s="3"/>
      <c r="FP102" s="3"/>
      <c r="FQ102" s="3"/>
      <c r="FR102" s="3"/>
      <c r="FS102" s="3"/>
      <c r="FT102" s="3"/>
      <c r="FU102" s="3"/>
      <c r="FV102" s="3"/>
      <c r="FW102" s="3"/>
      <c r="FX102" s="3"/>
      <c r="FY102" s="3"/>
      <c r="FZ102" s="3"/>
      <c r="GA102" s="3"/>
      <c r="GB102" s="3"/>
      <c r="GC102" s="3"/>
      <c r="GD102" s="3"/>
      <c r="GE102" s="3"/>
      <c r="GF102" s="3"/>
      <c r="GG102" s="3"/>
      <c r="GH102" s="3"/>
      <c r="GI102" s="3"/>
      <c r="GJ102" s="3"/>
      <c r="GK102" s="3"/>
      <c r="GL102" s="3"/>
      <c r="GM102" s="3"/>
      <c r="GN102" s="3"/>
      <c r="GO102" s="3"/>
      <c r="GP102" s="3"/>
      <c r="GQ102" s="3"/>
      <c r="GR102" s="3"/>
      <c r="GS102" s="3"/>
      <c r="GT102" s="3"/>
      <c r="GU102" s="3"/>
      <c r="GV102" s="3"/>
      <c r="GW102" s="3"/>
      <c r="GX102" s="3"/>
      <c r="GY102" s="3"/>
      <c r="GZ102" s="3"/>
      <c r="HA102" s="3"/>
      <c r="HB102" s="3"/>
      <c r="HC102" s="3"/>
      <c r="HD102" s="3"/>
      <c r="HE102" s="3"/>
      <c r="HF102" s="3"/>
      <c r="HG102" s="3"/>
      <c r="HH102" s="3"/>
    </row>
    <row r="103" spans="1:216" ht="16.899999999999999" customHeight="1" x14ac:dyDescent="0.2">
      <c r="A103" s="20" t="s">
        <v>11</v>
      </c>
      <c r="B103" s="1" t="s">
        <v>12</v>
      </c>
      <c r="C103" s="1" t="s">
        <v>98</v>
      </c>
      <c r="D103" s="1">
        <v>0</v>
      </c>
      <c r="E103" s="2">
        <v>2200</v>
      </c>
      <c r="F103" s="1">
        <f t="shared" si="29"/>
        <v>0</v>
      </c>
      <c r="G103" s="2"/>
      <c r="H103" s="21">
        <f t="shared" si="30"/>
        <v>440</v>
      </c>
      <c r="I103" s="1">
        <f t="shared" si="31"/>
        <v>0</v>
      </c>
      <c r="J103" s="4"/>
      <c r="K103" s="3" t="s">
        <v>96</v>
      </c>
      <c r="EI103" s="3"/>
      <c r="EJ103" s="3"/>
      <c r="EK103" s="3"/>
      <c r="EL103" s="3"/>
      <c r="EM103" s="3"/>
      <c r="EN103" s="3"/>
      <c r="EO103" s="3"/>
      <c r="EP103" s="3"/>
      <c r="EQ103" s="3"/>
      <c r="ER103" s="3"/>
      <c r="ES103" s="3"/>
      <c r="ET103" s="3"/>
      <c r="EU103" s="3"/>
      <c r="EV103" s="3"/>
      <c r="EW103" s="3"/>
      <c r="EX103" s="3"/>
      <c r="EY103" s="3"/>
      <c r="EZ103" s="3"/>
      <c r="FA103" s="3"/>
      <c r="FB103" s="3"/>
      <c r="FC103" s="3"/>
      <c r="FD103" s="3"/>
      <c r="FE103" s="3"/>
      <c r="FF103" s="3"/>
      <c r="FG103" s="3"/>
      <c r="FH103" s="3"/>
      <c r="FI103" s="3"/>
      <c r="FJ103" s="3"/>
      <c r="FK103" s="3"/>
      <c r="FL103" s="3"/>
      <c r="FM103" s="3"/>
      <c r="FN103" s="3"/>
      <c r="FO103" s="3"/>
      <c r="FP103" s="3"/>
      <c r="FQ103" s="3"/>
      <c r="FR103" s="3"/>
      <c r="FS103" s="3"/>
      <c r="FT103" s="3"/>
      <c r="FU103" s="3"/>
      <c r="FV103" s="3"/>
      <c r="FW103" s="3"/>
      <c r="FX103" s="3"/>
      <c r="FY103" s="3"/>
      <c r="FZ103" s="3"/>
      <c r="GA103" s="3"/>
      <c r="GB103" s="3"/>
      <c r="GC103" s="3"/>
      <c r="GD103" s="3"/>
      <c r="GE103" s="3"/>
      <c r="GF103" s="3"/>
      <c r="GG103" s="3"/>
      <c r="GH103" s="3"/>
      <c r="GI103" s="3"/>
      <c r="GJ103" s="3"/>
      <c r="GK103" s="3"/>
      <c r="GL103" s="3"/>
      <c r="GM103" s="3"/>
      <c r="GN103" s="3"/>
      <c r="GO103" s="3"/>
      <c r="GP103" s="3"/>
      <c r="GQ103" s="3"/>
      <c r="GR103" s="3"/>
      <c r="GS103" s="3"/>
      <c r="GT103" s="3"/>
      <c r="GU103" s="3"/>
      <c r="GV103" s="3"/>
      <c r="GW103" s="3"/>
      <c r="GX103" s="3"/>
      <c r="GY103" s="3"/>
      <c r="GZ103" s="3"/>
      <c r="HA103" s="3"/>
      <c r="HB103" s="3"/>
      <c r="HC103" s="3"/>
      <c r="HD103" s="3"/>
      <c r="HE103" s="3"/>
      <c r="HF103" s="3"/>
      <c r="HG103" s="3"/>
      <c r="HH103" s="3"/>
    </row>
    <row r="104" spans="1:216" ht="16.899999999999999" customHeight="1" x14ac:dyDescent="0.2">
      <c r="C104" s="1" t="s">
        <v>13</v>
      </c>
      <c r="D104" s="1">
        <v>0</v>
      </c>
      <c r="E104" s="2">
        <v>1097</v>
      </c>
      <c r="F104" s="1">
        <f t="shared" si="29"/>
        <v>0</v>
      </c>
      <c r="G104" s="2"/>
      <c r="H104" s="21">
        <f t="shared" si="30"/>
        <v>219.4</v>
      </c>
      <c r="I104" s="1">
        <f t="shared" si="31"/>
        <v>0</v>
      </c>
      <c r="J104" s="4"/>
      <c r="K104" s="3" t="s">
        <v>63</v>
      </c>
      <c r="EI104" s="3"/>
      <c r="EJ104" s="3"/>
      <c r="EK104" s="3"/>
      <c r="EL104" s="3"/>
      <c r="EM104" s="3"/>
      <c r="EN104" s="3"/>
      <c r="EO104" s="3"/>
      <c r="EP104" s="3"/>
      <c r="EQ104" s="3"/>
      <c r="ER104" s="3"/>
      <c r="ES104" s="3"/>
      <c r="ET104" s="3"/>
      <c r="EU104" s="3"/>
      <c r="EV104" s="3"/>
      <c r="EW104" s="3"/>
      <c r="EX104" s="3"/>
      <c r="EY104" s="3"/>
      <c r="EZ104" s="3"/>
      <c r="FA104" s="3"/>
      <c r="FB104" s="3"/>
      <c r="FC104" s="3"/>
      <c r="FD104" s="3"/>
      <c r="FE104" s="3"/>
      <c r="FF104" s="3"/>
      <c r="FG104" s="3"/>
      <c r="FH104" s="3"/>
      <c r="FI104" s="3"/>
      <c r="FJ104" s="3"/>
      <c r="FK104" s="3"/>
      <c r="FL104" s="3"/>
      <c r="FM104" s="3"/>
      <c r="FN104" s="3"/>
      <c r="FO104" s="3"/>
      <c r="FP104" s="3"/>
      <c r="FQ104" s="3"/>
      <c r="FR104" s="3"/>
      <c r="FS104" s="3"/>
      <c r="FT104" s="3"/>
      <c r="FU104" s="3"/>
      <c r="FV104" s="3"/>
      <c r="FW104" s="3"/>
      <c r="FX104" s="3"/>
      <c r="FY104" s="3"/>
      <c r="FZ104" s="3"/>
      <c r="GA104" s="3"/>
      <c r="GB104" s="3"/>
      <c r="GC104" s="3"/>
      <c r="GD104" s="3"/>
      <c r="GE104" s="3"/>
      <c r="GF104" s="3"/>
      <c r="GG104" s="3"/>
      <c r="GH104" s="3"/>
      <c r="GI104" s="3"/>
      <c r="GJ104" s="3"/>
      <c r="GK104" s="3"/>
      <c r="GL104" s="3"/>
      <c r="GM104" s="3"/>
      <c r="GN104" s="3"/>
      <c r="GO104" s="3"/>
      <c r="GP104" s="3"/>
      <c r="GQ104" s="3"/>
      <c r="GR104" s="3"/>
      <c r="GS104" s="3"/>
      <c r="GT104" s="3"/>
      <c r="GU104" s="3"/>
      <c r="GV104" s="3"/>
      <c r="GW104" s="3"/>
      <c r="GX104" s="3"/>
      <c r="GY104" s="3"/>
      <c r="GZ104" s="3"/>
      <c r="HA104" s="3"/>
      <c r="HB104" s="3"/>
      <c r="HC104" s="3"/>
      <c r="HD104" s="3"/>
      <c r="HE104" s="3"/>
      <c r="HF104" s="3"/>
      <c r="HG104" s="3"/>
      <c r="HH104" s="3"/>
    </row>
    <row r="105" spans="1:216" ht="16.899999999999999" customHeight="1" x14ac:dyDescent="0.2">
      <c r="C105" s="1" t="s">
        <v>14</v>
      </c>
      <c r="D105" s="1">
        <v>0</v>
      </c>
      <c r="E105" s="2">
        <v>549</v>
      </c>
      <c r="F105" s="1">
        <f t="shared" si="29"/>
        <v>0</v>
      </c>
      <c r="G105" s="2"/>
      <c r="H105" s="21">
        <f t="shared" si="30"/>
        <v>109.80000000000001</v>
      </c>
      <c r="I105" s="1">
        <f t="shared" si="31"/>
        <v>0</v>
      </c>
      <c r="J105" s="4"/>
      <c r="K105" s="3" t="s">
        <v>64</v>
      </c>
      <c r="EI105" s="3"/>
      <c r="EJ105" s="3"/>
      <c r="EK105" s="3"/>
      <c r="EL105" s="3"/>
      <c r="EM105" s="3"/>
      <c r="EN105" s="3"/>
      <c r="EO105" s="3"/>
      <c r="EP105" s="3"/>
      <c r="EQ105" s="3"/>
      <c r="ER105" s="3"/>
      <c r="ES105" s="3"/>
      <c r="ET105" s="3"/>
      <c r="EU105" s="3"/>
      <c r="EV105" s="3"/>
      <c r="EW105" s="3"/>
      <c r="EX105" s="3"/>
      <c r="EY105" s="3"/>
      <c r="EZ105" s="3"/>
      <c r="FA105" s="3"/>
      <c r="FB105" s="3"/>
      <c r="FC105" s="3"/>
      <c r="FD105" s="3"/>
      <c r="FE105" s="3"/>
      <c r="FF105" s="3"/>
      <c r="FG105" s="3"/>
      <c r="FH105" s="3"/>
      <c r="FI105" s="3"/>
      <c r="FJ105" s="3"/>
      <c r="FK105" s="3"/>
      <c r="FL105" s="3"/>
      <c r="FM105" s="3"/>
      <c r="FN105" s="3"/>
      <c r="FO105" s="3"/>
      <c r="FP105" s="3"/>
      <c r="FQ105" s="3"/>
      <c r="FR105" s="3"/>
      <c r="FS105" s="3"/>
      <c r="FT105" s="3"/>
      <c r="FU105" s="3"/>
      <c r="FV105" s="3"/>
      <c r="FW105" s="3"/>
      <c r="FX105" s="3"/>
      <c r="FY105" s="3"/>
      <c r="FZ105" s="3"/>
      <c r="GA105" s="3"/>
      <c r="GB105" s="3"/>
      <c r="GC105" s="3"/>
      <c r="GD105" s="3"/>
      <c r="GE105" s="3"/>
      <c r="GF105" s="3"/>
      <c r="GG105" s="3"/>
      <c r="GH105" s="3"/>
      <c r="GI105" s="3"/>
      <c r="GJ105" s="3"/>
      <c r="GK105" s="3"/>
      <c r="GL105" s="3"/>
      <c r="GM105" s="3"/>
      <c r="GN105" s="3"/>
      <c r="GO105" s="3"/>
      <c r="GP105" s="3"/>
      <c r="GQ105" s="3"/>
      <c r="GR105" s="3"/>
      <c r="GS105" s="3"/>
      <c r="GT105" s="3"/>
      <c r="GU105" s="3"/>
      <c r="GV105" s="3"/>
      <c r="GW105" s="3"/>
      <c r="GX105" s="3"/>
      <c r="GY105" s="3"/>
      <c r="GZ105" s="3"/>
      <c r="HA105" s="3"/>
      <c r="HB105" s="3"/>
      <c r="HC105" s="3"/>
      <c r="HD105" s="3"/>
      <c r="HE105" s="3"/>
      <c r="HF105" s="3"/>
      <c r="HG105" s="3"/>
      <c r="HH105" s="3"/>
    </row>
    <row r="106" spans="1:216" ht="16.899999999999999" customHeight="1" x14ac:dyDescent="0.2">
      <c r="C106" s="1" t="s">
        <v>15</v>
      </c>
      <c r="D106" s="1">
        <v>0</v>
      </c>
      <c r="E106" s="2">
        <v>220</v>
      </c>
      <c r="F106" s="1">
        <f t="shared" si="29"/>
        <v>0</v>
      </c>
      <c r="G106" s="2"/>
      <c r="H106" s="21">
        <f t="shared" si="30"/>
        <v>44</v>
      </c>
      <c r="I106" s="1">
        <f t="shared" si="31"/>
        <v>0</v>
      </c>
      <c r="J106" s="4"/>
      <c r="EI106" s="3"/>
      <c r="EJ106" s="3"/>
      <c r="EK106" s="3"/>
      <c r="EL106" s="3"/>
      <c r="EM106" s="3"/>
      <c r="EN106" s="3"/>
      <c r="EO106" s="3"/>
      <c r="EP106" s="3"/>
      <c r="EQ106" s="3"/>
      <c r="ER106" s="3"/>
      <c r="ES106" s="3"/>
      <c r="ET106" s="3"/>
      <c r="EU106" s="3"/>
      <c r="EV106" s="3"/>
      <c r="EW106" s="3"/>
      <c r="EX106" s="3"/>
      <c r="EY106" s="3"/>
      <c r="EZ106" s="3"/>
      <c r="FA106" s="3"/>
      <c r="FB106" s="3"/>
      <c r="FC106" s="3"/>
      <c r="FD106" s="3"/>
      <c r="FE106" s="3"/>
      <c r="FF106" s="3"/>
      <c r="FG106" s="3"/>
      <c r="FH106" s="3"/>
      <c r="FI106" s="3"/>
      <c r="FJ106" s="3"/>
      <c r="FK106" s="3"/>
      <c r="FL106" s="3"/>
      <c r="FM106" s="3"/>
      <c r="FN106" s="3"/>
      <c r="FO106" s="3"/>
      <c r="FP106" s="3"/>
      <c r="FQ106" s="3"/>
      <c r="FR106" s="3"/>
      <c r="FS106" s="3"/>
      <c r="FT106" s="3"/>
      <c r="FU106" s="3"/>
      <c r="FV106" s="3"/>
      <c r="FW106" s="3"/>
      <c r="FX106" s="3"/>
      <c r="FY106" s="3"/>
      <c r="FZ106" s="3"/>
      <c r="GA106" s="3"/>
      <c r="GB106" s="3"/>
      <c r="GC106" s="3"/>
      <c r="GD106" s="3"/>
      <c r="GE106" s="3"/>
      <c r="GF106" s="3"/>
      <c r="GG106" s="3"/>
      <c r="GH106" s="3"/>
      <c r="GI106" s="3"/>
      <c r="GJ106" s="3"/>
      <c r="GK106" s="3"/>
      <c r="GL106" s="3"/>
      <c r="GM106" s="3"/>
      <c r="GN106" s="3"/>
      <c r="GO106" s="3"/>
      <c r="GP106" s="3"/>
      <c r="GQ106" s="3"/>
      <c r="GR106" s="3"/>
      <c r="GS106" s="3"/>
      <c r="GT106" s="3"/>
      <c r="GU106" s="3"/>
      <c r="GV106" s="3"/>
      <c r="GW106" s="3"/>
      <c r="GX106" s="3"/>
      <c r="GY106" s="3"/>
      <c r="GZ106" s="3"/>
      <c r="HA106" s="3"/>
      <c r="HB106" s="3"/>
      <c r="HC106" s="3"/>
      <c r="HD106" s="3"/>
      <c r="HE106" s="3"/>
      <c r="HF106" s="3"/>
      <c r="HG106" s="3"/>
      <c r="HH106" s="3"/>
    </row>
    <row r="107" spans="1:216" ht="16.899999999999999" customHeight="1" x14ac:dyDescent="0.2">
      <c r="A107" s="22" t="s">
        <v>23</v>
      </c>
      <c r="B107" s="22"/>
      <c r="C107" s="22"/>
      <c r="D107" s="23"/>
      <c r="E107" s="29"/>
      <c r="F107" s="23">
        <f>SUM(F99:F106)</f>
        <v>0</v>
      </c>
      <c r="G107" s="29"/>
      <c r="H107" s="27"/>
      <c r="I107" s="23">
        <f>SUM(I99:I106)</f>
        <v>0</v>
      </c>
      <c r="J107" s="4"/>
      <c r="K107" s="28"/>
      <c r="EI107" s="3"/>
      <c r="EJ107" s="3"/>
      <c r="EK107" s="3"/>
      <c r="EL107" s="3"/>
      <c r="EM107" s="3"/>
      <c r="EN107" s="3"/>
      <c r="EO107" s="3"/>
      <c r="EP107" s="3"/>
      <c r="EQ107" s="3"/>
      <c r="ER107" s="3"/>
      <c r="ES107" s="3"/>
      <c r="ET107" s="3"/>
      <c r="EU107" s="3"/>
      <c r="EV107" s="3"/>
      <c r="EW107" s="3"/>
      <c r="EX107" s="3"/>
      <c r="EY107" s="3"/>
      <c r="EZ107" s="3"/>
      <c r="FA107" s="3"/>
      <c r="FB107" s="3"/>
      <c r="FC107" s="3"/>
      <c r="FD107" s="3"/>
      <c r="FE107" s="3"/>
      <c r="FF107" s="3"/>
      <c r="FG107" s="3"/>
      <c r="FH107" s="3"/>
      <c r="FI107" s="3"/>
      <c r="FJ107" s="3"/>
      <c r="FK107" s="3"/>
      <c r="FL107" s="3"/>
      <c r="FM107" s="3"/>
      <c r="FN107" s="3"/>
      <c r="FO107" s="3"/>
      <c r="FP107" s="3"/>
      <c r="FQ107" s="3"/>
      <c r="FR107" s="3"/>
      <c r="FS107" s="3"/>
      <c r="FT107" s="3"/>
      <c r="FU107" s="3"/>
      <c r="FV107" s="3"/>
      <c r="FW107" s="3"/>
      <c r="FX107" s="3"/>
      <c r="FY107" s="3"/>
      <c r="FZ107" s="3"/>
      <c r="GA107" s="3"/>
      <c r="GB107" s="3"/>
      <c r="GC107" s="3"/>
      <c r="GD107" s="3"/>
      <c r="GE107" s="3"/>
      <c r="GF107" s="3"/>
      <c r="GG107" s="3"/>
      <c r="GH107" s="3"/>
      <c r="GI107" s="3"/>
      <c r="GJ107" s="3"/>
      <c r="GK107" s="3"/>
      <c r="GL107" s="3"/>
      <c r="GM107" s="3"/>
      <c r="GN107" s="3"/>
      <c r="GO107" s="3"/>
      <c r="GP107" s="3"/>
      <c r="GQ107" s="3"/>
      <c r="GR107" s="3"/>
      <c r="GS107" s="3"/>
      <c r="GT107" s="3"/>
      <c r="GU107" s="3"/>
      <c r="GV107" s="3"/>
      <c r="GW107" s="3"/>
      <c r="GX107" s="3"/>
      <c r="GY107" s="3"/>
      <c r="GZ107" s="3"/>
      <c r="HA107" s="3"/>
      <c r="HB107" s="3"/>
      <c r="HC107" s="3"/>
      <c r="HD107" s="3"/>
      <c r="HE107" s="3"/>
      <c r="HF107" s="3"/>
      <c r="HG107" s="3"/>
      <c r="HH107" s="3"/>
    </row>
    <row r="108" spans="1:216" ht="16.899999999999999" customHeight="1" x14ac:dyDescent="0.2">
      <c r="A108" s="22"/>
      <c r="B108" s="22"/>
      <c r="C108" s="22"/>
      <c r="D108" s="22"/>
      <c r="E108" s="29"/>
      <c r="F108" s="1"/>
      <c r="G108" s="29"/>
      <c r="H108" s="21"/>
      <c r="I108" s="1"/>
      <c r="EI108" s="3"/>
      <c r="EJ108" s="3"/>
      <c r="EK108" s="3"/>
      <c r="EL108" s="3"/>
      <c r="EM108" s="3"/>
      <c r="EN108" s="3"/>
      <c r="EO108" s="3"/>
      <c r="EP108" s="3"/>
      <c r="EQ108" s="3"/>
      <c r="ER108" s="3"/>
      <c r="ES108" s="3"/>
      <c r="ET108" s="3"/>
      <c r="EU108" s="3"/>
      <c r="EV108" s="3"/>
      <c r="EW108" s="3"/>
      <c r="EX108" s="3"/>
      <c r="EY108" s="3"/>
      <c r="EZ108" s="3"/>
      <c r="FA108" s="3"/>
      <c r="FB108" s="3"/>
      <c r="FC108" s="3"/>
      <c r="FD108" s="3"/>
      <c r="FE108" s="3"/>
      <c r="FF108" s="3"/>
      <c r="FG108" s="3"/>
      <c r="FH108" s="3"/>
      <c r="FI108" s="3"/>
      <c r="FJ108" s="3"/>
      <c r="FK108" s="3"/>
      <c r="FL108" s="3"/>
      <c r="FM108" s="3"/>
      <c r="FN108" s="3"/>
      <c r="FO108" s="3"/>
      <c r="FP108" s="3"/>
      <c r="FQ108" s="3"/>
      <c r="FR108" s="3"/>
      <c r="FS108" s="3"/>
      <c r="FT108" s="3"/>
      <c r="FU108" s="3"/>
      <c r="FV108" s="3"/>
      <c r="FW108" s="3"/>
      <c r="FX108" s="3"/>
      <c r="FY108" s="3"/>
      <c r="FZ108" s="3"/>
      <c r="GA108" s="3"/>
      <c r="GB108" s="3"/>
      <c r="GC108" s="3"/>
      <c r="GD108" s="3"/>
      <c r="GE108" s="3"/>
      <c r="GF108" s="3"/>
      <c r="GG108" s="3"/>
      <c r="GH108" s="3"/>
      <c r="GI108" s="3"/>
      <c r="GJ108" s="3"/>
      <c r="GK108" s="3"/>
      <c r="GL108" s="3"/>
      <c r="GM108" s="3"/>
      <c r="GN108" s="3"/>
      <c r="GO108" s="3"/>
      <c r="GP108" s="3"/>
      <c r="GQ108" s="3"/>
      <c r="GR108" s="3"/>
      <c r="GS108" s="3"/>
      <c r="GT108" s="3"/>
      <c r="GU108" s="3"/>
      <c r="GV108" s="3"/>
      <c r="GW108" s="3"/>
      <c r="GX108" s="3"/>
      <c r="GY108" s="3"/>
      <c r="GZ108" s="3"/>
      <c r="HA108" s="3"/>
      <c r="HB108" s="3"/>
      <c r="HC108" s="3"/>
      <c r="HD108" s="3"/>
      <c r="HE108" s="3"/>
      <c r="HF108" s="3"/>
      <c r="HG108" s="3"/>
      <c r="HH108" s="3"/>
    </row>
    <row r="109" spans="1:216" ht="16.899999999999999" customHeight="1" x14ac:dyDescent="0.2">
      <c r="C109" s="17" t="s">
        <v>76</v>
      </c>
      <c r="D109" s="6" t="s">
        <v>58</v>
      </c>
      <c r="E109" s="6" t="s">
        <v>59</v>
      </c>
      <c r="F109" s="18" t="s">
        <v>23</v>
      </c>
      <c r="G109" s="6"/>
      <c r="H109" s="19" t="s">
        <v>60</v>
      </c>
      <c r="I109" s="18" t="s">
        <v>23</v>
      </c>
      <c r="K109" s="4"/>
      <c r="EI109" s="3"/>
      <c r="EJ109" s="3"/>
      <c r="EK109" s="3"/>
      <c r="EL109" s="3"/>
      <c r="EM109" s="3"/>
      <c r="EN109" s="3"/>
      <c r="EO109" s="3"/>
      <c r="EP109" s="3"/>
      <c r="EQ109" s="3"/>
      <c r="ER109" s="3"/>
      <c r="ES109" s="3"/>
      <c r="ET109" s="3"/>
      <c r="EU109" s="3"/>
      <c r="EV109" s="3"/>
      <c r="EW109" s="3"/>
      <c r="EX109" s="3"/>
      <c r="EY109" s="3"/>
      <c r="EZ109" s="3"/>
      <c r="FA109" s="3"/>
      <c r="FB109" s="3"/>
      <c r="FC109" s="3"/>
      <c r="FD109" s="3"/>
      <c r="FE109" s="3"/>
      <c r="FF109" s="3"/>
      <c r="FG109" s="3"/>
      <c r="FH109" s="3"/>
      <c r="FI109" s="3"/>
      <c r="FJ109" s="3"/>
      <c r="FK109" s="3"/>
      <c r="FL109" s="3"/>
      <c r="FM109" s="3"/>
      <c r="FN109" s="3"/>
      <c r="FO109" s="3"/>
      <c r="FP109" s="3"/>
      <c r="FQ109" s="3"/>
      <c r="FR109" s="3"/>
      <c r="FS109" s="3"/>
      <c r="FT109" s="3"/>
      <c r="FU109" s="3"/>
      <c r="FV109" s="3"/>
      <c r="FW109" s="3"/>
      <c r="FX109" s="3"/>
      <c r="FY109" s="3"/>
      <c r="FZ109" s="3"/>
      <c r="GA109" s="3"/>
      <c r="GB109" s="3"/>
      <c r="GC109" s="3"/>
      <c r="GD109" s="3"/>
      <c r="GE109" s="3"/>
      <c r="GF109" s="3"/>
      <c r="GG109" s="3"/>
      <c r="GH109" s="3"/>
      <c r="GI109" s="3"/>
      <c r="GJ109" s="3"/>
      <c r="GK109" s="3"/>
      <c r="GL109" s="3"/>
      <c r="GM109" s="3"/>
      <c r="GN109" s="3"/>
      <c r="GO109" s="3"/>
      <c r="GP109" s="3"/>
      <c r="GQ109" s="3"/>
      <c r="GR109" s="3"/>
      <c r="GS109" s="3"/>
      <c r="GT109" s="3"/>
      <c r="GU109" s="3"/>
      <c r="GV109" s="3"/>
      <c r="GW109" s="3"/>
      <c r="GX109" s="3"/>
      <c r="GY109" s="3"/>
      <c r="GZ109" s="3"/>
      <c r="HA109" s="3"/>
      <c r="HB109" s="3"/>
      <c r="HC109" s="3"/>
      <c r="HD109" s="3"/>
      <c r="HE109" s="3"/>
      <c r="HF109" s="3"/>
      <c r="HG109" s="3"/>
      <c r="HH109" s="3"/>
    </row>
    <row r="110" spans="1:216" ht="16.899999999999999" customHeight="1" x14ac:dyDescent="0.2">
      <c r="A110" s="20"/>
      <c r="C110" s="1" t="s">
        <v>77</v>
      </c>
      <c r="D110" s="1">
        <v>0</v>
      </c>
      <c r="E110" s="2">
        <v>0</v>
      </c>
      <c r="F110" s="1">
        <f t="shared" ref="F110:F115" si="32">+D110*E110</f>
        <v>0</v>
      </c>
      <c r="G110" s="2"/>
      <c r="H110" s="21">
        <f>+E110*0.2</f>
        <v>0</v>
      </c>
      <c r="I110" s="1">
        <f t="shared" ref="I110:I115" si="33">+D110*H110</f>
        <v>0</v>
      </c>
      <c r="EI110" s="3"/>
      <c r="EJ110" s="3"/>
      <c r="EK110" s="3"/>
      <c r="EL110" s="3"/>
      <c r="EM110" s="3"/>
      <c r="EN110" s="3"/>
      <c r="EO110" s="3"/>
      <c r="EP110" s="3"/>
      <c r="EQ110" s="3"/>
      <c r="ER110" s="3"/>
      <c r="ES110" s="3"/>
      <c r="ET110" s="3"/>
      <c r="EU110" s="3"/>
      <c r="EV110" s="3"/>
      <c r="EW110" s="3"/>
      <c r="EX110" s="3"/>
      <c r="EY110" s="3"/>
      <c r="EZ110" s="3"/>
      <c r="FA110" s="3"/>
      <c r="FB110" s="3"/>
      <c r="FC110" s="3"/>
      <c r="FD110" s="3"/>
      <c r="FE110" s="3"/>
      <c r="FF110" s="3"/>
      <c r="FG110" s="3"/>
      <c r="FH110" s="3"/>
      <c r="FI110" s="3"/>
      <c r="FJ110" s="3"/>
      <c r="FK110" s="3"/>
      <c r="FL110" s="3"/>
      <c r="FM110" s="3"/>
      <c r="FN110" s="3"/>
      <c r="FO110" s="3"/>
      <c r="FP110" s="3"/>
      <c r="FQ110" s="3"/>
      <c r="FR110" s="3"/>
      <c r="FS110" s="3"/>
      <c r="FT110" s="3"/>
      <c r="FU110" s="3"/>
      <c r="FV110" s="3"/>
      <c r="FW110" s="3"/>
      <c r="FX110" s="3"/>
      <c r="FY110" s="3"/>
      <c r="FZ110" s="3"/>
      <c r="GA110" s="3"/>
      <c r="GB110" s="3"/>
      <c r="GC110" s="3"/>
      <c r="GD110" s="3"/>
      <c r="GE110" s="3"/>
      <c r="GF110" s="3"/>
      <c r="GG110" s="3"/>
      <c r="GH110" s="3"/>
      <c r="GI110" s="3"/>
      <c r="GJ110" s="3"/>
      <c r="GK110" s="3"/>
      <c r="GL110" s="3"/>
      <c r="GM110" s="3"/>
      <c r="GN110" s="3"/>
      <c r="GO110" s="3"/>
      <c r="GP110" s="3"/>
      <c r="GQ110" s="3"/>
      <c r="GR110" s="3"/>
      <c r="GS110" s="3"/>
      <c r="GT110" s="3"/>
      <c r="GU110" s="3"/>
      <c r="GV110" s="3"/>
      <c r="GW110" s="3"/>
      <c r="GX110" s="3"/>
      <c r="GY110" s="3"/>
      <c r="GZ110" s="3"/>
      <c r="HA110" s="3"/>
      <c r="HB110" s="3"/>
      <c r="HC110" s="3"/>
      <c r="HD110" s="3"/>
      <c r="HE110" s="3"/>
      <c r="HF110" s="3"/>
      <c r="HG110" s="3"/>
      <c r="HH110" s="3"/>
    </row>
    <row r="111" spans="1:216" ht="16.899999999999999" customHeight="1" x14ac:dyDescent="0.2">
      <c r="A111" s="20"/>
      <c r="D111" s="1"/>
      <c r="E111" s="2"/>
      <c r="F111" s="1"/>
      <c r="G111" s="2"/>
      <c r="H111" s="21"/>
      <c r="I111" s="1"/>
      <c r="EI111" s="3"/>
      <c r="EJ111" s="3"/>
      <c r="EK111" s="3"/>
      <c r="EL111" s="3"/>
      <c r="EM111" s="3"/>
      <c r="EN111" s="3"/>
      <c r="EO111" s="3"/>
      <c r="EP111" s="3"/>
      <c r="EQ111" s="3"/>
      <c r="ER111" s="3"/>
      <c r="ES111" s="3"/>
      <c r="ET111" s="3"/>
      <c r="EU111" s="3"/>
      <c r="EV111" s="3"/>
      <c r="EW111" s="3"/>
      <c r="EX111" s="3"/>
      <c r="EY111" s="3"/>
      <c r="EZ111" s="3"/>
      <c r="FA111" s="3"/>
      <c r="FB111" s="3"/>
      <c r="FC111" s="3"/>
      <c r="FD111" s="3"/>
      <c r="FE111" s="3"/>
      <c r="FF111" s="3"/>
      <c r="FG111" s="3"/>
      <c r="FH111" s="3"/>
      <c r="FI111" s="3"/>
      <c r="FJ111" s="3"/>
      <c r="FK111" s="3"/>
      <c r="FL111" s="3"/>
      <c r="FM111" s="3"/>
      <c r="FN111" s="3"/>
      <c r="FO111" s="3"/>
      <c r="FP111" s="3"/>
      <c r="FQ111" s="3"/>
      <c r="FR111" s="3"/>
      <c r="FS111" s="3"/>
      <c r="FT111" s="3"/>
      <c r="FU111" s="3"/>
      <c r="FV111" s="3"/>
      <c r="FW111" s="3"/>
      <c r="FX111" s="3"/>
      <c r="FY111" s="3"/>
      <c r="FZ111" s="3"/>
      <c r="GA111" s="3"/>
      <c r="GB111" s="3"/>
      <c r="GC111" s="3"/>
      <c r="GD111" s="3"/>
      <c r="GE111" s="3"/>
      <c r="GF111" s="3"/>
      <c r="GG111" s="3"/>
      <c r="GH111" s="3"/>
      <c r="GI111" s="3"/>
      <c r="GJ111" s="3"/>
      <c r="GK111" s="3"/>
      <c r="GL111" s="3"/>
      <c r="GM111" s="3"/>
      <c r="GN111" s="3"/>
      <c r="GO111" s="3"/>
      <c r="GP111" s="3"/>
      <c r="GQ111" s="3"/>
      <c r="GR111" s="3"/>
      <c r="GS111" s="3"/>
      <c r="GT111" s="3"/>
      <c r="GU111" s="3"/>
      <c r="GV111" s="3"/>
      <c r="GW111" s="3"/>
      <c r="GX111" s="3"/>
      <c r="GY111" s="3"/>
      <c r="GZ111" s="3"/>
      <c r="HA111" s="3"/>
      <c r="HB111" s="3"/>
      <c r="HC111" s="3"/>
      <c r="HD111" s="3"/>
      <c r="HE111" s="3"/>
      <c r="HF111" s="3"/>
      <c r="HG111" s="3"/>
      <c r="HH111" s="3"/>
    </row>
    <row r="112" spans="1:216" ht="16.899999999999999" customHeight="1" x14ac:dyDescent="0.2">
      <c r="A112" s="20"/>
      <c r="C112" s="1" t="s">
        <v>78</v>
      </c>
      <c r="D112" s="1">
        <v>0</v>
      </c>
      <c r="E112" s="2">
        <v>2106</v>
      </c>
      <c r="F112" s="1">
        <f t="shared" si="32"/>
        <v>0</v>
      </c>
      <c r="G112" s="2"/>
      <c r="H112" s="21">
        <f t="shared" ref="H112:H115" si="34">+E112*0.2</f>
        <v>421.20000000000005</v>
      </c>
      <c r="I112" s="1">
        <f t="shared" si="33"/>
        <v>0</v>
      </c>
      <c r="K112" s="3" t="s">
        <v>79</v>
      </c>
      <c r="EI112" s="3"/>
      <c r="EJ112" s="3"/>
      <c r="EK112" s="3"/>
      <c r="EL112" s="3"/>
      <c r="EM112" s="3"/>
      <c r="EN112" s="3"/>
      <c r="EO112" s="3"/>
      <c r="EP112" s="3"/>
      <c r="EQ112" s="3"/>
      <c r="ER112" s="3"/>
      <c r="ES112" s="3"/>
      <c r="ET112" s="3"/>
      <c r="EU112" s="3"/>
      <c r="EV112" s="3"/>
      <c r="EW112" s="3"/>
      <c r="EX112" s="3"/>
      <c r="EY112" s="3"/>
      <c r="EZ112" s="3"/>
      <c r="FA112" s="3"/>
      <c r="FB112" s="3"/>
      <c r="FC112" s="3"/>
      <c r="FD112" s="3"/>
      <c r="FE112" s="3"/>
      <c r="FF112" s="3"/>
      <c r="FG112" s="3"/>
      <c r="FH112" s="3"/>
      <c r="FI112" s="3"/>
      <c r="FJ112" s="3"/>
      <c r="FK112" s="3"/>
      <c r="FL112" s="3"/>
      <c r="FM112" s="3"/>
      <c r="FN112" s="3"/>
      <c r="FO112" s="3"/>
      <c r="FP112" s="3"/>
      <c r="FQ112" s="3"/>
      <c r="FR112" s="3"/>
      <c r="FS112" s="3"/>
      <c r="FT112" s="3"/>
      <c r="FU112" s="3"/>
      <c r="FV112" s="3"/>
      <c r="FW112" s="3"/>
      <c r="FX112" s="3"/>
      <c r="FY112" s="3"/>
      <c r="FZ112" s="3"/>
      <c r="GA112" s="3"/>
      <c r="GB112" s="3"/>
      <c r="GC112" s="3"/>
      <c r="GD112" s="3"/>
      <c r="GE112" s="3"/>
      <c r="GF112" s="3"/>
      <c r="GG112" s="3"/>
      <c r="GH112" s="3"/>
      <c r="GI112" s="3"/>
      <c r="GJ112" s="3"/>
      <c r="GK112" s="3"/>
      <c r="GL112" s="3"/>
      <c r="GM112" s="3"/>
      <c r="GN112" s="3"/>
      <c r="GO112" s="3"/>
      <c r="GP112" s="3"/>
      <c r="GQ112" s="3"/>
      <c r="GR112" s="3"/>
      <c r="GS112" s="3"/>
      <c r="GT112" s="3"/>
      <c r="GU112" s="3"/>
      <c r="GV112" s="3"/>
      <c r="GW112" s="3"/>
      <c r="GX112" s="3"/>
      <c r="GY112" s="3"/>
      <c r="GZ112" s="3"/>
      <c r="HA112" s="3"/>
      <c r="HB112" s="3"/>
      <c r="HC112" s="3"/>
      <c r="HD112" s="3"/>
      <c r="HE112" s="3"/>
      <c r="HF112" s="3"/>
      <c r="HG112" s="3"/>
      <c r="HH112" s="3"/>
    </row>
    <row r="113" spans="1:216" ht="16.899999999999999" customHeight="1" x14ac:dyDescent="0.2">
      <c r="C113" s="1" t="s">
        <v>13</v>
      </c>
      <c r="D113" s="1">
        <v>0</v>
      </c>
      <c r="E113" s="2">
        <v>744</v>
      </c>
      <c r="F113" s="1">
        <f t="shared" si="32"/>
        <v>0</v>
      </c>
      <c r="G113" s="2"/>
      <c r="H113" s="21">
        <f t="shared" si="34"/>
        <v>148.80000000000001</v>
      </c>
      <c r="I113" s="1">
        <f t="shared" si="33"/>
        <v>0</v>
      </c>
      <c r="K113" s="3" t="s">
        <v>149</v>
      </c>
      <c r="EI113" s="3"/>
      <c r="EJ113" s="3"/>
      <c r="EK113" s="3"/>
      <c r="EL113" s="3"/>
      <c r="EM113" s="3"/>
      <c r="EN113" s="3"/>
      <c r="EO113" s="3"/>
      <c r="EP113" s="3"/>
      <c r="EQ113" s="3"/>
      <c r="ER113" s="3"/>
      <c r="ES113" s="3"/>
      <c r="ET113" s="3"/>
      <c r="EU113" s="3"/>
      <c r="EV113" s="3"/>
      <c r="EW113" s="3"/>
      <c r="EX113" s="3"/>
      <c r="EY113" s="3"/>
      <c r="EZ113" s="3"/>
      <c r="FA113" s="3"/>
      <c r="FB113" s="3"/>
      <c r="FC113" s="3"/>
      <c r="FD113" s="3"/>
      <c r="FE113" s="3"/>
      <c r="FF113" s="3"/>
      <c r="FG113" s="3"/>
      <c r="FH113" s="3"/>
      <c r="FI113" s="3"/>
      <c r="FJ113" s="3"/>
      <c r="FK113" s="3"/>
      <c r="FL113" s="3"/>
      <c r="FM113" s="3"/>
      <c r="FN113" s="3"/>
      <c r="FO113" s="3"/>
      <c r="FP113" s="3"/>
      <c r="FQ113" s="3"/>
      <c r="FR113" s="3"/>
      <c r="FS113" s="3"/>
      <c r="FT113" s="3"/>
      <c r="FU113" s="3"/>
      <c r="FV113" s="3"/>
      <c r="FW113" s="3"/>
      <c r="FX113" s="3"/>
      <c r="FY113" s="3"/>
      <c r="FZ113" s="3"/>
      <c r="GA113" s="3"/>
      <c r="GB113" s="3"/>
      <c r="GC113" s="3"/>
      <c r="GD113" s="3"/>
      <c r="GE113" s="3"/>
      <c r="GF113" s="3"/>
      <c r="GG113" s="3"/>
      <c r="GH113" s="3"/>
      <c r="GI113" s="3"/>
      <c r="GJ113" s="3"/>
      <c r="GK113" s="3"/>
      <c r="GL113" s="3"/>
      <c r="GM113" s="3"/>
      <c r="GN113" s="3"/>
      <c r="GO113" s="3"/>
      <c r="GP113" s="3"/>
      <c r="GQ113" s="3"/>
      <c r="GR113" s="3"/>
      <c r="GS113" s="3"/>
      <c r="GT113" s="3"/>
      <c r="GU113" s="3"/>
      <c r="GV113" s="3"/>
      <c r="GW113" s="3"/>
      <c r="GX113" s="3"/>
      <c r="GY113" s="3"/>
      <c r="GZ113" s="3"/>
      <c r="HA113" s="3"/>
      <c r="HB113" s="3"/>
      <c r="HC113" s="3"/>
      <c r="HD113" s="3"/>
      <c r="HE113" s="3"/>
      <c r="HF113" s="3"/>
      <c r="HG113" s="3"/>
      <c r="HH113" s="3"/>
    </row>
    <row r="114" spans="1:216" ht="16.899999999999999" customHeight="1" x14ac:dyDescent="0.2">
      <c r="C114" s="1" t="s">
        <v>14</v>
      </c>
      <c r="D114" s="1">
        <v>0</v>
      </c>
      <c r="E114" s="2">
        <v>369</v>
      </c>
      <c r="F114" s="1">
        <f t="shared" si="32"/>
        <v>0</v>
      </c>
      <c r="G114" s="2"/>
      <c r="H114" s="21">
        <f t="shared" si="34"/>
        <v>73.8</v>
      </c>
      <c r="I114" s="1">
        <f t="shared" si="33"/>
        <v>0</v>
      </c>
      <c r="K114" s="3" t="s">
        <v>150</v>
      </c>
      <c r="EI114" s="3"/>
      <c r="EJ114" s="3"/>
      <c r="EK114" s="3"/>
      <c r="EL114" s="3"/>
      <c r="EM114" s="3"/>
      <c r="EN114" s="3"/>
      <c r="EO114" s="3"/>
      <c r="EP114" s="3"/>
      <c r="EQ114" s="3"/>
      <c r="ER114" s="3"/>
      <c r="ES114" s="3"/>
      <c r="ET114" s="3"/>
      <c r="EU114" s="3"/>
      <c r="EV114" s="3"/>
      <c r="EW114" s="3"/>
      <c r="EX114" s="3"/>
      <c r="EY114" s="3"/>
      <c r="EZ114" s="3"/>
      <c r="FA114" s="3"/>
      <c r="FB114" s="3"/>
      <c r="FC114" s="3"/>
      <c r="FD114" s="3"/>
      <c r="FE114" s="3"/>
      <c r="FF114" s="3"/>
      <c r="FG114" s="3"/>
      <c r="FH114" s="3"/>
      <c r="FI114" s="3"/>
      <c r="FJ114" s="3"/>
      <c r="FK114" s="3"/>
      <c r="FL114" s="3"/>
      <c r="FM114" s="3"/>
      <c r="FN114" s="3"/>
      <c r="FO114" s="3"/>
      <c r="FP114" s="3"/>
      <c r="FQ114" s="3"/>
      <c r="FR114" s="3"/>
      <c r="FS114" s="3"/>
      <c r="FT114" s="3"/>
      <c r="FU114" s="3"/>
      <c r="FV114" s="3"/>
      <c r="FW114" s="3"/>
      <c r="FX114" s="3"/>
      <c r="FY114" s="3"/>
      <c r="FZ114" s="3"/>
      <c r="GA114" s="3"/>
      <c r="GB114" s="3"/>
      <c r="GC114" s="3"/>
      <c r="GD114" s="3"/>
      <c r="GE114" s="3"/>
      <c r="GF114" s="3"/>
      <c r="GG114" s="3"/>
      <c r="GH114" s="3"/>
      <c r="GI114" s="3"/>
      <c r="GJ114" s="3"/>
      <c r="GK114" s="3"/>
      <c r="GL114" s="3"/>
      <c r="GM114" s="3"/>
      <c r="GN114" s="3"/>
      <c r="GO114" s="3"/>
      <c r="GP114" s="3"/>
      <c r="GQ114" s="3"/>
      <c r="GR114" s="3"/>
      <c r="GS114" s="3"/>
      <c r="GT114" s="3"/>
      <c r="GU114" s="3"/>
      <c r="GV114" s="3"/>
      <c r="GW114" s="3"/>
      <c r="GX114" s="3"/>
      <c r="GY114" s="3"/>
      <c r="GZ114" s="3"/>
      <c r="HA114" s="3"/>
      <c r="HB114" s="3"/>
      <c r="HC114" s="3"/>
      <c r="HD114" s="3"/>
      <c r="HE114" s="3"/>
      <c r="HF114" s="3"/>
      <c r="HG114" s="3"/>
      <c r="HH114" s="3"/>
    </row>
    <row r="115" spans="1:216" ht="16.899999999999999" customHeight="1" x14ac:dyDescent="0.2">
      <c r="C115" s="1" t="s">
        <v>15</v>
      </c>
      <c r="D115" s="1">
        <v>0</v>
      </c>
      <c r="E115" s="2">
        <v>75</v>
      </c>
      <c r="F115" s="1">
        <f t="shared" si="32"/>
        <v>0</v>
      </c>
      <c r="G115" s="2"/>
      <c r="H115" s="21">
        <f t="shared" si="34"/>
        <v>15</v>
      </c>
      <c r="I115" s="1">
        <f t="shared" si="33"/>
        <v>0</v>
      </c>
      <c r="EI115" s="3"/>
      <c r="EJ115" s="3"/>
      <c r="EK115" s="3"/>
      <c r="EL115" s="3"/>
      <c r="EM115" s="3"/>
      <c r="EN115" s="3"/>
      <c r="EO115" s="3"/>
      <c r="EP115" s="3"/>
      <c r="EQ115" s="3"/>
      <c r="ER115" s="3"/>
      <c r="ES115" s="3"/>
      <c r="ET115" s="3"/>
      <c r="EU115" s="3"/>
      <c r="EV115" s="3"/>
      <c r="EW115" s="3"/>
      <c r="EX115" s="3"/>
      <c r="EY115" s="3"/>
      <c r="EZ115" s="3"/>
      <c r="FA115" s="3"/>
      <c r="FB115" s="3"/>
      <c r="FC115" s="3"/>
      <c r="FD115" s="3"/>
      <c r="FE115" s="3"/>
      <c r="FF115" s="3"/>
      <c r="FG115" s="3"/>
      <c r="FH115" s="3"/>
      <c r="FI115" s="3"/>
      <c r="FJ115" s="3"/>
      <c r="FK115" s="3"/>
      <c r="FL115" s="3"/>
      <c r="FM115" s="3"/>
      <c r="FN115" s="3"/>
      <c r="FO115" s="3"/>
      <c r="FP115" s="3"/>
      <c r="FQ115" s="3"/>
      <c r="FR115" s="3"/>
      <c r="FS115" s="3"/>
      <c r="FT115" s="3"/>
      <c r="FU115" s="3"/>
      <c r="FV115" s="3"/>
      <c r="FW115" s="3"/>
      <c r="FX115" s="3"/>
      <c r="FY115" s="3"/>
      <c r="FZ115" s="3"/>
      <c r="GA115" s="3"/>
      <c r="GB115" s="3"/>
      <c r="GC115" s="3"/>
      <c r="GD115" s="3"/>
      <c r="GE115" s="3"/>
      <c r="GF115" s="3"/>
      <c r="GG115" s="3"/>
      <c r="GH115" s="3"/>
      <c r="GI115" s="3"/>
      <c r="GJ115" s="3"/>
      <c r="GK115" s="3"/>
      <c r="GL115" s="3"/>
      <c r="GM115" s="3"/>
      <c r="GN115" s="3"/>
      <c r="GO115" s="3"/>
      <c r="GP115" s="3"/>
      <c r="GQ115" s="3"/>
      <c r="GR115" s="3"/>
      <c r="GS115" s="3"/>
      <c r="GT115" s="3"/>
      <c r="GU115" s="3"/>
      <c r="GV115" s="3"/>
      <c r="GW115" s="3"/>
      <c r="GX115" s="3"/>
      <c r="GY115" s="3"/>
      <c r="GZ115" s="3"/>
      <c r="HA115" s="3"/>
      <c r="HB115" s="3"/>
      <c r="HC115" s="3"/>
      <c r="HD115" s="3"/>
      <c r="HE115" s="3"/>
      <c r="HF115" s="3"/>
      <c r="HG115" s="3"/>
      <c r="HH115" s="3"/>
    </row>
    <row r="116" spans="1:216" ht="16.899999999999999" customHeight="1" x14ac:dyDescent="0.2">
      <c r="A116" s="22"/>
      <c r="B116" s="22"/>
      <c r="C116" s="22"/>
      <c r="D116" s="1"/>
      <c r="E116" s="2"/>
      <c r="F116" s="1"/>
      <c r="G116" s="2"/>
      <c r="H116" s="21"/>
      <c r="I116" s="1"/>
      <c r="EI116" s="3"/>
      <c r="EJ116" s="3"/>
      <c r="EK116" s="3"/>
      <c r="EL116" s="3"/>
      <c r="EM116" s="3"/>
      <c r="EN116" s="3"/>
      <c r="EO116" s="3"/>
      <c r="EP116" s="3"/>
      <c r="EQ116" s="3"/>
      <c r="ER116" s="3"/>
      <c r="ES116" s="3"/>
      <c r="ET116" s="3"/>
      <c r="EU116" s="3"/>
      <c r="EV116" s="3"/>
      <c r="EW116" s="3"/>
      <c r="EX116" s="3"/>
      <c r="EY116" s="3"/>
      <c r="EZ116" s="3"/>
      <c r="FA116" s="3"/>
      <c r="FB116" s="3"/>
      <c r="FC116" s="3"/>
      <c r="FD116" s="3"/>
      <c r="FE116" s="3"/>
      <c r="FF116" s="3"/>
      <c r="FG116" s="3"/>
      <c r="FH116" s="3"/>
      <c r="FI116" s="3"/>
      <c r="FJ116" s="3"/>
      <c r="FK116" s="3"/>
      <c r="FL116" s="3"/>
      <c r="FM116" s="3"/>
      <c r="FN116" s="3"/>
      <c r="FO116" s="3"/>
      <c r="FP116" s="3"/>
      <c r="FQ116" s="3"/>
      <c r="FR116" s="3"/>
      <c r="FS116" s="3"/>
      <c r="FT116" s="3"/>
      <c r="FU116" s="3"/>
      <c r="FV116" s="3"/>
      <c r="FW116" s="3"/>
      <c r="FX116" s="3"/>
      <c r="FY116" s="3"/>
      <c r="FZ116" s="3"/>
      <c r="GA116" s="3"/>
      <c r="GB116" s="3"/>
      <c r="GC116" s="3"/>
      <c r="GD116" s="3"/>
      <c r="GE116" s="3"/>
      <c r="GF116" s="3"/>
      <c r="GG116" s="3"/>
      <c r="GH116" s="3"/>
      <c r="GI116" s="3"/>
      <c r="GJ116" s="3"/>
      <c r="GK116" s="3"/>
      <c r="GL116" s="3"/>
      <c r="GM116" s="3"/>
      <c r="GN116" s="3"/>
      <c r="GO116" s="3"/>
      <c r="GP116" s="3"/>
      <c r="GQ116" s="3"/>
      <c r="GR116" s="3"/>
      <c r="GS116" s="3"/>
      <c r="GT116" s="3"/>
      <c r="GU116" s="3"/>
      <c r="GV116" s="3"/>
      <c r="GW116" s="3"/>
      <c r="GX116" s="3"/>
      <c r="GY116" s="3"/>
      <c r="GZ116" s="3"/>
      <c r="HA116" s="3"/>
      <c r="HB116" s="3"/>
      <c r="HC116" s="3"/>
      <c r="HD116" s="3"/>
      <c r="HE116" s="3"/>
      <c r="HF116" s="3"/>
      <c r="HG116" s="3"/>
      <c r="HH116" s="3"/>
    </row>
    <row r="117" spans="1:216" ht="16.899999999999999" customHeight="1" x14ac:dyDescent="0.2">
      <c r="A117" s="20"/>
      <c r="C117" s="1" t="s">
        <v>80</v>
      </c>
      <c r="D117" s="1">
        <v>0</v>
      </c>
      <c r="E117" s="2">
        <v>4368</v>
      </c>
      <c r="F117" s="1">
        <f t="shared" ref="F117:F120" si="35">+D117*E117</f>
        <v>0</v>
      </c>
      <c r="G117" s="2"/>
      <c r="H117" s="21">
        <f t="shared" ref="H117:H120" si="36">+E117*0.2</f>
        <v>873.6</v>
      </c>
      <c r="I117" s="1">
        <f t="shared" ref="I117:I120" si="37">+D117*H117</f>
        <v>0</v>
      </c>
      <c r="K117" s="3" t="s">
        <v>140</v>
      </c>
      <c r="EI117" s="3"/>
      <c r="EJ117" s="3"/>
      <c r="EK117" s="3"/>
      <c r="EL117" s="3"/>
      <c r="EM117" s="3"/>
      <c r="EN117" s="3"/>
      <c r="EO117" s="3"/>
      <c r="EP117" s="3"/>
      <c r="EQ117" s="3"/>
      <c r="ER117" s="3"/>
      <c r="ES117" s="3"/>
      <c r="ET117" s="3"/>
      <c r="EU117" s="3"/>
      <c r="EV117" s="3"/>
      <c r="EW117" s="3"/>
      <c r="EX117" s="3"/>
      <c r="EY117" s="3"/>
      <c r="EZ117" s="3"/>
      <c r="FA117" s="3"/>
      <c r="FB117" s="3"/>
      <c r="FC117" s="3"/>
      <c r="FD117" s="3"/>
      <c r="FE117" s="3"/>
      <c r="FF117" s="3"/>
      <c r="FG117" s="3"/>
      <c r="FH117" s="3"/>
      <c r="FI117" s="3"/>
      <c r="FJ117" s="3"/>
      <c r="FK117" s="3"/>
      <c r="FL117" s="3"/>
      <c r="FM117" s="3"/>
      <c r="FN117" s="3"/>
      <c r="FO117" s="3"/>
      <c r="FP117" s="3"/>
      <c r="FQ117" s="3"/>
      <c r="FR117" s="3"/>
      <c r="FS117" s="3"/>
      <c r="FT117" s="3"/>
      <c r="FU117" s="3"/>
      <c r="FV117" s="3"/>
      <c r="FW117" s="3"/>
      <c r="FX117" s="3"/>
      <c r="FY117" s="3"/>
      <c r="FZ117" s="3"/>
      <c r="GA117" s="3"/>
      <c r="GB117" s="3"/>
      <c r="GC117" s="3"/>
      <c r="GD117" s="3"/>
      <c r="GE117" s="3"/>
      <c r="GF117" s="3"/>
      <c r="GG117" s="3"/>
      <c r="GH117" s="3"/>
      <c r="GI117" s="3"/>
      <c r="GJ117" s="3"/>
      <c r="GK117" s="3"/>
      <c r="GL117" s="3"/>
      <c r="GM117" s="3"/>
      <c r="GN117" s="3"/>
      <c r="GO117" s="3"/>
      <c r="GP117" s="3"/>
      <c r="GQ117" s="3"/>
      <c r="GR117" s="3"/>
      <c r="GS117" s="3"/>
      <c r="GT117" s="3"/>
      <c r="GU117" s="3"/>
      <c r="GV117" s="3"/>
      <c r="GW117" s="3"/>
      <c r="GX117" s="3"/>
      <c r="GY117" s="3"/>
      <c r="GZ117" s="3"/>
      <c r="HA117" s="3"/>
      <c r="HB117" s="3"/>
      <c r="HC117" s="3"/>
      <c r="HD117" s="3"/>
      <c r="HE117" s="3"/>
      <c r="HF117" s="3"/>
      <c r="HG117" s="3"/>
      <c r="HH117" s="3"/>
    </row>
    <row r="118" spans="1:216" ht="16.899999999999999" customHeight="1" x14ac:dyDescent="0.2">
      <c r="C118" s="1" t="s">
        <v>13</v>
      </c>
      <c r="D118" s="1">
        <v>0</v>
      </c>
      <c r="E118" s="2">
        <v>972</v>
      </c>
      <c r="F118" s="1">
        <f t="shared" si="35"/>
        <v>0</v>
      </c>
      <c r="G118" s="2"/>
      <c r="H118" s="21">
        <f t="shared" si="36"/>
        <v>194.4</v>
      </c>
      <c r="I118" s="1">
        <f t="shared" si="37"/>
        <v>0</v>
      </c>
      <c r="K118" s="3" t="s">
        <v>149</v>
      </c>
      <c r="EI118" s="3"/>
      <c r="EJ118" s="3"/>
      <c r="EK118" s="3"/>
      <c r="EL118" s="3"/>
      <c r="EM118" s="3"/>
      <c r="EN118" s="3"/>
      <c r="EO118" s="3"/>
      <c r="EP118" s="3"/>
      <c r="EQ118" s="3"/>
      <c r="ER118" s="3"/>
      <c r="ES118" s="3"/>
      <c r="ET118" s="3"/>
      <c r="EU118" s="3"/>
      <c r="EV118" s="3"/>
      <c r="EW118" s="3"/>
      <c r="EX118" s="3"/>
      <c r="EY118" s="3"/>
      <c r="EZ118" s="3"/>
      <c r="FA118" s="3"/>
      <c r="FB118" s="3"/>
      <c r="FC118" s="3"/>
      <c r="FD118" s="3"/>
      <c r="FE118" s="3"/>
      <c r="FF118" s="3"/>
      <c r="FG118" s="3"/>
      <c r="FH118" s="3"/>
      <c r="FI118" s="3"/>
      <c r="FJ118" s="3"/>
      <c r="FK118" s="3"/>
      <c r="FL118" s="3"/>
      <c r="FM118" s="3"/>
      <c r="FN118" s="3"/>
      <c r="FO118" s="3"/>
      <c r="FP118" s="3"/>
      <c r="FQ118" s="3"/>
      <c r="FR118" s="3"/>
      <c r="FS118" s="3"/>
      <c r="FT118" s="3"/>
      <c r="FU118" s="3"/>
      <c r="FV118" s="3"/>
      <c r="FW118" s="3"/>
      <c r="FX118" s="3"/>
      <c r="FY118" s="3"/>
      <c r="FZ118" s="3"/>
      <c r="GA118" s="3"/>
      <c r="GB118" s="3"/>
      <c r="GC118" s="3"/>
      <c r="GD118" s="3"/>
      <c r="GE118" s="3"/>
      <c r="GF118" s="3"/>
      <c r="GG118" s="3"/>
      <c r="GH118" s="3"/>
      <c r="GI118" s="3"/>
      <c r="GJ118" s="3"/>
      <c r="GK118" s="3"/>
      <c r="GL118" s="3"/>
      <c r="GM118" s="3"/>
      <c r="GN118" s="3"/>
      <c r="GO118" s="3"/>
      <c r="GP118" s="3"/>
      <c r="GQ118" s="3"/>
      <c r="GR118" s="3"/>
      <c r="GS118" s="3"/>
      <c r="GT118" s="3"/>
      <c r="GU118" s="3"/>
      <c r="GV118" s="3"/>
      <c r="GW118" s="3"/>
      <c r="GX118" s="3"/>
      <c r="GY118" s="3"/>
      <c r="GZ118" s="3"/>
      <c r="HA118" s="3"/>
      <c r="HB118" s="3"/>
      <c r="HC118" s="3"/>
      <c r="HD118" s="3"/>
      <c r="HE118" s="3"/>
      <c r="HF118" s="3"/>
      <c r="HG118" s="3"/>
      <c r="HH118" s="3"/>
    </row>
    <row r="119" spans="1:216" ht="16.899999999999999" customHeight="1" x14ac:dyDescent="0.2">
      <c r="C119" s="1" t="s">
        <v>14</v>
      </c>
      <c r="D119" s="1">
        <v>0</v>
      </c>
      <c r="E119" s="2">
        <v>484</v>
      </c>
      <c r="F119" s="1">
        <f t="shared" si="35"/>
        <v>0</v>
      </c>
      <c r="G119" s="2"/>
      <c r="H119" s="21">
        <f t="shared" si="36"/>
        <v>96.800000000000011</v>
      </c>
      <c r="I119" s="1">
        <f t="shared" si="37"/>
        <v>0</v>
      </c>
      <c r="K119" s="3" t="s">
        <v>150</v>
      </c>
      <c r="EI119" s="3"/>
      <c r="EJ119" s="3"/>
      <c r="EK119" s="3"/>
      <c r="EL119" s="3"/>
      <c r="EM119" s="3"/>
      <c r="EN119" s="3"/>
      <c r="EO119" s="3"/>
      <c r="EP119" s="3"/>
      <c r="EQ119" s="3"/>
      <c r="ER119" s="3"/>
      <c r="ES119" s="3"/>
      <c r="ET119" s="3"/>
      <c r="EU119" s="3"/>
      <c r="EV119" s="3"/>
      <c r="EW119" s="3"/>
      <c r="EX119" s="3"/>
      <c r="EY119" s="3"/>
      <c r="EZ119" s="3"/>
      <c r="FA119" s="3"/>
      <c r="FB119" s="3"/>
      <c r="FC119" s="3"/>
      <c r="FD119" s="3"/>
      <c r="FE119" s="3"/>
      <c r="FF119" s="3"/>
      <c r="FG119" s="3"/>
      <c r="FH119" s="3"/>
      <c r="FI119" s="3"/>
      <c r="FJ119" s="3"/>
      <c r="FK119" s="3"/>
      <c r="FL119" s="3"/>
      <c r="FM119" s="3"/>
      <c r="FN119" s="3"/>
      <c r="FO119" s="3"/>
      <c r="FP119" s="3"/>
      <c r="FQ119" s="3"/>
      <c r="FR119" s="3"/>
      <c r="FS119" s="3"/>
      <c r="FT119" s="3"/>
      <c r="FU119" s="3"/>
      <c r="FV119" s="3"/>
      <c r="FW119" s="3"/>
      <c r="FX119" s="3"/>
      <c r="FY119" s="3"/>
      <c r="FZ119" s="3"/>
      <c r="GA119" s="3"/>
      <c r="GB119" s="3"/>
      <c r="GC119" s="3"/>
      <c r="GD119" s="3"/>
      <c r="GE119" s="3"/>
      <c r="GF119" s="3"/>
      <c r="GG119" s="3"/>
      <c r="GH119" s="3"/>
      <c r="GI119" s="3"/>
      <c r="GJ119" s="3"/>
      <c r="GK119" s="3"/>
      <c r="GL119" s="3"/>
      <c r="GM119" s="3"/>
      <c r="GN119" s="3"/>
      <c r="GO119" s="3"/>
      <c r="GP119" s="3"/>
      <c r="GQ119" s="3"/>
      <c r="GR119" s="3"/>
      <c r="GS119" s="3"/>
      <c r="GT119" s="3"/>
      <c r="GU119" s="3"/>
      <c r="GV119" s="3"/>
      <c r="GW119" s="3"/>
      <c r="GX119" s="3"/>
      <c r="GY119" s="3"/>
      <c r="GZ119" s="3"/>
      <c r="HA119" s="3"/>
      <c r="HB119" s="3"/>
      <c r="HC119" s="3"/>
      <c r="HD119" s="3"/>
      <c r="HE119" s="3"/>
      <c r="HF119" s="3"/>
      <c r="HG119" s="3"/>
      <c r="HH119" s="3"/>
    </row>
    <row r="120" spans="1:216" ht="16.899999999999999" customHeight="1" x14ac:dyDescent="0.2">
      <c r="C120" s="1" t="s">
        <v>15</v>
      </c>
      <c r="D120" s="1">
        <v>0</v>
      </c>
      <c r="E120" s="2">
        <v>97</v>
      </c>
      <c r="F120" s="1">
        <f t="shared" si="35"/>
        <v>0</v>
      </c>
      <c r="G120" s="2"/>
      <c r="H120" s="21">
        <f t="shared" si="36"/>
        <v>19.400000000000002</v>
      </c>
      <c r="I120" s="1">
        <f t="shared" si="37"/>
        <v>0</v>
      </c>
      <c r="EI120" s="3"/>
      <c r="EJ120" s="3"/>
      <c r="EK120" s="3"/>
      <c r="EL120" s="3"/>
      <c r="EM120" s="3"/>
      <c r="EN120" s="3"/>
      <c r="EO120" s="3"/>
      <c r="EP120" s="3"/>
      <c r="EQ120" s="3"/>
      <c r="ER120" s="3"/>
      <c r="ES120" s="3"/>
      <c r="ET120" s="3"/>
      <c r="EU120" s="3"/>
      <c r="EV120" s="3"/>
      <c r="EW120" s="3"/>
      <c r="EX120" s="3"/>
      <c r="EY120" s="3"/>
      <c r="EZ120" s="3"/>
      <c r="FA120" s="3"/>
      <c r="FB120" s="3"/>
      <c r="FC120" s="3"/>
      <c r="FD120" s="3"/>
      <c r="FE120" s="3"/>
      <c r="FF120" s="3"/>
      <c r="FG120" s="3"/>
      <c r="FH120" s="3"/>
      <c r="FI120" s="3"/>
      <c r="FJ120" s="3"/>
      <c r="FK120" s="3"/>
      <c r="FL120" s="3"/>
      <c r="FM120" s="3"/>
      <c r="FN120" s="3"/>
      <c r="FO120" s="3"/>
      <c r="FP120" s="3"/>
      <c r="FQ120" s="3"/>
      <c r="FR120" s="3"/>
      <c r="FS120" s="3"/>
      <c r="FT120" s="3"/>
      <c r="FU120" s="3"/>
      <c r="FV120" s="3"/>
      <c r="FW120" s="3"/>
      <c r="FX120" s="3"/>
      <c r="FY120" s="3"/>
      <c r="FZ120" s="3"/>
      <c r="GA120" s="3"/>
      <c r="GB120" s="3"/>
      <c r="GC120" s="3"/>
      <c r="GD120" s="3"/>
      <c r="GE120" s="3"/>
      <c r="GF120" s="3"/>
      <c r="GG120" s="3"/>
      <c r="GH120" s="3"/>
      <c r="GI120" s="3"/>
      <c r="GJ120" s="3"/>
      <c r="GK120" s="3"/>
      <c r="GL120" s="3"/>
      <c r="GM120" s="3"/>
      <c r="GN120" s="3"/>
      <c r="GO120" s="3"/>
      <c r="GP120" s="3"/>
      <c r="GQ120" s="3"/>
      <c r="GR120" s="3"/>
      <c r="GS120" s="3"/>
      <c r="GT120" s="3"/>
      <c r="GU120" s="3"/>
      <c r="GV120" s="3"/>
      <c r="GW120" s="3"/>
      <c r="GX120" s="3"/>
      <c r="GY120" s="3"/>
      <c r="GZ120" s="3"/>
      <c r="HA120" s="3"/>
      <c r="HB120" s="3"/>
      <c r="HC120" s="3"/>
      <c r="HD120" s="3"/>
      <c r="HE120" s="3"/>
      <c r="HF120" s="3"/>
      <c r="HG120" s="3"/>
      <c r="HH120" s="3"/>
    </row>
    <row r="121" spans="1:216" ht="16.899999999999999" customHeight="1" x14ac:dyDescent="0.2">
      <c r="C121" s="22"/>
      <c r="D121" s="1"/>
      <c r="E121" s="2"/>
      <c r="F121" s="1"/>
      <c r="G121" s="2"/>
      <c r="H121" s="21"/>
      <c r="I121" s="1"/>
      <c r="EI121" s="3"/>
      <c r="EJ121" s="3"/>
      <c r="EK121" s="3"/>
      <c r="EL121" s="3"/>
      <c r="EM121" s="3"/>
      <c r="EN121" s="3"/>
      <c r="EO121" s="3"/>
      <c r="EP121" s="3"/>
      <c r="EQ121" s="3"/>
      <c r="ER121" s="3"/>
      <c r="ES121" s="3"/>
      <c r="ET121" s="3"/>
      <c r="EU121" s="3"/>
      <c r="EV121" s="3"/>
      <c r="EW121" s="3"/>
      <c r="EX121" s="3"/>
      <c r="EY121" s="3"/>
      <c r="EZ121" s="3"/>
      <c r="FA121" s="3"/>
      <c r="FB121" s="3"/>
      <c r="FC121" s="3"/>
      <c r="FD121" s="3"/>
      <c r="FE121" s="3"/>
      <c r="FF121" s="3"/>
      <c r="FG121" s="3"/>
      <c r="FH121" s="3"/>
      <c r="FI121" s="3"/>
      <c r="FJ121" s="3"/>
      <c r="FK121" s="3"/>
      <c r="FL121" s="3"/>
      <c r="FM121" s="3"/>
      <c r="FN121" s="3"/>
      <c r="FO121" s="3"/>
      <c r="FP121" s="3"/>
      <c r="FQ121" s="3"/>
      <c r="FR121" s="3"/>
      <c r="FS121" s="3"/>
      <c r="FT121" s="3"/>
      <c r="FU121" s="3"/>
      <c r="FV121" s="3"/>
      <c r="FW121" s="3"/>
      <c r="FX121" s="3"/>
      <c r="FY121" s="3"/>
      <c r="FZ121" s="3"/>
      <c r="GA121" s="3"/>
      <c r="GB121" s="3"/>
      <c r="GC121" s="3"/>
      <c r="GD121" s="3"/>
      <c r="GE121" s="3"/>
      <c r="GF121" s="3"/>
      <c r="GG121" s="3"/>
      <c r="GH121" s="3"/>
      <c r="GI121" s="3"/>
      <c r="GJ121" s="3"/>
      <c r="GK121" s="3"/>
      <c r="GL121" s="3"/>
      <c r="GM121" s="3"/>
      <c r="GN121" s="3"/>
      <c r="GO121" s="3"/>
      <c r="GP121" s="3"/>
      <c r="GQ121" s="3"/>
      <c r="GR121" s="3"/>
      <c r="GS121" s="3"/>
      <c r="GT121" s="3"/>
      <c r="GU121" s="3"/>
      <c r="GV121" s="3"/>
      <c r="GW121" s="3"/>
      <c r="GX121" s="3"/>
      <c r="GY121" s="3"/>
      <c r="GZ121" s="3"/>
      <c r="HA121" s="3"/>
      <c r="HB121" s="3"/>
      <c r="HC121" s="3"/>
      <c r="HD121" s="3"/>
      <c r="HE121" s="3"/>
      <c r="HF121" s="3"/>
      <c r="HG121" s="3"/>
      <c r="HH121" s="3"/>
    </row>
    <row r="122" spans="1:216" ht="16.899999999999999" customHeight="1" x14ac:dyDescent="0.2">
      <c r="C122" s="1" t="s">
        <v>81</v>
      </c>
      <c r="D122" s="1">
        <v>0</v>
      </c>
      <c r="E122" s="2">
        <v>7067</v>
      </c>
      <c r="F122" s="1">
        <f t="shared" ref="F122:F125" si="38">+D122*E122</f>
        <v>0</v>
      </c>
      <c r="G122" s="2"/>
      <c r="H122" s="21">
        <f t="shared" ref="H122:H125" si="39">+E122*0.2</f>
        <v>1413.4</v>
      </c>
      <c r="I122" s="1">
        <f t="shared" ref="I122:I125" si="40">+D122*H122</f>
        <v>0</v>
      </c>
      <c r="K122" s="3" t="s">
        <v>82</v>
      </c>
      <c r="EI122" s="3"/>
      <c r="EJ122" s="3"/>
      <c r="EK122" s="3"/>
      <c r="EL122" s="3"/>
      <c r="EM122" s="3"/>
      <c r="EN122" s="3"/>
      <c r="EO122" s="3"/>
      <c r="EP122" s="3"/>
      <c r="EQ122" s="3"/>
      <c r="ER122" s="3"/>
      <c r="ES122" s="3"/>
      <c r="ET122" s="3"/>
      <c r="EU122" s="3"/>
      <c r="EV122" s="3"/>
      <c r="EW122" s="3"/>
      <c r="EX122" s="3"/>
      <c r="EY122" s="3"/>
      <c r="EZ122" s="3"/>
      <c r="FA122" s="3"/>
      <c r="FB122" s="3"/>
      <c r="FC122" s="3"/>
      <c r="FD122" s="3"/>
      <c r="FE122" s="3"/>
      <c r="FF122" s="3"/>
      <c r="FG122" s="3"/>
      <c r="FH122" s="3"/>
      <c r="FI122" s="3"/>
      <c r="FJ122" s="3"/>
      <c r="FK122" s="3"/>
      <c r="FL122" s="3"/>
      <c r="FM122" s="3"/>
      <c r="FN122" s="3"/>
      <c r="FO122" s="3"/>
      <c r="FP122" s="3"/>
      <c r="FQ122" s="3"/>
      <c r="FR122" s="3"/>
      <c r="FS122" s="3"/>
      <c r="FT122" s="3"/>
      <c r="FU122" s="3"/>
      <c r="FV122" s="3"/>
      <c r="FW122" s="3"/>
      <c r="FX122" s="3"/>
      <c r="FY122" s="3"/>
      <c r="FZ122" s="3"/>
      <c r="GA122" s="3"/>
      <c r="GB122" s="3"/>
      <c r="GC122" s="3"/>
      <c r="GD122" s="3"/>
      <c r="GE122" s="3"/>
      <c r="GF122" s="3"/>
      <c r="GG122" s="3"/>
      <c r="GH122" s="3"/>
      <c r="GI122" s="3"/>
      <c r="GJ122" s="3"/>
      <c r="GK122" s="3"/>
      <c r="GL122" s="3"/>
      <c r="GM122" s="3"/>
      <c r="GN122" s="3"/>
      <c r="GO122" s="3"/>
      <c r="GP122" s="3"/>
      <c r="GQ122" s="3"/>
      <c r="GR122" s="3"/>
      <c r="GS122" s="3"/>
      <c r="GT122" s="3"/>
      <c r="GU122" s="3"/>
      <c r="GV122" s="3"/>
      <c r="GW122" s="3"/>
      <c r="GX122" s="3"/>
      <c r="GY122" s="3"/>
      <c r="GZ122" s="3"/>
      <c r="HA122" s="3"/>
      <c r="HB122" s="3"/>
      <c r="HC122" s="3"/>
      <c r="HD122" s="3"/>
      <c r="HE122" s="3"/>
      <c r="HF122" s="3"/>
      <c r="HG122" s="3"/>
      <c r="HH122" s="3"/>
    </row>
    <row r="123" spans="1:216" ht="16.899999999999999" customHeight="1" x14ac:dyDescent="0.2">
      <c r="C123" s="1" t="s">
        <v>13</v>
      </c>
      <c r="D123" s="1">
        <v>0</v>
      </c>
      <c r="E123" s="2">
        <v>2912</v>
      </c>
      <c r="F123" s="1">
        <f t="shared" si="38"/>
        <v>0</v>
      </c>
      <c r="G123" s="2"/>
      <c r="H123" s="21">
        <f t="shared" si="39"/>
        <v>582.4</v>
      </c>
      <c r="I123" s="1">
        <f t="shared" si="40"/>
        <v>0</v>
      </c>
      <c r="K123" s="3" t="s">
        <v>63</v>
      </c>
      <c r="EI123" s="3"/>
      <c r="EJ123" s="3"/>
      <c r="EK123" s="3"/>
      <c r="EL123" s="3"/>
      <c r="EM123" s="3"/>
      <c r="EN123" s="3"/>
      <c r="EO123" s="3"/>
      <c r="EP123" s="3"/>
      <c r="EQ123" s="3"/>
      <c r="ER123" s="3"/>
      <c r="ES123" s="3"/>
      <c r="ET123" s="3"/>
      <c r="EU123" s="3"/>
      <c r="EV123" s="3"/>
      <c r="EW123" s="3"/>
      <c r="EX123" s="3"/>
      <c r="EY123" s="3"/>
      <c r="EZ123" s="3"/>
      <c r="FA123" s="3"/>
      <c r="FB123" s="3"/>
      <c r="FC123" s="3"/>
      <c r="FD123" s="3"/>
      <c r="FE123" s="3"/>
      <c r="FF123" s="3"/>
      <c r="FG123" s="3"/>
      <c r="FH123" s="3"/>
      <c r="FI123" s="3"/>
      <c r="FJ123" s="3"/>
      <c r="FK123" s="3"/>
      <c r="FL123" s="3"/>
      <c r="FM123" s="3"/>
      <c r="FN123" s="3"/>
      <c r="FO123" s="3"/>
      <c r="FP123" s="3"/>
      <c r="FQ123" s="3"/>
      <c r="FR123" s="3"/>
      <c r="FS123" s="3"/>
      <c r="FT123" s="3"/>
      <c r="FU123" s="3"/>
      <c r="FV123" s="3"/>
      <c r="FW123" s="3"/>
      <c r="FX123" s="3"/>
      <c r="FY123" s="3"/>
      <c r="FZ123" s="3"/>
      <c r="GA123" s="3"/>
      <c r="GB123" s="3"/>
      <c r="GC123" s="3"/>
      <c r="GD123" s="3"/>
      <c r="GE123" s="3"/>
      <c r="GF123" s="3"/>
      <c r="GG123" s="3"/>
      <c r="GH123" s="3"/>
      <c r="GI123" s="3"/>
      <c r="GJ123" s="3"/>
      <c r="GK123" s="3"/>
      <c r="GL123" s="3"/>
      <c r="GM123" s="3"/>
      <c r="GN123" s="3"/>
      <c r="GO123" s="3"/>
      <c r="GP123" s="3"/>
      <c r="GQ123" s="3"/>
      <c r="GR123" s="3"/>
      <c r="GS123" s="3"/>
      <c r="GT123" s="3"/>
      <c r="GU123" s="3"/>
      <c r="GV123" s="3"/>
      <c r="GW123" s="3"/>
      <c r="GX123" s="3"/>
      <c r="GY123" s="3"/>
      <c r="GZ123" s="3"/>
      <c r="HA123" s="3"/>
      <c r="HB123" s="3"/>
      <c r="HC123" s="3"/>
      <c r="HD123" s="3"/>
      <c r="HE123" s="3"/>
      <c r="HF123" s="3"/>
      <c r="HG123" s="3"/>
      <c r="HH123" s="3"/>
    </row>
    <row r="124" spans="1:216" ht="16.899999999999999" customHeight="1" x14ac:dyDescent="0.2">
      <c r="C124" s="1" t="s">
        <v>14</v>
      </c>
      <c r="D124" s="1">
        <v>0</v>
      </c>
      <c r="E124" s="2">
        <v>1456</v>
      </c>
      <c r="F124" s="1">
        <f t="shared" si="38"/>
        <v>0</v>
      </c>
      <c r="G124" s="2"/>
      <c r="H124" s="21">
        <f t="shared" si="39"/>
        <v>291.2</v>
      </c>
      <c r="I124" s="1">
        <f t="shared" si="40"/>
        <v>0</v>
      </c>
      <c r="K124" s="3" t="s">
        <v>64</v>
      </c>
      <c r="EI124" s="3"/>
      <c r="EJ124" s="3"/>
      <c r="EK124" s="3"/>
      <c r="EL124" s="3"/>
      <c r="EM124" s="3"/>
      <c r="EN124" s="3"/>
      <c r="EO124" s="3"/>
      <c r="EP124" s="3"/>
      <c r="EQ124" s="3"/>
      <c r="ER124" s="3"/>
      <c r="ES124" s="3"/>
      <c r="ET124" s="3"/>
      <c r="EU124" s="3"/>
      <c r="EV124" s="3"/>
      <c r="EW124" s="3"/>
      <c r="EX124" s="3"/>
      <c r="EY124" s="3"/>
      <c r="EZ124" s="3"/>
      <c r="FA124" s="3"/>
      <c r="FB124" s="3"/>
      <c r="FC124" s="3"/>
      <c r="FD124" s="3"/>
      <c r="FE124" s="3"/>
      <c r="FF124" s="3"/>
      <c r="FG124" s="3"/>
      <c r="FH124" s="3"/>
      <c r="FI124" s="3"/>
      <c r="FJ124" s="3"/>
      <c r="FK124" s="3"/>
      <c r="FL124" s="3"/>
      <c r="FM124" s="3"/>
      <c r="FN124" s="3"/>
      <c r="FO124" s="3"/>
      <c r="FP124" s="3"/>
      <c r="FQ124" s="3"/>
      <c r="FR124" s="3"/>
      <c r="FS124" s="3"/>
      <c r="FT124" s="3"/>
      <c r="FU124" s="3"/>
      <c r="FV124" s="3"/>
      <c r="FW124" s="3"/>
      <c r="FX124" s="3"/>
      <c r="FY124" s="3"/>
      <c r="FZ124" s="3"/>
      <c r="GA124" s="3"/>
      <c r="GB124" s="3"/>
      <c r="GC124" s="3"/>
      <c r="GD124" s="3"/>
      <c r="GE124" s="3"/>
      <c r="GF124" s="3"/>
      <c r="GG124" s="3"/>
      <c r="GH124" s="3"/>
      <c r="GI124" s="3"/>
      <c r="GJ124" s="3"/>
      <c r="GK124" s="3"/>
      <c r="GL124" s="3"/>
      <c r="GM124" s="3"/>
      <c r="GN124" s="3"/>
      <c r="GO124" s="3"/>
      <c r="GP124" s="3"/>
      <c r="GQ124" s="3"/>
      <c r="GR124" s="3"/>
      <c r="GS124" s="3"/>
      <c r="GT124" s="3"/>
      <c r="GU124" s="3"/>
      <c r="GV124" s="3"/>
      <c r="GW124" s="3"/>
      <c r="GX124" s="3"/>
      <c r="GY124" s="3"/>
      <c r="GZ124" s="3"/>
      <c r="HA124" s="3"/>
      <c r="HB124" s="3"/>
      <c r="HC124" s="3"/>
      <c r="HD124" s="3"/>
      <c r="HE124" s="3"/>
      <c r="HF124" s="3"/>
      <c r="HG124" s="3"/>
      <c r="HH124" s="3"/>
    </row>
    <row r="125" spans="1:216" ht="16.899999999999999" customHeight="1" x14ac:dyDescent="0.2">
      <c r="C125" s="1" t="s">
        <v>15</v>
      </c>
      <c r="D125" s="1">
        <v>0</v>
      </c>
      <c r="E125" s="2">
        <v>291</v>
      </c>
      <c r="F125" s="1">
        <f t="shared" si="38"/>
        <v>0</v>
      </c>
      <c r="G125" s="2"/>
      <c r="H125" s="21">
        <f t="shared" si="39"/>
        <v>58.2</v>
      </c>
      <c r="I125" s="1">
        <f t="shared" si="40"/>
        <v>0</v>
      </c>
      <c r="EI125" s="3"/>
      <c r="EJ125" s="3"/>
      <c r="EK125" s="3"/>
      <c r="EL125" s="3"/>
      <c r="EM125" s="3"/>
      <c r="EN125" s="3"/>
      <c r="EO125" s="3"/>
      <c r="EP125" s="3"/>
      <c r="EQ125" s="3"/>
      <c r="ER125" s="3"/>
      <c r="ES125" s="3"/>
      <c r="ET125" s="3"/>
      <c r="EU125" s="3"/>
      <c r="EV125" s="3"/>
      <c r="EW125" s="3"/>
      <c r="EX125" s="3"/>
      <c r="EY125" s="3"/>
      <c r="EZ125" s="3"/>
      <c r="FA125" s="3"/>
      <c r="FB125" s="3"/>
      <c r="FC125" s="3"/>
      <c r="FD125" s="3"/>
      <c r="FE125" s="3"/>
      <c r="FF125" s="3"/>
      <c r="FG125" s="3"/>
      <c r="FH125" s="3"/>
      <c r="FI125" s="3"/>
      <c r="FJ125" s="3"/>
      <c r="FK125" s="3"/>
      <c r="FL125" s="3"/>
      <c r="FM125" s="3"/>
      <c r="FN125" s="3"/>
      <c r="FO125" s="3"/>
      <c r="FP125" s="3"/>
      <c r="FQ125" s="3"/>
      <c r="FR125" s="3"/>
      <c r="FS125" s="3"/>
      <c r="FT125" s="3"/>
      <c r="FU125" s="3"/>
      <c r="FV125" s="3"/>
      <c r="FW125" s="3"/>
      <c r="FX125" s="3"/>
      <c r="FY125" s="3"/>
      <c r="FZ125" s="3"/>
      <c r="GA125" s="3"/>
      <c r="GB125" s="3"/>
      <c r="GC125" s="3"/>
      <c r="GD125" s="3"/>
      <c r="GE125" s="3"/>
      <c r="GF125" s="3"/>
      <c r="GG125" s="3"/>
      <c r="GH125" s="3"/>
      <c r="GI125" s="3"/>
      <c r="GJ125" s="3"/>
      <c r="GK125" s="3"/>
      <c r="GL125" s="3"/>
      <c r="GM125" s="3"/>
      <c r="GN125" s="3"/>
      <c r="GO125" s="3"/>
      <c r="GP125" s="3"/>
      <c r="GQ125" s="3"/>
      <c r="GR125" s="3"/>
      <c r="GS125" s="3"/>
      <c r="GT125" s="3"/>
      <c r="GU125" s="3"/>
      <c r="GV125" s="3"/>
      <c r="GW125" s="3"/>
      <c r="GX125" s="3"/>
      <c r="GY125" s="3"/>
      <c r="GZ125" s="3"/>
      <c r="HA125" s="3"/>
      <c r="HB125" s="3"/>
      <c r="HC125" s="3"/>
      <c r="HD125" s="3"/>
      <c r="HE125" s="3"/>
      <c r="HF125" s="3"/>
      <c r="HG125" s="3"/>
      <c r="HH125" s="3"/>
    </row>
    <row r="126" spans="1:216" ht="16.899999999999999" customHeight="1" x14ac:dyDescent="0.2">
      <c r="C126" s="22"/>
      <c r="D126" s="1"/>
      <c r="E126" s="2"/>
      <c r="F126" s="1"/>
      <c r="G126" s="2"/>
      <c r="H126" s="21"/>
      <c r="I126" s="1"/>
      <c r="EI126" s="3"/>
      <c r="EJ126" s="3"/>
      <c r="EK126" s="3"/>
      <c r="EL126" s="3"/>
      <c r="EM126" s="3"/>
      <c r="EN126" s="3"/>
      <c r="EO126" s="3"/>
      <c r="EP126" s="3"/>
      <c r="EQ126" s="3"/>
      <c r="ER126" s="3"/>
      <c r="ES126" s="3"/>
      <c r="ET126" s="3"/>
      <c r="EU126" s="3"/>
      <c r="EV126" s="3"/>
      <c r="EW126" s="3"/>
      <c r="EX126" s="3"/>
      <c r="EY126" s="3"/>
      <c r="EZ126" s="3"/>
      <c r="FA126" s="3"/>
      <c r="FB126" s="3"/>
      <c r="FC126" s="3"/>
      <c r="FD126" s="3"/>
      <c r="FE126" s="3"/>
      <c r="FF126" s="3"/>
      <c r="FG126" s="3"/>
      <c r="FH126" s="3"/>
      <c r="FI126" s="3"/>
      <c r="FJ126" s="3"/>
      <c r="FK126" s="3"/>
      <c r="FL126" s="3"/>
      <c r="FM126" s="3"/>
      <c r="FN126" s="3"/>
      <c r="FO126" s="3"/>
      <c r="FP126" s="3"/>
      <c r="FQ126" s="3"/>
      <c r="FR126" s="3"/>
      <c r="FS126" s="3"/>
      <c r="FT126" s="3"/>
      <c r="FU126" s="3"/>
      <c r="FV126" s="3"/>
      <c r="FW126" s="3"/>
      <c r="FX126" s="3"/>
      <c r="FY126" s="3"/>
      <c r="FZ126" s="3"/>
      <c r="GA126" s="3"/>
      <c r="GB126" s="3"/>
      <c r="GC126" s="3"/>
      <c r="GD126" s="3"/>
      <c r="GE126" s="3"/>
      <c r="GF126" s="3"/>
      <c r="GG126" s="3"/>
      <c r="GH126" s="3"/>
      <c r="GI126" s="3"/>
      <c r="GJ126" s="3"/>
      <c r="GK126" s="3"/>
      <c r="GL126" s="3"/>
      <c r="GM126" s="3"/>
      <c r="GN126" s="3"/>
      <c r="GO126" s="3"/>
      <c r="GP126" s="3"/>
      <c r="GQ126" s="3"/>
      <c r="GR126" s="3"/>
      <c r="GS126" s="3"/>
      <c r="GT126" s="3"/>
      <c r="GU126" s="3"/>
      <c r="GV126" s="3"/>
      <c r="GW126" s="3"/>
      <c r="GX126" s="3"/>
      <c r="GY126" s="3"/>
      <c r="GZ126" s="3"/>
      <c r="HA126" s="3"/>
      <c r="HB126" s="3"/>
      <c r="HC126" s="3"/>
      <c r="HD126" s="3"/>
      <c r="HE126" s="3"/>
      <c r="HF126" s="3"/>
      <c r="HG126" s="3"/>
      <c r="HH126" s="3"/>
    </row>
    <row r="127" spans="1:216" ht="16.899999999999999" customHeight="1" x14ac:dyDescent="0.2">
      <c r="C127" s="1" t="s">
        <v>83</v>
      </c>
      <c r="D127" s="1">
        <v>0</v>
      </c>
      <c r="E127" s="2">
        <v>12480</v>
      </c>
      <c r="F127" s="1">
        <f t="shared" ref="F127:F130" si="41">+D127*E127</f>
        <v>0</v>
      </c>
      <c r="G127" s="2"/>
      <c r="H127" s="21">
        <f t="shared" ref="H127:H130" si="42">+E127*0.2</f>
        <v>2496</v>
      </c>
      <c r="I127" s="1">
        <f t="shared" ref="I127:I130" si="43">+D127*H127</f>
        <v>0</v>
      </c>
      <c r="K127" s="3" t="s">
        <v>84</v>
      </c>
      <c r="EI127" s="3"/>
      <c r="EJ127" s="3"/>
      <c r="EK127" s="3"/>
      <c r="EL127" s="3"/>
      <c r="EM127" s="3"/>
      <c r="EN127" s="3"/>
      <c r="EO127" s="3"/>
      <c r="EP127" s="3"/>
      <c r="EQ127" s="3"/>
      <c r="ER127" s="3"/>
      <c r="ES127" s="3"/>
      <c r="ET127" s="3"/>
      <c r="EU127" s="3"/>
      <c r="EV127" s="3"/>
      <c r="EW127" s="3"/>
      <c r="EX127" s="3"/>
      <c r="EY127" s="3"/>
      <c r="EZ127" s="3"/>
      <c r="FA127" s="3"/>
      <c r="FB127" s="3"/>
      <c r="FC127" s="3"/>
      <c r="FD127" s="3"/>
      <c r="FE127" s="3"/>
      <c r="FF127" s="3"/>
      <c r="FG127" s="3"/>
      <c r="FH127" s="3"/>
      <c r="FI127" s="3"/>
      <c r="FJ127" s="3"/>
      <c r="FK127" s="3"/>
      <c r="FL127" s="3"/>
      <c r="FM127" s="3"/>
      <c r="FN127" s="3"/>
      <c r="FO127" s="3"/>
      <c r="FP127" s="3"/>
      <c r="FQ127" s="3"/>
      <c r="FR127" s="3"/>
      <c r="FS127" s="3"/>
      <c r="FT127" s="3"/>
      <c r="FU127" s="3"/>
      <c r="FV127" s="3"/>
      <c r="FW127" s="3"/>
      <c r="FX127" s="3"/>
      <c r="FY127" s="3"/>
      <c r="FZ127" s="3"/>
      <c r="GA127" s="3"/>
      <c r="GB127" s="3"/>
      <c r="GC127" s="3"/>
      <c r="GD127" s="3"/>
      <c r="GE127" s="3"/>
      <c r="GF127" s="3"/>
      <c r="GG127" s="3"/>
      <c r="GH127" s="3"/>
      <c r="GI127" s="3"/>
      <c r="GJ127" s="3"/>
      <c r="GK127" s="3"/>
      <c r="GL127" s="3"/>
      <c r="GM127" s="3"/>
      <c r="GN127" s="3"/>
      <c r="GO127" s="3"/>
      <c r="GP127" s="3"/>
      <c r="GQ127" s="3"/>
      <c r="GR127" s="3"/>
      <c r="GS127" s="3"/>
      <c r="GT127" s="3"/>
      <c r="GU127" s="3"/>
      <c r="GV127" s="3"/>
      <c r="GW127" s="3"/>
      <c r="GX127" s="3"/>
      <c r="GY127" s="3"/>
      <c r="GZ127" s="3"/>
      <c r="HA127" s="3"/>
      <c r="HB127" s="3"/>
      <c r="HC127" s="3"/>
      <c r="HD127" s="3"/>
      <c r="HE127" s="3"/>
      <c r="HF127" s="3"/>
      <c r="HG127" s="3"/>
      <c r="HH127" s="3"/>
    </row>
    <row r="128" spans="1:216" ht="16.899999999999999" customHeight="1" x14ac:dyDescent="0.2">
      <c r="C128" s="1" t="s">
        <v>13</v>
      </c>
      <c r="D128" s="1">
        <v>0</v>
      </c>
      <c r="E128" s="2">
        <v>4852</v>
      </c>
      <c r="F128" s="1">
        <f t="shared" si="41"/>
        <v>0</v>
      </c>
      <c r="G128" s="2"/>
      <c r="H128" s="21">
        <f t="shared" si="42"/>
        <v>970.40000000000009</v>
      </c>
      <c r="I128" s="1">
        <f t="shared" si="43"/>
        <v>0</v>
      </c>
      <c r="K128" s="3" t="s">
        <v>63</v>
      </c>
      <c r="EI128" s="3"/>
      <c r="EJ128" s="3"/>
      <c r="EK128" s="3"/>
      <c r="EL128" s="3"/>
      <c r="EM128" s="3"/>
      <c r="EN128" s="3"/>
      <c r="EO128" s="3"/>
      <c r="EP128" s="3"/>
      <c r="EQ128" s="3"/>
      <c r="ER128" s="3"/>
      <c r="ES128" s="3"/>
      <c r="ET128" s="3"/>
      <c r="EU128" s="3"/>
      <c r="EV128" s="3"/>
      <c r="EW128" s="3"/>
      <c r="EX128" s="3"/>
      <c r="EY128" s="3"/>
      <c r="EZ128" s="3"/>
      <c r="FA128" s="3"/>
      <c r="FB128" s="3"/>
      <c r="FC128" s="3"/>
      <c r="FD128" s="3"/>
      <c r="FE128" s="3"/>
      <c r="FF128" s="3"/>
      <c r="FG128" s="3"/>
      <c r="FH128" s="3"/>
      <c r="FI128" s="3"/>
      <c r="FJ128" s="3"/>
      <c r="FK128" s="3"/>
      <c r="FL128" s="3"/>
      <c r="FM128" s="3"/>
      <c r="FN128" s="3"/>
      <c r="FO128" s="3"/>
      <c r="FP128" s="3"/>
      <c r="FQ128" s="3"/>
      <c r="FR128" s="3"/>
      <c r="FS128" s="3"/>
      <c r="FT128" s="3"/>
      <c r="FU128" s="3"/>
      <c r="FV128" s="3"/>
      <c r="FW128" s="3"/>
      <c r="FX128" s="3"/>
      <c r="FY128" s="3"/>
      <c r="FZ128" s="3"/>
      <c r="GA128" s="3"/>
      <c r="GB128" s="3"/>
      <c r="GC128" s="3"/>
      <c r="GD128" s="3"/>
      <c r="GE128" s="3"/>
      <c r="GF128" s="3"/>
      <c r="GG128" s="3"/>
      <c r="GH128" s="3"/>
      <c r="GI128" s="3"/>
      <c r="GJ128" s="3"/>
      <c r="GK128" s="3"/>
      <c r="GL128" s="3"/>
      <c r="GM128" s="3"/>
      <c r="GN128" s="3"/>
      <c r="GO128" s="3"/>
      <c r="GP128" s="3"/>
      <c r="GQ128" s="3"/>
      <c r="GR128" s="3"/>
      <c r="GS128" s="3"/>
      <c r="GT128" s="3"/>
      <c r="GU128" s="3"/>
      <c r="GV128" s="3"/>
      <c r="GW128" s="3"/>
      <c r="GX128" s="3"/>
      <c r="GY128" s="3"/>
      <c r="GZ128" s="3"/>
      <c r="HA128" s="3"/>
      <c r="HB128" s="3"/>
      <c r="HC128" s="3"/>
      <c r="HD128" s="3"/>
      <c r="HE128" s="3"/>
      <c r="HF128" s="3"/>
      <c r="HG128" s="3"/>
      <c r="HH128" s="3"/>
    </row>
    <row r="129" spans="1:216" ht="16.899999999999999" customHeight="1" x14ac:dyDescent="0.2">
      <c r="C129" s="1" t="s">
        <v>14</v>
      </c>
      <c r="D129" s="1">
        <v>0</v>
      </c>
      <c r="E129" s="2">
        <v>2428</v>
      </c>
      <c r="F129" s="1">
        <f t="shared" si="41"/>
        <v>0</v>
      </c>
      <c r="G129" s="2"/>
      <c r="H129" s="21">
        <f t="shared" si="42"/>
        <v>485.6</v>
      </c>
      <c r="I129" s="1">
        <f t="shared" si="43"/>
        <v>0</v>
      </c>
      <c r="K129" s="3" t="s">
        <v>64</v>
      </c>
      <c r="EI129" s="3"/>
      <c r="EJ129" s="3"/>
      <c r="EK129" s="3"/>
      <c r="EL129" s="3"/>
      <c r="EM129" s="3"/>
      <c r="EN129" s="3"/>
      <c r="EO129" s="3"/>
      <c r="EP129" s="3"/>
      <c r="EQ129" s="3"/>
      <c r="ER129" s="3"/>
      <c r="ES129" s="3"/>
      <c r="ET129" s="3"/>
      <c r="EU129" s="3"/>
      <c r="EV129" s="3"/>
      <c r="EW129" s="3"/>
      <c r="EX129" s="3"/>
      <c r="EY129" s="3"/>
      <c r="EZ129" s="3"/>
      <c r="FA129" s="3"/>
      <c r="FB129" s="3"/>
      <c r="FC129" s="3"/>
      <c r="FD129" s="3"/>
      <c r="FE129" s="3"/>
      <c r="FF129" s="3"/>
      <c r="FG129" s="3"/>
      <c r="FH129" s="3"/>
      <c r="FI129" s="3"/>
      <c r="FJ129" s="3"/>
      <c r="FK129" s="3"/>
      <c r="FL129" s="3"/>
      <c r="FM129" s="3"/>
      <c r="FN129" s="3"/>
      <c r="FO129" s="3"/>
      <c r="FP129" s="3"/>
      <c r="FQ129" s="3"/>
      <c r="FR129" s="3"/>
      <c r="FS129" s="3"/>
      <c r="FT129" s="3"/>
      <c r="FU129" s="3"/>
      <c r="FV129" s="3"/>
      <c r="FW129" s="3"/>
      <c r="FX129" s="3"/>
      <c r="FY129" s="3"/>
      <c r="FZ129" s="3"/>
      <c r="GA129" s="3"/>
      <c r="GB129" s="3"/>
      <c r="GC129" s="3"/>
      <c r="GD129" s="3"/>
      <c r="GE129" s="3"/>
      <c r="GF129" s="3"/>
      <c r="GG129" s="3"/>
      <c r="GH129" s="3"/>
      <c r="GI129" s="3"/>
      <c r="GJ129" s="3"/>
      <c r="GK129" s="3"/>
      <c r="GL129" s="3"/>
      <c r="GM129" s="3"/>
      <c r="GN129" s="3"/>
      <c r="GO129" s="3"/>
      <c r="GP129" s="3"/>
      <c r="GQ129" s="3"/>
      <c r="GR129" s="3"/>
      <c r="GS129" s="3"/>
      <c r="GT129" s="3"/>
      <c r="GU129" s="3"/>
      <c r="GV129" s="3"/>
      <c r="GW129" s="3"/>
      <c r="GX129" s="3"/>
      <c r="GY129" s="3"/>
      <c r="GZ129" s="3"/>
      <c r="HA129" s="3"/>
      <c r="HB129" s="3"/>
      <c r="HC129" s="3"/>
      <c r="HD129" s="3"/>
      <c r="HE129" s="3"/>
      <c r="HF129" s="3"/>
      <c r="HG129" s="3"/>
      <c r="HH129" s="3"/>
    </row>
    <row r="130" spans="1:216" ht="16.899999999999999" customHeight="1" x14ac:dyDescent="0.2">
      <c r="C130" s="1" t="s">
        <v>15</v>
      </c>
      <c r="D130" s="1">
        <v>0</v>
      </c>
      <c r="E130" s="2">
        <v>485</v>
      </c>
      <c r="F130" s="1">
        <f t="shared" si="41"/>
        <v>0</v>
      </c>
      <c r="G130" s="2"/>
      <c r="H130" s="21">
        <f t="shared" si="42"/>
        <v>97</v>
      </c>
      <c r="I130" s="1">
        <f t="shared" si="43"/>
        <v>0</v>
      </c>
      <c r="EI130" s="3"/>
      <c r="EJ130" s="3"/>
      <c r="EK130" s="3"/>
      <c r="EL130" s="3"/>
      <c r="EM130" s="3"/>
      <c r="EN130" s="3"/>
      <c r="EO130" s="3"/>
      <c r="EP130" s="3"/>
      <c r="EQ130" s="3"/>
      <c r="ER130" s="3"/>
      <c r="ES130" s="3"/>
      <c r="ET130" s="3"/>
      <c r="EU130" s="3"/>
      <c r="EV130" s="3"/>
      <c r="EW130" s="3"/>
      <c r="EX130" s="3"/>
      <c r="EY130" s="3"/>
      <c r="EZ130" s="3"/>
      <c r="FA130" s="3"/>
      <c r="FB130" s="3"/>
      <c r="FC130" s="3"/>
      <c r="FD130" s="3"/>
      <c r="FE130" s="3"/>
      <c r="FF130" s="3"/>
      <c r="FG130" s="3"/>
      <c r="FH130" s="3"/>
      <c r="FI130" s="3"/>
      <c r="FJ130" s="3"/>
      <c r="FK130" s="3"/>
      <c r="FL130" s="3"/>
      <c r="FM130" s="3"/>
      <c r="FN130" s="3"/>
      <c r="FO130" s="3"/>
      <c r="FP130" s="3"/>
      <c r="FQ130" s="3"/>
      <c r="FR130" s="3"/>
      <c r="FS130" s="3"/>
      <c r="FT130" s="3"/>
      <c r="FU130" s="3"/>
      <c r="FV130" s="3"/>
      <c r="FW130" s="3"/>
      <c r="FX130" s="3"/>
      <c r="FY130" s="3"/>
      <c r="FZ130" s="3"/>
      <c r="GA130" s="3"/>
      <c r="GB130" s="3"/>
      <c r="GC130" s="3"/>
      <c r="GD130" s="3"/>
      <c r="GE130" s="3"/>
      <c r="GF130" s="3"/>
      <c r="GG130" s="3"/>
      <c r="GH130" s="3"/>
      <c r="GI130" s="3"/>
      <c r="GJ130" s="3"/>
      <c r="GK130" s="3"/>
      <c r="GL130" s="3"/>
      <c r="GM130" s="3"/>
      <c r="GN130" s="3"/>
      <c r="GO130" s="3"/>
      <c r="GP130" s="3"/>
      <c r="GQ130" s="3"/>
      <c r="GR130" s="3"/>
      <c r="GS130" s="3"/>
      <c r="GT130" s="3"/>
      <c r="GU130" s="3"/>
      <c r="GV130" s="3"/>
      <c r="GW130" s="3"/>
      <c r="GX130" s="3"/>
      <c r="GY130" s="3"/>
      <c r="GZ130" s="3"/>
      <c r="HA130" s="3"/>
      <c r="HB130" s="3"/>
      <c r="HC130" s="3"/>
      <c r="HD130" s="3"/>
      <c r="HE130" s="3"/>
      <c r="HF130" s="3"/>
      <c r="HG130" s="3"/>
      <c r="HH130" s="3"/>
    </row>
    <row r="131" spans="1:216" ht="16.899999999999999" customHeight="1" x14ac:dyDescent="0.2">
      <c r="A131" s="22" t="s">
        <v>23</v>
      </c>
      <c r="B131" s="22"/>
      <c r="C131" s="22"/>
      <c r="D131" s="1"/>
      <c r="E131" s="1"/>
      <c r="F131" s="23">
        <f>SUM(F110:F130)</f>
        <v>0</v>
      </c>
      <c r="H131" s="1"/>
      <c r="I131" s="23">
        <f>SUM(I110:I130)</f>
        <v>0</v>
      </c>
      <c r="EI131" s="3"/>
      <c r="EJ131" s="3"/>
      <c r="EK131" s="3"/>
      <c r="EL131" s="3"/>
      <c r="EM131" s="3"/>
      <c r="EN131" s="3"/>
      <c r="EO131" s="3"/>
      <c r="EP131" s="3"/>
      <c r="EQ131" s="3"/>
      <c r="ER131" s="3"/>
      <c r="ES131" s="3"/>
      <c r="ET131" s="3"/>
      <c r="EU131" s="3"/>
      <c r="EV131" s="3"/>
      <c r="EW131" s="3"/>
      <c r="EX131" s="3"/>
      <c r="EY131" s="3"/>
      <c r="EZ131" s="3"/>
      <c r="FA131" s="3"/>
      <c r="FB131" s="3"/>
      <c r="FC131" s="3"/>
      <c r="FD131" s="3"/>
      <c r="FE131" s="3"/>
      <c r="FF131" s="3"/>
      <c r="FG131" s="3"/>
      <c r="FH131" s="3"/>
      <c r="FI131" s="3"/>
      <c r="FJ131" s="3"/>
      <c r="FK131" s="3"/>
      <c r="FL131" s="3"/>
      <c r="FM131" s="3"/>
      <c r="FN131" s="3"/>
      <c r="FO131" s="3"/>
      <c r="FP131" s="3"/>
      <c r="FQ131" s="3"/>
      <c r="FR131" s="3"/>
      <c r="FS131" s="3"/>
      <c r="FT131" s="3"/>
      <c r="FU131" s="3"/>
      <c r="FV131" s="3"/>
      <c r="FW131" s="3"/>
      <c r="FX131" s="3"/>
      <c r="FY131" s="3"/>
      <c r="FZ131" s="3"/>
      <c r="GA131" s="3"/>
      <c r="GB131" s="3"/>
      <c r="GC131" s="3"/>
      <c r="GD131" s="3"/>
      <c r="GE131" s="3"/>
      <c r="GF131" s="3"/>
      <c r="GG131" s="3"/>
      <c r="GH131" s="3"/>
      <c r="GI131" s="3"/>
      <c r="GJ131" s="3"/>
      <c r="GK131" s="3"/>
      <c r="GL131" s="3"/>
      <c r="GM131" s="3"/>
      <c r="GN131" s="3"/>
      <c r="GO131" s="3"/>
      <c r="GP131" s="3"/>
      <c r="GQ131" s="3"/>
      <c r="GR131" s="3"/>
      <c r="GS131" s="3"/>
      <c r="GT131" s="3"/>
      <c r="GU131" s="3"/>
      <c r="GV131" s="3"/>
      <c r="GW131" s="3"/>
      <c r="GX131" s="3"/>
      <c r="GY131" s="3"/>
      <c r="GZ131" s="3"/>
      <c r="HA131" s="3"/>
      <c r="HB131" s="3"/>
      <c r="HC131" s="3"/>
      <c r="HD131" s="3"/>
      <c r="HE131" s="3"/>
      <c r="HF131" s="3"/>
      <c r="HG131" s="3"/>
      <c r="HH131" s="3"/>
    </row>
    <row r="132" spans="1:216" ht="16.899999999999999" customHeight="1" x14ac:dyDescent="0.2">
      <c r="D132" s="1"/>
      <c r="E132" s="25"/>
      <c r="F132" s="1"/>
      <c r="G132" s="21"/>
      <c r="H132" s="21"/>
      <c r="I132" s="1"/>
      <c r="J132" s="7"/>
      <c r="K132" s="26"/>
    </row>
    <row r="133" spans="1:216" ht="16.899999999999999" customHeight="1" x14ac:dyDescent="0.2">
      <c r="C133" s="17" t="s">
        <v>45</v>
      </c>
      <c r="D133" s="6" t="s">
        <v>58</v>
      </c>
      <c r="E133" s="6" t="s">
        <v>59</v>
      </c>
      <c r="F133" s="18" t="s">
        <v>23</v>
      </c>
      <c r="G133" s="6"/>
      <c r="H133" s="19" t="s">
        <v>60</v>
      </c>
      <c r="I133" s="18" t="s">
        <v>23</v>
      </c>
      <c r="J133" s="1"/>
    </row>
    <row r="134" spans="1:216" ht="16.899999999999999" customHeight="1" x14ac:dyDescent="0.2">
      <c r="A134" s="20" t="s">
        <v>3</v>
      </c>
      <c r="B134" s="1" t="s">
        <v>4</v>
      </c>
      <c r="C134" s="1" t="s">
        <v>27</v>
      </c>
      <c r="D134" s="1">
        <v>0</v>
      </c>
      <c r="E134" s="2">
        <v>12030</v>
      </c>
      <c r="F134" s="1">
        <f t="shared" ref="F134:F141" si="44">+D134*E134</f>
        <v>0</v>
      </c>
      <c r="G134" s="2"/>
      <c r="H134" s="21">
        <f t="shared" ref="H134:H141" si="45">+E134*0.2</f>
        <v>2406</v>
      </c>
      <c r="I134" s="1">
        <f t="shared" ref="I134:I141" si="46">+D134*H134</f>
        <v>0</v>
      </c>
      <c r="J134" s="2"/>
    </row>
    <row r="135" spans="1:216" ht="16.899999999999999" customHeight="1" x14ac:dyDescent="0.2">
      <c r="A135" s="20" t="s">
        <v>5</v>
      </c>
      <c r="B135" s="1" t="s">
        <v>6</v>
      </c>
      <c r="C135" s="1" t="s">
        <v>27</v>
      </c>
      <c r="D135" s="1">
        <v>0</v>
      </c>
      <c r="E135" s="2">
        <v>9025</v>
      </c>
      <c r="F135" s="1">
        <f t="shared" si="44"/>
        <v>0</v>
      </c>
      <c r="G135" s="2"/>
      <c r="H135" s="21">
        <f t="shared" si="45"/>
        <v>1805</v>
      </c>
      <c r="I135" s="1">
        <f t="shared" si="46"/>
        <v>0</v>
      </c>
      <c r="J135" s="2"/>
    </row>
    <row r="136" spans="1:216" ht="16.899999999999999" customHeight="1" x14ac:dyDescent="0.2">
      <c r="A136" s="20" t="s">
        <v>7</v>
      </c>
      <c r="B136" s="1" t="s">
        <v>8</v>
      </c>
      <c r="C136" s="1" t="s">
        <v>27</v>
      </c>
      <c r="D136" s="1">
        <v>0</v>
      </c>
      <c r="E136" s="2">
        <v>6823</v>
      </c>
      <c r="F136" s="1">
        <f t="shared" si="44"/>
        <v>0</v>
      </c>
      <c r="G136" s="2"/>
      <c r="H136" s="21">
        <f t="shared" si="45"/>
        <v>1364.6000000000001</v>
      </c>
      <c r="I136" s="1">
        <f t="shared" si="46"/>
        <v>0</v>
      </c>
      <c r="J136" s="2"/>
    </row>
    <row r="137" spans="1:216" ht="16.899999999999999" customHeight="1" x14ac:dyDescent="0.2">
      <c r="A137" s="20" t="s">
        <v>9</v>
      </c>
      <c r="B137" s="1" t="s">
        <v>10</v>
      </c>
      <c r="C137" s="1" t="s">
        <v>27</v>
      </c>
      <c r="D137" s="1">
        <v>0</v>
      </c>
      <c r="E137" s="2">
        <v>4569</v>
      </c>
      <c r="F137" s="1">
        <f t="shared" si="44"/>
        <v>0</v>
      </c>
      <c r="G137" s="2"/>
      <c r="H137" s="21">
        <f t="shared" si="45"/>
        <v>913.80000000000007</v>
      </c>
      <c r="I137" s="1">
        <f t="shared" si="46"/>
        <v>0</v>
      </c>
      <c r="J137" s="2"/>
    </row>
    <row r="138" spans="1:216" ht="16.899999999999999" customHeight="1" x14ac:dyDescent="0.2">
      <c r="A138" s="20" t="s">
        <v>11</v>
      </c>
      <c r="B138" s="1" t="s">
        <v>12</v>
      </c>
      <c r="C138" s="1" t="s">
        <v>27</v>
      </c>
      <c r="D138" s="1">
        <v>0</v>
      </c>
      <c r="E138" s="2">
        <v>3470</v>
      </c>
      <c r="F138" s="1">
        <f t="shared" si="44"/>
        <v>0</v>
      </c>
      <c r="G138" s="2"/>
      <c r="H138" s="21">
        <f t="shared" si="45"/>
        <v>694</v>
      </c>
      <c r="I138" s="1">
        <f t="shared" si="46"/>
        <v>0</v>
      </c>
      <c r="J138" s="2"/>
    </row>
    <row r="139" spans="1:216" ht="16.899999999999999" customHeight="1" x14ac:dyDescent="0.2">
      <c r="C139" s="1" t="s">
        <v>13</v>
      </c>
      <c r="D139" s="1">
        <v>0</v>
      </c>
      <c r="E139" s="2">
        <v>1736</v>
      </c>
      <c r="F139" s="1">
        <f t="shared" si="44"/>
        <v>0</v>
      </c>
      <c r="G139" s="2"/>
      <c r="H139" s="21">
        <f t="shared" si="45"/>
        <v>347.20000000000005</v>
      </c>
      <c r="I139" s="1">
        <f t="shared" si="46"/>
        <v>0</v>
      </c>
      <c r="J139" s="2"/>
    </row>
    <row r="140" spans="1:216" ht="16.899999999999999" customHeight="1" x14ac:dyDescent="0.2">
      <c r="C140" s="1" t="s">
        <v>14</v>
      </c>
      <c r="D140" s="1">
        <v>0</v>
      </c>
      <c r="E140" s="2">
        <v>867</v>
      </c>
      <c r="F140" s="1">
        <f t="shared" si="44"/>
        <v>0</v>
      </c>
      <c r="G140" s="2"/>
      <c r="H140" s="21">
        <f t="shared" si="45"/>
        <v>173.4</v>
      </c>
      <c r="I140" s="1">
        <f t="shared" si="46"/>
        <v>0</v>
      </c>
      <c r="J140" s="2"/>
    </row>
    <row r="141" spans="1:216" ht="16.899999999999999" customHeight="1" x14ac:dyDescent="0.2">
      <c r="C141" s="1" t="s">
        <v>15</v>
      </c>
      <c r="D141" s="1">
        <v>0</v>
      </c>
      <c r="E141" s="2">
        <v>347</v>
      </c>
      <c r="F141" s="1">
        <f t="shared" si="44"/>
        <v>0</v>
      </c>
      <c r="G141" s="2"/>
      <c r="H141" s="21">
        <f t="shared" si="45"/>
        <v>69.400000000000006</v>
      </c>
      <c r="I141" s="1">
        <f t="shared" si="46"/>
        <v>0</v>
      </c>
      <c r="J141" s="2"/>
    </row>
    <row r="142" spans="1:216" ht="16.899999999999999" customHeight="1" x14ac:dyDescent="0.2">
      <c r="A142" s="22" t="s">
        <v>23</v>
      </c>
      <c r="B142" s="22"/>
      <c r="C142" s="22"/>
      <c r="D142" s="23"/>
      <c r="E142" s="1"/>
      <c r="F142" s="23">
        <f>SUM(F134:F141)</f>
        <v>0</v>
      </c>
      <c r="G142" s="22"/>
      <c r="H142" s="27"/>
      <c r="I142" s="23">
        <f>SUM(I134:I141)</f>
        <v>0</v>
      </c>
      <c r="J142" s="1"/>
      <c r="K142" s="28"/>
    </row>
    <row r="143" spans="1:216" ht="16.899999999999999" customHeight="1" x14ac:dyDescent="0.2">
      <c r="A143" s="22"/>
      <c r="B143" s="22"/>
      <c r="C143" s="22"/>
      <c r="D143" s="23"/>
      <c r="E143" s="1"/>
      <c r="F143" s="23"/>
      <c r="G143" s="22"/>
      <c r="H143" s="27"/>
      <c r="I143" s="23"/>
      <c r="J143" s="1"/>
      <c r="K143" s="28"/>
    </row>
    <row r="144" spans="1:216" ht="16.899999999999999" customHeight="1" x14ac:dyDescent="0.2">
      <c r="A144" s="22"/>
      <c r="B144" s="22"/>
      <c r="C144" s="1" t="s">
        <v>105</v>
      </c>
      <c r="D144" s="1">
        <v>0</v>
      </c>
      <c r="E144" s="25">
        <v>7.0999999999999994E-2</v>
      </c>
      <c r="F144" s="1">
        <f t="shared" ref="F144" si="47">+D144*E144</f>
        <v>0</v>
      </c>
      <c r="G144" s="22"/>
      <c r="H144" s="27"/>
      <c r="I144" s="23"/>
      <c r="K144" s="26" t="s">
        <v>106</v>
      </c>
    </row>
    <row r="145" spans="1:11" ht="16.899999999999999" customHeight="1" x14ac:dyDescent="0.2">
      <c r="D145" s="1"/>
      <c r="E145" s="1"/>
      <c r="F145" s="1"/>
      <c r="H145" s="21"/>
      <c r="I145" s="1"/>
      <c r="J145" s="1"/>
    </row>
    <row r="146" spans="1:11" ht="16.899999999999999" customHeight="1" x14ac:dyDescent="0.2">
      <c r="C146" s="17" t="s">
        <v>46</v>
      </c>
      <c r="D146" s="6" t="s">
        <v>58</v>
      </c>
      <c r="E146" s="6" t="s">
        <v>59</v>
      </c>
      <c r="F146" s="18" t="s">
        <v>23</v>
      </c>
      <c r="G146" s="6"/>
      <c r="H146" s="19" t="s">
        <v>60</v>
      </c>
      <c r="I146" s="18" t="s">
        <v>23</v>
      </c>
      <c r="J146" s="1"/>
    </row>
    <row r="147" spans="1:11" ht="16.899999999999999" customHeight="1" x14ac:dyDescent="0.2">
      <c r="A147" s="20" t="s">
        <v>3</v>
      </c>
      <c r="B147" s="1" t="s">
        <v>4</v>
      </c>
      <c r="C147" s="1" t="s">
        <v>28</v>
      </c>
      <c r="D147" s="1">
        <v>0</v>
      </c>
      <c r="E147" s="2">
        <v>7288</v>
      </c>
      <c r="F147" s="1">
        <f t="shared" ref="F147:F154" si="48">+D147*E147</f>
        <v>0</v>
      </c>
      <c r="G147" s="2"/>
      <c r="H147" s="21">
        <f t="shared" ref="H147:H154" si="49">+E147*0.2</f>
        <v>1457.6000000000001</v>
      </c>
      <c r="I147" s="1">
        <f t="shared" ref="I147:I154" si="50">+D147*H147</f>
        <v>0</v>
      </c>
      <c r="J147" s="2"/>
      <c r="K147" s="3" t="s">
        <v>68</v>
      </c>
    </row>
    <row r="148" spans="1:11" ht="16.899999999999999" customHeight="1" x14ac:dyDescent="0.2">
      <c r="A148" s="20" t="s">
        <v>5</v>
      </c>
      <c r="B148" s="1" t="s">
        <v>6</v>
      </c>
      <c r="C148" s="1" t="s">
        <v>28</v>
      </c>
      <c r="D148" s="1">
        <v>0</v>
      </c>
      <c r="E148" s="2">
        <v>5322</v>
      </c>
      <c r="F148" s="1">
        <f t="shared" si="48"/>
        <v>0</v>
      </c>
      <c r="G148" s="2"/>
      <c r="H148" s="21">
        <f t="shared" si="49"/>
        <v>1064.4000000000001</v>
      </c>
      <c r="I148" s="1">
        <f t="shared" si="50"/>
        <v>0</v>
      </c>
      <c r="J148" s="2"/>
      <c r="K148" s="3" t="s">
        <v>68</v>
      </c>
    </row>
    <row r="149" spans="1:11" ht="16.899999999999999" customHeight="1" x14ac:dyDescent="0.2">
      <c r="A149" s="20" t="s">
        <v>7</v>
      </c>
      <c r="B149" s="1" t="s">
        <v>8</v>
      </c>
      <c r="C149" s="1" t="s">
        <v>28</v>
      </c>
      <c r="D149" s="1">
        <v>0</v>
      </c>
      <c r="E149" s="2">
        <v>4107</v>
      </c>
      <c r="F149" s="1">
        <f t="shared" si="48"/>
        <v>0</v>
      </c>
      <c r="G149" s="2"/>
      <c r="H149" s="21">
        <f t="shared" si="49"/>
        <v>821.40000000000009</v>
      </c>
      <c r="I149" s="1">
        <f t="shared" si="50"/>
        <v>0</v>
      </c>
      <c r="J149" s="2"/>
      <c r="K149" s="3" t="s">
        <v>68</v>
      </c>
    </row>
    <row r="150" spans="1:11" ht="16.899999999999999" customHeight="1" x14ac:dyDescent="0.2">
      <c r="A150" s="20" t="s">
        <v>9</v>
      </c>
      <c r="B150" s="1" t="s">
        <v>10</v>
      </c>
      <c r="C150" s="1" t="s">
        <v>28</v>
      </c>
      <c r="D150" s="1">
        <v>0</v>
      </c>
      <c r="E150" s="2">
        <v>2603</v>
      </c>
      <c r="F150" s="1">
        <f t="shared" si="48"/>
        <v>0</v>
      </c>
      <c r="G150" s="2"/>
      <c r="H150" s="21">
        <f t="shared" si="49"/>
        <v>520.6</v>
      </c>
      <c r="I150" s="1">
        <f t="shared" si="50"/>
        <v>0</v>
      </c>
      <c r="J150" s="2"/>
      <c r="K150" s="3" t="s">
        <v>68</v>
      </c>
    </row>
    <row r="151" spans="1:11" ht="16.899999999999999" customHeight="1" x14ac:dyDescent="0.2">
      <c r="A151" s="20" t="s">
        <v>11</v>
      </c>
      <c r="B151" s="1" t="s">
        <v>12</v>
      </c>
      <c r="C151" s="1" t="s">
        <v>28</v>
      </c>
      <c r="D151" s="1">
        <v>0</v>
      </c>
      <c r="E151" s="2">
        <v>2199</v>
      </c>
      <c r="F151" s="1">
        <f t="shared" si="48"/>
        <v>0</v>
      </c>
      <c r="G151" s="2"/>
      <c r="H151" s="21">
        <f t="shared" si="49"/>
        <v>439.8</v>
      </c>
      <c r="I151" s="1">
        <f t="shared" si="50"/>
        <v>0</v>
      </c>
      <c r="J151" s="2"/>
      <c r="K151" s="3" t="s">
        <v>68</v>
      </c>
    </row>
    <row r="152" spans="1:11" ht="16.899999999999999" customHeight="1" x14ac:dyDescent="0.2">
      <c r="C152" s="1" t="s">
        <v>13</v>
      </c>
      <c r="D152" s="1">
        <v>0</v>
      </c>
      <c r="E152" s="2">
        <v>1099</v>
      </c>
      <c r="F152" s="1">
        <f t="shared" si="48"/>
        <v>0</v>
      </c>
      <c r="G152" s="2"/>
      <c r="H152" s="21">
        <f t="shared" si="49"/>
        <v>219.8</v>
      </c>
      <c r="I152" s="1">
        <f t="shared" si="50"/>
        <v>0</v>
      </c>
      <c r="J152" s="2"/>
      <c r="K152" s="3" t="s">
        <v>63</v>
      </c>
    </row>
    <row r="153" spans="1:11" ht="16.899999999999999" customHeight="1" x14ac:dyDescent="0.2">
      <c r="C153" s="1" t="s">
        <v>14</v>
      </c>
      <c r="D153" s="1">
        <v>0</v>
      </c>
      <c r="E153" s="2">
        <v>549</v>
      </c>
      <c r="F153" s="1">
        <f t="shared" si="48"/>
        <v>0</v>
      </c>
      <c r="G153" s="2"/>
      <c r="H153" s="21">
        <f t="shared" si="49"/>
        <v>109.80000000000001</v>
      </c>
      <c r="I153" s="1">
        <f t="shared" si="50"/>
        <v>0</v>
      </c>
      <c r="J153" s="2"/>
      <c r="K153" s="3" t="s">
        <v>64</v>
      </c>
    </row>
    <row r="154" spans="1:11" ht="16.899999999999999" customHeight="1" x14ac:dyDescent="0.2">
      <c r="C154" s="1" t="s">
        <v>15</v>
      </c>
      <c r="D154" s="1">
        <v>0</v>
      </c>
      <c r="E154" s="2">
        <v>219</v>
      </c>
      <c r="F154" s="1">
        <f t="shared" si="48"/>
        <v>0</v>
      </c>
      <c r="G154" s="2"/>
      <c r="H154" s="21">
        <f t="shared" si="49"/>
        <v>43.800000000000004</v>
      </c>
      <c r="I154" s="1">
        <f t="shared" si="50"/>
        <v>0</v>
      </c>
      <c r="J154" s="2"/>
    </row>
    <row r="155" spans="1:11" ht="16.899999999999999" customHeight="1" x14ac:dyDescent="0.2">
      <c r="A155" s="22" t="s">
        <v>23</v>
      </c>
      <c r="B155" s="22"/>
      <c r="C155" s="22"/>
      <c r="D155" s="23"/>
      <c r="E155" s="1"/>
      <c r="F155" s="23">
        <f>SUM(F147:F154)</f>
        <v>0</v>
      </c>
      <c r="G155" s="22"/>
      <c r="H155" s="27"/>
      <c r="I155" s="23">
        <f>SUM(I147:I154)</f>
        <v>0</v>
      </c>
      <c r="J155" s="1"/>
      <c r="K155" s="28"/>
    </row>
    <row r="156" spans="1:11" ht="16.899999999999999" customHeight="1" x14ac:dyDescent="0.2">
      <c r="A156" s="22"/>
      <c r="B156" s="22"/>
      <c r="C156" s="22"/>
      <c r="D156" s="22"/>
      <c r="E156" s="1"/>
      <c r="F156" s="1"/>
      <c r="G156" s="22"/>
      <c r="H156" s="21"/>
      <c r="I156" s="1"/>
      <c r="J156" s="1"/>
    </row>
    <row r="157" spans="1:11" ht="16.899999999999999" customHeight="1" x14ac:dyDescent="0.2">
      <c r="C157" s="17" t="s">
        <v>47</v>
      </c>
      <c r="D157" s="6" t="s">
        <v>58</v>
      </c>
      <c r="E157" s="6" t="s">
        <v>59</v>
      </c>
      <c r="F157" s="18" t="s">
        <v>23</v>
      </c>
      <c r="G157" s="6"/>
      <c r="H157" s="19" t="s">
        <v>60</v>
      </c>
      <c r="I157" s="18" t="s">
        <v>23</v>
      </c>
      <c r="J157" s="1"/>
    </row>
    <row r="158" spans="1:11" ht="16.899999999999999" customHeight="1" x14ac:dyDescent="0.2">
      <c r="A158" s="20" t="s">
        <v>3</v>
      </c>
      <c r="B158" s="1" t="s">
        <v>4</v>
      </c>
      <c r="C158" s="1" t="s">
        <v>29</v>
      </c>
      <c r="D158" s="1">
        <v>0</v>
      </c>
      <c r="E158" s="2">
        <v>2959</v>
      </c>
      <c r="F158" s="1">
        <f t="shared" ref="F158:F165" si="51">+D158*E158</f>
        <v>0</v>
      </c>
      <c r="G158" s="2"/>
      <c r="H158" s="21">
        <f t="shared" ref="H158:H165" si="52">+E158*0.2</f>
        <v>591.80000000000007</v>
      </c>
      <c r="I158" s="1">
        <f t="shared" ref="I158:I165" si="53">+D158*H158</f>
        <v>0</v>
      </c>
      <c r="J158" s="2"/>
      <c r="K158" s="3" t="s">
        <v>68</v>
      </c>
    </row>
    <row r="159" spans="1:11" ht="16.899999999999999" customHeight="1" x14ac:dyDescent="0.2">
      <c r="A159" s="20" t="s">
        <v>5</v>
      </c>
      <c r="B159" s="1" t="s">
        <v>6</v>
      </c>
      <c r="C159" s="1" t="s">
        <v>29</v>
      </c>
      <c r="D159" s="1">
        <v>0</v>
      </c>
      <c r="E159" s="2">
        <v>2626</v>
      </c>
      <c r="F159" s="1">
        <f t="shared" si="51"/>
        <v>0</v>
      </c>
      <c r="G159" s="2"/>
      <c r="H159" s="21">
        <f t="shared" si="52"/>
        <v>525.20000000000005</v>
      </c>
      <c r="I159" s="1">
        <f t="shared" si="53"/>
        <v>0</v>
      </c>
      <c r="J159" s="2"/>
      <c r="K159" s="3" t="s">
        <v>68</v>
      </c>
    </row>
    <row r="160" spans="1:11" ht="16.899999999999999" customHeight="1" x14ac:dyDescent="0.2">
      <c r="A160" s="20" t="s">
        <v>7</v>
      </c>
      <c r="B160" s="1" t="s">
        <v>8</v>
      </c>
      <c r="C160" s="1" t="s">
        <v>29</v>
      </c>
      <c r="D160" s="1">
        <v>0</v>
      </c>
      <c r="E160" s="2">
        <v>2298</v>
      </c>
      <c r="F160" s="1">
        <f t="shared" si="51"/>
        <v>0</v>
      </c>
      <c r="G160" s="2"/>
      <c r="H160" s="21">
        <f t="shared" si="52"/>
        <v>459.6</v>
      </c>
      <c r="I160" s="1">
        <f t="shared" si="53"/>
        <v>0</v>
      </c>
      <c r="J160" s="2"/>
      <c r="K160" s="3" t="s">
        <v>68</v>
      </c>
    </row>
    <row r="161" spans="1:11" ht="16.899999999999999" customHeight="1" x14ac:dyDescent="0.2">
      <c r="A161" s="20" t="s">
        <v>9</v>
      </c>
      <c r="B161" s="1" t="s">
        <v>10</v>
      </c>
      <c r="C161" s="1" t="s">
        <v>29</v>
      </c>
      <c r="D161" s="1">
        <v>0</v>
      </c>
      <c r="E161" s="2">
        <v>1971</v>
      </c>
      <c r="F161" s="1">
        <f t="shared" si="51"/>
        <v>0</v>
      </c>
      <c r="G161" s="2"/>
      <c r="H161" s="21">
        <f t="shared" si="52"/>
        <v>394.20000000000005</v>
      </c>
      <c r="I161" s="1">
        <f t="shared" si="53"/>
        <v>0</v>
      </c>
      <c r="J161" s="2"/>
      <c r="K161" s="3" t="s">
        <v>68</v>
      </c>
    </row>
    <row r="162" spans="1:11" ht="16.899999999999999" customHeight="1" x14ac:dyDescent="0.2">
      <c r="A162" s="20" t="s">
        <v>11</v>
      </c>
      <c r="B162" s="1" t="s">
        <v>12</v>
      </c>
      <c r="C162" s="1" t="s">
        <v>29</v>
      </c>
      <c r="D162" s="1">
        <v>0</v>
      </c>
      <c r="E162" s="2">
        <v>1638</v>
      </c>
      <c r="F162" s="1">
        <f t="shared" si="51"/>
        <v>0</v>
      </c>
      <c r="G162" s="2"/>
      <c r="H162" s="21">
        <f t="shared" si="52"/>
        <v>327.60000000000002</v>
      </c>
      <c r="I162" s="1">
        <f t="shared" si="53"/>
        <v>0</v>
      </c>
      <c r="J162" s="2"/>
      <c r="K162" s="3" t="s">
        <v>68</v>
      </c>
    </row>
    <row r="163" spans="1:11" ht="16.899999999999999" customHeight="1" x14ac:dyDescent="0.2">
      <c r="C163" s="1" t="s">
        <v>13</v>
      </c>
      <c r="D163" s="1">
        <v>0</v>
      </c>
      <c r="E163" s="2">
        <v>818</v>
      </c>
      <c r="F163" s="1">
        <f t="shared" si="51"/>
        <v>0</v>
      </c>
      <c r="G163" s="2"/>
      <c r="H163" s="21">
        <f t="shared" si="52"/>
        <v>163.60000000000002</v>
      </c>
      <c r="I163" s="1">
        <f t="shared" si="53"/>
        <v>0</v>
      </c>
      <c r="J163" s="2"/>
      <c r="K163" s="3" t="s">
        <v>63</v>
      </c>
    </row>
    <row r="164" spans="1:11" ht="16.899999999999999" customHeight="1" x14ac:dyDescent="0.2">
      <c r="C164" s="1" t="s">
        <v>14</v>
      </c>
      <c r="D164" s="1">
        <v>0</v>
      </c>
      <c r="E164" s="2">
        <v>410</v>
      </c>
      <c r="F164" s="1">
        <f t="shared" si="51"/>
        <v>0</v>
      </c>
      <c r="G164" s="2"/>
      <c r="H164" s="21">
        <f t="shared" si="52"/>
        <v>82</v>
      </c>
      <c r="I164" s="1">
        <f t="shared" si="53"/>
        <v>0</v>
      </c>
      <c r="J164" s="2"/>
      <c r="K164" s="3" t="s">
        <v>64</v>
      </c>
    </row>
    <row r="165" spans="1:11" ht="16.899999999999999" customHeight="1" x14ac:dyDescent="0.2">
      <c r="C165" s="1" t="s">
        <v>15</v>
      </c>
      <c r="D165" s="1">
        <v>0</v>
      </c>
      <c r="E165" s="2">
        <v>164</v>
      </c>
      <c r="F165" s="1">
        <f t="shared" si="51"/>
        <v>0</v>
      </c>
      <c r="G165" s="2"/>
      <c r="H165" s="21">
        <f t="shared" si="52"/>
        <v>32.800000000000004</v>
      </c>
      <c r="I165" s="1">
        <f t="shared" si="53"/>
        <v>0</v>
      </c>
      <c r="J165" s="2"/>
    </row>
    <row r="166" spans="1:11" ht="16.899999999999999" customHeight="1" x14ac:dyDescent="0.2">
      <c r="A166" s="22" t="s">
        <v>23</v>
      </c>
      <c r="B166" s="22"/>
      <c r="C166" s="22"/>
      <c r="D166" s="23"/>
      <c r="E166" s="1"/>
      <c r="F166" s="23">
        <f>SUM(F158:F165)</f>
        <v>0</v>
      </c>
      <c r="G166" s="22"/>
      <c r="H166" s="27"/>
      <c r="I166" s="23">
        <f>SUM(I158:I165)</f>
        <v>0</v>
      </c>
      <c r="J166" s="1"/>
      <c r="K166" s="28"/>
    </row>
    <row r="167" spans="1:11" ht="16.899999999999999" customHeight="1" x14ac:dyDescent="0.2">
      <c r="A167" s="22"/>
      <c r="B167" s="22"/>
      <c r="C167" s="22"/>
      <c r="D167" s="22"/>
      <c r="E167" s="1"/>
      <c r="F167" s="1"/>
      <c r="G167" s="22"/>
      <c r="H167" s="21"/>
      <c r="I167" s="1"/>
      <c r="J167" s="1"/>
    </row>
    <row r="168" spans="1:11" ht="16.899999999999999" customHeight="1" x14ac:dyDescent="0.2">
      <c r="C168" s="17" t="s">
        <v>48</v>
      </c>
      <c r="D168" s="6" t="s">
        <v>58</v>
      </c>
      <c r="E168" s="6" t="s">
        <v>59</v>
      </c>
      <c r="F168" s="18" t="s">
        <v>23</v>
      </c>
      <c r="G168" s="6"/>
      <c r="H168" s="19" t="s">
        <v>60</v>
      </c>
      <c r="I168" s="18" t="s">
        <v>23</v>
      </c>
      <c r="J168" s="1"/>
    </row>
    <row r="169" spans="1:11" ht="16.899999999999999" customHeight="1" x14ac:dyDescent="0.2">
      <c r="A169" s="20" t="s">
        <v>3</v>
      </c>
      <c r="B169" s="1" t="s">
        <v>4</v>
      </c>
      <c r="C169" s="1" t="s">
        <v>49</v>
      </c>
      <c r="D169" s="1">
        <v>0</v>
      </c>
      <c r="E169" s="2">
        <v>2959</v>
      </c>
      <c r="F169" s="1">
        <f t="shared" ref="F169:F176" si="54">+D169*E169</f>
        <v>0</v>
      </c>
      <c r="G169" s="2"/>
      <c r="H169" s="21">
        <f t="shared" ref="H169:H176" si="55">+E169*0.2</f>
        <v>591.80000000000007</v>
      </c>
      <c r="I169" s="1">
        <f t="shared" ref="I169:I176" si="56">+D169*H169</f>
        <v>0</v>
      </c>
      <c r="J169" s="2"/>
      <c r="K169" s="3" t="s">
        <v>68</v>
      </c>
    </row>
    <row r="170" spans="1:11" ht="16.899999999999999" customHeight="1" x14ac:dyDescent="0.2">
      <c r="A170" s="20" t="s">
        <v>5</v>
      </c>
      <c r="B170" s="1" t="s">
        <v>6</v>
      </c>
      <c r="C170" s="1" t="s">
        <v>49</v>
      </c>
      <c r="D170" s="1">
        <v>0</v>
      </c>
      <c r="E170" s="2">
        <v>2626</v>
      </c>
      <c r="F170" s="1">
        <f t="shared" si="54"/>
        <v>0</v>
      </c>
      <c r="G170" s="2"/>
      <c r="H170" s="21">
        <f t="shared" si="55"/>
        <v>525.20000000000005</v>
      </c>
      <c r="I170" s="1">
        <f t="shared" si="56"/>
        <v>0</v>
      </c>
      <c r="J170" s="2"/>
      <c r="K170" s="3" t="s">
        <v>68</v>
      </c>
    </row>
    <row r="171" spans="1:11" ht="16.899999999999999" customHeight="1" x14ac:dyDescent="0.2">
      <c r="A171" s="20" t="s">
        <v>7</v>
      </c>
      <c r="B171" s="1" t="s">
        <v>8</v>
      </c>
      <c r="C171" s="1" t="s">
        <v>49</v>
      </c>
      <c r="D171" s="1">
        <v>0</v>
      </c>
      <c r="E171" s="2">
        <v>2298</v>
      </c>
      <c r="F171" s="1">
        <f t="shared" si="54"/>
        <v>0</v>
      </c>
      <c r="G171" s="2"/>
      <c r="H171" s="21">
        <f t="shared" si="55"/>
        <v>459.6</v>
      </c>
      <c r="I171" s="1">
        <f t="shared" si="56"/>
        <v>0</v>
      </c>
      <c r="J171" s="2"/>
      <c r="K171" s="3" t="s">
        <v>68</v>
      </c>
    </row>
    <row r="172" spans="1:11" ht="16.899999999999999" customHeight="1" x14ac:dyDescent="0.2">
      <c r="A172" s="20" t="s">
        <v>9</v>
      </c>
      <c r="B172" s="1" t="s">
        <v>10</v>
      </c>
      <c r="C172" s="1" t="s">
        <v>49</v>
      </c>
      <c r="D172" s="1">
        <v>0</v>
      </c>
      <c r="E172" s="2">
        <v>1971</v>
      </c>
      <c r="F172" s="1">
        <f t="shared" si="54"/>
        <v>0</v>
      </c>
      <c r="G172" s="2"/>
      <c r="H172" s="21">
        <f t="shared" si="55"/>
        <v>394.20000000000005</v>
      </c>
      <c r="I172" s="1">
        <f t="shared" si="56"/>
        <v>0</v>
      </c>
      <c r="J172" s="2"/>
      <c r="K172" s="3" t="s">
        <v>68</v>
      </c>
    </row>
    <row r="173" spans="1:11" ht="16.899999999999999" customHeight="1" x14ac:dyDescent="0.2">
      <c r="A173" s="20" t="s">
        <v>11</v>
      </c>
      <c r="B173" s="1" t="s">
        <v>12</v>
      </c>
      <c r="C173" s="1" t="s">
        <v>49</v>
      </c>
      <c r="D173" s="1">
        <v>0</v>
      </c>
      <c r="E173" s="2">
        <v>1638</v>
      </c>
      <c r="F173" s="1">
        <f t="shared" si="54"/>
        <v>0</v>
      </c>
      <c r="G173" s="2"/>
      <c r="H173" s="21">
        <f t="shared" si="55"/>
        <v>327.60000000000002</v>
      </c>
      <c r="I173" s="1">
        <f t="shared" si="56"/>
        <v>0</v>
      </c>
      <c r="J173" s="2"/>
      <c r="K173" s="3" t="s">
        <v>68</v>
      </c>
    </row>
    <row r="174" spans="1:11" ht="16.899999999999999" customHeight="1" x14ac:dyDescent="0.2">
      <c r="C174" s="1" t="s">
        <v>13</v>
      </c>
      <c r="D174" s="1">
        <v>0</v>
      </c>
      <c r="E174" s="2">
        <v>818</v>
      </c>
      <c r="F174" s="1">
        <f t="shared" si="54"/>
        <v>0</v>
      </c>
      <c r="G174" s="2"/>
      <c r="H174" s="21">
        <f t="shared" si="55"/>
        <v>163.60000000000002</v>
      </c>
      <c r="I174" s="1">
        <f t="shared" si="56"/>
        <v>0</v>
      </c>
      <c r="J174" s="2"/>
      <c r="K174" s="3" t="s">
        <v>63</v>
      </c>
    </row>
    <row r="175" spans="1:11" ht="16.899999999999999" customHeight="1" x14ac:dyDescent="0.2">
      <c r="C175" s="1" t="s">
        <v>14</v>
      </c>
      <c r="D175" s="1">
        <v>0</v>
      </c>
      <c r="E175" s="2">
        <v>410</v>
      </c>
      <c r="F175" s="1">
        <f t="shared" si="54"/>
        <v>0</v>
      </c>
      <c r="G175" s="2"/>
      <c r="H175" s="21">
        <f t="shared" si="55"/>
        <v>82</v>
      </c>
      <c r="I175" s="1">
        <f t="shared" si="56"/>
        <v>0</v>
      </c>
      <c r="J175" s="2"/>
      <c r="K175" s="3" t="s">
        <v>64</v>
      </c>
    </row>
    <row r="176" spans="1:11" ht="16.899999999999999" customHeight="1" x14ac:dyDescent="0.2">
      <c r="C176" s="1" t="s">
        <v>15</v>
      </c>
      <c r="D176" s="1">
        <v>0</v>
      </c>
      <c r="E176" s="2">
        <v>164</v>
      </c>
      <c r="F176" s="1">
        <f t="shared" si="54"/>
        <v>0</v>
      </c>
      <c r="G176" s="2"/>
      <c r="H176" s="21">
        <f t="shared" si="55"/>
        <v>32.800000000000004</v>
      </c>
      <c r="I176" s="1">
        <f t="shared" si="56"/>
        <v>0</v>
      </c>
      <c r="J176" s="2"/>
    </row>
    <row r="177" spans="1:11" ht="16.899999999999999" customHeight="1" x14ac:dyDescent="0.2">
      <c r="A177" s="22" t="s">
        <v>23</v>
      </c>
      <c r="B177" s="22"/>
      <c r="C177" s="22"/>
      <c r="D177" s="23"/>
      <c r="E177" s="1"/>
      <c r="F177" s="23">
        <f>SUM(F169:F176)</f>
        <v>0</v>
      </c>
      <c r="G177" s="22"/>
      <c r="H177" s="27"/>
      <c r="I177" s="23">
        <f>SUM(I169:I176)</f>
        <v>0</v>
      </c>
      <c r="J177" s="1"/>
      <c r="K177" s="28"/>
    </row>
    <row r="178" spans="1:11" ht="16.899999999999999" customHeight="1" x14ac:dyDescent="0.2">
      <c r="A178" s="22"/>
      <c r="B178" s="22"/>
      <c r="C178" s="22"/>
      <c r="D178" s="22"/>
      <c r="E178" s="1"/>
      <c r="F178" s="1"/>
      <c r="G178" s="22"/>
      <c r="H178" s="21"/>
      <c r="I178" s="1"/>
      <c r="J178" s="1"/>
    </row>
    <row r="179" spans="1:11" ht="16.899999999999999" customHeight="1" x14ac:dyDescent="0.2">
      <c r="C179" s="17" t="s">
        <v>50</v>
      </c>
      <c r="D179" s="6" t="s">
        <v>58</v>
      </c>
      <c r="E179" s="6" t="s">
        <v>59</v>
      </c>
      <c r="F179" s="18" t="s">
        <v>23</v>
      </c>
      <c r="G179" s="6"/>
      <c r="H179" s="19" t="s">
        <v>60</v>
      </c>
      <c r="I179" s="18" t="s">
        <v>23</v>
      </c>
      <c r="J179" s="1"/>
    </row>
    <row r="180" spans="1:11" ht="16.899999999999999" customHeight="1" x14ac:dyDescent="0.2">
      <c r="A180" s="20" t="s">
        <v>3</v>
      </c>
      <c r="B180" s="1" t="s">
        <v>4</v>
      </c>
      <c r="C180" s="1" t="s">
        <v>30</v>
      </c>
      <c r="D180" s="1">
        <v>0</v>
      </c>
      <c r="E180" s="2">
        <v>2959</v>
      </c>
      <c r="F180" s="1">
        <f t="shared" ref="F180:F187" si="57">+D180*E180</f>
        <v>0</v>
      </c>
      <c r="G180" s="2"/>
      <c r="H180" s="21">
        <f t="shared" ref="H180:H187" si="58">+E180*0.2</f>
        <v>591.80000000000007</v>
      </c>
      <c r="I180" s="1">
        <f t="shared" ref="I180:I187" si="59">+D180*H180</f>
        <v>0</v>
      </c>
      <c r="J180" s="2"/>
      <c r="K180" s="3" t="s">
        <v>68</v>
      </c>
    </row>
    <row r="181" spans="1:11" ht="16.899999999999999" customHeight="1" x14ac:dyDescent="0.2">
      <c r="A181" s="20" t="s">
        <v>5</v>
      </c>
      <c r="B181" s="1" t="s">
        <v>6</v>
      </c>
      <c r="C181" s="1" t="s">
        <v>30</v>
      </c>
      <c r="D181" s="1">
        <v>0</v>
      </c>
      <c r="E181" s="2">
        <v>2626</v>
      </c>
      <c r="F181" s="1">
        <f t="shared" si="57"/>
        <v>0</v>
      </c>
      <c r="G181" s="2"/>
      <c r="H181" s="21">
        <f t="shared" si="58"/>
        <v>525.20000000000005</v>
      </c>
      <c r="I181" s="1">
        <f t="shared" si="59"/>
        <v>0</v>
      </c>
      <c r="J181" s="2"/>
      <c r="K181" s="3" t="s">
        <v>68</v>
      </c>
    </row>
    <row r="182" spans="1:11" ht="16.899999999999999" customHeight="1" x14ac:dyDescent="0.2">
      <c r="A182" s="20" t="s">
        <v>7</v>
      </c>
      <c r="B182" s="1" t="s">
        <v>8</v>
      </c>
      <c r="C182" s="1" t="s">
        <v>30</v>
      </c>
      <c r="D182" s="1">
        <v>0</v>
      </c>
      <c r="E182" s="2">
        <v>2298</v>
      </c>
      <c r="F182" s="1">
        <f t="shared" si="57"/>
        <v>0</v>
      </c>
      <c r="G182" s="2"/>
      <c r="H182" s="21">
        <f t="shared" si="58"/>
        <v>459.6</v>
      </c>
      <c r="I182" s="1">
        <f t="shared" si="59"/>
        <v>0</v>
      </c>
      <c r="J182" s="2"/>
      <c r="K182" s="3" t="s">
        <v>68</v>
      </c>
    </row>
    <row r="183" spans="1:11" ht="16.899999999999999" customHeight="1" x14ac:dyDescent="0.2">
      <c r="A183" s="20" t="s">
        <v>9</v>
      </c>
      <c r="B183" s="1" t="s">
        <v>10</v>
      </c>
      <c r="C183" s="1" t="s">
        <v>30</v>
      </c>
      <c r="D183" s="1">
        <v>0</v>
      </c>
      <c r="E183" s="2">
        <v>1971</v>
      </c>
      <c r="F183" s="1">
        <f t="shared" si="57"/>
        <v>0</v>
      </c>
      <c r="G183" s="2"/>
      <c r="H183" s="21">
        <f t="shared" si="58"/>
        <v>394.20000000000005</v>
      </c>
      <c r="I183" s="1">
        <f t="shared" si="59"/>
        <v>0</v>
      </c>
      <c r="J183" s="2"/>
      <c r="K183" s="3" t="s">
        <v>68</v>
      </c>
    </row>
    <row r="184" spans="1:11" ht="16.899999999999999" customHeight="1" x14ac:dyDescent="0.2">
      <c r="A184" s="20" t="s">
        <v>11</v>
      </c>
      <c r="B184" s="1" t="s">
        <v>12</v>
      </c>
      <c r="C184" s="1" t="s">
        <v>30</v>
      </c>
      <c r="D184" s="1">
        <v>0</v>
      </c>
      <c r="E184" s="2">
        <v>1638</v>
      </c>
      <c r="F184" s="1">
        <f t="shared" si="57"/>
        <v>0</v>
      </c>
      <c r="G184" s="2"/>
      <c r="H184" s="21">
        <f t="shared" si="58"/>
        <v>327.60000000000002</v>
      </c>
      <c r="I184" s="1">
        <f t="shared" si="59"/>
        <v>0</v>
      </c>
      <c r="J184" s="2"/>
      <c r="K184" s="3" t="s">
        <v>68</v>
      </c>
    </row>
    <row r="185" spans="1:11" ht="16.899999999999999" customHeight="1" x14ac:dyDescent="0.2">
      <c r="C185" s="1" t="s">
        <v>13</v>
      </c>
      <c r="D185" s="1">
        <v>0</v>
      </c>
      <c r="E185" s="2">
        <v>818</v>
      </c>
      <c r="F185" s="1">
        <f t="shared" si="57"/>
        <v>0</v>
      </c>
      <c r="G185" s="2"/>
      <c r="H185" s="21">
        <f t="shared" si="58"/>
        <v>163.60000000000002</v>
      </c>
      <c r="I185" s="1">
        <f t="shared" si="59"/>
        <v>0</v>
      </c>
      <c r="J185" s="2"/>
      <c r="K185" s="3" t="s">
        <v>63</v>
      </c>
    </row>
    <row r="186" spans="1:11" ht="16.899999999999999" customHeight="1" x14ac:dyDescent="0.2">
      <c r="C186" s="1" t="s">
        <v>14</v>
      </c>
      <c r="D186" s="1">
        <v>0</v>
      </c>
      <c r="E186" s="2">
        <v>410</v>
      </c>
      <c r="F186" s="1">
        <f t="shared" si="57"/>
        <v>0</v>
      </c>
      <c r="G186" s="2"/>
      <c r="H186" s="21">
        <f t="shared" si="58"/>
        <v>82</v>
      </c>
      <c r="I186" s="1">
        <f t="shared" si="59"/>
        <v>0</v>
      </c>
      <c r="J186" s="2"/>
      <c r="K186" s="3" t="s">
        <v>64</v>
      </c>
    </row>
    <row r="187" spans="1:11" ht="16.899999999999999" customHeight="1" x14ac:dyDescent="0.2">
      <c r="C187" s="1" t="s">
        <v>15</v>
      </c>
      <c r="D187" s="1">
        <v>0</v>
      </c>
      <c r="E187" s="2">
        <v>164</v>
      </c>
      <c r="F187" s="1">
        <f t="shared" si="57"/>
        <v>0</v>
      </c>
      <c r="G187" s="2"/>
      <c r="H187" s="21">
        <f t="shared" si="58"/>
        <v>32.800000000000004</v>
      </c>
      <c r="I187" s="1">
        <f t="shared" si="59"/>
        <v>0</v>
      </c>
      <c r="J187" s="2"/>
    </row>
    <row r="188" spans="1:11" ht="16.899999999999999" customHeight="1" x14ac:dyDescent="0.2">
      <c r="A188" s="22" t="s">
        <v>23</v>
      </c>
      <c r="B188" s="22"/>
      <c r="C188" s="22"/>
      <c r="D188" s="23"/>
      <c r="E188" s="1"/>
      <c r="F188" s="23">
        <f>SUM(F180:F187)</f>
        <v>0</v>
      </c>
      <c r="G188" s="22"/>
      <c r="H188" s="27"/>
      <c r="I188" s="23">
        <f>SUM(I180:I187)</f>
        <v>0</v>
      </c>
      <c r="J188" s="1"/>
      <c r="K188" s="28"/>
    </row>
    <row r="189" spans="1:11" ht="16.899999999999999" customHeight="1" x14ac:dyDescent="0.2">
      <c r="C189" s="22"/>
      <c r="D189" s="22"/>
      <c r="E189" s="1"/>
      <c r="F189" s="1"/>
      <c r="H189" s="21"/>
      <c r="I189" s="1"/>
      <c r="J189" s="1"/>
    </row>
    <row r="190" spans="1:11" ht="16.899999999999999" customHeight="1" x14ac:dyDescent="0.2">
      <c r="C190" s="17" t="s">
        <v>51</v>
      </c>
      <c r="D190" s="6" t="s">
        <v>58</v>
      </c>
      <c r="E190" s="6" t="s">
        <v>59</v>
      </c>
      <c r="F190" s="18" t="s">
        <v>23</v>
      </c>
      <c r="G190" s="6"/>
      <c r="H190" s="19" t="s">
        <v>60</v>
      </c>
      <c r="I190" s="18" t="s">
        <v>23</v>
      </c>
      <c r="J190" s="1"/>
    </row>
    <row r="191" spans="1:11" ht="16.899999999999999" customHeight="1" x14ac:dyDescent="0.2">
      <c r="A191" s="20" t="s">
        <v>3</v>
      </c>
      <c r="B191" s="1" t="s">
        <v>4</v>
      </c>
      <c r="C191" s="1" t="s">
        <v>31</v>
      </c>
      <c r="D191" s="1">
        <v>0</v>
      </c>
      <c r="E191" s="2">
        <v>15971</v>
      </c>
      <c r="F191" s="1">
        <f t="shared" ref="F191:F198" si="60">+D191*E191</f>
        <v>0</v>
      </c>
      <c r="G191" s="2"/>
      <c r="H191" s="21">
        <f t="shared" ref="H191:H198" si="61">+E191*0.2</f>
        <v>3194.2000000000003</v>
      </c>
      <c r="I191" s="1">
        <f t="shared" ref="I191:I198" si="62">+D191*H191</f>
        <v>0</v>
      </c>
      <c r="J191" s="2"/>
      <c r="K191" s="3" t="s">
        <v>69</v>
      </c>
    </row>
    <row r="192" spans="1:11" ht="16.899999999999999" customHeight="1" x14ac:dyDescent="0.2">
      <c r="A192" s="20" t="s">
        <v>5</v>
      </c>
      <c r="B192" s="1" t="s">
        <v>6</v>
      </c>
      <c r="C192" s="1" t="s">
        <v>31</v>
      </c>
      <c r="D192" s="1">
        <v>0</v>
      </c>
      <c r="E192" s="2">
        <v>12934</v>
      </c>
      <c r="F192" s="1">
        <f t="shared" si="60"/>
        <v>0</v>
      </c>
      <c r="G192" s="2"/>
      <c r="H192" s="21">
        <f t="shared" si="61"/>
        <v>2586.8000000000002</v>
      </c>
      <c r="I192" s="1">
        <f t="shared" si="62"/>
        <v>0</v>
      </c>
      <c r="J192" s="2"/>
      <c r="K192" s="3" t="s">
        <v>69</v>
      </c>
    </row>
    <row r="193" spans="1:203" ht="16.899999999999999" customHeight="1" x14ac:dyDescent="0.2">
      <c r="A193" s="20" t="s">
        <v>7</v>
      </c>
      <c r="B193" s="1" t="s">
        <v>8</v>
      </c>
      <c r="C193" s="1" t="s">
        <v>31</v>
      </c>
      <c r="D193" s="1">
        <v>0</v>
      </c>
      <c r="E193" s="2">
        <v>10348</v>
      </c>
      <c r="F193" s="1">
        <f t="shared" si="60"/>
        <v>0</v>
      </c>
      <c r="G193" s="2"/>
      <c r="H193" s="21">
        <f t="shared" si="61"/>
        <v>2069.6</v>
      </c>
      <c r="I193" s="1">
        <f t="shared" si="62"/>
        <v>0</v>
      </c>
      <c r="J193" s="2"/>
      <c r="K193" s="3" t="s">
        <v>69</v>
      </c>
    </row>
    <row r="194" spans="1:203" ht="16.899999999999999" customHeight="1" x14ac:dyDescent="0.2">
      <c r="A194" s="20" t="s">
        <v>9</v>
      </c>
      <c r="B194" s="1" t="s">
        <v>10</v>
      </c>
      <c r="C194" s="1" t="s">
        <v>31</v>
      </c>
      <c r="D194" s="1">
        <v>0</v>
      </c>
      <c r="E194" s="2">
        <v>7199</v>
      </c>
      <c r="F194" s="1">
        <f t="shared" si="60"/>
        <v>0</v>
      </c>
      <c r="G194" s="2"/>
      <c r="H194" s="21">
        <f t="shared" si="61"/>
        <v>1439.8000000000002</v>
      </c>
      <c r="I194" s="1">
        <f t="shared" si="62"/>
        <v>0</v>
      </c>
      <c r="J194" s="2"/>
      <c r="K194" s="3" t="s">
        <v>69</v>
      </c>
    </row>
    <row r="195" spans="1:203" ht="16.899999999999999" customHeight="1" x14ac:dyDescent="0.2">
      <c r="A195" s="20" t="s">
        <v>11</v>
      </c>
      <c r="B195" s="1" t="s">
        <v>12</v>
      </c>
      <c r="C195" s="1" t="s">
        <v>31</v>
      </c>
      <c r="D195" s="1">
        <v>0</v>
      </c>
      <c r="E195" s="2">
        <v>6186</v>
      </c>
      <c r="F195" s="1">
        <f t="shared" si="60"/>
        <v>0</v>
      </c>
      <c r="G195" s="2"/>
      <c r="H195" s="21">
        <f t="shared" si="61"/>
        <v>1237.2</v>
      </c>
      <c r="I195" s="1">
        <f t="shared" si="62"/>
        <v>0</v>
      </c>
      <c r="J195" s="2"/>
      <c r="K195" s="3" t="s">
        <v>69</v>
      </c>
    </row>
    <row r="196" spans="1:203" ht="16.899999999999999" customHeight="1" x14ac:dyDescent="0.2">
      <c r="C196" s="1" t="s">
        <v>13</v>
      </c>
      <c r="D196" s="1">
        <v>0</v>
      </c>
      <c r="E196" s="2">
        <v>1632</v>
      </c>
      <c r="F196" s="1">
        <f t="shared" si="60"/>
        <v>0</v>
      </c>
      <c r="G196" s="2"/>
      <c r="H196" s="21">
        <f t="shared" si="61"/>
        <v>326.40000000000003</v>
      </c>
      <c r="I196" s="1">
        <f t="shared" si="62"/>
        <v>0</v>
      </c>
      <c r="J196" s="2"/>
      <c r="K196" s="3" t="s">
        <v>63</v>
      </c>
    </row>
    <row r="197" spans="1:203" ht="16.899999999999999" customHeight="1" x14ac:dyDescent="0.2">
      <c r="C197" s="1" t="s">
        <v>14</v>
      </c>
      <c r="D197" s="1">
        <v>0</v>
      </c>
      <c r="E197" s="2">
        <v>815</v>
      </c>
      <c r="F197" s="1">
        <f t="shared" si="60"/>
        <v>0</v>
      </c>
      <c r="G197" s="2"/>
      <c r="H197" s="21">
        <f t="shared" si="61"/>
        <v>163</v>
      </c>
      <c r="I197" s="1">
        <f t="shared" si="62"/>
        <v>0</v>
      </c>
      <c r="J197" s="2"/>
      <c r="K197" s="3" t="s">
        <v>64</v>
      </c>
    </row>
    <row r="198" spans="1:203" ht="16.899999999999999" customHeight="1" x14ac:dyDescent="0.2">
      <c r="C198" s="1" t="s">
        <v>15</v>
      </c>
      <c r="D198" s="1">
        <v>0</v>
      </c>
      <c r="E198" s="2">
        <v>327</v>
      </c>
      <c r="F198" s="1">
        <f t="shared" si="60"/>
        <v>0</v>
      </c>
      <c r="G198" s="2"/>
      <c r="H198" s="21">
        <f t="shared" si="61"/>
        <v>65.400000000000006</v>
      </c>
      <c r="I198" s="1">
        <f t="shared" si="62"/>
        <v>0</v>
      </c>
      <c r="J198" s="2"/>
      <c r="K198" s="4"/>
    </row>
    <row r="199" spans="1:203" ht="16.899999999999999" customHeight="1" x14ac:dyDescent="0.2">
      <c r="A199" s="22" t="s">
        <v>23</v>
      </c>
      <c r="D199" s="1"/>
      <c r="E199" s="1"/>
      <c r="F199" s="23">
        <f>SUM(F191:F198)</f>
        <v>0</v>
      </c>
      <c r="H199" s="30"/>
      <c r="I199" s="23">
        <f>SUM(I191:I198)</f>
        <v>0</v>
      </c>
      <c r="J199" s="1"/>
      <c r="K199" s="4"/>
    </row>
    <row r="200" spans="1:203" ht="16.899999999999999" customHeight="1" x14ac:dyDescent="0.2">
      <c r="A200" s="22"/>
      <c r="D200" s="1"/>
      <c r="E200" s="1"/>
      <c r="F200" s="23"/>
      <c r="H200" s="30"/>
      <c r="I200" s="23"/>
      <c r="J200" s="1"/>
      <c r="K200" s="4"/>
    </row>
    <row r="201" spans="1:203" s="23" customFormat="1" ht="16.149999999999999" customHeight="1" x14ac:dyDescent="0.2">
      <c r="A201" s="1"/>
      <c r="B201" s="1"/>
      <c r="C201" s="17" t="s">
        <v>110</v>
      </c>
      <c r="D201" s="6" t="s">
        <v>58</v>
      </c>
      <c r="E201" s="6" t="s">
        <v>59</v>
      </c>
      <c r="F201" s="18" t="s">
        <v>23</v>
      </c>
      <c r="G201" s="1"/>
      <c r="H201" s="19"/>
      <c r="I201" s="18"/>
      <c r="J201" s="28"/>
      <c r="K201" s="28"/>
      <c r="L201" s="28"/>
      <c r="M201" s="28"/>
      <c r="N201" s="28"/>
      <c r="O201" s="28"/>
      <c r="P201" s="28"/>
      <c r="Q201" s="28"/>
      <c r="R201" s="28"/>
      <c r="S201" s="28"/>
      <c r="T201" s="28"/>
      <c r="U201" s="28"/>
      <c r="V201" s="28"/>
      <c r="W201" s="28"/>
      <c r="X201" s="28"/>
      <c r="Y201" s="28"/>
      <c r="Z201" s="28"/>
      <c r="AA201" s="28"/>
      <c r="AB201" s="28"/>
      <c r="AC201" s="28"/>
      <c r="AD201" s="28"/>
      <c r="AE201" s="28"/>
      <c r="AF201" s="28"/>
      <c r="AG201" s="28"/>
      <c r="AH201" s="28"/>
      <c r="AI201" s="28"/>
      <c r="AJ201" s="28"/>
      <c r="AK201" s="28"/>
      <c r="AL201" s="28"/>
      <c r="AM201" s="28"/>
      <c r="AN201" s="28"/>
      <c r="AO201" s="28"/>
      <c r="AP201" s="28"/>
      <c r="AQ201" s="28"/>
      <c r="AR201" s="28"/>
      <c r="AS201" s="28"/>
      <c r="AT201" s="28"/>
      <c r="AU201" s="28"/>
      <c r="AV201" s="28"/>
      <c r="AW201" s="28"/>
      <c r="AX201" s="28"/>
      <c r="AY201" s="28"/>
      <c r="AZ201" s="28"/>
      <c r="BA201" s="28"/>
      <c r="BB201" s="28"/>
      <c r="BC201" s="28"/>
      <c r="BD201" s="28"/>
      <c r="BE201" s="28"/>
      <c r="BF201" s="28"/>
      <c r="BG201" s="28"/>
      <c r="BH201" s="28"/>
      <c r="BI201" s="28"/>
      <c r="BJ201" s="28"/>
      <c r="BK201" s="28"/>
      <c r="BL201" s="28"/>
      <c r="BM201" s="28"/>
      <c r="BN201" s="28"/>
      <c r="BO201" s="28"/>
      <c r="BP201" s="28"/>
      <c r="BQ201" s="28"/>
      <c r="BR201" s="28"/>
      <c r="BS201" s="28"/>
      <c r="BT201" s="28"/>
      <c r="BU201" s="28"/>
      <c r="BV201" s="28"/>
      <c r="BW201" s="28"/>
      <c r="BX201" s="28"/>
      <c r="BY201" s="28"/>
      <c r="BZ201" s="28"/>
      <c r="CA201" s="28"/>
      <c r="CB201" s="28"/>
      <c r="CC201" s="28"/>
      <c r="CD201" s="28"/>
      <c r="CE201" s="28"/>
      <c r="CF201" s="28"/>
      <c r="CG201" s="28"/>
      <c r="CH201" s="28"/>
      <c r="CI201" s="28"/>
      <c r="CJ201" s="28"/>
      <c r="CK201" s="28"/>
      <c r="CL201" s="28"/>
      <c r="CM201" s="28"/>
      <c r="CN201" s="28"/>
      <c r="CO201" s="28"/>
      <c r="CP201" s="28"/>
      <c r="CQ201" s="28"/>
      <c r="CR201" s="28"/>
      <c r="CS201" s="28"/>
      <c r="CT201" s="28"/>
      <c r="CU201" s="28"/>
      <c r="CV201" s="28"/>
      <c r="CW201" s="28"/>
      <c r="CX201" s="28"/>
      <c r="CY201" s="28"/>
      <c r="CZ201" s="28"/>
      <c r="DA201" s="28"/>
      <c r="DB201" s="28"/>
      <c r="DC201" s="28"/>
      <c r="DD201" s="28"/>
      <c r="DE201" s="28"/>
      <c r="DF201" s="28"/>
      <c r="DG201" s="28"/>
      <c r="DH201" s="28"/>
      <c r="DI201" s="28"/>
      <c r="DJ201" s="28"/>
      <c r="DK201" s="28"/>
      <c r="DL201" s="28"/>
      <c r="DM201" s="28"/>
      <c r="DN201" s="28"/>
      <c r="DO201" s="28"/>
      <c r="DP201" s="28"/>
      <c r="DQ201" s="28"/>
      <c r="DR201" s="28"/>
      <c r="DS201" s="28"/>
      <c r="DT201" s="28"/>
      <c r="DU201" s="28"/>
      <c r="DV201" s="28"/>
      <c r="DW201" s="28"/>
      <c r="DX201" s="28"/>
      <c r="DY201" s="28"/>
      <c r="DZ201" s="28"/>
      <c r="EA201" s="28"/>
      <c r="EB201" s="28"/>
      <c r="EC201" s="28"/>
      <c r="ED201" s="28"/>
      <c r="EE201" s="28"/>
      <c r="EF201" s="28"/>
      <c r="EG201" s="28"/>
      <c r="EH201" s="28"/>
      <c r="EI201" s="28"/>
      <c r="EJ201" s="28"/>
      <c r="EK201" s="28"/>
      <c r="EL201" s="28"/>
      <c r="EM201" s="28"/>
      <c r="EN201" s="28"/>
      <c r="EO201" s="28"/>
      <c r="EP201" s="28"/>
      <c r="EQ201" s="28"/>
      <c r="ER201" s="28"/>
      <c r="ES201" s="28"/>
      <c r="ET201" s="28"/>
      <c r="EU201" s="28"/>
      <c r="EV201" s="28"/>
      <c r="EW201" s="28"/>
      <c r="EX201" s="28"/>
      <c r="EY201" s="28"/>
      <c r="EZ201" s="28"/>
      <c r="FA201" s="28"/>
      <c r="FB201" s="28"/>
      <c r="FC201" s="28"/>
      <c r="FD201" s="28"/>
      <c r="FE201" s="28"/>
      <c r="FF201" s="28"/>
      <c r="FG201" s="28"/>
      <c r="FH201" s="28"/>
      <c r="FI201" s="28"/>
      <c r="FJ201" s="28"/>
      <c r="FK201" s="28"/>
      <c r="FL201" s="28"/>
      <c r="FM201" s="28"/>
      <c r="FN201" s="28"/>
      <c r="FO201" s="28"/>
      <c r="FP201" s="28"/>
      <c r="FQ201" s="28"/>
      <c r="FR201" s="28"/>
      <c r="FS201" s="28"/>
      <c r="FT201" s="28"/>
      <c r="FU201" s="28"/>
      <c r="FV201" s="28"/>
      <c r="FW201" s="28"/>
      <c r="FX201" s="28"/>
      <c r="FY201" s="28"/>
      <c r="FZ201" s="28"/>
      <c r="GA201" s="28"/>
      <c r="GB201" s="28"/>
      <c r="GC201" s="28"/>
      <c r="GD201" s="28"/>
      <c r="GE201" s="28"/>
      <c r="GF201" s="28"/>
      <c r="GG201" s="28"/>
      <c r="GH201" s="28"/>
      <c r="GI201" s="28"/>
      <c r="GJ201" s="28"/>
      <c r="GK201" s="28"/>
      <c r="GL201" s="28"/>
      <c r="GM201" s="28"/>
      <c r="GN201" s="28"/>
      <c r="GO201" s="28"/>
      <c r="GP201" s="28"/>
      <c r="GQ201" s="28"/>
      <c r="GR201" s="28"/>
      <c r="GS201" s="28"/>
      <c r="GT201" s="28"/>
      <c r="GU201" s="28"/>
    </row>
    <row r="202" spans="1:203" s="23" customFormat="1" ht="16.149999999999999" customHeight="1" x14ac:dyDescent="0.2">
      <c r="A202" s="20" t="s">
        <v>3</v>
      </c>
      <c r="B202" s="1" t="s">
        <v>4</v>
      </c>
      <c r="C202" s="1" t="s">
        <v>111</v>
      </c>
      <c r="D202" s="1">
        <v>0</v>
      </c>
      <c r="E202" s="2">
        <v>4558</v>
      </c>
      <c r="F202" s="1">
        <f>+D202*E202</f>
        <v>0</v>
      </c>
      <c r="G202" s="1"/>
      <c r="H202" s="21"/>
      <c r="I202" s="1"/>
      <c r="J202" s="28"/>
      <c r="K202" s="47" t="s">
        <v>112</v>
      </c>
      <c r="L202" s="28"/>
      <c r="M202" s="28"/>
      <c r="N202" s="28"/>
      <c r="O202" s="28"/>
      <c r="P202" s="28"/>
      <c r="Q202" s="28"/>
      <c r="R202" s="28"/>
      <c r="S202" s="28"/>
      <c r="T202" s="28"/>
      <c r="U202" s="28"/>
      <c r="V202" s="28"/>
      <c r="W202" s="28"/>
      <c r="X202" s="28"/>
      <c r="Y202" s="28"/>
      <c r="Z202" s="28"/>
      <c r="AA202" s="28"/>
      <c r="AB202" s="28"/>
      <c r="AC202" s="28"/>
      <c r="AD202" s="28"/>
      <c r="AE202" s="28"/>
      <c r="AF202" s="28"/>
      <c r="AG202" s="28"/>
      <c r="AH202" s="28"/>
      <c r="AI202" s="28"/>
      <c r="AJ202" s="28"/>
      <c r="AK202" s="28"/>
      <c r="AL202" s="28"/>
      <c r="AM202" s="28"/>
      <c r="AN202" s="28"/>
      <c r="AO202" s="28"/>
      <c r="AP202" s="28"/>
      <c r="AQ202" s="28"/>
      <c r="AR202" s="28"/>
      <c r="AS202" s="28"/>
      <c r="AT202" s="28"/>
      <c r="AU202" s="28"/>
      <c r="AV202" s="28"/>
      <c r="AW202" s="28"/>
      <c r="AX202" s="28"/>
      <c r="AY202" s="28"/>
      <c r="AZ202" s="28"/>
      <c r="BA202" s="28"/>
      <c r="BB202" s="28"/>
      <c r="BC202" s="28"/>
      <c r="BD202" s="28"/>
      <c r="BE202" s="28"/>
      <c r="BF202" s="28"/>
      <c r="BG202" s="28"/>
      <c r="BH202" s="28"/>
      <c r="BI202" s="28"/>
      <c r="BJ202" s="28"/>
      <c r="BK202" s="28"/>
      <c r="BL202" s="28"/>
      <c r="BM202" s="28"/>
      <c r="BN202" s="28"/>
      <c r="BO202" s="28"/>
      <c r="BP202" s="28"/>
      <c r="BQ202" s="28"/>
      <c r="BR202" s="28"/>
      <c r="BS202" s="28"/>
      <c r="BT202" s="28"/>
      <c r="BU202" s="28"/>
      <c r="BV202" s="28"/>
      <c r="BW202" s="28"/>
      <c r="BX202" s="28"/>
      <c r="BY202" s="28"/>
      <c r="BZ202" s="28"/>
      <c r="CA202" s="28"/>
      <c r="CB202" s="28"/>
      <c r="CC202" s="28"/>
      <c r="CD202" s="28"/>
      <c r="CE202" s="28"/>
      <c r="CF202" s="28"/>
      <c r="CG202" s="28"/>
      <c r="CH202" s="28"/>
      <c r="CI202" s="28"/>
      <c r="CJ202" s="28"/>
      <c r="CK202" s="28"/>
      <c r="CL202" s="28"/>
      <c r="CM202" s="28"/>
      <c r="CN202" s="28"/>
      <c r="CO202" s="28"/>
      <c r="CP202" s="28"/>
      <c r="CQ202" s="28"/>
      <c r="CR202" s="28"/>
      <c r="CS202" s="28"/>
      <c r="CT202" s="28"/>
      <c r="CU202" s="28"/>
      <c r="CV202" s="28"/>
      <c r="CW202" s="28"/>
      <c r="CX202" s="28"/>
      <c r="CY202" s="28"/>
      <c r="CZ202" s="28"/>
      <c r="DA202" s="28"/>
      <c r="DB202" s="28"/>
      <c r="DC202" s="28"/>
      <c r="DD202" s="28"/>
      <c r="DE202" s="28"/>
      <c r="DF202" s="28"/>
      <c r="DG202" s="28"/>
      <c r="DH202" s="28"/>
      <c r="DI202" s="28"/>
      <c r="DJ202" s="28"/>
      <c r="DK202" s="28"/>
      <c r="DL202" s="28"/>
      <c r="DM202" s="28"/>
      <c r="DN202" s="28"/>
      <c r="DO202" s="28"/>
      <c r="DP202" s="28"/>
      <c r="DQ202" s="28"/>
      <c r="DR202" s="28"/>
      <c r="DS202" s="28"/>
      <c r="DT202" s="28"/>
      <c r="DU202" s="28"/>
      <c r="DV202" s="28"/>
      <c r="DW202" s="28"/>
      <c r="DX202" s="28"/>
      <c r="DY202" s="28"/>
      <c r="DZ202" s="28"/>
      <c r="EA202" s="28"/>
      <c r="EB202" s="28"/>
      <c r="EC202" s="28"/>
      <c r="ED202" s="28"/>
      <c r="EE202" s="28"/>
      <c r="EF202" s="28"/>
      <c r="EG202" s="28"/>
      <c r="EH202" s="28"/>
      <c r="EI202" s="28"/>
      <c r="EJ202" s="28"/>
      <c r="EK202" s="28"/>
      <c r="EL202" s="28"/>
      <c r="EM202" s="28"/>
      <c r="EN202" s="28"/>
      <c r="EO202" s="28"/>
      <c r="EP202" s="28"/>
      <c r="EQ202" s="28"/>
      <c r="ER202" s="28"/>
      <c r="ES202" s="28"/>
      <c r="ET202" s="28"/>
      <c r="EU202" s="28"/>
      <c r="EV202" s="28"/>
      <c r="EW202" s="28"/>
      <c r="EX202" s="28"/>
      <c r="EY202" s="28"/>
      <c r="EZ202" s="28"/>
      <c r="FA202" s="28"/>
      <c r="FB202" s="28"/>
      <c r="FC202" s="28"/>
      <c r="FD202" s="28"/>
      <c r="FE202" s="28"/>
      <c r="FF202" s="28"/>
      <c r="FG202" s="28"/>
      <c r="FH202" s="28"/>
      <c r="FI202" s="28"/>
      <c r="FJ202" s="28"/>
      <c r="FK202" s="28"/>
      <c r="FL202" s="28"/>
      <c r="FM202" s="28"/>
      <c r="FN202" s="28"/>
      <c r="FO202" s="28"/>
      <c r="FP202" s="28"/>
      <c r="FQ202" s="28"/>
      <c r="FR202" s="28"/>
      <c r="FS202" s="28"/>
      <c r="FT202" s="28"/>
      <c r="FU202" s="28"/>
      <c r="FV202" s="28"/>
      <c r="FW202" s="28"/>
      <c r="FX202" s="28"/>
      <c r="FY202" s="28"/>
      <c r="FZ202" s="28"/>
      <c r="GA202" s="28"/>
      <c r="GB202" s="28"/>
      <c r="GC202" s="28"/>
      <c r="GD202" s="28"/>
      <c r="GE202" s="28"/>
      <c r="GF202" s="28"/>
      <c r="GG202" s="28"/>
      <c r="GH202" s="28"/>
      <c r="GI202" s="28"/>
      <c r="GJ202" s="28"/>
      <c r="GK202" s="28"/>
      <c r="GL202" s="28"/>
      <c r="GM202" s="28"/>
      <c r="GN202" s="28"/>
      <c r="GO202" s="28"/>
      <c r="GP202" s="28"/>
      <c r="GQ202" s="28"/>
      <c r="GR202" s="28"/>
      <c r="GS202" s="28"/>
      <c r="GT202" s="28"/>
      <c r="GU202" s="28"/>
    </row>
    <row r="203" spans="1:203" s="23" customFormat="1" ht="16.149999999999999" customHeight="1" x14ac:dyDescent="0.2">
      <c r="A203" s="20" t="s">
        <v>5</v>
      </c>
      <c r="B203" s="1" t="s">
        <v>6</v>
      </c>
      <c r="C203" s="1" t="s">
        <v>113</v>
      </c>
      <c r="D203" s="1">
        <v>0</v>
      </c>
      <c r="E203" s="2">
        <v>3285</v>
      </c>
      <c r="F203" s="1">
        <f t="shared" ref="F203:F209" si="63">+D203*E203</f>
        <v>0</v>
      </c>
      <c r="G203" s="1"/>
      <c r="H203" s="21"/>
      <c r="I203" s="1"/>
      <c r="J203" s="28"/>
      <c r="K203" s="28"/>
      <c r="L203" s="28"/>
      <c r="M203" s="28"/>
      <c r="N203" s="28"/>
      <c r="O203" s="28"/>
      <c r="P203" s="28"/>
      <c r="Q203" s="28"/>
      <c r="R203" s="28"/>
      <c r="S203" s="28"/>
      <c r="T203" s="28"/>
      <c r="U203" s="28"/>
      <c r="V203" s="28"/>
      <c r="W203" s="28"/>
      <c r="X203" s="28"/>
      <c r="Y203" s="28"/>
      <c r="Z203" s="28"/>
      <c r="AA203" s="28"/>
      <c r="AB203" s="28"/>
      <c r="AC203" s="28"/>
      <c r="AD203" s="28"/>
      <c r="AE203" s="28"/>
      <c r="AF203" s="28"/>
      <c r="AG203" s="28"/>
      <c r="AH203" s="28"/>
      <c r="AI203" s="28"/>
      <c r="AJ203" s="28"/>
      <c r="AK203" s="28"/>
      <c r="AL203" s="28"/>
      <c r="AM203" s="28"/>
      <c r="AN203" s="28"/>
      <c r="AO203" s="28"/>
      <c r="AP203" s="28"/>
      <c r="AQ203" s="28"/>
      <c r="AR203" s="28"/>
      <c r="AS203" s="28"/>
      <c r="AT203" s="28"/>
      <c r="AU203" s="28"/>
      <c r="AV203" s="28"/>
      <c r="AW203" s="28"/>
      <c r="AX203" s="28"/>
      <c r="AY203" s="28"/>
      <c r="AZ203" s="28"/>
      <c r="BA203" s="28"/>
      <c r="BB203" s="28"/>
      <c r="BC203" s="28"/>
      <c r="BD203" s="28"/>
      <c r="BE203" s="28"/>
      <c r="BF203" s="28"/>
      <c r="BG203" s="28"/>
      <c r="BH203" s="28"/>
      <c r="BI203" s="28"/>
      <c r="BJ203" s="28"/>
      <c r="BK203" s="28"/>
      <c r="BL203" s="28"/>
      <c r="BM203" s="28"/>
      <c r="BN203" s="28"/>
      <c r="BO203" s="28"/>
      <c r="BP203" s="28"/>
      <c r="BQ203" s="28"/>
      <c r="BR203" s="28"/>
      <c r="BS203" s="28"/>
      <c r="BT203" s="28"/>
      <c r="BU203" s="28"/>
      <c r="BV203" s="28"/>
      <c r="BW203" s="28"/>
      <c r="BX203" s="28"/>
      <c r="BY203" s="28"/>
      <c r="BZ203" s="28"/>
      <c r="CA203" s="28"/>
      <c r="CB203" s="28"/>
      <c r="CC203" s="28"/>
      <c r="CD203" s="28"/>
      <c r="CE203" s="28"/>
      <c r="CF203" s="28"/>
      <c r="CG203" s="28"/>
      <c r="CH203" s="28"/>
      <c r="CI203" s="28"/>
      <c r="CJ203" s="28"/>
      <c r="CK203" s="28"/>
      <c r="CL203" s="28"/>
      <c r="CM203" s="28"/>
      <c r="CN203" s="28"/>
      <c r="CO203" s="28"/>
      <c r="CP203" s="28"/>
      <c r="CQ203" s="28"/>
      <c r="CR203" s="28"/>
      <c r="CS203" s="28"/>
      <c r="CT203" s="28"/>
      <c r="CU203" s="28"/>
      <c r="CV203" s="28"/>
      <c r="CW203" s="28"/>
      <c r="CX203" s="28"/>
      <c r="CY203" s="28"/>
      <c r="CZ203" s="28"/>
      <c r="DA203" s="28"/>
      <c r="DB203" s="28"/>
      <c r="DC203" s="28"/>
      <c r="DD203" s="28"/>
      <c r="DE203" s="28"/>
      <c r="DF203" s="28"/>
      <c r="DG203" s="28"/>
      <c r="DH203" s="28"/>
      <c r="DI203" s="28"/>
      <c r="DJ203" s="28"/>
      <c r="DK203" s="28"/>
      <c r="DL203" s="28"/>
      <c r="DM203" s="28"/>
      <c r="DN203" s="28"/>
      <c r="DO203" s="28"/>
      <c r="DP203" s="28"/>
      <c r="DQ203" s="28"/>
      <c r="DR203" s="28"/>
      <c r="DS203" s="28"/>
      <c r="DT203" s="28"/>
      <c r="DU203" s="28"/>
      <c r="DV203" s="28"/>
      <c r="DW203" s="28"/>
      <c r="DX203" s="28"/>
      <c r="DY203" s="28"/>
      <c r="DZ203" s="28"/>
      <c r="EA203" s="28"/>
      <c r="EB203" s="28"/>
      <c r="EC203" s="28"/>
      <c r="ED203" s="28"/>
      <c r="EE203" s="28"/>
      <c r="EF203" s="28"/>
      <c r="EG203" s="28"/>
      <c r="EH203" s="28"/>
      <c r="EI203" s="28"/>
      <c r="EJ203" s="28"/>
      <c r="EK203" s="28"/>
      <c r="EL203" s="28"/>
      <c r="EM203" s="28"/>
      <c r="EN203" s="28"/>
      <c r="EO203" s="28"/>
      <c r="EP203" s="28"/>
      <c r="EQ203" s="28"/>
      <c r="ER203" s="28"/>
      <c r="ES203" s="28"/>
      <c r="ET203" s="28"/>
      <c r="EU203" s="28"/>
      <c r="EV203" s="28"/>
      <c r="EW203" s="28"/>
      <c r="EX203" s="28"/>
      <c r="EY203" s="28"/>
      <c r="EZ203" s="28"/>
      <c r="FA203" s="28"/>
      <c r="FB203" s="28"/>
      <c r="FC203" s="28"/>
      <c r="FD203" s="28"/>
      <c r="FE203" s="28"/>
      <c r="FF203" s="28"/>
      <c r="FG203" s="28"/>
      <c r="FH203" s="28"/>
      <c r="FI203" s="28"/>
      <c r="FJ203" s="28"/>
      <c r="FK203" s="28"/>
      <c r="FL203" s="28"/>
      <c r="FM203" s="28"/>
      <c r="FN203" s="28"/>
      <c r="FO203" s="28"/>
      <c r="FP203" s="28"/>
      <c r="FQ203" s="28"/>
      <c r="FR203" s="28"/>
      <c r="FS203" s="28"/>
      <c r="FT203" s="28"/>
      <c r="FU203" s="28"/>
      <c r="FV203" s="28"/>
      <c r="FW203" s="28"/>
      <c r="FX203" s="28"/>
      <c r="FY203" s="28"/>
      <c r="FZ203" s="28"/>
      <c r="GA203" s="28"/>
      <c r="GB203" s="28"/>
      <c r="GC203" s="28"/>
      <c r="GD203" s="28"/>
      <c r="GE203" s="28"/>
      <c r="GF203" s="28"/>
      <c r="GG203" s="28"/>
      <c r="GH203" s="28"/>
      <c r="GI203" s="28"/>
      <c r="GJ203" s="28"/>
      <c r="GK203" s="28"/>
      <c r="GL203" s="28"/>
      <c r="GM203" s="28"/>
      <c r="GN203" s="28"/>
      <c r="GO203" s="28"/>
      <c r="GP203" s="28"/>
      <c r="GQ203" s="28"/>
      <c r="GR203" s="28"/>
      <c r="GS203" s="28"/>
      <c r="GT203" s="28"/>
      <c r="GU203" s="28"/>
    </row>
    <row r="204" spans="1:203" s="23" customFormat="1" ht="16.149999999999999" customHeight="1" x14ac:dyDescent="0.2">
      <c r="A204" s="20" t="s">
        <v>7</v>
      </c>
      <c r="B204" s="1" t="s">
        <v>8</v>
      </c>
      <c r="C204" s="1" t="s">
        <v>114</v>
      </c>
      <c r="D204" s="1">
        <v>0</v>
      </c>
      <c r="E204" s="2">
        <v>2267</v>
      </c>
      <c r="F204" s="1">
        <f t="shared" si="63"/>
        <v>0</v>
      </c>
      <c r="G204" s="1"/>
      <c r="H204" s="21"/>
      <c r="I204" s="1"/>
      <c r="J204" s="28"/>
      <c r="K204" s="28"/>
      <c r="L204" s="28"/>
      <c r="M204" s="28"/>
      <c r="N204" s="28"/>
      <c r="O204" s="28"/>
      <c r="P204" s="28"/>
      <c r="Q204" s="28"/>
      <c r="R204" s="28"/>
      <c r="S204" s="28"/>
      <c r="T204" s="28"/>
      <c r="U204" s="28"/>
      <c r="V204" s="28"/>
      <c r="W204" s="28"/>
      <c r="X204" s="28"/>
      <c r="Y204" s="28"/>
      <c r="Z204" s="28"/>
      <c r="AA204" s="28"/>
      <c r="AB204" s="28"/>
      <c r="AC204" s="28"/>
      <c r="AD204" s="28"/>
      <c r="AE204" s="28"/>
      <c r="AF204" s="28"/>
      <c r="AG204" s="28"/>
      <c r="AH204" s="28"/>
      <c r="AI204" s="28"/>
      <c r="AJ204" s="28"/>
      <c r="AK204" s="28"/>
      <c r="AL204" s="28"/>
      <c r="AM204" s="28"/>
      <c r="AN204" s="28"/>
      <c r="AO204" s="28"/>
      <c r="AP204" s="28"/>
      <c r="AQ204" s="28"/>
      <c r="AR204" s="28"/>
      <c r="AS204" s="28"/>
      <c r="AT204" s="28"/>
      <c r="AU204" s="28"/>
      <c r="AV204" s="28"/>
      <c r="AW204" s="28"/>
      <c r="AX204" s="28"/>
      <c r="AY204" s="28"/>
      <c r="AZ204" s="28"/>
      <c r="BA204" s="28"/>
      <c r="BB204" s="28"/>
      <c r="BC204" s="28"/>
      <c r="BD204" s="28"/>
      <c r="BE204" s="28"/>
      <c r="BF204" s="28"/>
      <c r="BG204" s="28"/>
      <c r="BH204" s="28"/>
      <c r="BI204" s="28"/>
      <c r="BJ204" s="28"/>
      <c r="BK204" s="28"/>
      <c r="BL204" s="28"/>
      <c r="BM204" s="28"/>
      <c r="BN204" s="28"/>
      <c r="BO204" s="28"/>
      <c r="BP204" s="28"/>
      <c r="BQ204" s="28"/>
      <c r="BR204" s="28"/>
      <c r="BS204" s="28"/>
      <c r="BT204" s="28"/>
      <c r="BU204" s="28"/>
      <c r="BV204" s="28"/>
      <c r="BW204" s="28"/>
      <c r="BX204" s="28"/>
      <c r="BY204" s="28"/>
      <c r="BZ204" s="28"/>
      <c r="CA204" s="28"/>
      <c r="CB204" s="28"/>
      <c r="CC204" s="28"/>
      <c r="CD204" s="28"/>
      <c r="CE204" s="28"/>
      <c r="CF204" s="28"/>
      <c r="CG204" s="28"/>
      <c r="CH204" s="28"/>
      <c r="CI204" s="28"/>
      <c r="CJ204" s="28"/>
      <c r="CK204" s="28"/>
      <c r="CL204" s="28"/>
      <c r="CM204" s="28"/>
      <c r="CN204" s="28"/>
      <c r="CO204" s="28"/>
      <c r="CP204" s="28"/>
      <c r="CQ204" s="28"/>
      <c r="CR204" s="28"/>
      <c r="CS204" s="28"/>
      <c r="CT204" s="28"/>
      <c r="CU204" s="28"/>
      <c r="CV204" s="28"/>
      <c r="CW204" s="28"/>
      <c r="CX204" s="28"/>
      <c r="CY204" s="28"/>
      <c r="CZ204" s="28"/>
      <c r="DA204" s="28"/>
      <c r="DB204" s="28"/>
      <c r="DC204" s="28"/>
      <c r="DD204" s="28"/>
      <c r="DE204" s="28"/>
      <c r="DF204" s="28"/>
      <c r="DG204" s="28"/>
      <c r="DH204" s="28"/>
      <c r="DI204" s="28"/>
      <c r="DJ204" s="28"/>
      <c r="DK204" s="28"/>
      <c r="DL204" s="28"/>
      <c r="DM204" s="28"/>
      <c r="DN204" s="28"/>
      <c r="DO204" s="28"/>
      <c r="DP204" s="28"/>
      <c r="DQ204" s="28"/>
      <c r="DR204" s="28"/>
      <c r="DS204" s="28"/>
      <c r="DT204" s="28"/>
      <c r="DU204" s="28"/>
      <c r="DV204" s="28"/>
      <c r="DW204" s="28"/>
      <c r="DX204" s="28"/>
      <c r="DY204" s="28"/>
      <c r="DZ204" s="28"/>
      <c r="EA204" s="28"/>
      <c r="EB204" s="28"/>
      <c r="EC204" s="28"/>
      <c r="ED204" s="28"/>
      <c r="EE204" s="28"/>
      <c r="EF204" s="28"/>
      <c r="EG204" s="28"/>
      <c r="EH204" s="28"/>
      <c r="EI204" s="28"/>
      <c r="EJ204" s="28"/>
      <c r="EK204" s="28"/>
      <c r="EL204" s="28"/>
      <c r="EM204" s="28"/>
      <c r="EN204" s="28"/>
      <c r="EO204" s="28"/>
      <c r="EP204" s="28"/>
      <c r="EQ204" s="28"/>
      <c r="ER204" s="28"/>
      <c r="ES204" s="28"/>
      <c r="ET204" s="28"/>
      <c r="EU204" s="28"/>
      <c r="EV204" s="28"/>
      <c r="EW204" s="28"/>
      <c r="EX204" s="28"/>
      <c r="EY204" s="28"/>
      <c r="EZ204" s="28"/>
      <c r="FA204" s="28"/>
      <c r="FB204" s="28"/>
      <c r="FC204" s="28"/>
      <c r="FD204" s="28"/>
      <c r="FE204" s="28"/>
      <c r="FF204" s="28"/>
      <c r="FG204" s="28"/>
      <c r="FH204" s="28"/>
      <c r="FI204" s="28"/>
      <c r="FJ204" s="28"/>
      <c r="FK204" s="28"/>
      <c r="FL204" s="28"/>
      <c r="FM204" s="28"/>
      <c r="FN204" s="28"/>
      <c r="FO204" s="28"/>
      <c r="FP204" s="28"/>
      <c r="FQ204" s="28"/>
      <c r="FR204" s="28"/>
      <c r="FS204" s="28"/>
      <c r="FT204" s="28"/>
      <c r="FU204" s="28"/>
      <c r="FV204" s="28"/>
      <c r="FW204" s="28"/>
      <c r="FX204" s="28"/>
      <c r="FY204" s="28"/>
      <c r="FZ204" s="28"/>
      <c r="GA204" s="28"/>
      <c r="GB204" s="28"/>
      <c r="GC204" s="28"/>
      <c r="GD204" s="28"/>
      <c r="GE204" s="28"/>
      <c r="GF204" s="28"/>
      <c r="GG204" s="28"/>
      <c r="GH204" s="28"/>
      <c r="GI204" s="28"/>
      <c r="GJ204" s="28"/>
      <c r="GK204" s="28"/>
      <c r="GL204" s="28"/>
      <c r="GM204" s="28"/>
      <c r="GN204" s="28"/>
      <c r="GO204" s="28"/>
      <c r="GP204" s="28"/>
      <c r="GQ204" s="28"/>
      <c r="GR204" s="28"/>
      <c r="GS204" s="28"/>
      <c r="GT204" s="28"/>
      <c r="GU204" s="28"/>
    </row>
    <row r="205" spans="1:203" s="23" customFormat="1" ht="16.149999999999999" customHeight="1" x14ac:dyDescent="0.2">
      <c r="A205" s="20" t="s">
        <v>9</v>
      </c>
      <c r="B205" s="1" t="s">
        <v>10</v>
      </c>
      <c r="C205" s="1" t="s">
        <v>115</v>
      </c>
      <c r="D205" s="1">
        <v>0</v>
      </c>
      <c r="E205" s="2">
        <v>1769</v>
      </c>
      <c r="F205" s="1">
        <f t="shared" si="63"/>
        <v>0</v>
      </c>
      <c r="G205" s="1"/>
      <c r="H205" s="21"/>
      <c r="I205" s="1"/>
      <c r="J205" s="28"/>
      <c r="K205" s="28"/>
      <c r="L205" s="28"/>
      <c r="M205" s="28"/>
      <c r="N205" s="28"/>
      <c r="O205" s="28"/>
      <c r="P205" s="28"/>
      <c r="Q205" s="28"/>
      <c r="R205" s="28"/>
      <c r="S205" s="28"/>
      <c r="T205" s="28"/>
      <c r="U205" s="28"/>
      <c r="V205" s="28"/>
      <c r="W205" s="28"/>
      <c r="X205" s="28"/>
      <c r="Y205" s="28"/>
      <c r="Z205" s="28"/>
      <c r="AA205" s="28"/>
      <c r="AB205" s="28"/>
      <c r="AC205" s="28"/>
      <c r="AD205" s="28"/>
      <c r="AE205" s="28"/>
      <c r="AF205" s="28"/>
      <c r="AG205" s="28"/>
      <c r="AH205" s="28"/>
      <c r="AI205" s="28"/>
      <c r="AJ205" s="28"/>
      <c r="AK205" s="28"/>
      <c r="AL205" s="28"/>
      <c r="AM205" s="28"/>
      <c r="AN205" s="28"/>
      <c r="AO205" s="28"/>
      <c r="AP205" s="28"/>
      <c r="AQ205" s="28"/>
      <c r="AR205" s="28"/>
      <c r="AS205" s="28"/>
      <c r="AT205" s="28"/>
      <c r="AU205" s="28"/>
      <c r="AV205" s="28"/>
      <c r="AW205" s="28"/>
      <c r="AX205" s="28"/>
      <c r="AY205" s="28"/>
      <c r="AZ205" s="28"/>
      <c r="BA205" s="28"/>
      <c r="BB205" s="28"/>
      <c r="BC205" s="28"/>
      <c r="BD205" s="28"/>
      <c r="BE205" s="28"/>
      <c r="BF205" s="28"/>
      <c r="BG205" s="28"/>
      <c r="BH205" s="28"/>
      <c r="BI205" s="28"/>
      <c r="BJ205" s="28"/>
      <c r="BK205" s="28"/>
      <c r="BL205" s="28"/>
      <c r="BM205" s="28"/>
      <c r="BN205" s="28"/>
      <c r="BO205" s="28"/>
      <c r="BP205" s="28"/>
      <c r="BQ205" s="28"/>
      <c r="BR205" s="28"/>
      <c r="BS205" s="28"/>
      <c r="BT205" s="28"/>
      <c r="BU205" s="28"/>
      <c r="BV205" s="28"/>
      <c r="BW205" s="28"/>
      <c r="BX205" s="28"/>
      <c r="BY205" s="28"/>
      <c r="BZ205" s="28"/>
      <c r="CA205" s="28"/>
      <c r="CB205" s="28"/>
      <c r="CC205" s="28"/>
      <c r="CD205" s="28"/>
      <c r="CE205" s="28"/>
      <c r="CF205" s="28"/>
      <c r="CG205" s="28"/>
      <c r="CH205" s="28"/>
      <c r="CI205" s="28"/>
      <c r="CJ205" s="28"/>
      <c r="CK205" s="28"/>
      <c r="CL205" s="28"/>
      <c r="CM205" s="28"/>
      <c r="CN205" s="28"/>
      <c r="CO205" s="28"/>
      <c r="CP205" s="28"/>
      <c r="CQ205" s="28"/>
      <c r="CR205" s="28"/>
      <c r="CS205" s="28"/>
      <c r="CT205" s="28"/>
      <c r="CU205" s="28"/>
      <c r="CV205" s="28"/>
      <c r="CW205" s="28"/>
      <c r="CX205" s="28"/>
      <c r="CY205" s="28"/>
      <c r="CZ205" s="28"/>
      <c r="DA205" s="28"/>
      <c r="DB205" s="28"/>
      <c r="DC205" s="28"/>
      <c r="DD205" s="28"/>
      <c r="DE205" s="28"/>
      <c r="DF205" s="28"/>
      <c r="DG205" s="28"/>
      <c r="DH205" s="28"/>
      <c r="DI205" s="28"/>
      <c r="DJ205" s="28"/>
      <c r="DK205" s="28"/>
      <c r="DL205" s="28"/>
      <c r="DM205" s="28"/>
      <c r="DN205" s="28"/>
      <c r="DO205" s="28"/>
      <c r="DP205" s="28"/>
      <c r="DQ205" s="28"/>
      <c r="DR205" s="28"/>
      <c r="DS205" s="28"/>
      <c r="DT205" s="28"/>
      <c r="DU205" s="28"/>
      <c r="DV205" s="28"/>
      <c r="DW205" s="28"/>
      <c r="DX205" s="28"/>
      <c r="DY205" s="28"/>
      <c r="DZ205" s="28"/>
      <c r="EA205" s="28"/>
      <c r="EB205" s="28"/>
      <c r="EC205" s="28"/>
      <c r="ED205" s="28"/>
      <c r="EE205" s="28"/>
      <c r="EF205" s="28"/>
      <c r="EG205" s="28"/>
      <c r="EH205" s="28"/>
      <c r="EI205" s="28"/>
      <c r="EJ205" s="28"/>
      <c r="EK205" s="28"/>
      <c r="EL205" s="28"/>
      <c r="EM205" s="28"/>
      <c r="EN205" s="28"/>
      <c r="EO205" s="28"/>
      <c r="EP205" s="28"/>
      <c r="EQ205" s="28"/>
      <c r="ER205" s="28"/>
      <c r="ES205" s="28"/>
      <c r="ET205" s="28"/>
      <c r="EU205" s="28"/>
      <c r="EV205" s="28"/>
      <c r="EW205" s="28"/>
      <c r="EX205" s="28"/>
      <c r="EY205" s="28"/>
      <c r="EZ205" s="28"/>
      <c r="FA205" s="28"/>
      <c r="FB205" s="28"/>
      <c r="FC205" s="28"/>
      <c r="FD205" s="28"/>
      <c r="FE205" s="28"/>
      <c r="FF205" s="28"/>
      <c r="FG205" s="28"/>
      <c r="FH205" s="28"/>
      <c r="FI205" s="28"/>
      <c r="FJ205" s="28"/>
      <c r="FK205" s="28"/>
      <c r="FL205" s="28"/>
      <c r="FM205" s="28"/>
      <c r="FN205" s="28"/>
      <c r="FO205" s="28"/>
      <c r="FP205" s="28"/>
      <c r="FQ205" s="28"/>
      <c r="FR205" s="28"/>
      <c r="FS205" s="28"/>
      <c r="FT205" s="28"/>
      <c r="FU205" s="28"/>
      <c r="FV205" s="28"/>
      <c r="FW205" s="28"/>
      <c r="FX205" s="28"/>
      <c r="FY205" s="28"/>
      <c r="FZ205" s="28"/>
      <c r="GA205" s="28"/>
      <c r="GB205" s="28"/>
      <c r="GC205" s="28"/>
      <c r="GD205" s="28"/>
      <c r="GE205" s="28"/>
      <c r="GF205" s="28"/>
      <c r="GG205" s="28"/>
      <c r="GH205" s="28"/>
      <c r="GI205" s="28"/>
      <c r="GJ205" s="28"/>
      <c r="GK205" s="28"/>
      <c r="GL205" s="28"/>
      <c r="GM205" s="28"/>
      <c r="GN205" s="28"/>
      <c r="GO205" s="28"/>
      <c r="GP205" s="28"/>
      <c r="GQ205" s="28"/>
      <c r="GR205" s="28"/>
      <c r="GS205" s="28"/>
      <c r="GT205" s="28"/>
      <c r="GU205" s="28"/>
    </row>
    <row r="206" spans="1:203" s="23" customFormat="1" ht="16.149999999999999" customHeight="1" x14ac:dyDescent="0.2">
      <c r="A206" s="20" t="s">
        <v>11</v>
      </c>
      <c r="B206" s="1" t="s">
        <v>12</v>
      </c>
      <c r="C206" s="1" t="s">
        <v>116</v>
      </c>
      <c r="D206" s="1">
        <v>0</v>
      </c>
      <c r="E206" s="2">
        <v>1388</v>
      </c>
      <c r="F206" s="1">
        <f t="shared" si="63"/>
        <v>0</v>
      </c>
      <c r="G206" s="1"/>
      <c r="H206" s="21"/>
      <c r="I206" s="1"/>
      <c r="J206" s="28"/>
      <c r="K206" s="28"/>
      <c r="L206" s="28"/>
      <c r="M206" s="28"/>
      <c r="N206" s="28"/>
      <c r="O206" s="28"/>
      <c r="P206" s="28"/>
      <c r="Q206" s="28"/>
      <c r="R206" s="28"/>
      <c r="S206" s="28"/>
      <c r="T206" s="28"/>
      <c r="U206" s="28"/>
      <c r="V206" s="28"/>
      <c r="W206" s="28"/>
      <c r="X206" s="28"/>
      <c r="Y206" s="28"/>
      <c r="Z206" s="28"/>
      <c r="AA206" s="28"/>
      <c r="AB206" s="28"/>
      <c r="AC206" s="28"/>
      <c r="AD206" s="28"/>
      <c r="AE206" s="28"/>
      <c r="AF206" s="28"/>
      <c r="AG206" s="28"/>
      <c r="AH206" s="28"/>
      <c r="AI206" s="28"/>
      <c r="AJ206" s="28"/>
      <c r="AK206" s="28"/>
      <c r="AL206" s="28"/>
      <c r="AM206" s="28"/>
      <c r="AN206" s="28"/>
      <c r="AO206" s="28"/>
      <c r="AP206" s="28"/>
      <c r="AQ206" s="28"/>
      <c r="AR206" s="28"/>
      <c r="AS206" s="28"/>
      <c r="AT206" s="28"/>
      <c r="AU206" s="28"/>
      <c r="AV206" s="28"/>
      <c r="AW206" s="28"/>
      <c r="AX206" s="28"/>
      <c r="AY206" s="28"/>
      <c r="AZ206" s="28"/>
      <c r="BA206" s="28"/>
      <c r="BB206" s="28"/>
      <c r="BC206" s="28"/>
      <c r="BD206" s="28"/>
      <c r="BE206" s="28"/>
      <c r="BF206" s="28"/>
      <c r="BG206" s="28"/>
      <c r="BH206" s="28"/>
      <c r="BI206" s="28"/>
      <c r="BJ206" s="28"/>
      <c r="BK206" s="28"/>
      <c r="BL206" s="28"/>
      <c r="BM206" s="28"/>
      <c r="BN206" s="28"/>
      <c r="BO206" s="28"/>
      <c r="BP206" s="28"/>
      <c r="BQ206" s="28"/>
      <c r="BR206" s="28"/>
      <c r="BS206" s="28"/>
      <c r="BT206" s="28"/>
      <c r="BU206" s="28"/>
      <c r="BV206" s="28"/>
      <c r="BW206" s="28"/>
      <c r="BX206" s="28"/>
      <c r="BY206" s="28"/>
      <c r="BZ206" s="28"/>
      <c r="CA206" s="28"/>
      <c r="CB206" s="28"/>
      <c r="CC206" s="28"/>
      <c r="CD206" s="28"/>
      <c r="CE206" s="28"/>
      <c r="CF206" s="28"/>
      <c r="CG206" s="28"/>
      <c r="CH206" s="28"/>
      <c r="CI206" s="28"/>
      <c r="CJ206" s="28"/>
      <c r="CK206" s="28"/>
      <c r="CL206" s="28"/>
      <c r="CM206" s="28"/>
      <c r="CN206" s="28"/>
      <c r="CO206" s="28"/>
      <c r="CP206" s="28"/>
      <c r="CQ206" s="28"/>
      <c r="CR206" s="28"/>
      <c r="CS206" s="28"/>
      <c r="CT206" s="28"/>
      <c r="CU206" s="28"/>
      <c r="CV206" s="28"/>
      <c r="CW206" s="28"/>
      <c r="CX206" s="28"/>
      <c r="CY206" s="28"/>
      <c r="CZ206" s="28"/>
      <c r="DA206" s="28"/>
      <c r="DB206" s="28"/>
      <c r="DC206" s="28"/>
      <c r="DD206" s="28"/>
      <c r="DE206" s="28"/>
      <c r="DF206" s="28"/>
      <c r="DG206" s="28"/>
      <c r="DH206" s="28"/>
      <c r="DI206" s="28"/>
      <c r="DJ206" s="28"/>
      <c r="DK206" s="28"/>
      <c r="DL206" s="28"/>
      <c r="DM206" s="28"/>
      <c r="DN206" s="28"/>
      <c r="DO206" s="28"/>
      <c r="DP206" s="28"/>
      <c r="DQ206" s="28"/>
      <c r="DR206" s="28"/>
      <c r="DS206" s="28"/>
      <c r="DT206" s="28"/>
      <c r="DU206" s="28"/>
      <c r="DV206" s="28"/>
      <c r="DW206" s="28"/>
      <c r="DX206" s="28"/>
      <c r="DY206" s="28"/>
      <c r="DZ206" s="28"/>
      <c r="EA206" s="28"/>
      <c r="EB206" s="28"/>
      <c r="EC206" s="28"/>
      <c r="ED206" s="28"/>
      <c r="EE206" s="28"/>
      <c r="EF206" s="28"/>
      <c r="EG206" s="28"/>
      <c r="EH206" s="28"/>
      <c r="EI206" s="28"/>
      <c r="EJ206" s="28"/>
      <c r="EK206" s="28"/>
      <c r="EL206" s="28"/>
      <c r="EM206" s="28"/>
      <c r="EN206" s="28"/>
      <c r="EO206" s="28"/>
      <c r="EP206" s="28"/>
      <c r="EQ206" s="28"/>
      <c r="ER206" s="28"/>
      <c r="ES206" s="28"/>
      <c r="ET206" s="28"/>
      <c r="EU206" s="28"/>
      <c r="EV206" s="28"/>
      <c r="EW206" s="28"/>
      <c r="EX206" s="28"/>
      <c r="EY206" s="28"/>
      <c r="EZ206" s="28"/>
      <c r="FA206" s="28"/>
      <c r="FB206" s="28"/>
      <c r="FC206" s="28"/>
      <c r="FD206" s="28"/>
      <c r="FE206" s="28"/>
      <c r="FF206" s="28"/>
      <c r="FG206" s="28"/>
      <c r="FH206" s="28"/>
      <c r="FI206" s="28"/>
      <c r="FJ206" s="28"/>
      <c r="FK206" s="28"/>
      <c r="FL206" s="28"/>
      <c r="FM206" s="28"/>
      <c r="FN206" s="28"/>
      <c r="FO206" s="28"/>
      <c r="FP206" s="28"/>
      <c r="FQ206" s="28"/>
      <c r="FR206" s="28"/>
      <c r="FS206" s="28"/>
      <c r="FT206" s="28"/>
      <c r="FU206" s="28"/>
      <c r="FV206" s="28"/>
      <c r="FW206" s="28"/>
      <c r="FX206" s="28"/>
      <c r="FY206" s="28"/>
      <c r="FZ206" s="28"/>
      <c r="GA206" s="28"/>
      <c r="GB206" s="28"/>
      <c r="GC206" s="28"/>
      <c r="GD206" s="28"/>
      <c r="GE206" s="28"/>
      <c r="GF206" s="28"/>
      <c r="GG206" s="28"/>
      <c r="GH206" s="28"/>
      <c r="GI206" s="28"/>
      <c r="GJ206" s="28"/>
      <c r="GK206" s="28"/>
      <c r="GL206" s="28"/>
      <c r="GM206" s="28"/>
      <c r="GN206" s="28"/>
      <c r="GO206" s="28"/>
      <c r="GP206" s="28"/>
      <c r="GQ206" s="28"/>
      <c r="GR206" s="28"/>
      <c r="GS206" s="28"/>
      <c r="GT206" s="28"/>
      <c r="GU206" s="28"/>
    </row>
    <row r="207" spans="1:203" s="23" customFormat="1" ht="16.149999999999999" customHeight="1" x14ac:dyDescent="0.2">
      <c r="A207" s="1"/>
      <c r="B207" s="1"/>
      <c r="C207" s="1" t="s">
        <v>117</v>
      </c>
      <c r="D207" s="1">
        <v>0</v>
      </c>
      <c r="E207" s="2">
        <v>475</v>
      </c>
      <c r="F207" s="1">
        <f t="shared" si="63"/>
        <v>0</v>
      </c>
      <c r="G207" s="1"/>
      <c r="H207" s="21"/>
      <c r="I207" s="1"/>
      <c r="J207" s="28"/>
      <c r="K207" s="28"/>
      <c r="L207" s="28"/>
      <c r="M207" s="28"/>
      <c r="N207" s="28"/>
      <c r="O207" s="28"/>
      <c r="P207" s="28"/>
      <c r="Q207" s="28"/>
      <c r="R207" s="28"/>
      <c r="S207" s="28"/>
      <c r="T207" s="28"/>
      <c r="U207" s="28"/>
      <c r="V207" s="28"/>
      <c r="W207" s="28"/>
      <c r="X207" s="28"/>
      <c r="Y207" s="28"/>
      <c r="Z207" s="28"/>
      <c r="AA207" s="28"/>
      <c r="AB207" s="28"/>
      <c r="AC207" s="28"/>
      <c r="AD207" s="28"/>
      <c r="AE207" s="28"/>
      <c r="AF207" s="28"/>
      <c r="AG207" s="28"/>
      <c r="AH207" s="28"/>
      <c r="AI207" s="28"/>
      <c r="AJ207" s="28"/>
      <c r="AK207" s="28"/>
      <c r="AL207" s="28"/>
      <c r="AM207" s="28"/>
      <c r="AN207" s="28"/>
      <c r="AO207" s="28"/>
      <c r="AP207" s="28"/>
      <c r="AQ207" s="28"/>
      <c r="AR207" s="28"/>
      <c r="AS207" s="28"/>
      <c r="AT207" s="28"/>
      <c r="AU207" s="28"/>
      <c r="AV207" s="28"/>
      <c r="AW207" s="28"/>
      <c r="AX207" s="28"/>
      <c r="AY207" s="28"/>
      <c r="AZ207" s="28"/>
      <c r="BA207" s="28"/>
      <c r="BB207" s="28"/>
      <c r="BC207" s="28"/>
      <c r="BD207" s="28"/>
      <c r="BE207" s="28"/>
      <c r="BF207" s="28"/>
      <c r="BG207" s="28"/>
      <c r="BH207" s="28"/>
      <c r="BI207" s="28"/>
      <c r="BJ207" s="28"/>
      <c r="BK207" s="28"/>
      <c r="BL207" s="28"/>
      <c r="BM207" s="28"/>
      <c r="BN207" s="28"/>
      <c r="BO207" s="28"/>
      <c r="BP207" s="28"/>
      <c r="BQ207" s="28"/>
      <c r="BR207" s="28"/>
      <c r="BS207" s="28"/>
      <c r="BT207" s="28"/>
      <c r="BU207" s="28"/>
      <c r="BV207" s="28"/>
      <c r="BW207" s="28"/>
      <c r="BX207" s="28"/>
      <c r="BY207" s="28"/>
      <c r="BZ207" s="28"/>
      <c r="CA207" s="28"/>
      <c r="CB207" s="28"/>
      <c r="CC207" s="28"/>
      <c r="CD207" s="28"/>
      <c r="CE207" s="28"/>
      <c r="CF207" s="28"/>
      <c r="CG207" s="28"/>
      <c r="CH207" s="28"/>
      <c r="CI207" s="28"/>
      <c r="CJ207" s="28"/>
      <c r="CK207" s="28"/>
      <c r="CL207" s="28"/>
      <c r="CM207" s="28"/>
      <c r="CN207" s="28"/>
      <c r="CO207" s="28"/>
      <c r="CP207" s="28"/>
      <c r="CQ207" s="28"/>
      <c r="CR207" s="28"/>
      <c r="CS207" s="28"/>
      <c r="CT207" s="28"/>
      <c r="CU207" s="28"/>
      <c r="CV207" s="28"/>
      <c r="CW207" s="28"/>
      <c r="CX207" s="28"/>
      <c r="CY207" s="28"/>
      <c r="CZ207" s="28"/>
      <c r="DA207" s="28"/>
      <c r="DB207" s="28"/>
      <c r="DC207" s="28"/>
      <c r="DD207" s="28"/>
      <c r="DE207" s="28"/>
      <c r="DF207" s="28"/>
      <c r="DG207" s="28"/>
      <c r="DH207" s="28"/>
      <c r="DI207" s="28"/>
      <c r="DJ207" s="28"/>
      <c r="DK207" s="28"/>
      <c r="DL207" s="28"/>
      <c r="DM207" s="28"/>
      <c r="DN207" s="28"/>
      <c r="DO207" s="28"/>
      <c r="DP207" s="28"/>
      <c r="DQ207" s="28"/>
      <c r="DR207" s="28"/>
      <c r="DS207" s="28"/>
      <c r="DT207" s="28"/>
      <c r="DU207" s="28"/>
      <c r="DV207" s="28"/>
      <c r="DW207" s="28"/>
      <c r="DX207" s="28"/>
      <c r="DY207" s="28"/>
      <c r="DZ207" s="28"/>
      <c r="EA207" s="28"/>
      <c r="EB207" s="28"/>
      <c r="EC207" s="28"/>
      <c r="ED207" s="28"/>
      <c r="EE207" s="28"/>
      <c r="EF207" s="28"/>
      <c r="EG207" s="28"/>
      <c r="EH207" s="28"/>
      <c r="EI207" s="28"/>
      <c r="EJ207" s="28"/>
      <c r="EK207" s="28"/>
      <c r="EL207" s="28"/>
      <c r="EM207" s="28"/>
      <c r="EN207" s="28"/>
      <c r="EO207" s="28"/>
      <c r="EP207" s="28"/>
      <c r="EQ207" s="28"/>
      <c r="ER207" s="28"/>
      <c r="ES207" s="28"/>
      <c r="ET207" s="28"/>
      <c r="EU207" s="28"/>
      <c r="EV207" s="28"/>
      <c r="EW207" s="28"/>
      <c r="EX207" s="28"/>
      <c r="EY207" s="28"/>
      <c r="EZ207" s="28"/>
      <c r="FA207" s="28"/>
      <c r="FB207" s="28"/>
      <c r="FC207" s="28"/>
      <c r="FD207" s="28"/>
      <c r="FE207" s="28"/>
      <c r="FF207" s="28"/>
      <c r="FG207" s="28"/>
      <c r="FH207" s="28"/>
      <c r="FI207" s="28"/>
      <c r="FJ207" s="28"/>
      <c r="FK207" s="28"/>
      <c r="FL207" s="28"/>
      <c r="FM207" s="28"/>
      <c r="FN207" s="28"/>
      <c r="FO207" s="28"/>
      <c r="FP207" s="28"/>
      <c r="FQ207" s="28"/>
      <c r="FR207" s="28"/>
      <c r="FS207" s="28"/>
      <c r="FT207" s="28"/>
      <c r="FU207" s="28"/>
      <c r="FV207" s="28"/>
      <c r="FW207" s="28"/>
      <c r="FX207" s="28"/>
      <c r="FY207" s="28"/>
      <c r="FZ207" s="28"/>
      <c r="GA207" s="28"/>
      <c r="GB207" s="28"/>
      <c r="GC207" s="28"/>
      <c r="GD207" s="28"/>
      <c r="GE207" s="28"/>
      <c r="GF207" s="28"/>
      <c r="GG207" s="28"/>
      <c r="GH207" s="28"/>
      <c r="GI207" s="28"/>
      <c r="GJ207" s="28"/>
      <c r="GK207" s="28"/>
      <c r="GL207" s="28"/>
      <c r="GM207" s="28"/>
      <c r="GN207" s="28"/>
      <c r="GO207" s="28"/>
      <c r="GP207" s="28"/>
      <c r="GQ207" s="28"/>
      <c r="GR207" s="28"/>
      <c r="GS207" s="28"/>
      <c r="GT207" s="28"/>
      <c r="GU207" s="28"/>
    </row>
    <row r="208" spans="1:203" s="23" customFormat="1" ht="16.149999999999999" customHeight="1" x14ac:dyDescent="0.2">
      <c r="A208" s="1"/>
      <c r="B208" s="1"/>
      <c r="C208" s="1" t="s">
        <v>118</v>
      </c>
      <c r="D208" s="1">
        <v>0</v>
      </c>
      <c r="E208" s="2">
        <v>238</v>
      </c>
      <c r="F208" s="1">
        <f t="shared" si="63"/>
        <v>0</v>
      </c>
      <c r="G208" s="1"/>
      <c r="H208" s="21"/>
      <c r="I208" s="1"/>
      <c r="J208" s="28"/>
      <c r="L208" s="28"/>
      <c r="M208" s="28"/>
      <c r="N208" s="28"/>
      <c r="O208" s="28"/>
      <c r="P208" s="28"/>
      <c r="Q208" s="28"/>
      <c r="R208" s="28"/>
      <c r="S208" s="28"/>
      <c r="T208" s="28"/>
      <c r="U208" s="28"/>
      <c r="V208" s="28"/>
      <c r="W208" s="28"/>
      <c r="X208" s="28"/>
      <c r="Y208" s="28"/>
      <c r="Z208" s="28"/>
      <c r="AA208" s="28"/>
      <c r="AB208" s="28"/>
      <c r="AC208" s="28"/>
      <c r="AD208" s="28"/>
      <c r="AE208" s="28"/>
      <c r="AF208" s="28"/>
      <c r="AG208" s="28"/>
      <c r="AH208" s="28"/>
      <c r="AI208" s="28"/>
      <c r="AJ208" s="28"/>
      <c r="AK208" s="28"/>
      <c r="AL208" s="28"/>
      <c r="AM208" s="28"/>
      <c r="AN208" s="28"/>
      <c r="AO208" s="28"/>
      <c r="AP208" s="28"/>
      <c r="AQ208" s="28"/>
      <c r="AR208" s="28"/>
      <c r="AS208" s="28"/>
      <c r="AT208" s="28"/>
      <c r="AU208" s="28"/>
      <c r="AV208" s="28"/>
      <c r="AW208" s="28"/>
      <c r="AX208" s="28"/>
      <c r="AY208" s="28"/>
      <c r="AZ208" s="28"/>
      <c r="BA208" s="28"/>
      <c r="BB208" s="28"/>
      <c r="BC208" s="28"/>
      <c r="BD208" s="28"/>
      <c r="BE208" s="28"/>
      <c r="BF208" s="28"/>
      <c r="BG208" s="28"/>
      <c r="BH208" s="28"/>
      <c r="BI208" s="28"/>
      <c r="BJ208" s="28"/>
      <c r="BK208" s="28"/>
      <c r="BL208" s="28"/>
      <c r="BM208" s="28"/>
      <c r="BN208" s="28"/>
      <c r="BO208" s="28"/>
      <c r="BP208" s="28"/>
      <c r="BQ208" s="28"/>
      <c r="BR208" s="28"/>
      <c r="BS208" s="28"/>
      <c r="BT208" s="28"/>
      <c r="BU208" s="28"/>
      <c r="BV208" s="28"/>
      <c r="BW208" s="28"/>
      <c r="BX208" s="28"/>
      <c r="BY208" s="28"/>
      <c r="BZ208" s="28"/>
      <c r="CA208" s="28"/>
      <c r="CB208" s="28"/>
      <c r="CC208" s="28"/>
      <c r="CD208" s="28"/>
      <c r="CE208" s="28"/>
      <c r="CF208" s="28"/>
      <c r="CG208" s="28"/>
      <c r="CH208" s="28"/>
      <c r="CI208" s="28"/>
      <c r="CJ208" s="28"/>
      <c r="CK208" s="28"/>
      <c r="CL208" s="28"/>
      <c r="CM208" s="28"/>
      <c r="CN208" s="28"/>
      <c r="CO208" s="28"/>
      <c r="CP208" s="28"/>
      <c r="CQ208" s="28"/>
      <c r="CR208" s="28"/>
      <c r="CS208" s="28"/>
      <c r="CT208" s="28"/>
      <c r="CU208" s="28"/>
      <c r="CV208" s="28"/>
      <c r="CW208" s="28"/>
      <c r="CX208" s="28"/>
      <c r="CY208" s="28"/>
      <c r="CZ208" s="28"/>
      <c r="DA208" s="28"/>
      <c r="DB208" s="28"/>
      <c r="DC208" s="28"/>
      <c r="DD208" s="28"/>
      <c r="DE208" s="28"/>
      <c r="DF208" s="28"/>
      <c r="DG208" s="28"/>
      <c r="DH208" s="28"/>
      <c r="DI208" s="28"/>
      <c r="DJ208" s="28"/>
      <c r="DK208" s="28"/>
      <c r="DL208" s="28"/>
      <c r="DM208" s="28"/>
      <c r="DN208" s="28"/>
      <c r="DO208" s="28"/>
      <c r="DP208" s="28"/>
      <c r="DQ208" s="28"/>
      <c r="DR208" s="28"/>
      <c r="DS208" s="28"/>
      <c r="DT208" s="28"/>
      <c r="DU208" s="28"/>
      <c r="DV208" s="28"/>
      <c r="DW208" s="28"/>
      <c r="DX208" s="28"/>
      <c r="DY208" s="28"/>
      <c r="DZ208" s="28"/>
      <c r="EA208" s="28"/>
      <c r="EB208" s="28"/>
      <c r="EC208" s="28"/>
      <c r="ED208" s="28"/>
      <c r="EE208" s="28"/>
      <c r="EF208" s="28"/>
      <c r="EG208" s="28"/>
      <c r="EH208" s="28"/>
      <c r="EI208" s="28"/>
      <c r="EJ208" s="28"/>
      <c r="EK208" s="28"/>
      <c r="EL208" s="28"/>
      <c r="EM208" s="28"/>
      <c r="EN208" s="28"/>
      <c r="EO208" s="28"/>
      <c r="EP208" s="28"/>
      <c r="EQ208" s="28"/>
      <c r="ER208" s="28"/>
      <c r="ES208" s="28"/>
      <c r="ET208" s="28"/>
      <c r="EU208" s="28"/>
      <c r="EV208" s="28"/>
      <c r="EW208" s="28"/>
      <c r="EX208" s="28"/>
      <c r="EY208" s="28"/>
      <c r="EZ208" s="28"/>
      <c r="FA208" s="28"/>
      <c r="FB208" s="28"/>
      <c r="FC208" s="28"/>
      <c r="FD208" s="28"/>
      <c r="FE208" s="28"/>
      <c r="FF208" s="28"/>
      <c r="FG208" s="28"/>
      <c r="FH208" s="28"/>
      <c r="FI208" s="28"/>
      <c r="FJ208" s="28"/>
      <c r="FK208" s="28"/>
      <c r="FL208" s="28"/>
      <c r="FM208" s="28"/>
      <c r="FN208" s="28"/>
      <c r="FO208" s="28"/>
      <c r="FP208" s="28"/>
      <c r="FQ208" s="28"/>
      <c r="FR208" s="28"/>
      <c r="FS208" s="28"/>
      <c r="FT208" s="28"/>
      <c r="FU208" s="28"/>
      <c r="FV208" s="28"/>
      <c r="FW208" s="28"/>
      <c r="FX208" s="28"/>
      <c r="FY208" s="28"/>
      <c r="FZ208" s="28"/>
      <c r="GA208" s="28"/>
      <c r="GB208" s="28"/>
      <c r="GC208" s="28"/>
      <c r="GD208" s="28"/>
      <c r="GE208" s="28"/>
      <c r="GF208" s="28"/>
      <c r="GG208" s="28"/>
      <c r="GH208" s="28"/>
      <c r="GI208" s="28"/>
      <c r="GJ208" s="28"/>
      <c r="GK208" s="28"/>
      <c r="GL208" s="28"/>
      <c r="GM208" s="28"/>
      <c r="GN208" s="28"/>
      <c r="GO208" s="28"/>
      <c r="GP208" s="28"/>
      <c r="GQ208" s="28"/>
      <c r="GR208" s="28"/>
      <c r="GS208" s="28"/>
      <c r="GT208" s="28"/>
      <c r="GU208" s="28"/>
    </row>
    <row r="209" spans="1:203" s="23" customFormat="1" ht="16.149999999999999" customHeight="1" x14ac:dyDescent="0.2">
      <c r="A209" s="1"/>
      <c r="B209" s="1"/>
      <c r="C209" s="1" t="s">
        <v>119</v>
      </c>
      <c r="D209" s="1">
        <v>0</v>
      </c>
      <c r="E209" s="2">
        <v>92</v>
      </c>
      <c r="F209" s="1">
        <f t="shared" si="63"/>
        <v>0</v>
      </c>
      <c r="G209" s="1"/>
      <c r="H209" s="21"/>
      <c r="I209" s="1"/>
      <c r="J209" s="28"/>
      <c r="K209" s="28"/>
      <c r="L209" s="28"/>
      <c r="M209" s="28"/>
      <c r="N209" s="28"/>
      <c r="O209" s="28"/>
      <c r="P209" s="28"/>
      <c r="Q209" s="28"/>
      <c r="R209" s="28"/>
      <c r="S209" s="28"/>
      <c r="T209" s="28"/>
      <c r="U209" s="28"/>
      <c r="V209" s="28"/>
      <c r="W209" s="28"/>
      <c r="X209" s="28"/>
      <c r="Y209" s="28"/>
      <c r="Z209" s="28"/>
      <c r="AA209" s="28"/>
      <c r="AB209" s="28"/>
      <c r="AC209" s="28"/>
      <c r="AD209" s="28"/>
      <c r="AE209" s="28"/>
      <c r="AF209" s="28"/>
      <c r="AG209" s="28"/>
      <c r="AH209" s="28"/>
      <c r="AI209" s="28"/>
      <c r="AJ209" s="28"/>
      <c r="AK209" s="28"/>
      <c r="AL209" s="28"/>
      <c r="AM209" s="28"/>
      <c r="AN209" s="28"/>
      <c r="AO209" s="28"/>
      <c r="AP209" s="28"/>
      <c r="AQ209" s="28"/>
      <c r="AR209" s="28"/>
      <c r="AS209" s="28"/>
      <c r="AT209" s="28"/>
      <c r="AU209" s="28"/>
      <c r="AV209" s="28"/>
      <c r="AW209" s="28"/>
      <c r="AX209" s="28"/>
      <c r="AY209" s="28"/>
      <c r="AZ209" s="28"/>
      <c r="BA209" s="28"/>
      <c r="BB209" s="28"/>
      <c r="BC209" s="28"/>
      <c r="BD209" s="28"/>
      <c r="BE209" s="28"/>
      <c r="BF209" s="28"/>
      <c r="BG209" s="28"/>
      <c r="BH209" s="28"/>
      <c r="BI209" s="28"/>
      <c r="BJ209" s="28"/>
      <c r="BK209" s="28"/>
      <c r="BL209" s="28"/>
      <c r="BM209" s="28"/>
      <c r="BN209" s="28"/>
      <c r="BO209" s="28"/>
      <c r="BP209" s="28"/>
      <c r="BQ209" s="28"/>
      <c r="BR209" s="28"/>
      <c r="BS209" s="28"/>
      <c r="BT209" s="28"/>
      <c r="BU209" s="28"/>
      <c r="BV209" s="28"/>
      <c r="BW209" s="28"/>
      <c r="BX209" s="28"/>
      <c r="BY209" s="28"/>
      <c r="BZ209" s="28"/>
      <c r="CA209" s="28"/>
      <c r="CB209" s="28"/>
      <c r="CC209" s="28"/>
      <c r="CD209" s="28"/>
      <c r="CE209" s="28"/>
      <c r="CF209" s="28"/>
      <c r="CG209" s="28"/>
      <c r="CH209" s="28"/>
      <c r="CI209" s="28"/>
      <c r="CJ209" s="28"/>
      <c r="CK209" s="28"/>
      <c r="CL209" s="28"/>
      <c r="CM209" s="28"/>
      <c r="CN209" s="28"/>
      <c r="CO209" s="28"/>
      <c r="CP209" s="28"/>
      <c r="CQ209" s="28"/>
      <c r="CR209" s="28"/>
      <c r="CS209" s="28"/>
      <c r="CT209" s="28"/>
      <c r="CU209" s="28"/>
      <c r="CV209" s="28"/>
      <c r="CW209" s="28"/>
      <c r="CX209" s="28"/>
      <c r="CY209" s="28"/>
      <c r="CZ209" s="28"/>
      <c r="DA209" s="28"/>
      <c r="DB209" s="28"/>
      <c r="DC209" s="28"/>
      <c r="DD209" s="28"/>
      <c r="DE209" s="28"/>
      <c r="DF209" s="28"/>
      <c r="DG209" s="28"/>
      <c r="DH209" s="28"/>
      <c r="DI209" s="28"/>
      <c r="DJ209" s="28"/>
      <c r="DK209" s="28"/>
      <c r="DL209" s="28"/>
      <c r="DM209" s="28"/>
      <c r="DN209" s="28"/>
      <c r="DO209" s="28"/>
      <c r="DP209" s="28"/>
      <c r="DQ209" s="28"/>
      <c r="DR209" s="28"/>
      <c r="DS209" s="28"/>
      <c r="DT209" s="28"/>
      <c r="DU209" s="28"/>
      <c r="DV209" s="28"/>
      <c r="DW209" s="28"/>
      <c r="DX209" s="28"/>
      <c r="DY209" s="28"/>
      <c r="DZ209" s="28"/>
      <c r="EA209" s="28"/>
      <c r="EB209" s="28"/>
      <c r="EC209" s="28"/>
      <c r="ED209" s="28"/>
      <c r="EE209" s="28"/>
      <c r="EF209" s="28"/>
      <c r="EG209" s="28"/>
      <c r="EH209" s="28"/>
      <c r="EI209" s="28"/>
      <c r="EJ209" s="28"/>
      <c r="EK209" s="28"/>
      <c r="EL209" s="28"/>
      <c r="EM209" s="28"/>
      <c r="EN209" s="28"/>
      <c r="EO209" s="28"/>
      <c r="EP209" s="28"/>
      <c r="EQ209" s="28"/>
      <c r="ER209" s="28"/>
      <c r="ES209" s="28"/>
      <c r="ET209" s="28"/>
      <c r="EU209" s="28"/>
      <c r="EV209" s="28"/>
      <c r="EW209" s="28"/>
      <c r="EX209" s="28"/>
      <c r="EY209" s="28"/>
      <c r="EZ209" s="28"/>
      <c r="FA209" s="28"/>
      <c r="FB209" s="28"/>
      <c r="FC209" s="28"/>
      <c r="FD209" s="28"/>
      <c r="FE209" s="28"/>
      <c r="FF209" s="28"/>
      <c r="FG209" s="28"/>
      <c r="FH209" s="28"/>
      <c r="FI209" s="28"/>
      <c r="FJ209" s="28"/>
      <c r="FK209" s="28"/>
      <c r="FL209" s="28"/>
      <c r="FM209" s="28"/>
      <c r="FN209" s="28"/>
      <c r="FO209" s="28"/>
      <c r="FP209" s="28"/>
      <c r="FQ209" s="28"/>
      <c r="FR209" s="28"/>
      <c r="FS209" s="28"/>
      <c r="FT209" s="28"/>
      <c r="FU209" s="28"/>
      <c r="FV209" s="28"/>
      <c r="FW209" s="28"/>
      <c r="FX209" s="28"/>
      <c r="FY209" s="28"/>
      <c r="FZ209" s="28"/>
      <c r="GA209" s="28"/>
      <c r="GB209" s="28"/>
      <c r="GC209" s="28"/>
      <c r="GD209" s="28"/>
      <c r="GE209" s="28"/>
      <c r="GF209" s="28"/>
      <c r="GG209" s="28"/>
      <c r="GH209" s="28"/>
      <c r="GI209" s="28"/>
      <c r="GJ209" s="28"/>
      <c r="GK209" s="28"/>
      <c r="GL209" s="28"/>
      <c r="GM209" s="28"/>
      <c r="GN209" s="28"/>
      <c r="GO209" s="28"/>
      <c r="GP209" s="28"/>
      <c r="GQ209" s="28"/>
      <c r="GR209" s="28"/>
      <c r="GS209" s="28"/>
      <c r="GT209" s="28"/>
      <c r="GU209" s="28"/>
    </row>
    <row r="210" spans="1:203" s="23" customFormat="1" ht="16.149999999999999" customHeight="1" x14ac:dyDescent="0.2">
      <c r="A210" s="1"/>
      <c r="B210" s="1"/>
      <c r="C210" s="1"/>
      <c r="D210" s="1"/>
      <c r="E210" s="2"/>
      <c r="F210" s="23">
        <f>SUM(F202:F209)</f>
        <v>0</v>
      </c>
      <c r="G210" s="1"/>
      <c r="H210" s="21"/>
      <c r="I210" s="1"/>
      <c r="J210" s="28"/>
      <c r="K210" s="28"/>
      <c r="L210" s="28"/>
      <c r="M210" s="28"/>
      <c r="N210" s="28"/>
      <c r="O210" s="28"/>
      <c r="P210" s="28"/>
      <c r="Q210" s="28"/>
      <c r="R210" s="28"/>
      <c r="S210" s="28"/>
      <c r="T210" s="28"/>
      <c r="U210" s="28"/>
      <c r="V210" s="28"/>
      <c r="W210" s="28"/>
      <c r="X210" s="28"/>
      <c r="Y210" s="28"/>
      <c r="Z210" s="28"/>
      <c r="AA210" s="28"/>
      <c r="AB210" s="28"/>
      <c r="AC210" s="28"/>
      <c r="AD210" s="28"/>
      <c r="AE210" s="28"/>
      <c r="AF210" s="28"/>
      <c r="AG210" s="28"/>
      <c r="AH210" s="28"/>
      <c r="AI210" s="28"/>
      <c r="AJ210" s="28"/>
      <c r="AK210" s="28"/>
      <c r="AL210" s="28"/>
      <c r="AM210" s="28"/>
      <c r="AN210" s="28"/>
      <c r="AO210" s="28"/>
      <c r="AP210" s="28"/>
      <c r="AQ210" s="28"/>
      <c r="AR210" s="28"/>
      <c r="AS210" s="28"/>
      <c r="AT210" s="28"/>
      <c r="AU210" s="28"/>
      <c r="AV210" s="28"/>
      <c r="AW210" s="28"/>
      <c r="AX210" s="28"/>
      <c r="AY210" s="28"/>
      <c r="AZ210" s="28"/>
      <c r="BA210" s="28"/>
      <c r="BB210" s="28"/>
      <c r="BC210" s="28"/>
      <c r="BD210" s="28"/>
      <c r="BE210" s="28"/>
      <c r="BF210" s="28"/>
      <c r="BG210" s="28"/>
      <c r="BH210" s="28"/>
      <c r="BI210" s="28"/>
      <c r="BJ210" s="28"/>
      <c r="BK210" s="28"/>
      <c r="BL210" s="28"/>
      <c r="BM210" s="28"/>
      <c r="BN210" s="28"/>
      <c r="BO210" s="28"/>
      <c r="BP210" s="28"/>
      <c r="BQ210" s="28"/>
      <c r="BR210" s="28"/>
      <c r="BS210" s="28"/>
      <c r="BT210" s="28"/>
      <c r="BU210" s="28"/>
      <c r="BV210" s="28"/>
      <c r="BW210" s="28"/>
      <c r="BX210" s="28"/>
      <c r="BY210" s="28"/>
      <c r="BZ210" s="28"/>
      <c r="CA210" s="28"/>
      <c r="CB210" s="28"/>
      <c r="CC210" s="28"/>
      <c r="CD210" s="28"/>
      <c r="CE210" s="28"/>
      <c r="CF210" s="28"/>
      <c r="CG210" s="28"/>
      <c r="CH210" s="28"/>
      <c r="CI210" s="28"/>
      <c r="CJ210" s="28"/>
      <c r="CK210" s="28"/>
      <c r="CL210" s="28"/>
      <c r="CM210" s="28"/>
      <c r="CN210" s="28"/>
      <c r="CO210" s="28"/>
      <c r="CP210" s="28"/>
      <c r="CQ210" s="28"/>
      <c r="CR210" s="28"/>
      <c r="CS210" s="28"/>
      <c r="CT210" s="28"/>
      <c r="CU210" s="28"/>
      <c r="CV210" s="28"/>
      <c r="CW210" s="28"/>
      <c r="CX210" s="28"/>
      <c r="CY210" s="28"/>
      <c r="CZ210" s="28"/>
      <c r="DA210" s="28"/>
      <c r="DB210" s="28"/>
      <c r="DC210" s="28"/>
      <c r="DD210" s="28"/>
      <c r="DE210" s="28"/>
      <c r="DF210" s="28"/>
      <c r="DG210" s="28"/>
      <c r="DH210" s="28"/>
      <c r="DI210" s="28"/>
      <c r="DJ210" s="28"/>
      <c r="DK210" s="28"/>
      <c r="DL210" s="28"/>
      <c r="DM210" s="28"/>
      <c r="DN210" s="28"/>
      <c r="DO210" s="28"/>
      <c r="DP210" s="28"/>
      <c r="DQ210" s="28"/>
      <c r="DR210" s="28"/>
      <c r="DS210" s="28"/>
      <c r="DT210" s="28"/>
      <c r="DU210" s="28"/>
      <c r="DV210" s="28"/>
      <c r="DW210" s="28"/>
      <c r="DX210" s="28"/>
      <c r="DY210" s="28"/>
      <c r="DZ210" s="28"/>
      <c r="EA210" s="28"/>
      <c r="EB210" s="28"/>
      <c r="EC210" s="28"/>
      <c r="ED210" s="28"/>
      <c r="EE210" s="28"/>
      <c r="EF210" s="28"/>
      <c r="EG210" s="28"/>
      <c r="EH210" s="28"/>
      <c r="EI210" s="28"/>
      <c r="EJ210" s="28"/>
      <c r="EK210" s="28"/>
      <c r="EL210" s="28"/>
      <c r="EM210" s="28"/>
      <c r="EN210" s="28"/>
      <c r="EO210" s="28"/>
      <c r="EP210" s="28"/>
      <c r="EQ210" s="28"/>
      <c r="ER210" s="28"/>
      <c r="ES210" s="28"/>
      <c r="ET210" s="28"/>
      <c r="EU210" s="28"/>
      <c r="EV210" s="28"/>
      <c r="EW210" s="28"/>
      <c r="EX210" s="28"/>
      <c r="EY210" s="28"/>
      <c r="EZ210" s="28"/>
      <c r="FA210" s="28"/>
      <c r="FB210" s="28"/>
      <c r="FC210" s="28"/>
      <c r="FD210" s="28"/>
      <c r="FE210" s="28"/>
      <c r="FF210" s="28"/>
      <c r="FG210" s="28"/>
      <c r="FH210" s="28"/>
      <c r="FI210" s="28"/>
      <c r="FJ210" s="28"/>
      <c r="FK210" s="28"/>
      <c r="FL210" s="28"/>
      <c r="FM210" s="28"/>
      <c r="FN210" s="28"/>
      <c r="FO210" s="28"/>
      <c r="FP210" s="28"/>
      <c r="FQ210" s="28"/>
      <c r="FR210" s="28"/>
      <c r="FS210" s="28"/>
      <c r="FT210" s="28"/>
      <c r="FU210" s="28"/>
      <c r="FV210" s="28"/>
      <c r="FW210" s="28"/>
      <c r="FX210" s="28"/>
      <c r="FY210" s="28"/>
      <c r="FZ210" s="28"/>
      <c r="GA210" s="28"/>
      <c r="GB210" s="28"/>
      <c r="GC210" s="28"/>
      <c r="GD210" s="28"/>
      <c r="GE210" s="28"/>
      <c r="GF210" s="28"/>
      <c r="GG210" s="28"/>
      <c r="GH210" s="28"/>
      <c r="GI210" s="28"/>
      <c r="GJ210" s="28"/>
      <c r="GK210" s="28"/>
      <c r="GL210" s="28"/>
      <c r="GM210" s="28"/>
      <c r="GN210" s="28"/>
      <c r="GO210" s="28"/>
      <c r="GP210" s="28"/>
      <c r="GQ210" s="28"/>
      <c r="GR210" s="28"/>
      <c r="GS210" s="28"/>
      <c r="GT210" s="28"/>
      <c r="GU210" s="28"/>
    </row>
    <row r="211" spans="1:203" s="23" customFormat="1" ht="16.149999999999999" customHeight="1" x14ac:dyDescent="0.2">
      <c r="A211" s="1"/>
      <c r="B211" s="1"/>
      <c r="C211" s="1"/>
      <c r="D211" s="1"/>
      <c r="E211" s="2"/>
      <c r="F211" s="1"/>
      <c r="G211" s="1"/>
      <c r="H211" s="21"/>
      <c r="I211" s="1"/>
      <c r="J211" s="28"/>
      <c r="K211" s="28"/>
      <c r="L211" s="28"/>
      <c r="M211" s="28"/>
      <c r="N211" s="28"/>
      <c r="O211" s="28"/>
      <c r="P211" s="28"/>
      <c r="Q211" s="28"/>
      <c r="R211" s="28"/>
      <c r="S211" s="28"/>
      <c r="T211" s="28"/>
      <c r="U211" s="28"/>
      <c r="V211" s="28"/>
      <c r="W211" s="28"/>
      <c r="X211" s="28"/>
      <c r="Y211" s="28"/>
      <c r="Z211" s="28"/>
      <c r="AA211" s="28"/>
      <c r="AB211" s="28"/>
      <c r="AC211" s="28"/>
      <c r="AD211" s="28"/>
      <c r="AE211" s="28"/>
      <c r="AF211" s="28"/>
      <c r="AG211" s="28"/>
      <c r="AH211" s="28"/>
      <c r="AI211" s="28"/>
      <c r="AJ211" s="28"/>
      <c r="AK211" s="28"/>
      <c r="AL211" s="28"/>
      <c r="AM211" s="28"/>
      <c r="AN211" s="28"/>
      <c r="AO211" s="28"/>
      <c r="AP211" s="28"/>
      <c r="AQ211" s="28"/>
      <c r="AR211" s="28"/>
      <c r="AS211" s="28"/>
      <c r="AT211" s="28"/>
      <c r="AU211" s="28"/>
      <c r="AV211" s="28"/>
      <c r="AW211" s="28"/>
      <c r="AX211" s="28"/>
      <c r="AY211" s="28"/>
      <c r="AZ211" s="28"/>
      <c r="BA211" s="28"/>
      <c r="BB211" s="28"/>
      <c r="BC211" s="28"/>
      <c r="BD211" s="28"/>
      <c r="BE211" s="28"/>
      <c r="BF211" s="28"/>
      <c r="BG211" s="28"/>
      <c r="BH211" s="28"/>
      <c r="BI211" s="28"/>
      <c r="BJ211" s="28"/>
      <c r="BK211" s="28"/>
      <c r="BL211" s="28"/>
      <c r="BM211" s="28"/>
      <c r="BN211" s="28"/>
      <c r="BO211" s="28"/>
      <c r="BP211" s="28"/>
      <c r="BQ211" s="28"/>
      <c r="BR211" s="28"/>
      <c r="BS211" s="28"/>
      <c r="BT211" s="28"/>
      <c r="BU211" s="28"/>
      <c r="BV211" s="28"/>
      <c r="BW211" s="28"/>
      <c r="BX211" s="28"/>
      <c r="BY211" s="28"/>
      <c r="BZ211" s="28"/>
      <c r="CA211" s="28"/>
      <c r="CB211" s="28"/>
      <c r="CC211" s="28"/>
      <c r="CD211" s="28"/>
      <c r="CE211" s="28"/>
      <c r="CF211" s="28"/>
      <c r="CG211" s="28"/>
      <c r="CH211" s="28"/>
      <c r="CI211" s="28"/>
      <c r="CJ211" s="28"/>
      <c r="CK211" s="28"/>
      <c r="CL211" s="28"/>
      <c r="CM211" s="28"/>
      <c r="CN211" s="28"/>
      <c r="CO211" s="28"/>
      <c r="CP211" s="28"/>
      <c r="CQ211" s="28"/>
      <c r="CR211" s="28"/>
      <c r="CS211" s="28"/>
      <c r="CT211" s="28"/>
      <c r="CU211" s="28"/>
      <c r="CV211" s="28"/>
      <c r="CW211" s="28"/>
      <c r="CX211" s="28"/>
      <c r="CY211" s="28"/>
      <c r="CZ211" s="28"/>
      <c r="DA211" s="28"/>
      <c r="DB211" s="28"/>
      <c r="DC211" s="28"/>
      <c r="DD211" s="28"/>
      <c r="DE211" s="28"/>
      <c r="DF211" s="28"/>
      <c r="DG211" s="28"/>
      <c r="DH211" s="28"/>
      <c r="DI211" s="28"/>
      <c r="DJ211" s="28"/>
      <c r="DK211" s="28"/>
      <c r="DL211" s="28"/>
      <c r="DM211" s="28"/>
      <c r="DN211" s="28"/>
      <c r="DO211" s="28"/>
      <c r="DP211" s="28"/>
      <c r="DQ211" s="28"/>
      <c r="DR211" s="28"/>
      <c r="DS211" s="28"/>
      <c r="DT211" s="28"/>
      <c r="DU211" s="28"/>
      <c r="DV211" s="28"/>
      <c r="DW211" s="28"/>
      <c r="DX211" s="28"/>
      <c r="DY211" s="28"/>
      <c r="DZ211" s="28"/>
      <c r="EA211" s="28"/>
      <c r="EB211" s="28"/>
      <c r="EC211" s="28"/>
      <c r="ED211" s="28"/>
      <c r="EE211" s="28"/>
      <c r="EF211" s="28"/>
      <c r="EG211" s="28"/>
      <c r="EH211" s="28"/>
      <c r="EI211" s="28"/>
      <c r="EJ211" s="28"/>
      <c r="EK211" s="28"/>
      <c r="EL211" s="28"/>
      <c r="EM211" s="28"/>
      <c r="EN211" s="28"/>
      <c r="EO211" s="28"/>
      <c r="EP211" s="28"/>
      <c r="EQ211" s="28"/>
      <c r="ER211" s="28"/>
      <c r="ES211" s="28"/>
      <c r="ET211" s="28"/>
      <c r="EU211" s="28"/>
      <c r="EV211" s="28"/>
      <c r="EW211" s="28"/>
      <c r="EX211" s="28"/>
      <c r="EY211" s="28"/>
      <c r="EZ211" s="28"/>
      <c r="FA211" s="28"/>
      <c r="FB211" s="28"/>
      <c r="FC211" s="28"/>
      <c r="FD211" s="28"/>
      <c r="FE211" s="28"/>
      <c r="FF211" s="28"/>
      <c r="FG211" s="28"/>
      <c r="FH211" s="28"/>
      <c r="FI211" s="28"/>
      <c r="FJ211" s="28"/>
      <c r="FK211" s="28"/>
      <c r="FL211" s="28"/>
      <c r="FM211" s="28"/>
      <c r="FN211" s="28"/>
      <c r="FO211" s="28"/>
      <c r="FP211" s="28"/>
      <c r="FQ211" s="28"/>
      <c r="FR211" s="28"/>
      <c r="FS211" s="28"/>
      <c r="FT211" s="28"/>
      <c r="FU211" s="28"/>
      <c r="FV211" s="28"/>
      <c r="FW211" s="28"/>
      <c r="FX211" s="28"/>
      <c r="FY211" s="28"/>
      <c r="FZ211" s="28"/>
      <c r="GA211" s="28"/>
      <c r="GB211" s="28"/>
      <c r="GC211" s="28"/>
      <c r="GD211" s="28"/>
      <c r="GE211" s="28"/>
      <c r="GF211" s="28"/>
      <c r="GG211" s="28"/>
      <c r="GH211" s="28"/>
      <c r="GI211" s="28"/>
      <c r="GJ211" s="28"/>
      <c r="GK211" s="28"/>
      <c r="GL211" s="28"/>
      <c r="GM211" s="28"/>
      <c r="GN211" s="28"/>
      <c r="GO211" s="28"/>
      <c r="GP211" s="28"/>
      <c r="GQ211" s="28"/>
      <c r="GR211" s="28"/>
      <c r="GS211" s="28"/>
      <c r="GT211" s="28"/>
      <c r="GU211" s="28"/>
    </row>
    <row r="212" spans="1:203" s="23" customFormat="1" ht="16.149999999999999" customHeight="1" x14ac:dyDescent="0.2">
      <c r="C212" s="17" t="s">
        <v>120</v>
      </c>
      <c r="D212" s="6" t="s">
        <v>58</v>
      </c>
      <c r="E212" s="6" t="s">
        <v>59</v>
      </c>
      <c r="F212" s="18" t="s">
        <v>23</v>
      </c>
      <c r="G212" s="48" t="s">
        <v>121</v>
      </c>
      <c r="H212" s="19" t="s">
        <v>60</v>
      </c>
      <c r="I212" s="18" t="s">
        <v>23</v>
      </c>
      <c r="J212" s="28"/>
      <c r="K212" s="28"/>
      <c r="L212" s="28"/>
      <c r="M212" s="28"/>
      <c r="N212" s="28"/>
      <c r="O212" s="28"/>
      <c r="P212" s="28"/>
      <c r="Q212" s="28"/>
      <c r="R212" s="28"/>
      <c r="S212" s="28"/>
      <c r="T212" s="28"/>
      <c r="U212" s="28"/>
      <c r="V212" s="28"/>
      <c r="W212" s="28"/>
      <c r="X212" s="28"/>
      <c r="Y212" s="28"/>
      <c r="Z212" s="28"/>
      <c r="AA212" s="28"/>
      <c r="AB212" s="28"/>
      <c r="AC212" s="28"/>
      <c r="AD212" s="28"/>
      <c r="AE212" s="28"/>
      <c r="AF212" s="28"/>
      <c r="AG212" s="28"/>
      <c r="AH212" s="28"/>
      <c r="AI212" s="28"/>
      <c r="AJ212" s="28"/>
      <c r="AK212" s="28"/>
      <c r="AL212" s="28"/>
      <c r="AM212" s="28"/>
      <c r="AN212" s="28"/>
      <c r="AO212" s="28"/>
      <c r="AP212" s="28"/>
      <c r="AQ212" s="28"/>
      <c r="AR212" s="28"/>
      <c r="AS212" s="28"/>
      <c r="AT212" s="28"/>
      <c r="AU212" s="28"/>
      <c r="AV212" s="28"/>
      <c r="AW212" s="28"/>
      <c r="AX212" s="28"/>
      <c r="AY212" s="28"/>
      <c r="AZ212" s="28"/>
      <c r="BA212" s="28"/>
      <c r="BB212" s="28"/>
      <c r="BC212" s="28"/>
      <c r="BD212" s="28"/>
      <c r="BE212" s="28"/>
      <c r="BF212" s="28"/>
      <c r="BG212" s="28"/>
      <c r="BH212" s="28"/>
      <c r="BI212" s="28"/>
      <c r="BJ212" s="28"/>
      <c r="BK212" s="28"/>
      <c r="BL212" s="28"/>
      <c r="BM212" s="28"/>
      <c r="BN212" s="28"/>
      <c r="BO212" s="28"/>
      <c r="BP212" s="28"/>
      <c r="BQ212" s="28"/>
      <c r="BR212" s="28"/>
      <c r="BS212" s="28"/>
      <c r="BT212" s="28"/>
      <c r="BU212" s="28"/>
      <c r="BV212" s="28"/>
      <c r="BW212" s="28"/>
      <c r="BX212" s="28"/>
      <c r="BY212" s="28"/>
      <c r="BZ212" s="28"/>
      <c r="CA212" s="28"/>
      <c r="CB212" s="28"/>
      <c r="CC212" s="28"/>
      <c r="CD212" s="28"/>
      <c r="CE212" s="28"/>
      <c r="CF212" s="28"/>
      <c r="CG212" s="28"/>
      <c r="CH212" s="28"/>
      <c r="CI212" s="28"/>
      <c r="CJ212" s="28"/>
      <c r="CK212" s="28"/>
      <c r="CL212" s="28"/>
      <c r="CM212" s="28"/>
      <c r="CN212" s="28"/>
      <c r="CO212" s="28"/>
      <c r="CP212" s="28"/>
      <c r="CQ212" s="28"/>
      <c r="CR212" s="28"/>
      <c r="CS212" s="28"/>
      <c r="CT212" s="28"/>
      <c r="CU212" s="28"/>
      <c r="CV212" s="28"/>
      <c r="CW212" s="28"/>
      <c r="CX212" s="28"/>
      <c r="CY212" s="28"/>
      <c r="CZ212" s="28"/>
      <c r="DA212" s="28"/>
      <c r="DB212" s="28"/>
      <c r="DC212" s="28"/>
      <c r="DD212" s="28"/>
      <c r="DE212" s="28"/>
      <c r="DF212" s="28"/>
      <c r="DG212" s="28"/>
      <c r="DH212" s="28"/>
      <c r="DI212" s="28"/>
      <c r="DJ212" s="28"/>
      <c r="DK212" s="28"/>
      <c r="DL212" s="28"/>
      <c r="DM212" s="28"/>
      <c r="DN212" s="28"/>
      <c r="DO212" s="28"/>
      <c r="DP212" s="28"/>
      <c r="DQ212" s="28"/>
      <c r="DR212" s="28"/>
      <c r="DS212" s="28"/>
      <c r="DT212" s="28"/>
      <c r="DU212" s="28"/>
      <c r="DV212" s="28"/>
      <c r="DW212" s="28"/>
      <c r="DX212" s="28"/>
      <c r="DY212" s="28"/>
      <c r="DZ212" s="28"/>
      <c r="EA212" s="28"/>
      <c r="EB212" s="28"/>
      <c r="EC212" s="28"/>
      <c r="ED212" s="28"/>
      <c r="EE212" s="28"/>
      <c r="EF212" s="28"/>
      <c r="EG212" s="28"/>
      <c r="EH212" s="28"/>
      <c r="EI212" s="28"/>
      <c r="EJ212" s="28"/>
      <c r="EK212" s="28"/>
      <c r="EL212" s="28"/>
      <c r="EM212" s="28"/>
      <c r="EN212" s="28"/>
      <c r="EO212" s="28"/>
      <c r="EP212" s="28"/>
      <c r="EQ212" s="28"/>
      <c r="ER212" s="28"/>
      <c r="ES212" s="28"/>
      <c r="ET212" s="28"/>
      <c r="EU212" s="28"/>
      <c r="EV212" s="28"/>
      <c r="EW212" s="28"/>
      <c r="EX212" s="28"/>
      <c r="EY212" s="28"/>
      <c r="EZ212" s="28"/>
      <c r="FA212" s="28"/>
      <c r="FB212" s="28"/>
      <c r="FC212" s="28"/>
      <c r="FD212" s="28"/>
      <c r="FE212" s="28"/>
      <c r="FF212" s="28"/>
      <c r="FG212" s="28"/>
      <c r="FH212" s="28"/>
      <c r="FI212" s="28"/>
      <c r="FJ212" s="28"/>
      <c r="FK212" s="28"/>
      <c r="FL212" s="28"/>
      <c r="FM212" s="28"/>
      <c r="FN212" s="28"/>
      <c r="FO212" s="28"/>
      <c r="FP212" s="28"/>
      <c r="FQ212" s="28"/>
      <c r="FR212" s="28"/>
      <c r="FS212" s="28"/>
      <c r="FT212" s="28"/>
      <c r="FU212" s="28"/>
      <c r="FV212" s="28"/>
      <c r="FW212" s="28"/>
      <c r="FX212" s="28"/>
      <c r="FY212" s="28"/>
      <c r="FZ212" s="28"/>
      <c r="GA212" s="28"/>
      <c r="GB212" s="28"/>
      <c r="GC212" s="28"/>
      <c r="GD212" s="28"/>
      <c r="GE212" s="28"/>
      <c r="GF212" s="28"/>
      <c r="GG212" s="28"/>
      <c r="GH212" s="28"/>
      <c r="GI212" s="28"/>
      <c r="GJ212" s="28"/>
      <c r="GK212" s="28"/>
      <c r="GL212" s="28"/>
      <c r="GM212" s="28"/>
      <c r="GN212" s="28"/>
      <c r="GO212" s="28"/>
      <c r="GP212" s="28"/>
      <c r="GQ212" s="28"/>
      <c r="GR212" s="28"/>
      <c r="GS212" s="28"/>
      <c r="GT212" s="28"/>
      <c r="GU212" s="28"/>
    </row>
    <row r="213" spans="1:203" s="23" customFormat="1" ht="16.149999999999999" customHeight="1" x14ac:dyDescent="0.2">
      <c r="C213" s="1" t="s">
        <v>122</v>
      </c>
      <c r="D213" s="1">
        <v>0</v>
      </c>
      <c r="E213" s="2">
        <v>6363</v>
      </c>
      <c r="F213" s="1">
        <f t="shared" ref="F213:F220" si="64">+D213*E213</f>
        <v>0</v>
      </c>
      <c r="G213" s="49">
        <v>22790</v>
      </c>
      <c r="H213" s="21">
        <f>+G213*0.2</f>
        <v>4558</v>
      </c>
      <c r="I213" s="1">
        <f t="shared" ref="I213:I220" si="65">+D213*H213</f>
        <v>0</v>
      </c>
      <c r="J213" s="28"/>
      <c r="K213" s="47" t="s">
        <v>112</v>
      </c>
      <c r="L213" s="28"/>
      <c r="M213" s="28"/>
      <c r="N213" s="28"/>
      <c r="O213" s="28"/>
      <c r="P213" s="28"/>
      <c r="Q213" s="28"/>
      <c r="R213" s="28"/>
      <c r="S213" s="28"/>
      <c r="T213" s="28"/>
      <c r="U213" s="28"/>
      <c r="V213" s="28"/>
      <c r="W213" s="28"/>
      <c r="X213" s="28"/>
      <c r="Y213" s="28"/>
      <c r="Z213" s="28"/>
      <c r="AA213" s="28"/>
      <c r="AB213" s="28"/>
      <c r="AC213" s="28"/>
      <c r="AD213" s="28"/>
      <c r="AE213" s="28"/>
      <c r="AF213" s="28"/>
      <c r="AG213" s="28"/>
      <c r="AH213" s="28"/>
      <c r="AI213" s="28"/>
      <c r="AJ213" s="28"/>
      <c r="AK213" s="28"/>
      <c r="AL213" s="28"/>
      <c r="AM213" s="28"/>
      <c r="AN213" s="28"/>
      <c r="AO213" s="28"/>
      <c r="AP213" s="28"/>
      <c r="AQ213" s="28"/>
      <c r="AR213" s="28"/>
      <c r="AS213" s="28"/>
      <c r="AT213" s="28"/>
      <c r="AU213" s="28"/>
      <c r="AV213" s="28"/>
      <c r="AW213" s="28"/>
      <c r="AX213" s="28"/>
      <c r="AY213" s="28"/>
      <c r="AZ213" s="28"/>
      <c r="BA213" s="28"/>
      <c r="BB213" s="28"/>
      <c r="BC213" s="28"/>
      <c r="BD213" s="28"/>
      <c r="BE213" s="28"/>
      <c r="BF213" s="28"/>
      <c r="BG213" s="28"/>
      <c r="BH213" s="28"/>
      <c r="BI213" s="28"/>
      <c r="BJ213" s="28"/>
      <c r="BK213" s="28"/>
      <c r="BL213" s="28"/>
      <c r="BM213" s="28"/>
      <c r="BN213" s="28"/>
      <c r="BO213" s="28"/>
      <c r="BP213" s="28"/>
      <c r="BQ213" s="28"/>
      <c r="BR213" s="28"/>
      <c r="BS213" s="28"/>
      <c r="BT213" s="28"/>
      <c r="BU213" s="28"/>
      <c r="BV213" s="28"/>
      <c r="BW213" s="28"/>
      <c r="BX213" s="28"/>
      <c r="BY213" s="28"/>
      <c r="BZ213" s="28"/>
      <c r="CA213" s="28"/>
      <c r="CB213" s="28"/>
      <c r="CC213" s="28"/>
      <c r="CD213" s="28"/>
      <c r="CE213" s="28"/>
      <c r="CF213" s="28"/>
      <c r="CG213" s="28"/>
      <c r="CH213" s="28"/>
      <c r="CI213" s="28"/>
      <c r="CJ213" s="28"/>
      <c r="CK213" s="28"/>
      <c r="CL213" s="28"/>
      <c r="CM213" s="28"/>
      <c r="CN213" s="28"/>
      <c r="CO213" s="28"/>
      <c r="CP213" s="28"/>
      <c r="CQ213" s="28"/>
      <c r="CR213" s="28"/>
      <c r="CS213" s="28"/>
      <c r="CT213" s="28"/>
      <c r="CU213" s="28"/>
      <c r="CV213" s="28"/>
      <c r="CW213" s="28"/>
      <c r="CX213" s="28"/>
      <c r="CY213" s="28"/>
      <c r="CZ213" s="28"/>
      <c r="DA213" s="28"/>
      <c r="DB213" s="28"/>
      <c r="DC213" s="28"/>
      <c r="DD213" s="28"/>
      <c r="DE213" s="28"/>
      <c r="DF213" s="28"/>
      <c r="DG213" s="28"/>
      <c r="DH213" s="28"/>
      <c r="DI213" s="28"/>
      <c r="DJ213" s="28"/>
      <c r="DK213" s="28"/>
      <c r="DL213" s="28"/>
      <c r="DM213" s="28"/>
      <c r="DN213" s="28"/>
      <c r="DO213" s="28"/>
      <c r="DP213" s="28"/>
      <c r="DQ213" s="28"/>
      <c r="DR213" s="28"/>
      <c r="DS213" s="28"/>
      <c r="DT213" s="28"/>
      <c r="DU213" s="28"/>
      <c r="DV213" s="28"/>
      <c r="DW213" s="28"/>
      <c r="DX213" s="28"/>
      <c r="DY213" s="28"/>
      <c r="DZ213" s="28"/>
      <c r="EA213" s="28"/>
      <c r="EB213" s="28"/>
      <c r="EC213" s="28"/>
      <c r="ED213" s="28"/>
      <c r="EE213" s="28"/>
      <c r="EF213" s="28"/>
      <c r="EG213" s="28"/>
      <c r="EH213" s="28"/>
      <c r="EI213" s="28"/>
      <c r="EJ213" s="28"/>
      <c r="EK213" s="28"/>
      <c r="EL213" s="28"/>
      <c r="EM213" s="28"/>
      <c r="EN213" s="28"/>
      <c r="EO213" s="28"/>
      <c r="EP213" s="28"/>
      <c r="EQ213" s="28"/>
      <c r="ER213" s="28"/>
      <c r="ES213" s="28"/>
      <c r="ET213" s="28"/>
      <c r="EU213" s="28"/>
      <c r="EV213" s="28"/>
      <c r="EW213" s="28"/>
      <c r="EX213" s="28"/>
      <c r="EY213" s="28"/>
      <c r="EZ213" s="28"/>
      <c r="FA213" s="28"/>
      <c r="FB213" s="28"/>
      <c r="FC213" s="28"/>
      <c r="FD213" s="28"/>
      <c r="FE213" s="28"/>
      <c r="FF213" s="28"/>
      <c r="FG213" s="28"/>
      <c r="FH213" s="28"/>
      <c r="FI213" s="28"/>
      <c r="FJ213" s="28"/>
      <c r="FK213" s="28"/>
      <c r="FL213" s="28"/>
      <c r="FM213" s="28"/>
      <c r="FN213" s="28"/>
      <c r="FO213" s="28"/>
      <c r="FP213" s="28"/>
      <c r="FQ213" s="28"/>
      <c r="FR213" s="28"/>
      <c r="FS213" s="28"/>
      <c r="FT213" s="28"/>
      <c r="FU213" s="28"/>
      <c r="FV213" s="28"/>
      <c r="FW213" s="28"/>
      <c r="FX213" s="28"/>
      <c r="FY213" s="28"/>
      <c r="FZ213" s="28"/>
      <c r="GA213" s="28"/>
      <c r="GB213" s="28"/>
      <c r="GC213" s="28"/>
      <c r="GD213" s="28"/>
      <c r="GE213" s="28"/>
      <c r="GF213" s="28"/>
      <c r="GG213" s="28"/>
      <c r="GH213" s="28"/>
      <c r="GI213" s="28"/>
      <c r="GJ213" s="28"/>
      <c r="GK213" s="28"/>
      <c r="GL213" s="28"/>
      <c r="GM213" s="28"/>
      <c r="GN213" s="28"/>
      <c r="GO213" s="28"/>
      <c r="GP213" s="28"/>
      <c r="GQ213" s="28"/>
      <c r="GR213" s="28"/>
      <c r="GS213" s="28"/>
      <c r="GT213" s="28"/>
      <c r="GU213" s="28"/>
    </row>
    <row r="214" spans="1:203" s="23" customFormat="1" ht="16.149999999999999" customHeight="1" x14ac:dyDescent="0.2">
      <c r="C214" s="1" t="s">
        <v>123</v>
      </c>
      <c r="D214" s="1">
        <v>0</v>
      </c>
      <c r="E214" s="2">
        <v>5088</v>
      </c>
      <c r="F214" s="1">
        <f t="shared" si="64"/>
        <v>0</v>
      </c>
      <c r="G214" s="49">
        <v>16427</v>
      </c>
      <c r="H214" s="21">
        <f t="shared" ref="H214:H220" si="66">+G214*0.2</f>
        <v>3285.4</v>
      </c>
      <c r="I214" s="1">
        <f t="shared" si="65"/>
        <v>0</v>
      </c>
      <c r="J214" s="28"/>
      <c r="K214" s="28"/>
      <c r="L214" s="28"/>
      <c r="M214" s="28"/>
      <c r="N214" s="28"/>
      <c r="O214" s="28"/>
      <c r="P214" s="28"/>
      <c r="Q214" s="28"/>
      <c r="R214" s="28"/>
      <c r="S214" s="28"/>
      <c r="T214" s="28"/>
      <c r="U214" s="28"/>
      <c r="V214" s="28"/>
      <c r="W214" s="28"/>
      <c r="X214" s="28"/>
      <c r="Y214" s="28"/>
      <c r="Z214" s="28"/>
      <c r="AA214" s="28"/>
      <c r="AB214" s="28"/>
      <c r="AC214" s="28"/>
      <c r="AD214" s="28"/>
      <c r="AE214" s="28"/>
      <c r="AF214" s="28"/>
      <c r="AG214" s="28"/>
      <c r="AH214" s="28"/>
      <c r="AI214" s="28"/>
      <c r="AJ214" s="28"/>
      <c r="AK214" s="28"/>
      <c r="AL214" s="28"/>
      <c r="AM214" s="28"/>
      <c r="AN214" s="28"/>
      <c r="AO214" s="28"/>
      <c r="AP214" s="28"/>
      <c r="AQ214" s="28"/>
      <c r="AR214" s="28"/>
      <c r="AS214" s="28"/>
      <c r="AT214" s="28"/>
      <c r="AU214" s="28"/>
      <c r="AV214" s="28"/>
      <c r="AW214" s="28"/>
      <c r="AX214" s="28"/>
      <c r="AY214" s="28"/>
      <c r="AZ214" s="28"/>
      <c r="BA214" s="28"/>
      <c r="BB214" s="28"/>
      <c r="BC214" s="28"/>
      <c r="BD214" s="28"/>
      <c r="BE214" s="28"/>
      <c r="BF214" s="28"/>
      <c r="BG214" s="28"/>
      <c r="BH214" s="28"/>
      <c r="BI214" s="28"/>
      <c r="BJ214" s="28"/>
      <c r="BK214" s="28"/>
      <c r="BL214" s="28"/>
      <c r="BM214" s="28"/>
      <c r="BN214" s="28"/>
      <c r="BO214" s="28"/>
      <c r="BP214" s="28"/>
      <c r="BQ214" s="28"/>
      <c r="BR214" s="28"/>
      <c r="BS214" s="28"/>
      <c r="BT214" s="28"/>
      <c r="BU214" s="28"/>
      <c r="BV214" s="28"/>
      <c r="BW214" s="28"/>
      <c r="BX214" s="28"/>
      <c r="BY214" s="28"/>
      <c r="BZ214" s="28"/>
      <c r="CA214" s="28"/>
      <c r="CB214" s="28"/>
      <c r="CC214" s="28"/>
      <c r="CD214" s="28"/>
      <c r="CE214" s="28"/>
      <c r="CF214" s="28"/>
      <c r="CG214" s="28"/>
      <c r="CH214" s="28"/>
      <c r="CI214" s="28"/>
      <c r="CJ214" s="28"/>
      <c r="CK214" s="28"/>
      <c r="CL214" s="28"/>
      <c r="CM214" s="28"/>
      <c r="CN214" s="28"/>
      <c r="CO214" s="28"/>
      <c r="CP214" s="28"/>
      <c r="CQ214" s="28"/>
      <c r="CR214" s="28"/>
      <c r="CS214" s="28"/>
      <c r="CT214" s="28"/>
      <c r="CU214" s="28"/>
      <c r="CV214" s="28"/>
      <c r="CW214" s="28"/>
      <c r="CX214" s="28"/>
      <c r="CY214" s="28"/>
      <c r="CZ214" s="28"/>
      <c r="DA214" s="28"/>
      <c r="DB214" s="28"/>
      <c r="DC214" s="28"/>
      <c r="DD214" s="28"/>
      <c r="DE214" s="28"/>
      <c r="DF214" s="28"/>
      <c r="DG214" s="28"/>
      <c r="DH214" s="28"/>
      <c r="DI214" s="28"/>
      <c r="DJ214" s="28"/>
      <c r="DK214" s="28"/>
      <c r="DL214" s="28"/>
      <c r="DM214" s="28"/>
      <c r="DN214" s="28"/>
      <c r="DO214" s="28"/>
      <c r="DP214" s="28"/>
      <c r="DQ214" s="28"/>
      <c r="DR214" s="28"/>
      <c r="DS214" s="28"/>
      <c r="DT214" s="28"/>
      <c r="DU214" s="28"/>
      <c r="DV214" s="28"/>
      <c r="DW214" s="28"/>
      <c r="DX214" s="28"/>
      <c r="DY214" s="28"/>
      <c r="DZ214" s="28"/>
      <c r="EA214" s="28"/>
      <c r="EB214" s="28"/>
      <c r="EC214" s="28"/>
      <c r="ED214" s="28"/>
      <c r="EE214" s="28"/>
      <c r="EF214" s="28"/>
      <c r="EG214" s="28"/>
      <c r="EH214" s="28"/>
      <c r="EI214" s="28"/>
      <c r="EJ214" s="28"/>
      <c r="EK214" s="28"/>
      <c r="EL214" s="28"/>
      <c r="EM214" s="28"/>
      <c r="EN214" s="28"/>
      <c r="EO214" s="28"/>
      <c r="EP214" s="28"/>
      <c r="EQ214" s="28"/>
      <c r="ER214" s="28"/>
      <c r="ES214" s="28"/>
      <c r="ET214" s="28"/>
      <c r="EU214" s="28"/>
      <c r="EV214" s="28"/>
      <c r="EW214" s="28"/>
      <c r="EX214" s="28"/>
      <c r="EY214" s="28"/>
      <c r="EZ214" s="28"/>
      <c r="FA214" s="28"/>
      <c r="FB214" s="28"/>
      <c r="FC214" s="28"/>
      <c r="FD214" s="28"/>
      <c r="FE214" s="28"/>
      <c r="FF214" s="28"/>
      <c r="FG214" s="28"/>
      <c r="FH214" s="28"/>
      <c r="FI214" s="28"/>
      <c r="FJ214" s="28"/>
      <c r="FK214" s="28"/>
      <c r="FL214" s="28"/>
      <c r="FM214" s="28"/>
      <c r="FN214" s="28"/>
      <c r="FO214" s="28"/>
      <c r="FP214" s="28"/>
      <c r="FQ214" s="28"/>
      <c r="FR214" s="28"/>
      <c r="FS214" s="28"/>
      <c r="FT214" s="28"/>
      <c r="FU214" s="28"/>
      <c r="FV214" s="28"/>
      <c r="FW214" s="28"/>
      <c r="FX214" s="28"/>
      <c r="FY214" s="28"/>
      <c r="FZ214" s="28"/>
      <c r="GA214" s="28"/>
      <c r="GB214" s="28"/>
      <c r="GC214" s="28"/>
      <c r="GD214" s="28"/>
      <c r="GE214" s="28"/>
      <c r="GF214" s="28"/>
      <c r="GG214" s="28"/>
      <c r="GH214" s="28"/>
      <c r="GI214" s="28"/>
      <c r="GJ214" s="28"/>
      <c r="GK214" s="28"/>
      <c r="GL214" s="28"/>
      <c r="GM214" s="28"/>
      <c r="GN214" s="28"/>
      <c r="GO214" s="28"/>
      <c r="GP214" s="28"/>
      <c r="GQ214" s="28"/>
      <c r="GR214" s="28"/>
      <c r="GS214" s="28"/>
      <c r="GT214" s="28"/>
      <c r="GU214" s="28"/>
    </row>
    <row r="215" spans="1:203" s="23" customFormat="1" ht="16.149999999999999" customHeight="1" x14ac:dyDescent="0.2">
      <c r="C215" s="1" t="s">
        <v>124</v>
      </c>
      <c r="D215" s="1">
        <v>0</v>
      </c>
      <c r="E215" s="2">
        <v>2491</v>
      </c>
      <c r="F215" s="1">
        <f t="shared" si="64"/>
        <v>0</v>
      </c>
      <c r="G215" s="49">
        <v>11339</v>
      </c>
      <c r="H215" s="21">
        <f t="shared" si="66"/>
        <v>2267.8000000000002</v>
      </c>
      <c r="I215" s="1">
        <f t="shared" si="65"/>
        <v>0</v>
      </c>
      <c r="J215" s="28"/>
      <c r="K215" s="28"/>
      <c r="L215" s="28"/>
      <c r="M215" s="28"/>
      <c r="N215" s="28"/>
      <c r="O215" s="28"/>
      <c r="P215" s="28"/>
      <c r="Q215" s="28"/>
      <c r="R215" s="28"/>
      <c r="S215" s="28"/>
      <c r="T215" s="28"/>
      <c r="U215" s="28"/>
      <c r="V215" s="28"/>
      <c r="W215" s="28"/>
      <c r="X215" s="28"/>
      <c r="Y215" s="28"/>
      <c r="Z215" s="28"/>
      <c r="AA215" s="28"/>
      <c r="AB215" s="28"/>
      <c r="AC215" s="28"/>
      <c r="AD215" s="28"/>
      <c r="AE215" s="28"/>
      <c r="AF215" s="28"/>
      <c r="AG215" s="28"/>
      <c r="AH215" s="28"/>
      <c r="AI215" s="28"/>
      <c r="AJ215" s="28"/>
      <c r="AK215" s="28"/>
      <c r="AL215" s="28"/>
      <c r="AM215" s="28"/>
      <c r="AN215" s="28"/>
      <c r="AO215" s="28"/>
      <c r="AP215" s="28"/>
      <c r="AQ215" s="28"/>
      <c r="AR215" s="28"/>
      <c r="AS215" s="28"/>
      <c r="AT215" s="28"/>
      <c r="AU215" s="28"/>
      <c r="AV215" s="28"/>
      <c r="AW215" s="28"/>
      <c r="AX215" s="28"/>
      <c r="AY215" s="28"/>
      <c r="AZ215" s="28"/>
      <c r="BA215" s="28"/>
      <c r="BB215" s="28"/>
      <c r="BC215" s="28"/>
      <c r="BD215" s="28"/>
      <c r="BE215" s="28"/>
      <c r="BF215" s="28"/>
      <c r="BG215" s="28"/>
      <c r="BH215" s="28"/>
      <c r="BI215" s="28"/>
      <c r="BJ215" s="28"/>
      <c r="BK215" s="28"/>
      <c r="BL215" s="28"/>
      <c r="BM215" s="28"/>
      <c r="BN215" s="28"/>
      <c r="BO215" s="28"/>
      <c r="BP215" s="28"/>
      <c r="BQ215" s="28"/>
      <c r="BR215" s="28"/>
      <c r="BS215" s="28"/>
      <c r="BT215" s="28"/>
      <c r="BU215" s="28"/>
      <c r="BV215" s="28"/>
      <c r="BW215" s="28"/>
      <c r="BX215" s="28"/>
      <c r="BY215" s="28"/>
      <c r="BZ215" s="28"/>
      <c r="CA215" s="28"/>
      <c r="CB215" s="28"/>
      <c r="CC215" s="28"/>
      <c r="CD215" s="28"/>
      <c r="CE215" s="28"/>
      <c r="CF215" s="28"/>
      <c r="CG215" s="28"/>
      <c r="CH215" s="28"/>
      <c r="CI215" s="28"/>
      <c r="CJ215" s="28"/>
      <c r="CK215" s="28"/>
      <c r="CL215" s="28"/>
      <c r="CM215" s="28"/>
      <c r="CN215" s="28"/>
      <c r="CO215" s="28"/>
      <c r="CP215" s="28"/>
      <c r="CQ215" s="28"/>
      <c r="CR215" s="28"/>
      <c r="CS215" s="28"/>
      <c r="CT215" s="28"/>
      <c r="CU215" s="28"/>
      <c r="CV215" s="28"/>
      <c r="CW215" s="28"/>
      <c r="CX215" s="28"/>
      <c r="CY215" s="28"/>
      <c r="CZ215" s="28"/>
      <c r="DA215" s="28"/>
      <c r="DB215" s="28"/>
      <c r="DC215" s="28"/>
      <c r="DD215" s="28"/>
      <c r="DE215" s="28"/>
      <c r="DF215" s="28"/>
      <c r="DG215" s="28"/>
      <c r="DH215" s="28"/>
      <c r="DI215" s="28"/>
      <c r="DJ215" s="28"/>
      <c r="DK215" s="28"/>
      <c r="DL215" s="28"/>
      <c r="DM215" s="28"/>
      <c r="DN215" s="28"/>
      <c r="DO215" s="28"/>
      <c r="DP215" s="28"/>
      <c r="DQ215" s="28"/>
      <c r="DR215" s="28"/>
      <c r="DS215" s="28"/>
      <c r="DT215" s="28"/>
      <c r="DU215" s="28"/>
      <c r="DV215" s="28"/>
      <c r="DW215" s="28"/>
      <c r="DX215" s="28"/>
      <c r="DY215" s="28"/>
      <c r="DZ215" s="28"/>
      <c r="EA215" s="28"/>
      <c r="EB215" s="28"/>
      <c r="EC215" s="28"/>
      <c r="ED215" s="28"/>
      <c r="EE215" s="28"/>
      <c r="EF215" s="28"/>
      <c r="EG215" s="28"/>
      <c r="EH215" s="28"/>
      <c r="EI215" s="28"/>
      <c r="EJ215" s="28"/>
      <c r="EK215" s="28"/>
      <c r="EL215" s="28"/>
      <c r="EM215" s="28"/>
      <c r="EN215" s="28"/>
      <c r="EO215" s="28"/>
      <c r="EP215" s="28"/>
      <c r="EQ215" s="28"/>
      <c r="ER215" s="28"/>
      <c r="ES215" s="28"/>
      <c r="ET215" s="28"/>
      <c r="EU215" s="28"/>
      <c r="EV215" s="28"/>
      <c r="EW215" s="28"/>
      <c r="EX215" s="28"/>
      <c r="EY215" s="28"/>
      <c r="EZ215" s="28"/>
      <c r="FA215" s="28"/>
      <c r="FB215" s="28"/>
      <c r="FC215" s="28"/>
      <c r="FD215" s="28"/>
      <c r="FE215" s="28"/>
      <c r="FF215" s="28"/>
      <c r="FG215" s="28"/>
      <c r="FH215" s="28"/>
      <c r="FI215" s="28"/>
      <c r="FJ215" s="28"/>
      <c r="FK215" s="28"/>
      <c r="FL215" s="28"/>
      <c r="FM215" s="28"/>
      <c r="FN215" s="28"/>
      <c r="FO215" s="28"/>
      <c r="FP215" s="28"/>
      <c r="FQ215" s="28"/>
      <c r="FR215" s="28"/>
      <c r="FS215" s="28"/>
      <c r="FT215" s="28"/>
      <c r="FU215" s="28"/>
      <c r="FV215" s="28"/>
      <c r="FW215" s="28"/>
      <c r="FX215" s="28"/>
      <c r="FY215" s="28"/>
      <c r="FZ215" s="28"/>
      <c r="GA215" s="28"/>
      <c r="GB215" s="28"/>
      <c r="GC215" s="28"/>
      <c r="GD215" s="28"/>
      <c r="GE215" s="28"/>
      <c r="GF215" s="28"/>
      <c r="GG215" s="28"/>
      <c r="GH215" s="28"/>
      <c r="GI215" s="28"/>
      <c r="GJ215" s="28"/>
      <c r="GK215" s="28"/>
      <c r="GL215" s="28"/>
      <c r="GM215" s="28"/>
      <c r="GN215" s="28"/>
      <c r="GO215" s="28"/>
      <c r="GP215" s="28"/>
      <c r="GQ215" s="28"/>
      <c r="GR215" s="28"/>
      <c r="GS215" s="28"/>
      <c r="GT215" s="28"/>
      <c r="GU215" s="28"/>
    </row>
    <row r="216" spans="1:203" s="23" customFormat="1" ht="16.149999999999999" customHeight="1" x14ac:dyDescent="0.2">
      <c r="C216" s="1" t="s">
        <v>125</v>
      </c>
      <c r="D216" s="1">
        <v>0</v>
      </c>
      <c r="E216" s="2">
        <v>1907</v>
      </c>
      <c r="F216" s="1">
        <f t="shared" si="64"/>
        <v>0</v>
      </c>
      <c r="G216" s="49">
        <v>8848</v>
      </c>
      <c r="H216" s="21">
        <f t="shared" si="66"/>
        <v>1769.6000000000001</v>
      </c>
      <c r="I216" s="1">
        <f t="shared" si="65"/>
        <v>0</v>
      </c>
      <c r="J216" s="28"/>
      <c r="K216" s="28"/>
      <c r="L216" s="28"/>
      <c r="M216" s="28"/>
      <c r="N216" s="28"/>
      <c r="O216" s="28"/>
      <c r="P216" s="28"/>
      <c r="Q216" s="28"/>
      <c r="R216" s="28"/>
      <c r="S216" s="28"/>
      <c r="T216" s="28"/>
      <c r="U216" s="28"/>
      <c r="V216" s="28"/>
      <c r="W216" s="28"/>
      <c r="X216" s="28"/>
      <c r="Y216" s="28"/>
      <c r="Z216" s="28"/>
      <c r="AA216" s="28"/>
      <c r="AB216" s="28"/>
      <c r="AC216" s="28"/>
      <c r="AD216" s="28"/>
      <c r="AE216" s="28"/>
      <c r="AF216" s="28"/>
      <c r="AG216" s="28"/>
      <c r="AH216" s="28"/>
      <c r="AI216" s="28"/>
      <c r="AJ216" s="28"/>
      <c r="AK216" s="28"/>
      <c r="AL216" s="28"/>
      <c r="AM216" s="28"/>
      <c r="AN216" s="28"/>
      <c r="AO216" s="28"/>
      <c r="AP216" s="28"/>
      <c r="AQ216" s="28"/>
      <c r="AR216" s="28"/>
      <c r="AS216" s="28"/>
      <c r="AT216" s="28"/>
      <c r="AU216" s="28"/>
      <c r="AV216" s="28"/>
      <c r="AW216" s="28"/>
      <c r="AX216" s="28"/>
      <c r="AY216" s="28"/>
      <c r="AZ216" s="28"/>
      <c r="BA216" s="28"/>
      <c r="BB216" s="28"/>
      <c r="BC216" s="28"/>
      <c r="BD216" s="28"/>
      <c r="BE216" s="28"/>
      <c r="BF216" s="28"/>
      <c r="BG216" s="28"/>
      <c r="BH216" s="28"/>
      <c r="BI216" s="28"/>
      <c r="BJ216" s="28"/>
      <c r="BK216" s="28"/>
      <c r="BL216" s="28"/>
      <c r="BM216" s="28"/>
      <c r="BN216" s="28"/>
      <c r="BO216" s="28"/>
      <c r="BP216" s="28"/>
      <c r="BQ216" s="28"/>
      <c r="BR216" s="28"/>
      <c r="BS216" s="28"/>
      <c r="BT216" s="28"/>
      <c r="BU216" s="28"/>
      <c r="BV216" s="28"/>
      <c r="BW216" s="28"/>
      <c r="BX216" s="28"/>
      <c r="BY216" s="28"/>
      <c r="BZ216" s="28"/>
      <c r="CA216" s="28"/>
      <c r="CB216" s="28"/>
      <c r="CC216" s="28"/>
      <c r="CD216" s="28"/>
      <c r="CE216" s="28"/>
      <c r="CF216" s="28"/>
      <c r="CG216" s="28"/>
      <c r="CH216" s="28"/>
      <c r="CI216" s="28"/>
      <c r="CJ216" s="28"/>
      <c r="CK216" s="28"/>
      <c r="CL216" s="28"/>
      <c r="CM216" s="28"/>
      <c r="CN216" s="28"/>
      <c r="CO216" s="28"/>
      <c r="CP216" s="28"/>
      <c r="CQ216" s="28"/>
      <c r="CR216" s="28"/>
      <c r="CS216" s="28"/>
      <c r="CT216" s="28"/>
      <c r="CU216" s="28"/>
      <c r="CV216" s="28"/>
      <c r="CW216" s="28"/>
      <c r="CX216" s="28"/>
      <c r="CY216" s="28"/>
      <c r="CZ216" s="28"/>
      <c r="DA216" s="28"/>
      <c r="DB216" s="28"/>
      <c r="DC216" s="28"/>
      <c r="DD216" s="28"/>
      <c r="DE216" s="28"/>
      <c r="DF216" s="28"/>
      <c r="DG216" s="28"/>
      <c r="DH216" s="28"/>
      <c r="DI216" s="28"/>
      <c r="DJ216" s="28"/>
      <c r="DK216" s="28"/>
      <c r="DL216" s="28"/>
      <c r="DM216" s="28"/>
      <c r="DN216" s="28"/>
      <c r="DO216" s="28"/>
      <c r="DP216" s="28"/>
      <c r="DQ216" s="28"/>
      <c r="DR216" s="28"/>
      <c r="DS216" s="28"/>
      <c r="DT216" s="28"/>
      <c r="DU216" s="28"/>
      <c r="DV216" s="28"/>
      <c r="DW216" s="28"/>
      <c r="DX216" s="28"/>
      <c r="DY216" s="28"/>
      <c r="DZ216" s="28"/>
      <c r="EA216" s="28"/>
      <c r="EB216" s="28"/>
      <c r="EC216" s="28"/>
      <c r="ED216" s="28"/>
      <c r="EE216" s="28"/>
      <c r="EF216" s="28"/>
      <c r="EG216" s="28"/>
      <c r="EH216" s="28"/>
      <c r="EI216" s="28"/>
      <c r="EJ216" s="28"/>
      <c r="EK216" s="28"/>
      <c r="EL216" s="28"/>
      <c r="EM216" s="28"/>
      <c r="EN216" s="28"/>
      <c r="EO216" s="28"/>
      <c r="EP216" s="28"/>
      <c r="EQ216" s="28"/>
      <c r="ER216" s="28"/>
      <c r="ES216" s="28"/>
      <c r="ET216" s="28"/>
      <c r="EU216" s="28"/>
      <c r="EV216" s="28"/>
      <c r="EW216" s="28"/>
      <c r="EX216" s="28"/>
      <c r="EY216" s="28"/>
      <c r="EZ216" s="28"/>
      <c r="FA216" s="28"/>
      <c r="FB216" s="28"/>
      <c r="FC216" s="28"/>
      <c r="FD216" s="28"/>
      <c r="FE216" s="28"/>
      <c r="FF216" s="28"/>
      <c r="FG216" s="28"/>
      <c r="FH216" s="28"/>
      <c r="FI216" s="28"/>
      <c r="FJ216" s="28"/>
      <c r="FK216" s="28"/>
      <c r="FL216" s="28"/>
      <c r="FM216" s="28"/>
      <c r="FN216" s="28"/>
      <c r="FO216" s="28"/>
      <c r="FP216" s="28"/>
      <c r="FQ216" s="28"/>
      <c r="FR216" s="28"/>
      <c r="FS216" s="28"/>
      <c r="FT216" s="28"/>
      <c r="FU216" s="28"/>
      <c r="FV216" s="28"/>
      <c r="FW216" s="28"/>
      <c r="FX216" s="28"/>
      <c r="FY216" s="28"/>
      <c r="FZ216" s="28"/>
      <c r="GA216" s="28"/>
      <c r="GB216" s="28"/>
      <c r="GC216" s="28"/>
      <c r="GD216" s="28"/>
      <c r="GE216" s="28"/>
      <c r="GF216" s="28"/>
      <c r="GG216" s="28"/>
      <c r="GH216" s="28"/>
      <c r="GI216" s="28"/>
      <c r="GJ216" s="28"/>
      <c r="GK216" s="28"/>
      <c r="GL216" s="28"/>
      <c r="GM216" s="28"/>
      <c r="GN216" s="28"/>
      <c r="GO216" s="28"/>
      <c r="GP216" s="28"/>
      <c r="GQ216" s="28"/>
      <c r="GR216" s="28"/>
      <c r="GS216" s="28"/>
      <c r="GT216" s="28"/>
      <c r="GU216" s="28"/>
    </row>
    <row r="217" spans="1:203" s="23" customFormat="1" ht="16.149999999999999" customHeight="1" x14ac:dyDescent="0.2">
      <c r="C217" s="1" t="s">
        <v>126</v>
      </c>
      <c r="D217" s="1"/>
      <c r="E217" s="50" t="s">
        <v>127</v>
      </c>
      <c r="F217" s="1"/>
      <c r="G217" s="49">
        <v>6941</v>
      </c>
      <c r="H217" s="21">
        <f t="shared" si="66"/>
        <v>1388.2</v>
      </c>
      <c r="I217" s="1">
        <f t="shared" si="65"/>
        <v>0</v>
      </c>
      <c r="J217" s="28"/>
      <c r="K217" s="28"/>
      <c r="L217" s="28"/>
      <c r="M217" s="28"/>
      <c r="N217" s="28"/>
      <c r="O217" s="28"/>
      <c r="P217" s="28"/>
      <c r="Q217" s="28"/>
      <c r="R217" s="28"/>
      <c r="S217" s="28"/>
      <c r="T217" s="28"/>
      <c r="U217" s="28"/>
      <c r="V217" s="28"/>
      <c r="W217" s="28"/>
      <c r="X217" s="28"/>
      <c r="Y217" s="28"/>
      <c r="Z217" s="28"/>
      <c r="AA217" s="28"/>
      <c r="AB217" s="28"/>
      <c r="AC217" s="28"/>
      <c r="AD217" s="28"/>
      <c r="AE217" s="28"/>
      <c r="AF217" s="28"/>
      <c r="AG217" s="28"/>
      <c r="AH217" s="28"/>
      <c r="AI217" s="28"/>
      <c r="AJ217" s="28"/>
      <c r="AK217" s="28"/>
      <c r="AL217" s="28"/>
      <c r="AM217" s="28"/>
      <c r="AN217" s="28"/>
      <c r="AO217" s="28"/>
      <c r="AP217" s="28"/>
      <c r="AQ217" s="28"/>
      <c r="AR217" s="28"/>
      <c r="AS217" s="28"/>
      <c r="AT217" s="28"/>
      <c r="AU217" s="28"/>
      <c r="AV217" s="28"/>
      <c r="AW217" s="28"/>
      <c r="AX217" s="28"/>
      <c r="AY217" s="28"/>
      <c r="AZ217" s="28"/>
      <c r="BA217" s="28"/>
      <c r="BB217" s="28"/>
      <c r="BC217" s="28"/>
      <c r="BD217" s="28"/>
      <c r="BE217" s="28"/>
      <c r="BF217" s="28"/>
      <c r="BG217" s="28"/>
      <c r="BH217" s="28"/>
      <c r="BI217" s="28"/>
      <c r="BJ217" s="28"/>
      <c r="BK217" s="28"/>
      <c r="BL217" s="28"/>
      <c r="BM217" s="28"/>
      <c r="BN217" s="28"/>
      <c r="BO217" s="28"/>
      <c r="BP217" s="28"/>
      <c r="BQ217" s="28"/>
      <c r="BR217" s="28"/>
      <c r="BS217" s="28"/>
      <c r="BT217" s="28"/>
      <c r="BU217" s="28"/>
      <c r="BV217" s="28"/>
      <c r="BW217" s="28"/>
      <c r="BX217" s="28"/>
      <c r="BY217" s="28"/>
      <c r="BZ217" s="28"/>
      <c r="CA217" s="28"/>
      <c r="CB217" s="28"/>
      <c r="CC217" s="28"/>
      <c r="CD217" s="28"/>
      <c r="CE217" s="28"/>
      <c r="CF217" s="28"/>
      <c r="CG217" s="28"/>
      <c r="CH217" s="28"/>
      <c r="CI217" s="28"/>
      <c r="CJ217" s="28"/>
      <c r="CK217" s="28"/>
      <c r="CL217" s="28"/>
      <c r="CM217" s="28"/>
      <c r="CN217" s="28"/>
      <c r="CO217" s="28"/>
      <c r="CP217" s="28"/>
      <c r="CQ217" s="28"/>
      <c r="CR217" s="28"/>
      <c r="CS217" s="28"/>
      <c r="CT217" s="28"/>
      <c r="CU217" s="28"/>
      <c r="CV217" s="28"/>
      <c r="CW217" s="28"/>
      <c r="CX217" s="28"/>
      <c r="CY217" s="28"/>
      <c r="CZ217" s="28"/>
      <c r="DA217" s="28"/>
      <c r="DB217" s="28"/>
      <c r="DC217" s="28"/>
      <c r="DD217" s="28"/>
      <c r="DE217" s="28"/>
      <c r="DF217" s="28"/>
      <c r="DG217" s="28"/>
      <c r="DH217" s="28"/>
      <c r="DI217" s="28"/>
      <c r="DJ217" s="28"/>
      <c r="DK217" s="28"/>
      <c r="DL217" s="28"/>
      <c r="DM217" s="28"/>
      <c r="DN217" s="28"/>
      <c r="DO217" s="28"/>
      <c r="DP217" s="28"/>
      <c r="DQ217" s="28"/>
      <c r="DR217" s="28"/>
      <c r="DS217" s="28"/>
      <c r="DT217" s="28"/>
      <c r="DU217" s="28"/>
      <c r="DV217" s="28"/>
      <c r="DW217" s="28"/>
      <c r="DX217" s="28"/>
      <c r="DY217" s="28"/>
      <c r="DZ217" s="28"/>
      <c r="EA217" s="28"/>
      <c r="EB217" s="28"/>
      <c r="EC217" s="28"/>
      <c r="ED217" s="28"/>
      <c r="EE217" s="28"/>
      <c r="EF217" s="28"/>
      <c r="EG217" s="28"/>
      <c r="EH217" s="28"/>
      <c r="EI217" s="28"/>
      <c r="EJ217" s="28"/>
      <c r="EK217" s="28"/>
      <c r="EL217" s="28"/>
      <c r="EM217" s="28"/>
      <c r="EN217" s="28"/>
      <c r="EO217" s="28"/>
      <c r="EP217" s="28"/>
      <c r="EQ217" s="28"/>
      <c r="ER217" s="28"/>
      <c r="ES217" s="28"/>
      <c r="ET217" s="28"/>
      <c r="EU217" s="28"/>
      <c r="EV217" s="28"/>
      <c r="EW217" s="28"/>
      <c r="EX217" s="28"/>
      <c r="EY217" s="28"/>
      <c r="EZ217" s="28"/>
      <c r="FA217" s="28"/>
      <c r="FB217" s="28"/>
      <c r="FC217" s="28"/>
      <c r="FD217" s="28"/>
      <c r="FE217" s="28"/>
      <c r="FF217" s="28"/>
      <c r="FG217" s="28"/>
      <c r="FH217" s="28"/>
      <c r="FI217" s="28"/>
      <c r="FJ217" s="28"/>
      <c r="FK217" s="28"/>
      <c r="FL217" s="28"/>
      <c r="FM217" s="28"/>
      <c r="FN217" s="28"/>
      <c r="FO217" s="28"/>
      <c r="FP217" s="28"/>
      <c r="FQ217" s="28"/>
      <c r="FR217" s="28"/>
      <c r="FS217" s="28"/>
      <c r="FT217" s="28"/>
      <c r="FU217" s="28"/>
      <c r="FV217" s="28"/>
      <c r="FW217" s="28"/>
      <c r="FX217" s="28"/>
      <c r="FY217" s="28"/>
      <c r="FZ217" s="28"/>
      <c r="GA217" s="28"/>
      <c r="GB217" s="28"/>
      <c r="GC217" s="28"/>
      <c r="GD217" s="28"/>
      <c r="GE217" s="28"/>
      <c r="GF217" s="28"/>
      <c r="GG217" s="28"/>
      <c r="GH217" s="28"/>
      <c r="GI217" s="28"/>
      <c r="GJ217" s="28"/>
      <c r="GK217" s="28"/>
      <c r="GL217" s="28"/>
      <c r="GM217" s="28"/>
      <c r="GN217" s="28"/>
      <c r="GO217" s="28"/>
      <c r="GP217" s="28"/>
      <c r="GQ217" s="28"/>
      <c r="GR217" s="28"/>
      <c r="GS217" s="28"/>
      <c r="GT217" s="28"/>
      <c r="GU217" s="28"/>
    </row>
    <row r="218" spans="1:203" s="23" customFormat="1" ht="16.149999999999999" customHeight="1" x14ac:dyDescent="0.2">
      <c r="C218" s="1" t="s">
        <v>128</v>
      </c>
      <c r="D218" s="1">
        <v>0</v>
      </c>
      <c r="E218" s="49">
        <v>2372</v>
      </c>
      <c r="F218" s="1">
        <f t="shared" si="64"/>
        <v>0</v>
      </c>
      <c r="G218" s="49">
        <v>2372</v>
      </c>
      <c r="H218" s="21">
        <f t="shared" si="66"/>
        <v>474.40000000000003</v>
      </c>
      <c r="I218" s="1">
        <f t="shared" si="65"/>
        <v>0</v>
      </c>
      <c r="J218" s="28"/>
      <c r="K218" s="3" t="s">
        <v>129</v>
      </c>
      <c r="L218" s="28"/>
      <c r="M218" s="28"/>
      <c r="N218" s="28"/>
      <c r="O218" s="28"/>
      <c r="P218" s="28"/>
      <c r="Q218" s="28"/>
      <c r="R218" s="28"/>
      <c r="S218" s="28"/>
      <c r="T218" s="28"/>
      <c r="U218" s="28"/>
      <c r="V218" s="28"/>
      <c r="W218" s="28"/>
      <c r="X218" s="28"/>
      <c r="Y218" s="28"/>
      <c r="Z218" s="28"/>
      <c r="AA218" s="28"/>
      <c r="AB218" s="28"/>
      <c r="AC218" s="28"/>
      <c r="AD218" s="28"/>
      <c r="AE218" s="28"/>
      <c r="AF218" s="28"/>
      <c r="AG218" s="28"/>
      <c r="AH218" s="28"/>
      <c r="AI218" s="28"/>
      <c r="AJ218" s="28"/>
      <c r="AK218" s="28"/>
      <c r="AL218" s="28"/>
      <c r="AM218" s="28"/>
      <c r="AN218" s="28"/>
      <c r="AO218" s="28"/>
      <c r="AP218" s="28"/>
      <c r="AQ218" s="28"/>
      <c r="AR218" s="28"/>
      <c r="AS218" s="28"/>
      <c r="AT218" s="28"/>
      <c r="AU218" s="28"/>
      <c r="AV218" s="28"/>
      <c r="AW218" s="28"/>
      <c r="AX218" s="28"/>
      <c r="AY218" s="28"/>
      <c r="AZ218" s="28"/>
      <c r="BA218" s="28"/>
      <c r="BB218" s="28"/>
      <c r="BC218" s="28"/>
      <c r="BD218" s="28"/>
      <c r="BE218" s="28"/>
      <c r="BF218" s="28"/>
      <c r="BG218" s="28"/>
      <c r="BH218" s="28"/>
      <c r="BI218" s="28"/>
      <c r="BJ218" s="28"/>
      <c r="BK218" s="28"/>
      <c r="BL218" s="28"/>
      <c r="BM218" s="28"/>
      <c r="BN218" s="28"/>
      <c r="BO218" s="28"/>
      <c r="BP218" s="28"/>
      <c r="BQ218" s="28"/>
      <c r="BR218" s="28"/>
      <c r="BS218" s="28"/>
      <c r="BT218" s="28"/>
      <c r="BU218" s="28"/>
      <c r="BV218" s="28"/>
      <c r="BW218" s="28"/>
      <c r="BX218" s="28"/>
      <c r="BY218" s="28"/>
      <c r="BZ218" s="28"/>
      <c r="CA218" s="28"/>
      <c r="CB218" s="28"/>
      <c r="CC218" s="28"/>
      <c r="CD218" s="28"/>
      <c r="CE218" s="28"/>
      <c r="CF218" s="28"/>
      <c r="CG218" s="28"/>
      <c r="CH218" s="28"/>
      <c r="CI218" s="28"/>
      <c r="CJ218" s="28"/>
      <c r="CK218" s="28"/>
      <c r="CL218" s="28"/>
      <c r="CM218" s="28"/>
      <c r="CN218" s="28"/>
      <c r="CO218" s="28"/>
      <c r="CP218" s="28"/>
      <c r="CQ218" s="28"/>
      <c r="CR218" s="28"/>
      <c r="CS218" s="28"/>
      <c r="CT218" s="28"/>
      <c r="CU218" s="28"/>
      <c r="CV218" s="28"/>
      <c r="CW218" s="28"/>
      <c r="CX218" s="28"/>
      <c r="CY218" s="28"/>
      <c r="CZ218" s="28"/>
      <c r="DA218" s="28"/>
      <c r="DB218" s="28"/>
      <c r="DC218" s="28"/>
      <c r="DD218" s="28"/>
      <c r="DE218" s="28"/>
      <c r="DF218" s="28"/>
      <c r="DG218" s="28"/>
      <c r="DH218" s="28"/>
      <c r="DI218" s="28"/>
      <c r="DJ218" s="28"/>
      <c r="DK218" s="28"/>
      <c r="DL218" s="28"/>
      <c r="DM218" s="28"/>
      <c r="DN218" s="28"/>
      <c r="DO218" s="28"/>
      <c r="DP218" s="28"/>
      <c r="DQ218" s="28"/>
      <c r="DR218" s="28"/>
      <c r="DS218" s="28"/>
      <c r="DT218" s="28"/>
      <c r="DU218" s="28"/>
      <c r="DV218" s="28"/>
      <c r="DW218" s="28"/>
      <c r="DX218" s="28"/>
      <c r="DY218" s="28"/>
      <c r="DZ218" s="28"/>
      <c r="EA218" s="28"/>
      <c r="EB218" s="28"/>
      <c r="EC218" s="28"/>
      <c r="ED218" s="28"/>
      <c r="EE218" s="28"/>
      <c r="EF218" s="28"/>
      <c r="EG218" s="28"/>
      <c r="EH218" s="28"/>
      <c r="EI218" s="28"/>
      <c r="EJ218" s="28"/>
      <c r="EK218" s="28"/>
      <c r="EL218" s="28"/>
      <c r="EM218" s="28"/>
      <c r="EN218" s="28"/>
      <c r="EO218" s="28"/>
      <c r="EP218" s="28"/>
      <c r="EQ218" s="28"/>
      <c r="ER218" s="28"/>
      <c r="ES218" s="28"/>
      <c r="ET218" s="28"/>
      <c r="EU218" s="28"/>
      <c r="EV218" s="28"/>
      <c r="EW218" s="28"/>
      <c r="EX218" s="28"/>
      <c r="EY218" s="28"/>
      <c r="EZ218" s="28"/>
      <c r="FA218" s="28"/>
      <c r="FB218" s="28"/>
      <c r="FC218" s="28"/>
      <c r="FD218" s="28"/>
      <c r="FE218" s="28"/>
      <c r="FF218" s="28"/>
      <c r="FG218" s="28"/>
      <c r="FH218" s="28"/>
      <c r="FI218" s="28"/>
      <c r="FJ218" s="28"/>
      <c r="FK218" s="28"/>
      <c r="FL218" s="28"/>
      <c r="FM218" s="28"/>
      <c r="FN218" s="28"/>
      <c r="FO218" s="28"/>
      <c r="FP218" s="28"/>
      <c r="FQ218" s="28"/>
      <c r="FR218" s="28"/>
      <c r="FS218" s="28"/>
      <c r="FT218" s="28"/>
      <c r="FU218" s="28"/>
      <c r="FV218" s="28"/>
      <c r="FW218" s="28"/>
      <c r="FX218" s="28"/>
      <c r="FY218" s="28"/>
      <c r="FZ218" s="28"/>
      <c r="GA218" s="28"/>
      <c r="GB218" s="28"/>
      <c r="GC218" s="28"/>
      <c r="GD218" s="28"/>
      <c r="GE218" s="28"/>
      <c r="GF218" s="28"/>
      <c r="GG218" s="28"/>
      <c r="GH218" s="28"/>
      <c r="GI218" s="28"/>
      <c r="GJ218" s="28"/>
      <c r="GK218" s="28"/>
      <c r="GL218" s="28"/>
      <c r="GM218" s="28"/>
      <c r="GN218" s="28"/>
      <c r="GO218" s="28"/>
      <c r="GP218" s="28"/>
      <c r="GQ218" s="28"/>
      <c r="GR218" s="28"/>
      <c r="GS218" s="28"/>
      <c r="GT218" s="28"/>
      <c r="GU218" s="28"/>
    </row>
    <row r="219" spans="1:203" s="23" customFormat="1" ht="16.149999999999999" customHeight="1" x14ac:dyDescent="0.2">
      <c r="C219" s="1" t="s">
        <v>130</v>
      </c>
      <c r="D219" s="1">
        <v>0</v>
      </c>
      <c r="E219" s="49">
        <v>1189</v>
      </c>
      <c r="F219" s="1">
        <f t="shared" si="64"/>
        <v>0</v>
      </c>
      <c r="G219" s="49">
        <v>1189</v>
      </c>
      <c r="H219" s="21">
        <f t="shared" si="66"/>
        <v>237.8</v>
      </c>
      <c r="I219" s="1">
        <f t="shared" si="65"/>
        <v>0</v>
      </c>
      <c r="J219" s="28"/>
      <c r="K219" s="3" t="s">
        <v>131</v>
      </c>
      <c r="L219" s="28"/>
      <c r="M219" s="28"/>
      <c r="N219" s="28"/>
      <c r="O219" s="28"/>
      <c r="P219" s="28"/>
      <c r="Q219" s="28"/>
      <c r="R219" s="28"/>
      <c r="S219" s="28"/>
      <c r="T219" s="28"/>
      <c r="U219" s="28"/>
      <c r="V219" s="28"/>
      <c r="W219" s="28"/>
      <c r="X219" s="28"/>
      <c r="Y219" s="28"/>
      <c r="Z219" s="28"/>
      <c r="AA219" s="28"/>
      <c r="AB219" s="28"/>
      <c r="AC219" s="28"/>
      <c r="AD219" s="28"/>
      <c r="AE219" s="28"/>
      <c r="AF219" s="28"/>
      <c r="AG219" s="28"/>
      <c r="AH219" s="28"/>
      <c r="AI219" s="28"/>
      <c r="AJ219" s="28"/>
      <c r="AK219" s="28"/>
      <c r="AL219" s="28"/>
      <c r="AM219" s="28"/>
      <c r="AN219" s="28"/>
      <c r="AO219" s="28"/>
      <c r="AP219" s="28"/>
      <c r="AQ219" s="28"/>
      <c r="AR219" s="28"/>
      <c r="AS219" s="28"/>
      <c r="AT219" s="28"/>
      <c r="AU219" s="28"/>
      <c r="AV219" s="28"/>
      <c r="AW219" s="28"/>
      <c r="AX219" s="28"/>
      <c r="AY219" s="28"/>
      <c r="AZ219" s="28"/>
      <c r="BA219" s="28"/>
      <c r="BB219" s="28"/>
      <c r="BC219" s="28"/>
      <c r="BD219" s="28"/>
      <c r="BE219" s="28"/>
      <c r="BF219" s="28"/>
      <c r="BG219" s="28"/>
      <c r="BH219" s="28"/>
      <c r="BI219" s="28"/>
      <c r="BJ219" s="28"/>
      <c r="BK219" s="28"/>
      <c r="BL219" s="28"/>
      <c r="BM219" s="28"/>
      <c r="BN219" s="28"/>
      <c r="BO219" s="28"/>
      <c r="BP219" s="28"/>
      <c r="BQ219" s="28"/>
      <c r="BR219" s="28"/>
      <c r="BS219" s="28"/>
      <c r="BT219" s="28"/>
      <c r="BU219" s="28"/>
      <c r="BV219" s="28"/>
      <c r="BW219" s="28"/>
      <c r="BX219" s="28"/>
      <c r="BY219" s="28"/>
      <c r="BZ219" s="28"/>
      <c r="CA219" s="28"/>
      <c r="CB219" s="28"/>
      <c r="CC219" s="28"/>
      <c r="CD219" s="28"/>
      <c r="CE219" s="28"/>
      <c r="CF219" s="28"/>
      <c r="CG219" s="28"/>
      <c r="CH219" s="28"/>
      <c r="CI219" s="28"/>
      <c r="CJ219" s="28"/>
      <c r="CK219" s="28"/>
      <c r="CL219" s="28"/>
      <c r="CM219" s="28"/>
      <c r="CN219" s="28"/>
      <c r="CO219" s="28"/>
      <c r="CP219" s="28"/>
      <c r="CQ219" s="28"/>
      <c r="CR219" s="28"/>
      <c r="CS219" s="28"/>
      <c r="CT219" s="28"/>
      <c r="CU219" s="28"/>
      <c r="CV219" s="28"/>
      <c r="CW219" s="28"/>
      <c r="CX219" s="28"/>
      <c r="CY219" s="28"/>
      <c r="CZ219" s="28"/>
      <c r="DA219" s="28"/>
      <c r="DB219" s="28"/>
      <c r="DC219" s="28"/>
      <c r="DD219" s="28"/>
      <c r="DE219" s="28"/>
      <c r="DF219" s="28"/>
      <c r="DG219" s="28"/>
      <c r="DH219" s="28"/>
      <c r="DI219" s="28"/>
      <c r="DJ219" s="28"/>
      <c r="DK219" s="28"/>
      <c r="DL219" s="28"/>
      <c r="DM219" s="28"/>
      <c r="DN219" s="28"/>
      <c r="DO219" s="28"/>
      <c r="DP219" s="28"/>
      <c r="DQ219" s="28"/>
      <c r="DR219" s="28"/>
      <c r="DS219" s="28"/>
      <c r="DT219" s="28"/>
      <c r="DU219" s="28"/>
      <c r="DV219" s="28"/>
      <c r="DW219" s="28"/>
      <c r="DX219" s="28"/>
      <c r="DY219" s="28"/>
      <c r="DZ219" s="28"/>
      <c r="EA219" s="28"/>
      <c r="EB219" s="28"/>
      <c r="EC219" s="28"/>
      <c r="ED219" s="28"/>
      <c r="EE219" s="28"/>
      <c r="EF219" s="28"/>
      <c r="EG219" s="28"/>
      <c r="EH219" s="28"/>
      <c r="EI219" s="28"/>
      <c r="EJ219" s="28"/>
      <c r="EK219" s="28"/>
      <c r="EL219" s="28"/>
      <c r="EM219" s="28"/>
      <c r="EN219" s="28"/>
      <c r="EO219" s="28"/>
      <c r="EP219" s="28"/>
      <c r="EQ219" s="28"/>
      <c r="ER219" s="28"/>
      <c r="ES219" s="28"/>
      <c r="ET219" s="28"/>
      <c r="EU219" s="28"/>
      <c r="EV219" s="28"/>
      <c r="EW219" s="28"/>
      <c r="EX219" s="28"/>
      <c r="EY219" s="28"/>
      <c r="EZ219" s="28"/>
      <c r="FA219" s="28"/>
      <c r="FB219" s="28"/>
      <c r="FC219" s="28"/>
      <c r="FD219" s="28"/>
      <c r="FE219" s="28"/>
      <c r="FF219" s="28"/>
      <c r="FG219" s="28"/>
      <c r="FH219" s="28"/>
      <c r="FI219" s="28"/>
      <c r="FJ219" s="28"/>
      <c r="FK219" s="28"/>
      <c r="FL219" s="28"/>
      <c r="FM219" s="28"/>
      <c r="FN219" s="28"/>
      <c r="FO219" s="28"/>
      <c r="FP219" s="28"/>
      <c r="FQ219" s="28"/>
      <c r="FR219" s="28"/>
      <c r="FS219" s="28"/>
      <c r="FT219" s="28"/>
      <c r="FU219" s="28"/>
      <c r="FV219" s="28"/>
      <c r="FW219" s="28"/>
      <c r="FX219" s="28"/>
      <c r="FY219" s="28"/>
      <c r="FZ219" s="28"/>
      <c r="GA219" s="28"/>
      <c r="GB219" s="28"/>
      <c r="GC219" s="28"/>
      <c r="GD219" s="28"/>
      <c r="GE219" s="28"/>
      <c r="GF219" s="28"/>
      <c r="GG219" s="28"/>
      <c r="GH219" s="28"/>
      <c r="GI219" s="28"/>
      <c r="GJ219" s="28"/>
      <c r="GK219" s="28"/>
      <c r="GL219" s="28"/>
      <c r="GM219" s="28"/>
      <c r="GN219" s="28"/>
      <c r="GO219" s="28"/>
      <c r="GP219" s="28"/>
      <c r="GQ219" s="28"/>
      <c r="GR219" s="28"/>
      <c r="GS219" s="28"/>
      <c r="GT219" s="28"/>
      <c r="GU219" s="28"/>
    </row>
    <row r="220" spans="1:203" s="23" customFormat="1" ht="16.149999999999999" customHeight="1" x14ac:dyDescent="0.2">
      <c r="C220" s="1" t="s">
        <v>132</v>
      </c>
      <c r="D220" s="1">
        <v>0</v>
      </c>
      <c r="E220" s="49">
        <v>461</v>
      </c>
      <c r="F220" s="1">
        <f t="shared" si="64"/>
        <v>0</v>
      </c>
      <c r="G220" s="49">
        <v>461</v>
      </c>
      <c r="H220" s="21">
        <f t="shared" si="66"/>
        <v>92.2</v>
      </c>
      <c r="I220" s="1">
        <f t="shared" si="65"/>
        <v>0</v>
      </c>
      <c r="J220" s="28"/>
      <c r="K220" s="28"/>
      <c r="L220" s="28"/>
      <c r="M220" s="28"/>
      <c r="N220" s="28"/>
      <c r="O220" s="28"/>
      <c r="P220" s="28"/>
      <c r="Q220" s="28"/>
      <c r="R220" s="28"/>
      <c r="S220" s="28"/>
      <c r="T220" s="28"/>
      <c r="U220" s="28"/>
      <c r="V220" s="28"/>
      <c r="W220" s="28"/>
      <c r="X220" s="28"/>
      <c r="Y220" s="28"/>
      <c r="Z220" s="28"/>
      <c r="AA220" s="28"/>
      <c r="AB220" s="28"/>
      <c r="AC220" s="28"/>
      <c r="AD220" s="28"/>
      <c r="AE220" s="28"/>
      <c r="AF220" s="28"/>
      <c r="AG220" s="28"/>
      <c r="AH220" s="28"/>
      <c r="AI220" s="28"/>
      <c r="AJ220" s="28"/>
      <c r="AK220" s="28"/>
      <c r="AL220" s="28"/>
      <c r="AM220" s="28"/>
      <c r="AN220" s="28"/>
      <c r="AO220" s="28"/>
      <c r="AP220" s="28"/>
      <c r="AQ220" s="28"/>
      <c r="AR220" s="28"/>
      <c r="AS220" s="28"/>
      <c r="AT220" s="28"/>
      <c r="AU220" s="28"/>
      <c r="AV220" s="28"/>
      <c r="AW220" s="28"/>
      <c r="AX220" s="28"/>
      <c r="AY220" s="28"/>
      <c r="AZ220" s="28"/>
      <c r="BA220" s="28"/>
      <c r="BB220" s="28"/>
      <c r="BC220" s="28"/>
      <c r="BD220" s="28"/>
      <c r="BE220" s="28"/>
      <c r="BF220" s="28"/>
      <c r="BG220" s="28"/>
      <c r="BH220" s="28"/>
      <c r="BI220" s="28"/>
      <c r="BJ220" s="28"/>
      <c r="BK220" s="28"/>
      <c r="BL220" s="28"/>
      <c r="BM220" s="28"/>
      <c r="BN220" s="28"/>
      <c r="BO220" s="28"/>
      <c r="BP220" s="28"/>
      <c r="BQ220" s="28"/>
      <c r="BR220" s="28"/>
      <c r="BS220" s="28"/>
      <c r="BT220" s="28"/>
      <c r="BU220" s="28"/>
      <c r="BV220" s="28"/>
      <c r="BW220" s="28"/>
      <c r="BX220" s="28"/>
      <c r="BY220" s="28"/>
      <c r="BZ220" s="28"/>
      <c r="CA220" s="28"/>
      <c r="CB220" s="28"/>
      <c r="CC220" s="28"/>
      <c r="CD220" s="28"/>
      <c r="CE220" s="28"/>
      <c r="CF220" s="28"/>
      <c r="CG220" s="28"/>
      <c r="CH220" s="28"/>
      <c r="CI220" s="28"/>
      <c r="CJ220" s="28"/>
      <c r="CK220" s="28"/>
      <c r="CL220" s="28"/>
      <c r="CM220" s="28"/>
      <c r="CN220" s="28"/>
      <c r="CO220" s="28"/>
      <c r="CP220" s="28"/>
      <c r="CQ220" s="28"/>
      <c r="CR220" s="28"/>
      <c r="CS220" s="28"/>
      <c r="CT220" s="28"/>
      <c r="CU220" s="28"/>
      <c r="CV220" s="28"/>
      <c r="CW220" s="28"/>
      <c r="CX220" s="28"/>
      <c r="CY220" s="28"/>
      <c r="CZ220" s="28"/>
      <c r="DA220" s="28"/>
      <c r="DB220" s="28"/>
      <c r="DC220" s="28"/>
      <c r="DD220" s="28"/>
      <c r="DE220" s="28"/>
      <c r="DF220" s="28"/>
      <c r="DG220" s="28"/>
      <c r="DH220" s="28"/>
      <c r="DI220" s="28"/>
      <c r="DJ220" s="28"/>
      <c r="DK220" s="28"/>
      <c r="DL220" s="28"/>
      <c r="DM220" s="28"/>
      <c r="DN220" s="28"/>
      <c r="DO220" s="28"/>
      <c r="DP220" s="28"/>
      <c r="DQ220" s="28"/>
      <c r="DR220" s="28"/>
      <c r="DS220" s="28"/>
      <c r="DT220" s="28"/>
      <c r="DU220" s="28"/>
      <c r="DV220" s="28"/>
      <c r="DW220" s="28"/>
      <c r="DX220" s="28"/>
      <c r="DY220" s="28"/>
      <c r="DZ220" s="28"/>
      <c r="EA220" s="28"/>
      <c r="EB220" s="28"/>
      <c r="EC220" s="28"/>
      <c r="ED220" s="28"/>
      <c r="EE220" s="28"/>
      <c r="EF220" s="28"/>
      <c r="EG220" s="28"/>
      <c r="EH220" s="28"/>
      <c r="EI220" s="28"/>
      <c r="EJ220" s="28"/>
      <c r="EK220" s="28"/>
      <c r="EL220" s="28"/>
      <c r="EM220" s="28"/>
      <c r="EN220" s="28"/>
      <c r="EO220" s="28"/>
      <c r="EP220" s="28"/>
      <c r="EQ220" s="28"/>
      <c r="ER220" s="28"/>
      <c r="ES220" s="28"/>
      <c r="ET220" s="28"/>
      <c r="EU220" s="28"/>
      <c r="EV220" s="28"/>
      <c r="EW220" s="28"/>
      <c r="EX220" s="28"/>
      <c r="EY220" s="28"/>
      <c r="EZ220" s="28"/>
      <c r="FA220" s="28"/>
      <c r="FB220" s="28"/>
      <c r="FC220" s="28"/>
      <c r="FD220" s="28"/>
      <c r="FE220" s="28"/>
      <c r="FF220" s="28"/>
      <c r="FG220" s="28"/>
      <c r="FH220" s="28"/>
      <c r="FI220" s="28"/>
      <c r="FJ220" s="28"/>
      <c r="FK220" s="28"/>
      <c r="FL220" s="28"/>
      <c r="FM220" s="28"/>
      <c r="FN220" s="28"/>
      <c r="FO220" s="28"/>
      <c r="FP220" s="28"/>
      <c r="FQ220" s="28"/>
      <c r="FR220" s="28"/>
      <c r="FS220" s="28"/>
      <c r="FT220" s="28"/>
      <c r="FU220" s="28"/>
      <c r="FV220" s="28"/>
      <c r="FW220" s="28"/>
      <c r="FX220" s="28"/>
      <c r="FY220" s="28"/>
      <c r="FZ220" s="28"/>
      <c r="GA220" s="28"/>
      <c r="GB220" s="28"/>
      <c r="GC220" s="28"/>
      <c r="GD220" s="28"/>
      <c r="GE220" s="28"/>
      <c r="GF220" s="28"/>
      <c r="GG220" s="28"/>
      <c r="GH220" s="28"/>
      <c r="GI220" s="28"/>
      <c r="GJ220" s="28"/>
      <c r="GK220" s="28"/>
      <c r="GL220" s="28"/>
      <c r="GM220" s="28"/>
      <c r="GN220" s="28"/>
      <c r="GO220" s="28"/>
      <c r="GP220" s="28"/>
      <c r="GQ220" s="28"/>
      <c r="GR220" s="28"/>
      <c r="GS220" s="28"/>
      <c r="GT220" s="28"/>
      <c r="GU220" s="28"/>
    </row>
    <row r="221" spans="1:203" s="23" customFormat="1" ht="16.149999999999999" customHeight="1" x14ac:dyDescent="0.2">
      <c r="E221" s="30"/>
      <c r="F221" s="23">
        <f>SUM(F213:F220)</f>
        <v>0</v>
      </c>
      <c r="H221" s="30"/>
      <c r="I221" s="23">
        <f>SUM(I213:I220)</f>
        <v>0</v>
      </c>
      <c r="J221" s="28"/>
      <c r="K221" s="28"/>
      <c r="L221" s="28"/>
      <c r="M221" s="28"/>
      <c r="N221" s="28"/>
      <c r="O221" s="28"/>
      <c r="P221" s="28"/>
      <c r="Q221" s="28"/>
      <c r="R221" s="28"/>
      <c r="S221" s="28"/>
      <c r="T221" s="28"/>
      <c r="U221" s="28"/>
      <c r="V221" s="28"/>
      <c r="W221" s="28"/>
      <c r="X221" s="28"/>
      <c r="Y221" s="28"/>
      <c r="Z221" s="28"/>
      <c r="AA221" s="28"/>
      <c r="AB221" s="28"/>
      <c r="AC221" s="28"/>
      <c r="AD221" s="28"/>
      <c r="AE221" s="28"/>
      <c r="AF221" s="28"/>
      <c r="AG221" s="28"/>
      <c r="AH221" s="28"/>
      <c r="AI221" s="28"/>
      <c r="AJ221" s="28"/>
      <c r="AK221" s="28"/>
      <c r="AL221" s="28"/>
      <c r="AM221" s="28"/>
      <c r="AN221" s="28"/>
      <c r="AO221" s="28"/>
      <c r="AP221" s="28"/>
      <c r="AQ221" s="28"/>
      <c r="AR221" s="28"/>
      <c r="AS221" s="28"/>
      <c r="AT221" s="28"/>
      <c r="AU221" s="28"/>
      <c r="AV221" s="28"/>
      <c r="AW221" s="28"/>
      <c r="AX221" s="28"/>
      <c r="AY221" s="28"/>
      <c r="AZ221" s="28"/>
      <c r="BA221" s="28"/>
      <c r="BB221" s="28"/>
      <c r="BC221" s="28"/>
      <c r="BD221" s="28"/>
      <c r="BE221" s="28"/>
      <c r="BF221" s="28"/>
      <c r="BG221" s="28"/>
      <c r="BH221" s="28"/>
      <c r="BI221" s="28"/>
      <c r="BJ221" s="28"/>
      <c r="BK221" s="28"/>
      <c r="BL221" s="28"/>
      <c r="BM221" s="28"/>
      <c r="BN221" s="28"/>
      <c r="BO221" s="28"/>
      <c r="BP221" s="28"/>
      <c r="BQ221" s="28"/>
      <c r="BR221" s="28"/>
      <c r="BS221" s="28"/>
      <c r="BT221" s="28"/>
      <c r="BU221" s="28"/>
      <c r="BV221" s="28"/>
      <c r="BW221" s="28"/>
      <c r="BX221" s="28"/>
      <c r="BY221" s="28"/>
      <c r="BZ221" s="28"/>
      <c r="CA221" s="28"/>
      <c r="CB221" s="28"/>
      <c r="CC221" s="28"/>
      <c r="CD221" s="28"/>
      <c r="CE221" s="28"/>
      <c r="CF221" s="28"/>
      <c r="CG221" s="28"/>
      <c r="CH221" s="28"/>
      <c r="CI221" s="28"/>
      <c r="CJ221" s="28"/>
      <c r="CK221" s="28"/>
      <c r="CL221" s="28"/>
      <c r="CM221" s="28"/>
      <c r="CN221" s="28"/>
      <c r="CO221" s="28"/>
      <c r="CP221" s="28"/>
      <c r="CQ221" s="28"/>
      <c r="CR221" s="28"/>
      <c r="CS221" s="28"/>
      <c r="CT221" s="28"/>
      <c r="CU221" s="28"/>
      <c r="CV221" s="28"/>
      <c r="CW221" s="28"/>
      <c r="CX221" s="28"/>
      <c r="CY221" s="28"/>
      <c r="CZ221" s="28"/>
      <c r="DA221" s="28"/>
      <c r="DB221" s="28"/>
      <c r="DC221" s="28"/>
      <c r="DD221" s="28"/>
      <c r="DE221" s="28"/>
      <c r="DF221" s="28"/>
      <c r="DG221" s="28"/>
      <c r="DH221" s="28"/>
      <c r="DI221" s="28"/>
      <c r="DJ221" s="28"/>
      <c r="DK221" s="28"/>
      <c r="DL221" s="28"/>
      <c r="DM221" s="28"/>
      <c r="DN221" s="28"/>
      <c r="DO221" s="28"/>
      <c r="DP221" s="28"/>
      <c r="DQ221" s="28"/>
      <c r="DR221" s="28"/>
      <c r="DS221" s="28"/>
      <c r="DT221" s="28"/>
      <c r="DU221" s="28"/>
      <c r="DV221" s="28"/>
      <c r="DW221" s="28"/>
      <c r="DX221" s="28"/>
      <c r="DY221" s="28"/>
      <c r="DZ221" s="28"/>
      <c r="EA221" s="28"/>
      <c r="EB221" s="28"/>
      <c r="EC221" s="28"/>
      <c r="ED221" s="28"/>
      <c r="EE221" s="28"/>
      <c r="EF221" s="28"/>
      <c r="EG221" s="28"/>
      <c r="EH221" s="28"/>
      <c r="EI221" s="28"/>
      <c r="EJ221" s="28"/>
      <c r="EK221" s="28"/>
      <c r="EL221" s="28"/>
      <c r="EM221" s="28"/>
      <c r="EN221" s="28"/>
      <c r="EO221" s="28"/>
      <c r="EP221" s="28"/>
      <c r="EQ221" s="28"/>
      <c r="ER221" s="28"/>
      <c r="ES221" s="28"/>
      <c r="ET221" s="28"/>
      <c r="EU221" s="28"/>
      <c r="EV221" s="28"/>
      <c r="EW221" s="28"/>
      <c r="EX221" s="28"/>
      <c r="EY221" s="28"/>
      <c r="EZ221" s="28"/>
      <c r="FA221" s="28"/>
      <c r="FB221" s="28"/>
      <c r="FC221" s="28"/>
      <c r="FD221" s="28"/>
      <c r="FE221" s="28"/>
      <c r="FF221" s="28"/>
      <c r="FG221" s="28"/>
      <c r="FH221" s="28"/>
      <c r="FI221" s="28"/>
      <c r="FJ221" s="28"/>
      <c r="FK221" s="28"/>
      <c r="FL221" s="28"/>
      <c r="FM221" s="28"/>
      <c r="FN221" s="28"/>
      <c r="FO221" s="28"/>
      <c r="FP221" s="28"/>
      <c r="FQ221" s="28"/>
      <c r="FR221" s="28"/>
      <c r="FS221" s="28"/>
      <c r="FT221" s="28"/>
      <c r="FU221" s="28"/>
      <c r="FV221" s="28"/>
      <c r="FW221" s="28"/>
      <c r="FX221" s="28"/>
      <c r="FY221" s="28"/>
      <c r="FZ221" s="28"/>
      <c r="GA221" s="28"/>
      <c r="GB221" s="28"/>
      <c r="GC221" s="28"/>
      <c r="GD221" s="28"/>
      <c r="GE221" s="28"/>
      <c r="GF221" s="28"/>
      <c r="GG221" s="28"/>
      <c r="GH221" s="28"/>
      <c r="GI221" s="28"/>
      <c r="GJ221" s="28"/>
      <c r="GK221" s="28"/>
      <c r="GL221" s="28"/>
      <c r="GM221" s="28"/>
      <c r="GN221" s="28"/>
      <c r="GO221" s="28"/>
      <c r="GP221" s="28"/>
      <c r="GQ221" s="28"/>
      <c r="GR221" s="28"/>
      <c r="GS221" s="28"/>
      <c r="GT221" s="28"/>
      <c r="GU221" s="28"/>
    </row>
    <row r="222" spans="1:203" s="23" customFormat="1" ht="16.149999999999999" customHeight="1" x14ac:dyDescent="0.2">
      <c r="E222" s="30"/>
      <c r="H222" s="30"/>
      <c r="J222" s="28"/>
      <c r="K222" s="28"/>
      <c r="L222" s="28"/>
      <c r="M222" s="28"/>
      <c r="N222" s="28"/>
      <c r="O222" s="28"/>
      <c r="P222" s="28"/>
      <c r="Q222" s="28"/>
      <c r="R222" s="28"/>
      <c r="S222" s="28"/>
      <c r="T222" s="28"/>
      <c r="U222" s="28"/>
      <c r="V222" s="28"/>
      <c r="W222" s="28"/>
      <c r="X222" s="28"/>
      <c r="Y222" s="28"/>
      <c r="Z222" s="28"/>
      <c r="AA222" s="28"/>
      <c r="AB222" s="28"/>
      <c r="AC222" s="28"/>
      <c r="AD222" s="28"/>
      <c r="AE222" s="28"/>
      <c r="AF222" s="28"/>
      <c r="AG222" s="28"/>
      <c r="AH222" s="28"/>
      <c r="AI222" s="28"/>
      <c r="AJ222" s="28"/>
      <c r="AK222" s="28"/>
      <c r="AL222" s="28"/>
      <c r="AM222" s="28"/>
      <c r="AN222" s="28"/>
      <c r="AO222" s="28"/>
      <c r="AP222" s="28"/>
      <c r="AQ222" s="28"/>
      <c r="AR222" s="28"/>
      <c r="AS222" s="28"/>
      <c r="AT222" s="28"/>
      <c r="AU222" s="28"/>
      <c r="AV222" s="28"/>
      <c r="AW222" s="28"/>
      <c r="AX222" s="28"/>
      <c r="AY222" s="28"/>
      <c r="AZ222" s="28"/>
      <c r="BA222" s="28"/>
      <c r="BB222" s="28"/>
      <c r="BC222" s="28"/>
      <c r="BD222" s="28"/>
      <c r="BE222" s="28"/>
      <c r="BF222" s="28"/>
      <c r="BG222" s="28"/>
      <c r="BH222" s="28"/>
      <c r="BI222" s="28"/>
      <c r="BJ222" s="28"/>
      <c r="BK222" s="28"/>
      <c r="BL222" s="28"/>
      <c r="BM222" s="28"/>
      <c r="BN222" s="28"/>
      <c r="BO222" s="28"/>
      <c r="BP222" s="28"/>
      <c r="BQ222" s="28"/>
      <c r="BR222" s="28"/>
      <c r="BS222" s="28"/>
      <c r="BT222" s="28"/>
      <c r="BU222" s="28"/>
      <c r="BV222" s="28"/>
      <c r="BW222" s="28"/>
      <c r="BX222" s="28"/>
      <c r="BY222" s="28"/>
      <c r="BZ222" s="28"/>
      <c r="CA222" s="28"/>
      <c r="CB222" s="28"/>
      <c r="CC222" s="28"/>
      <c r="CD222" s="28"/>
      <c r="CE222" s="28"/>
      <c r="CF222" s="28"/>
      <c r="CG222" s="28"/>
      <c r="CH222" s="28"/>
      <c r="CI222" s="28"/>
      <c r="CJ222" s="28"/>
      <c r="CK222" s="28"/>
      <c r="CL222" s="28"/>
      <c r="CM222" s="28"/>
      <c r="CN222" s="28"/>
      <c r="CO222" s="28"/>
      <c r="CP222" s="28"/>
      <c r="CQ222" s="28"/>
      <c r="CR222" s="28"/>
      <c r="CS222" s="28"/>
      <c r="CT222" s="28"/>
      <c r="CU222" s="28"/>
      <c r="CV222" s="28"/>
      <c r="CW222" s="28"/>
      <c r="CX222" s="28"/>
      <c r="CY222" s="28"/>
      <c r="CZ222" s="28"/>
      <c r="DA222" s="28"/>
      <c r="DB222" s="28"/>
      <c r="DC222" s="28"/>
      <c r="DD222" s="28"/>
      <c r="DE222" s="28"/>
      <c r="DF222" s="28"/>
      <c r="DG222" s="28"/>
      <c r="DH222" s="28"/>
      <c r="DI222" s="28"/>
      <c r="DJ222" s="28"/>
      <c r="DK222" s="28"/>
      <c r="DL222" s="28"/>
      <c r="DM222" s="28"/>
      <c r="DN222" s="28"/>
      <c r="DO222" s="28"/>
      <c r="DP222" s="28"/>
      <c r="DQ222" s="28"/>
      <c r="DR222" s="28"/>
      <c r="DS222" s="28"/>
      <c r="DT222" s="28"/>
      <c r="DU222" s="28"/>
      <c r="DV222" s="28"/>
      <c r="DW222" s="28"/>
      <c r="DX222" s="28"/>
      <c r="DY222" s="28"/>
      <c r="DZ222" s="28"/>
      <c r="EA222" s="28"/>
      <c r="EB222" s="28"/>
      <c r="EC222" s="28"/>
      <c r="ED222" s="28"/>
      <c r="EE222" s="28"/>
      <c r="EF222" s="28"/>
      <c r="EG222" s="28"/>
      <c r="EH222" s="28"/>
      <c r="EI222" s="28"/>
      <c r="EJ222" s="28"/>
      <c r="EK222" s="28"/>
      <c r="EL222" s="28"/>
      <c r="EM222" s="28"/>
      <c r="EN222" s="28"/>
      <c r="EO222" s="28"/>
      <c r="EP222" s="28"/>
      <c r="EQ222" s="28"/>
      <c r="ER222" s="28"/>
      <c r="ES222" s="28"/>
      <c r="ET222" s="28"/>
      <c r="EU222" s="28"/>
      <c r="EV222" s="28"/>
      <c r="EW222" s="28"/>
      <c r="EX222" s="28"/>
      <c r="EY222" s="28"/>
      <c r="EZ222" s="28"/>
      <c r="FA222" s="28"/>
      <c r="FB222" s="28"/>
      <c r="FC222" s="28"/>
      <c r="FD222" s="28"/>
      <c r="FE222" s="28"/>
      <c r="FF222" s="28"/>
      <c r="FG222" s="28"/>
      <c r="FH222" s="28"/>
      <c r="FI222" s="28"/>
      <c r="FJ222" s="28"/>
      <c r="FK222" s="28"/>
      <c r="FL222" s="28"/>
      <c r="FM222" s="28"/>
      <c r="FN222" s="28"/>
      <c r="FO222" s="28"/>
      <c r="FP222" s="28"/>
      <c r="FQ222" s="28"/>
      <c r="FR222" s="28"/>
      <c r="FS222" s="28"/>
      <c r="FT222" s="28"/>
      <c r="FU222" s="28"/>
      <c r="FV222" s="28"/>
      <c r="FW222" s="28"/>
      <c r="FX222" s="28"/>
      <c r="FY222" s="28"/>
      <c r="FZ222" s="28"/>
      <c r="GA222" s="28"/>
      <c r="GB222" s="28"/>
      <c r="GC222" s="28"/>
      <c r="GD222" s="28"/>
      <c r="GE222" s="28"/>
      <c r="GF222" s="28"/>
      <c r="GG222" s="28"/>
      <c r="GH222" s="28"/>
      <c r="GI222" s="28"/>
      <c r="GJ222" s="28"/>
      <c r="GK222" s="28"/>
      <c r="GL222" s="28"/>
      <c r="GM222" s="28"/>
      <c r="GN222" s="28"/>
      <c r="GO222" s="28"/>
      <c r="GP222" s="28"/>
      <c r="GQ222" s="28"/>
      <c r="GR222" s="28"/>
      <c r="GS222" s="28"/>
      <c r="GT222" s="28"/>
      <c r="GU222" s="28"/>
    </row>
    <row r="223" spans="1:203" s="23" customFormat="1" ht="16.149999999999999" customHeight="1" x14ac:dyDescent="0.2">
      <c r="A223" s="1"/>
      <c r="B223" s="1"/>
      <c r="C223" s="17" t="s">
        <v>133</v>
      </c>
      <c r="D223" s="6" t="s">
        <v>58</v>
      </c>
      <c r="E223" s="6" t="s">
        <v>59</v>
      </c>
      <c r="F223" s="18" t="s">
        <v>23</v>
      </c>
      <c r="G223" s="1"/>
      <c r="H223" s="19"/>
      <c r="I223" s="18"/>
      <c r="J223" s="28"/>
      <c r="K223" s="28"/>
      <c r="L223" s="28"/>
      <c r="M223" s="28"/>
      <c r="N223" s="28"/>
      <c r="O223" s="28"/>
      <c r="P223" s="28"/>
      <c r="Q223" s="28"/>
      <c r="R223" s="28"/>
      <c r="S223" s="28"/>
      <c r="T223" s="28"/>
      <c r="U223" s="28"/>
      <c r="V223" s="28"/>
      <c r="W223" s="28"/>
      <c r="X223" s="28"/>
      <c r="Y223" s="28"/>
      <c r="Z223" s="28"/>
      <c r="AA223" s="28"/>
      <c r="AB223" s="28"/>
      <c r="AC223" s="28"/>
      <c r="AD223" s="28"/>
      <c r="AE223" s="28"/>
      <c r="AF223" s="28"/>
      <c r="AG223" s="28"/>
      <c r="AH223" s="28"/>
      <c r="AI223" s="28"/>
      <c r="AJ223" s="28"/>
      <c r="AK223" s="28"/>
      <c r="AL223" s="28"/>
      <c r="AM223" s="28"/>
      <c r="AN223" s="28"/>
      <c r="AO223" s="28"/>
      <c r="AP223" s="28"/>
      <c r="AQ223" s="28"/>
      <c r="AR223" s="28"/>
      <c r="AS223" s="28"/>
      <c r="AT223" s="28"/>
      <c r="AU223" s="28"/>
      <c r="AV223" s="28"/>
      <c r="AW223" s="28"/>
      <c r="AX223" s="28"/>
      <c r="AY223" s="28"/>
      <c r="AZ223" s="28"/>
      <c r="BA223" s="28"/>
      <c r="BB223" s="28"/>
      <c r="BC223" s="28"/>
      <c r="BD223" s="28"/>
      <c r="BE223" s="28"/>
      <c r="BF223" s="28"/>
      <c r="BG223" s="28"/>
      <c r="BH223" s="28"/>
      <c r="BI223" s="28"/>
      <c r="BJ223" s="28"/>
      <c r="BK223" s="28"/>
      <c r="BL223" s="28"/>
      <c r="BM223" s="28"/>
      <c r="BN223" s="28"/>
      <c r="BO223" s="28"/>
      <c r="BP223" s="28"/>
      <c r="BQ223" s="28"/>
      <c r="BR223" s="28"/>
      <c r="BS223" s="28"/>
      <c r="BT223" s="28"/>
      <c r="BU223" s="28"/>
      <c r="BV223" s="28"/>
      <c r="BW223" s="28"/>
      <c r="BX223" s="28"/>
      <c r="BY223" s="28"/>
      <c r="BZ223" s="28"/>
      <c r="CA223" s="28"/>
      <c r="CB223" s="28"/>
      <c r="CC223" s="28"/>
      <c r="CD223" s="28"/>
      <c r="CE223" s="28"/>
      <c r="CF223" s="28"/>
      <c r="CG223" s="28"/>
      <c r="CH223" s="28"/>
      <c r="CI223" s="28"/>
      <c r="CJ223" s="28"/>
      <c r="CK223" s="28"/>
      <c r="CL223" s="28"/>
      <c r="CM223" s="28"/>
      <c r="CN223" s="28"/>
      <c r="CO223" s="28"/>
      <c r="CP223" s="28"/>
      <c r="CQ223" s="28"/>
      <c r="CR223" s="28"/>
      <c r="CS223" s="28"/>
      <c r="CT223" s="28"/>
      <c r="CU223" s="28"/>
      <c r="CV223" s="28"/>
      <c r="CW223" s="28"/>
      <c r="CX223" s="28"/>
      <c r="CY223" s="28"/>
      <c r="CZ223" s="28"/>
      <c r="DA223" s="28"/>
      <c r="DB223" s="28"/>
      <c r="DC223" s="28"/>
      <c r="DD223" s="28"/>
      <c r="DE223" s="28"/>
      <c r="DF223" s="28"/>
      <c r="DG223" s="28"/>
      <c r="DH223" s="28"/>
      <c r="DI223" s="28"/>
      <c r="DJ223" s="28"/>
      <c r="DK223" s="28"/>
      <c r="DL223" s="28"/>
      <c r="DM223" s="28"/>
      <c r="DN223" s="28"/>
      <c r="DO223" s="28"/>
      <c r="DP223" s="28"/>
      <c r="DQ223" s="28"/>
      <c r="DR223" s="28"/>
      <c r="DS223" s="28"/>
      <c r="DT223" s="28"/>
      <c r="DU223" s="28"/>
      <c r="DV223" s="28"/>
      <c r="DW223" s="28"/>
      <c r="DX223" s="28"/>
      <c r="DY223" s="28"/>
      <c r="DZ223" s="28"/>
      <c r="EA223" s="28"/>
      <c r="EB223" s="28"/>
      <c r="EC223" s="28"/>
      <c r="ED223" s="28"/>
      <c r="EE223" s="28"/>
      <c r="EF223" s="28"/>
      <c r="EG223" s="28"/>
      <c r="EH223" s="28"/>
      <c r="EI223" s="28"/>
      <c r="EJ223" s="28"/>
      <c r="EK223" s="28"/>
      <c r="EL223" s="28"/>
      <c r="EM223" s="28"/>
      <c r="EN223" s="28"/>
      <c r="EO223" s="28"/>
      <c r="EP223" s="28"/>
      <c r="EQ223" s="28"/>
      <c r="ER223" s="28"/>
      <c r="ES223" s="28"/>
      <c r="ET223" s="28"/>
      <c r="EU223" s="28"/>
      <c r="EV223" s="28"/>
      <c r="EW223" s="28"/>
      <c r="EX223" s="28"/>
      <c r="EY223" s="28"/>
      <c r="EZ223" s="28"/>
      <c r="FA223" s="28"/>
      <c r="FB223" s="28"/>
      <c r="FC223" s="28"/>
      <c r="FD223" s="28"/>
      <c r="FE223" s="28"/>
      <c r="FF223" s="28"/>
      <c r="FG223" s="28"/>
      <c r="FH223" s="28"/>
      <c r="FI223" s="28"/>
      <c r="FJ223" s="28"/>
      <c r="FK223" s="28"/>
      <c r="FL223" s="28"/>
      <c r="FM223" s="28"/>
      <c r="FN223" s="28"/>
      <c r="FO223" s="28"/>
      <c r="FP223" s="28"/>
      <c r="FQ223" s="28"/>
      <c r="FR223" s="28"/>
      <c r="FS223" s="28"/>
      <c r="FT223" s="28"/>
      <c r="FU223" s="28"/>
      <c r="FV223" s="28"/>
      <c r="FW223" s="28"/>
      <c r="FX223" s="28"/>
      <c r="FY223" s="28"/>
      <c r="FZ223" s="28"/>
      <c r="GA223" s="28"/>
      <c r="GB223" s="28"/>
      <c r="GC223" s="28"/>
      <c r="GD223" s="28"/>
      <c r="GE223" s="28"/>
      <c r="GF223" s="28"/>
      <c r="GG223" s="28"/>
      <c r="GH223" s="28"/>
      <c r="GI223" s="28"/>
      <c r="GJ223" s="28"/>
      <c r="GK223" s="28"/>
      <c r="GL223" s="28"/>
      <c r="GM223" s="28"/>
      <c r="GN223" s="28"/>
      <c r="GO223" s="28"/>
      <c r="GP223" s="28"/>
      <c r="GQ223" s="28"/>
      <c r="GR223" s="28"/>
      <c r="GS223" s="28"/>
      <c r="GT223" s="28"/>
      <c r="GU223" s="28"/>
    </row>
    <row r="224" spans="1:203" s="23" customFormat="1" ht="16.149999999999999" customHeight="1" x14ac:dyDescent="0.2">
      <c r="A224" s="20" t="s">
        <v>3</v>
      </c>
      <c r="B224" s="1" t="s">
        <v>4</v>
      </c>
      <c r="C224" s="1" t="s">
        <v>134</v>
      </c>
      <c r="D224" s="1">
        <v>0</v>
      </c>
      <c r="E224" s="2">
        <v>2429</v>
      </c>
      <c r="F224" s="1">
        <f>+D224*E224</f>
        <v>0</v>
      </c>
      <c r="G224" s="1"/>
      <c r="H224" s="21"/>
      <c r="I224" s="1"/>
      <c r="J224" s="28"/>
      <c r="K224" s="47" t="s">
        <v>112</v>
      </c>
      <c r="L224" s="28"/>
      <c r="M224" s="28"/>
      <c r="N224" s="28"/>
      <c r="O224" s="28"/>
      <c r="P224" s="28"/>
      <c r="Q224" s="28"/>
      <c r="R224" s="28"/>
      <c r="S224" s="28"/>
      <c r="T224" s="28"/>
      <c r="U224" s="28"/>
      <c r="V224" s="28"/>
      <c r="W224" s="28"/>
      <c r="X224" s="28"/>
      <c r="Y224" s="28"/>
      <c r="Z224" s="28"/>
      <c r="AA224" s="28"/>
      <c r="AB224" s="28"/>
      <c r="AC224" s="28"/>
      <c r="AD224" s="28"/>
      <c r="AE224" s="28"/>
      <c r="AF224" s="28"/>
      <c r="AG224" s="28"/>
      <c r="AH224" s="28"/>
      <c r="AI224" s="28"/>
      <c r="AJ224" s="28"/>
      <c r="AK224" s="28"/>
      <c r="AL224" s="28"/>
      <c r="AM224" s="28"/>
      <c r="AN224" s="28"/>
      <c r="AO224" s="28"/>
      <c r="AP224" s="28"/>
      <c r="AQ224" s="28"/>
      <c r="AR224" s="28"/>
      <c r="AS224" s="28"/>
      <c r="AT224" s="28"/>
      <c r="AU224" s="28"/>
      <c r="AV224" s="28"/>
      <c r="AW224" s="28"/>
      <c r="AX224" s="28"/>
      <c r="AY224" s="28"/>
      <c r="AZ224" s="28"/>
      <c r="BA224" s="28"/>
      <c r="BB224" s="28"/>
      <c r="BC224" s="28"/>
      <c r="BD224" s="28"/>
      <c r="BE224" s="28"/>
      <c r="BF224" s="28"/>
      <c r="BG224" s="28"/>
      <c r="BH224" s="28"/>
      <c r="BI224" s="28"/>
      <c r="BJ224" s="28"/>
      <c r="BK224" s="28"/>
      <c r="BL224" s="28"/>
      <c r="BM224" s="28"/>
      <c r="BN224" s="28"/>
      <c r="BO224" s="28"/>
      <c r="BP224" s="28"/>
      <c r="BQ224" s="28"/>
      <c r="BR224" s="28"/>
      <c r="BS224" s="28"/>
      <c r="BT224" s="28"/>
      <c r="BU224" s="28"/>
      <c r="BV224" s="28"/>
      <c r="BW224" s="28"/>
      <c r="BX224" s="28"/>
      <c r="BY224" s="28"/>
      <c r="BZ224" s="28"/>
      <c r="CA224" s="28"/>
      <c r="CB224" s="28"/>
      <c r="CC224" s="28"/>
      <c r="CD224" s="28"/>
      <c r="CE224" s="28"/>
      <c r="CF224" s="28"/>
      <c r="CG224" s="28"/>
      <c r="CH224" s="28"/>
      <c r="CI224" s="28"/>
      <c r="CJ224" s="28"/>
      <c r="CK224" s="28"/>
      <c r="CL224" s="28"/>
      <c r="CM224" s="28"/>
      <c r="CN224" s="28"/>
      <c r="CO224" s="28"/>
      <c r="CP224" s="28"/>
      <c r="CQ224" s="28"/>
      <c r="CR224" s="28"/>
      <c r="CS224" s="28"/>
      <c r="CT224" s="28"/>
      <c r="CU224" s="28"/>
      <c r="CV224" s="28"/>
      <c r="CW224" s="28"/>
      <c r="CX224" s="28"/>
      <c r="CY224" s="28"/>
      <c r="CZ224" s="28"/>
      <c r="DA224" s="28"/>
      <c r="DB224" s="28"/>
      <c r="DC224" s="28"/>
      <c r="DD224" s="28"/>
      <c r="DE224" s="28"/>
      <c r="DF224" s="28"/>
      <c r="DG224" s="28"/>
      <c r="DH224" s="28"/>
      <c r="DI224" s="28"/>
      <c r="DJ224" s="28"/>
      <c r="DK224" s="28"/>
      <c r="DL224" s="28"/>
      <c r="DM224" s="28"/>
      <c r="DN224" s="28"/>
      <c r="DO224" s="28"/>
      <c r="DP224" s="28"/>
      <c r="DQ224" s="28"/>
      <c r="DR224" s="28"/>
      <c r="DS224" s="28"/>
      <c r="DT224" s="28"/>
      <c r="DU224" s="28"/>
      <c r="DV224" s="28"/>
      <c r="DW224" s="28"/>
      <c r="DX224" s="28"/>
      <c r="DY224" s="28"/>
      <c r="DZ224" s="28"/>
      <c r="EA224" s="28"/>
      <c r="EB224" s="28"/>
      <c r="EC224" s="28"/>
      <c r="ED224" s="28"/>
      <c r="EE224" s="28"/>
      <c r="EF224" s="28"/>
      <c r="EG224" s="28"/>
      <c r="EH224" s="28"/>
      <c r="EI224" s="28"/>
      <c r="EJ224" s="28"/>
      <c r="EK224" s="28"/>
      <c r="EL224" s="28"/>
      <c r="EM224" s="28"/>
      <c r="EN224" s="28"/>
      <c r="EO224" s="28"/>
      <c r="EP224" s="28"/>
      <c r="EQ224" s="28"/>
      <c r="ER224" s="28"/>
      <c r="ES224" s="28"/>
      <c r="ET224" s="28"/>
      <c r="EU224" s="28"/>
      <c r="EV224" s="28"/>
      <c r="EW224" s="28"/>
      <c r="EX224" s="28"/>
      <c r="EY224" s="28"/>
      <c r="EZ224" s="28"/>
      <c r="FA224" s="28"/>
      <c r="FB224" s="28"/>
      <c r="FC224" s="28"/>
      <c r="FD224" s="28"/>
      <c r="FE224" s="28"/>
      <c r="FF224" s="28"/>
      <c r="FG224" s="28"/>
      <c r="FH224" s="28"/>
      <c r="FI224" s="28"/>
      <c r="FJ224" s="28"/>
      <c r="FK224" s="28"/>
      <c r="FL224" s="28"/>
      <c r="FM224" s="28"/>
      <c r="FN224" s="28"/>
      <c r="FO224" s="28"/>
      <c r="FP224" s="28"/>
      <c r="FQ224" s="28"/>
      <c r="FR224" s="28"/>
      <c r="FS224" s="28"/>
      <c r="FT224" s="28"/>
      <c r="FU224" s="28"/>
      <c r="FV224" s="28"/>
      <c r="FW224" s="28"/>
      <c r="FX224" s="28"/>
      <c r="FY224" s="28"/>
      <c r="FZ224" s="28"/>
      <c r="GA224" s="28"/>
      <c r="GB224" s="28"/>
      <c r="GC224" s="28"/>
      <c r="GD224" s="28"/>
      <c r="GE224" s="28"/>
      <c r="GF224" s="28"/>
      <c r="GG224" s="28"/>
      <c r="GH224" s="28"/>
      <c r="GI224" s="28"/>
      <c r="GJ224" s="28"/>
      <c r="GK224" s="28"/>
      <c r="GL224" s="28"/>
      <c r="GM224" s="28"/>
      <c r="GN224" s="28"/>
      <c r="GO224" s="28"/>
      <c r="GP224" s="28"/>
      <c r="GQ224" s="28"/>
      <c r="GR224" s="28"/>
      <c r="GS224" s="28"/>
      <c r="GT224" s="28"/>
      <c r="GU224" s="28"/>
    </row>
    <row r="225" spans="1:203" s="23" customFormat="1" ht="16.149999999999999" customHeight="1" x14ac:dyDescent="0.2">
      <c r="A225" s="20" t="s">
        <v>5</v>
      </c>
      <c r="B225" s="1" t="s">
        <v>6</v>
      </c>
      <c r="C225" s="1" t="s">
        <v>135</v>
      </c>
      <c r="D225" s="1">
        <v>0</v>
      </c>
      <c r="E225" s="2">
        <v>1736</v>
      </c>
      <c r="F225" s="1">
        <f t="shared" ref="F225:F231" si="67">+D225*E225</f>
        <v>0</v>
      </c>
      <c r="G225" s="1"/>
      <c r="H225" s="21"/>
      <c r="I225" s="1"/>
      <c r="J225" s="28"/>
      <c r="K225" s="28"/>
      <c r="L225" s="28"/>
      <c r="M225" s="28"/>
      <c r="N225" s="28"/>
      <c r="O225" s="28"/>
      <c r="P225" s="28"/>
      <c r="Q225" s="28"/>
      <c r="R225" s="28"/>
      <c r="S225" s="28"/>
      <c r="T225" s="28"/>
      <c r="U225" s="28"/>
      <c r="V225" s="28"/>
      <c r="W225" s="28"/>
      <c r="X225" s="28"/>
      <c r="Y225" s="28"/>
      <c r="Z225" s="28"/>
      <c r="AA225" s="28"/>
      <c r="AB225" s="28"/>
      <c r="AC225" s="28"/>
      <c r="AD225" s="28"/>
      <c r="AE225" s="28"/>
      <c r="AF225" s="28"/>
      <c r="AG225" s="28"/>
      <c r="AH225" s="28"/>
      <c r="AI225" s="28"/>
      <c r="AJ225" s="28"/>
      <c r="AK225" s="28"/>
      <c r="AL225" s="28"/>
      <c r="AM225" s="28"/>
      <c r="AN225" s="28"/>
      <c r="AO225" s="28"/>
      <c r="AP225" s="28"/>
      <c r="AQ225" s="28"/>
      <c r="AR225" s="28"/>
      <c r="AS225" s="28"/>
      <c r="AT225" s="28"/>
      <c r="AU225" s="28"/>
      <c r="AV225" s="28"/>
      <c r="AW225" s="28"/>
      <c r="AX225" s="28"/>
      <c r="AY225" s="28"/>
      <c r="AZ225" s="28"/>
      <c r="BA225" s="28"/>
      <c r="BB225" s="28"/>
      <c r="BC225" s="28"/>
      <c r="BD225" s="28"/>
      <c r="BE225" s="28"/>
      <c r="BF225" s="28"/>
      <c r="BG225" s="28"/>
      <c r="BH225" s="28"/>
      <c r="BI225" s="28"/>
      <c r="BJ225" s="28"/>
      <c r="BK225" s="28"/>
      <c r="BL225" s="28"/>
      <c r="BM225" s="28"/>
      <c r="BN225" s="28"/>
      <c r="BO225" s="28"/>
      <c r="BP225" s="28"/>
      <c r="BQ225" s="28"/>
      <c r="BR225" s="28"/>
      <c r="BS225" s="28"/>
      <c r="BT225" s="28"/>
      <c r="BU225" s="28"/>
      <c r="BV225" s="28"/>
      <c r="BW225" s="28"/>
      <c r="BX225" s="28"/>
      <c r="BY225" s="28"/>
      <c r="BZ225" s="28"/>
      <c r="CA225" s="28"/>
      <c r="CB225" s="28"/>
      <c r="CC225" s="28"/>
      <c r="CD225" s="28"/>
      <c r="CE225" s="28"/>
      <c r="CF225" s="28"/>
      <c r="CG225" s="28"/>
      <c r="CH225" s="28"/>
      <c r="CI225" s="28"/>
      <c r="CJ225" s="28"/>
      <c r="CK225" s="28"/>
      <c r="CL225" s="28"/>
      <c r="CM225" s="28"/>
      <c r="CN225" s="28"/>
      <c r="CO225" s="28"/>
      <c r="CP225" s="28"/>
      <c r="CQ225" s="28"/>
      <c r="CR225" s="28"/>
      <c r="CS225" s="28"/>
      <c r="CT225" s="28"/>
      <c r="CU225" s="28"/>
      <c r="CV225" s="28"/>
      <c r="CW225" s="28"/>
      <c r="CX225" s="28"/>
      <c r="CY225" s="28"/>
      <c r="CZ225" s="28"/>
      <c r="DA225" s="28"/>
      <c r="DB225" s="28"/>
      <c r="DC225" s="28"/>
      <c r="DD225" s="28"/>
      <c r="DE225" s="28"/>
      <c r="DF225" s="28"/>
      <c r="DG225" s="28"/>
      <c r="DH225" s="28"/>
      <c r="DI225" s="28"/>
      <c r="DJ225" s="28"/>
      <c r="DK225" s="28"/>
      <c r="DL225" s="28"/>
      <c r="DM225" s="28"/>
      <c r="DN225" s="28"/>
      <c r="DO225" s="28"/>
      <c r="DP225" s="28"/>
      <c r="DQ225" s="28"/>
      <c r="DR225" s="28"/>
      <c r="DS225" s="28"/>
      <c r="DT225" s="28"/>
      <c r="DU225" s="28"/>
      <c r="DV225" s="28"/>
      <c r="DW225" s="28"/>
      <c r="DX225" s="28"/>
      <c r="DY225" s="28"/>
      <c r="DZ225" s="28"/>
      <c r="EA225" s="28"/>
      <c r="EB225" s="28"/>
      <c r="EC225" s="28"/>
      <c r="ED225" s="28"/>
      <c r="EE225" s="28"/>
      <c r="EF225" s="28"/>
      <c r="EG225" s="28"/>
      <c r="EH225" s="28"/>
      <c r="EI225" s="28"/>
      <c r="EJ225" s="28"/>
      <c r="EK225" s="28"/>
      <c r="EL225" s="28"/>
      <c r="EM225" s="28"/>
      <c r="EN225" s="28"/>
      <c r="EO225" s="28"/>
      <c r="EP225" s="28"/>
      <c r="EQ225" s="28"/>
      <c r="ER225" s="28"/>
      <c r="ES225" s="28"/>
      <c r="ET225" s="28"/>
      <c r="EU225" s="28"/>
      <c r="EV225" s="28"/>
      <c r="EW225" s="28"/>
      <c r="EX225" s="28"/>
      <c r="EY225" s="28"/>
      <c r="EZ225" s="28"/>
      <c r="FA225" s="28"/>
      <c r="FB225" s="28"/>
      <c r="FC225" s="28"/>
      <c r="FD225" s="28"/>
      <c r="FE225" s="28"/>
      <c r="FF225" s="28"/>
      <c r="FG225" s="28"/>
      <c r="FH225" s="28"/>
      <c r="FI225" s="28"/>
      <c r="FJ225" s="28"/>
      <c r="FK225" s="28"/>
      <c r="FL225" s="28"/>
      <c r="FM225" s="28"/>
      <c r="FN225" s="28"/>
      <c r="FO225" s="28"/>
      <c r="FP225" s="28"/>
      <c r="FQ225" s="28"/>
      <c r="FR225" s="28"/>
      <c r="FS225" s="28"/>
      <c r="FT225" s="28"/>
      <c r="FU225" s="28"/>
      <c r="FV225" s="28"/>
      <c r="FW225" s="28"/>
      <c r="FX225" s="28"/>
      <c r="FY225" s="28"/>
      <c r="FZ225" s="28"/>
      <c r="GA225" s="28"/>
      <c r="GB225" s="28"/>
      <c r="GC225" s="28"/>
      <c r="GD225" s="28"/>
      <c r="GE225" s="28"/>
      <c r="GF225" s="28"/>
      <c r="GG225" s="28"/>
      <c r="GH225" s="28"/>
      <c r="GI225" s="28"/>
      <c r="GJ225" s="28"/>
      <c r="GK225" s="28"/>
      <c r="GL225" s="28"/>
      <c r="GM225" s="28"/>
      <c r="GN225" s="28"/>
      <c r="GO225" s="28"/>
      <c r="GP225" s="28"/>
      <c r="GQ225" s="28"/>
      <c r="GR225" s="28"/>
      <c r="GS225" s="28"/>
      <c r="GT225" s="28"/>
      <c r="GU225" s="28"/>
    </row>
    <row r="226" spans="1:203" s="23" customFormat="1" ht="16.149999999999999" customHeight="1" x14ac:dyDescent="0.2">
      <c r="A226" s="20" t="s">
        <v>7</v>
      </c>
      <c r="B226" s="1" t="s">
        <v>8</v>
      </c>
      <c r="C226" s="1" t="s">
        <v>136</v>
      </c>
      <c r="D226" s="1">
        <v>0</v>
      </c>
      <c r="E226" s="2">
        <v>1133</v>
      </c>
      <c r="F226" s="1">
        <f t="shared" si="67"/>
        <v>0</v>
      </c>
      <c r="G226" s="1"/>
      <c r="H226" s="21"/>
      <c r="I226" s="1"/>
      <c r="J226" s="28"/>
      <c r="K226" s="28"/>
      <c r="L226" s="28"/>
      <c r="M226" s="28"/>
      <c r="N226" s="28"/>
      <c r="O226" s="28"/>
      <c r="P226" s="28"/>
      <c r="Q226" s="28"/>
      <c r="R226" s="28"/>
      <c r="S226" s="28"/>
      <c r="T226" s="28"/>
      <c r="U226" s="28"/>
      <c r="V226" s="28"/>
      <c r="W226" s="28"/>
      <c r="X226" s="28"/>
      <c r="Y226" s="28"/>
      <c r="Z226" s="28"/>
      <c r="AA226" s="28"/>
      <c r="AB226" s="28"/>
      <c r="AC226" s="28"/>
      <c r="AD226" s="28"/>
      <c r="AE226" s="28"/>
      <c r="AF226" s="28"/>
      <c r="AG226" s="28"/>
      <c r="AH226" s="28"/>
      <c r="AI226" s="28"/>
      <c r="AJ226" s="28"/>
      <c r="AK226" s="28"/>
      <c r="AL226" s="28"/>
      <c r="AM226" s="28"/>
      <c r="AN226" s="28"/>
      <c r="AO226" s="28"/>
      <c r="AP226" s="28"/>
      <c r="AQ226" s="28"/>
      <c r="AR226" s="28"/>
      <c r="AS226" s="28"/>
      <c r="AT226" s="28"/>
      <c r="AU226" s="28"/>
      <c r="AV226" s="28"/>
      <c r="AW226" s="28"/>
      <c r="AX226" s="28"/>
      <c r="AY226" s="28"/>
      <c r="AZ226" s="28"/>
      <c r="BA226" s="28"/>
      <c r="BB226" s="28"/>
      <c r="BC226" s="28"/>
      <c r="BD226" s="28"/>
      <c r="BE226" s="28"/>
      <c r="BF226" s="28"/>
      <c r="BG226" s="28"/>
      <c r="BH226" s="28"/>
      <c r="BI226" s="28"/>
      <c r="BJ226" s="28"/>
      <c r="BK226" s="28"/>
      <c r="BL226" s="28"/>
      <c r="BM226" s="28"/>
      <c r="BN226" s="28"/>
      <c r="BO226" s="28"/>
      <c r="BP226" s="28"/>
      <c r="BQ226" s="28"/>
      <c r="BR226" s="28"/>
      <c r="BS226" s="28"/>
      <c r="BT226" s="28"/>
      <c r="BU226" s="28"/>
      <c r="BV226" s="28"/>
      <c r="BW226" s="28"/>
      <c r="BX226" s="28"/>
      <c r="BY226" s="28"/>
      <c r="BZ226" s="28"/>
      <c r="CA226" s="28"/>
      <c r="CB226" s="28"/>
      <c r="CC226" s="28"/>
      <c r="CD226" s="28"/>
      <c r="CE226" s="28"/>
      <c r="CF226" s="28"/>
      <c r="CG226" s="28"/>
      <c r="CH226" s="28"/>
      <c r="CI226" s="28"/>
      <c r="CJ226" s="28"/>
      <c r="CK226" s="28"/>
      <c r="CL226" s="28"/>
      <c r="CM226" s="28"/>
      <c r="CN226" s="28"/>
      <c r="CO226" s="28"/>
      <c r="CP226" s="28"/>
      <c r="CQ226" s="28"/>
      <c r="CR226" s="28"/>
      <c r="CS226" s="28"/>
      <c r="CT226" s="28"/>
      <c r="CU226" s="28"/>
      <c r="CV226" s="28"/>
      <c r="CW226" s="28"/>
      <c r="CX226" s="28"/>
      <c r="CY226" s="28"/>
      <c r="CZ226" s="28"/>
      <c r="DA226" s="28"/>
      <c r="DB226" s="28"/>
      <c r="DC226" s="28"/>
      <c r="DD226" s="28"/>
      <c r="DE226" s="28"/>
      <c r="DF226" s="28"/>
      <c r="DG226" s="28"/>
      <c r="DH226" s="28"/>
      <c r="DI226" s="28"/>
      <c r="DJ226" s="28"/>
      <c r="DK226" s="28"/>
      <c r="DL226" s="28"/>
      <c r="DM226" s="28"/>
      <c r="DN226" s="28"/>
      <c r="DO226" s="28"/>
      <c r="DP226" s="28"/>
      <c r="DQ226" s="28"/>
      <c r="DR226" s="28"/>
      <c r="DS226" s="28"/>
      <c r="DT226" s="28"/>
      <c r="DU226" s="28"/>
      <c r="DV226" s="28"/>
      <c r="DW226" s="28"/>
      <c r="DX226" s="28"/>
      <c r="DY226" s="28"/>
      <c r="DZ226" s="28"/>
      <c r="EA226" s="28"/>
      <c r="EB226" s="28"/>
      <c r="EC226" s="28"/>
      <c r="ED226" s="28"/>
      <c r="EE226" s="28"/>
      <c r="EF226" s="28"/>
      <c r="EG226" s="28"/>
      <c r="EH226" s="28"/>
      <c r="EI226" s="28"/>
      <c r="EJ226" s="28"/>
      <c r="EK226" s="28"/>
      <c r="EL226" s="28"/>
      <c r="EM226" s="28"/>
      <c r="EN226" s="28"/>
      <c r="EO226" s="28"/>
      <c r="EP226" s="28"/>
      <c r="EQ226" s="28"/>
      <c r="ER226" s="28"/>
      <c r="ES226" s="28"/>
      <c r="ET226" s="28"/>
      <c r="EU226" s="28"/>
      <c r="EV226" s="28"/>
      <c r="EW226" s="28"/>
      <c r="EX226" s="28"/>
      <c r="EY226" s="28"/>
      <c r="EZ226" s="28"/>
      <c r="FA226" s="28"/>
      <c r="FB226" s="28"/>
      <c r="FC226" s="28"/>
      <c r="FD226" s="28"/>
      <c r="FE226" s="28"/>
      <c r="FF226" s="28"/>
      <c r="FG226" s="28"/>
      <c r="FH226" s="28"/>
      <c r="FI226" s="28"/>
      <c r="FJ226" s="28"/>
      <c r="FK226" s="28"/>
      <c r="FL226" s="28"/>
      <c r="FM226" s="28"/>
      <c r="FN226" s="28"/>
      <c r="FO226" s="28"/>
      <c r="FP226" s="28"/>
      <c r="FQ226" s="28"/>
      <c r="FR226" s="28"/>
      <c r="FS226" s="28"/>
      <c r="FT226" s="28"/>
      <c r="FU226" s="28"/>
      <c r="FV226" s="28"/>
      <c r="FW226" s="28"/>
      <c r="FX226" s="28"/>
      <c r="FY226" s="28"/>
      <c r="FZ226" s="28"/>
      <c r="GA226" s="28"/>
      <c r="GB226" s="28"/>
      <c r="GC226" s="28"/>
      <c r="GD226" s="28"/>
      <c r="GE226" s="28"/>
      <c r="GF226" s="28"/>
      <c r="GG226" s="28"/>
      <c r="GH226" s="28"/>
      <c r="GI226" s="28"/>
      <c r="GJ226" s="28"/>
      <c r="GK226" s="28"/>
      <c r="GL226" s="28"/>
      <c r="GM226" s="28"/>
      <c r="GN226" s="28"/>
      <c r="GO226" s="28"/>
      <c r="GP226" s="28"/>
      <c r="GQ226" s="28"/>
      <c r="GR226" s="28"/>
      <c r="GS226" s="28"/>
      <c r="GT226" s="28"/>
      <c r="GU226" s="28"/>
    </row>
    <row r="227" spans="1:203" s="23" customFormat="1" ht="16.149999999999999" customHeight="1" x14ac:dyDescent="0.2">
      <c r="A227" s="20" t="s">
        <v>9</v>
      </c>
      <c r="B227" s="1" t="s">
        <v>10</v>
      </c>
      <c r="C227" s="1" t="s">
        <v>137</v>
      </c>
      <c r="D227" s="1">
        <v>0</v>
      </c>
      <c r="E227" s="2">
        <v>728</v>
      </c>
      <c r="F227" s="1">
        <f t="shared" si="67"/>
        <v>0</v>
      </c>
      <c r="G227" s="1"/>
      <c r="H227" s="21"/>
      <c r="I227" s="1"/>
      <c r="J227" s="28"/>
      <c r="K227" s="28"/>
      <c r="L227" s="28"/>
      <c r="M227" s="28"/>
      <c r="N227" s="28"/>
      <c r="O227" s="28"/>
      <c r="P227" s="28"/>
      <c r="Q227" s="28"/>
      <c r="R227" s="28"/>
      <c r="S227" s="28"/>
      <c r="T227" s="28"/>
      <c r="U227" s="28"/>
      <c r="V227" s="28"/>
      <c r="W227" s="28"/>
      <c r="X227" s="28"/>
      <c r="Y227" s="28"/>
      <c r="Z227" s="28"/>
      <c r="AA227" s="28"/>
      <c r="AB227" s="28"/>
      <c r="AC227" s="28"/>
      <c r="AD227" s="28"/>
      <c r="AE227" s="28"/>
      <c r="AF227" s="28"/>
      <c r="AG227" s="28"/>
      <c r="AH227" s="28"/>
      <c r="AI227" s="28"/>
      <c r="AJ227" s="28"/>
      <c r="AK227" s="28"/>
      <c r="AL227" s="28"/>
      <c r="AM227" s="28"/>
      <c r="AN227" s="28"/>
      <c r="AO227" s="28"/>
      <c r="AP227" s="28"/>
      <c r="AQ227" s="28"/>
      <c r="AR227" s="28"/>
      <c r="AS227" s="28"/>
      <c r="AT227" s="28"/>
      <c r="AU227" s="28"/>
      <c r="AV227" s="28"/>
      <c r="AW227" s="28"/>
      <c r="AX227" s="28"/>
      <c r="AY227" s="28"/>
      <c r="AZ227" s="28"/>
      <c r="BA227" s="28"/>
      <c r="BB227" s="28"/>
      <c r="BC227" s="28"/>
      <c r="BD227" s="28"/>
      <c r="BE227" s="28"/>
      <c r="BF227" s="28"/>
      <c r="BG227" s="28"/>
      <c r="BH227" s="28"/>
      <c r="BI227" s="28"/>
      <c r="BJ227" s="28"/>
      <c r="BK227" s="28"/>
      <c r="BL227" s="28"/>
      <c r="BM227" s="28"/>
      <c r="BN227" s="28"/>
      <c r="BO227" s="28"/>
      <c r="BP227" s="28"/>
      <c r="BQ227" s="28"/>
      <c r="BR227" s="28"/>
      <c r="BS227" s="28"/>
      <c r="BT227" s="28"/>
      <c r="BU227" s="28"/>
      <c r="BV227" s="28"/>
      <c r="BW227" s="28"/>
      <c r="BX227" s="28"/>
      <c r="BY227" s="28"/>
      <c r="BZ227" s="28"/>
      <c r="CA227" s="28"/>
      <c r="CB227" s="28"/>
      <c r="CC227" s="28"/>
      <c r="CD227" s="28"/>
      <c r="CE227" s="28"/>
      <c r="CF227" s="28"/>
      <c r="CG227" s="28"/>
      <c r="CH227" s="28"/>
      <c r="CI227" s="28"/>
      <c r="CJ227" s="28"/>
      <c r="CK227" s="28"/>
      <c r="CL227" s="28"/>
      <c r="CM227" s="28"/>
      <c r="CN227" s="28"/>
      <c r="CO227" s="28"/>
      <c r="CP227" s="28"/>
      <c r="CQ227" s="28"/>
      <c r="CR227" s="28"/>
      <c r="CS227" s="28"/>
      <c r="CT227" s="28"/>
      <c r="CU227" s="28"/>
      <c r="CV227" s="28"/>
      <c r="CW227" s="28"/>
      <c r="CX227" s="28"/>
      <c r="CY227" s="28"/>
      <c r="CZ227" s="28"/>
      <c r="DA227" s="28"/>
      <c r="DB227" s="28"/>
      <c r="DC227" s="28"/>
      <c r="DD227" s="28"/>
      <c r="DE227" s="28"/>
      <c r="DF227" s="28"/>
      <c r="DG227" s="28"/>
      <c r="DH227" s="28"/>
      <c r="DI227" s="28"/>
      <c r="DJ227" s="28"/>
      <c r="DK227" s="28"/>
      <c r="DL227" s="28"/>
      <c r="DM227" s="28"/>
      <c r="DN227" s="28"/>
      <c r="DO227" s="28"/>
      <c r="DP227" s="28"/>
      <c r="DQ227" s="28"/>
      <c r="DR227" s="28"/>
      <c r="DS227" s="28"/>
      <c r="DT227" s="28"/>
      <c r="DU227" s="28"/>
      <c r="DV227" s="28"/>
      <c r="DW227" s="28"/>
      <c r="DX227" s="28"/>
      <c r="DY227" s="28"/>
      <c r="DZ227" s="28"/>
      <c r="EA227" s="28"/>
      <c r="EB227" s="28"/>
      <c r="EC227" s="28"/>
      <c r="ED227" s="28"/>
      <c r="EE227" s="28"/>
      <c r="EF227" s="28"/>
      <c r="EG227" s="28"/>
      <c r="EH227" s="28"/>
      <c r="EI227" s="28"/>
      <c r="EJ227" s="28"/>
      <c r="EK227" s="28"/>
      <c r="EL227" s="28"/>
      <c r="EM227" s="28"/>
      <c r="EN227" s="28"/>
      <c r="EO227" s="28"/>
      <c r="EP227" s="28"/>
      <c r="EQ227" s="28"/>
      <c r="ER227" s="28"/>
      <c r="ES227" s="28"/>
      <c r="ET227" s="28"/>
      <c r="EU227" s="28"/>
      <c r="EV227" s="28"/>
      <c r="EW227" s="28"/>
      <c r="EX227" s="28"/>
      <c r="EY227" s="28"/>
      <c r="EZ227" s="28"/>
      <c r="FA227" s="28"/>
      <c r="FB227" s="28"/>
      <c r="FC227" s="28"/>
      <c r="FD227" s="28"/>
      <c r="FE227" s="28"/>
      <c r="FF227" s="28"/>
      <c r="FG227" s="28"/>
      <c r="FH227" s="28"/>
      <c r="FI227" s="28"/>
      <c r="FJ227" s="28"/>
      <c r="FK227" s="28"/>
      <c r="FL227" s="28"/>
      <c r="FM227" s="28"/>
      <c r="FN227" s="28"/>
      <c r="FO227" s="28"/>
      <c r="FP227" s="28"/>
      <c r="FQ227" s="28"/>
      <c r="FR227" s="28"/>
      <c r="FS227" s="28"/>
      <c r="FT227" s="28"/>
      <c r="FU227" s="28"/>
      <c r="FV227" s="28"/>
      <c r="FW227" s="28"/>
      <c r="FX227" s="28"/>
      <c r="FY227" s="28"/>
      <c r="FZ227" s="28"/>
      <c r="GA227" s="28"/>
      <c r="GB227" s="28"/>
      <c r="GC227" s="28"/>
      <c r="GD227" s="28"/>
      <c r="GE227" s="28"/>
      <c r="GF227" s="28"/>
      <c r="GG227" s="28"/>
      <c r="GH227" s="28"/>
      <c r="GI227" s="28"/>
      <c r="GJ227" s="28"/>
      <c r="GK227" s="28"/>
      <c r="GL227" s="28"/>
      <c r="GM227" s="28"/>
      <c r="GN227" s="28"/>
      <c r="GO227" s="28"/>
      <c r="GP227" s="28"/>
      <c r="GQ227" s="28"/>
      <c r="GR227" s="28"/>
      <c r="GS227" s="28"/>
      <c r="GT227" s="28"/>
      <c r="GU227" s="28"/>
    </row>
    <row r="228" spans="1:203" s="23" customFormat="1" ht="16.149999999999999" customHeight="1" x14ac:dyDescent="0.2">
      <c r="A228" s="20" t="s">
        <v>11</v>
      </c>
      <c r="B228" s="1" t="s">
        <v>12</v>
      </c>
      <c r="C228" s="1" t="s">
        <v>138</v>
      </c>
      <c r="D228" s="1">
        <v>0</v>
      </c>
      <c r="E228" s="2">
        <v>451</v>
      </c>
      <c r="F228" s="1">
        <f t="shared" si="67"/>
        <v>0</v>
      </c>
      <c r="G228" s="1"/>
      <c r="H228" s="21"/>
      <c r="I228" s="1"/>
      <c r="J228" s="28"/>
      <c r="K228" s="28"/>
      <c r="L228" s="28"/>
      <c r="M228" s="28"/>
      <c r="N228" s="28"/>
      <c r="O228" s="28"/>
      <c r="P228" s="28"/>
      <c r="Q228" s="28"/>
      <c r="R228" s="28"/>
      <c r="S228" s="28"/>
      <c r="T228" s="28"/>
      <c r="U228" s="28"/>
      <c r="V228" s="28"/>
      <c r="W228" s="28"/>
      <c r="X228" s="28"/>
      <c r="Y228" s="28"/>
      <c r="Z228" s="28"/>
      <c r="AA228" s="28"/>
      <c r="AB228" s="28"/>
      <c r="AC228" s="28"/>
      <c r="AD228" s="28"/>
      <c r="AE228" s="28"/>
      <c r="AF228" s="28"/>
      <c r="AG228" s="28"/>
      <c r="AH228" s="28"/>
      <c r="AI228" s="28"/>
      <c r="AJ228" s="28"/>
      <c r="AK228" s="28"/>
      <c r="AL228" s="28"/>
      <c r="AM228" s="28"/>
      <c r="AN228" s="28"/>
      <c r="AO228" s="28"/>
      <c r="AP228" s="28"/>
      <c r="AQ228" s="28"/>
      <c r="AR228" s="28"/>
      <c r="AS228" s="28"/>
      <c r="AT228" s="28"/>
      <c r="AU228" s="28"/>
      <c r="AV228" s="28"/>
      <c r="AW228" s="28"/>
      <c r="AX228" s="28"/>
      <c r="AY228" s="28"/>
      <c r="AZ228" s="28"/>
      <c r="BA228" s="28"/>
      <c r="BB228" s="28"/>
      <c r="BC228" s="28"/>
      <c r="BD228" s="28"/>
      <c r="BE228" s="28"/>
      <c r="BF228" s="28"/>
      <c r="BG228" s="28"/>
      <c r="BH228" s="28"/>
      <c r="BI228" s="28"/>
      <c r="BJ228" s="28"/>
      <c r="BK228" s="28"/>
      <c r="BL228" s="28"/>
      <c r="BM228" s="28"/>
      <c r="BN228" s="28"/>
      <c r="BO228" s="28"/>
      <c r="BP228" s="28"/>
      <c r="BQ228" s="28"/>
      <c r="BR228" s="28"/>
      <c r="BS228" s="28"/>
      <c r="BT228" s="28"/>
      <c r="BU228" s="28"/>
      <c r="BV228" s="28"/>
      <c r="BW228" s="28"/>
      <c r="BX228" s="28"/>
      <c r="BY228" s="28"/>
      <c r="BZ228" s="28"/>
      <c r="CA228" s="28"/>
      <c r="CB228" s="28"/>
      <c r="CC228" s="28"/>
      <c r="CD228" s="28"/>
      <c r="CE228" s="28"/>
      <c r="CF228" s="28"/>
      <c r="CG228" s="28"/>
      <c r="CH228" s="28"/>
      <c r="CI228" s="28"/>
      <c r="CJ228" s="28"/>
      <c r="CK228" s="28"/>
      <c r="CL228" s="28"/>
      <c r="CM228" s="28"/>
      <c r="CN228" s="28"/>
      <c r="CO228" s="28"/>
      <c r="CP228" s="28"/>
      <c r="CQ228" s="28"/>
      <c r="CR228" s="28"/>
      <c r="CS228" s="28"/>
      <c r="CT228" s="28"/>
      <c r="CU228" s="28"/>
      <c r="CV228" s="28"/>
      <c r="CW228" s="28"/>
      <c r="CX228" s="28"/>
      <c r="CY228" s="28"/>
      <c r="CZ228" s="28"/>
      <c r="DA228" s="28"/>
      <c r="DB228" s="28"/>
      <c r="DC228" s="28"/>
      <c r="DD228" s="28"/>
      <c r="DE228" s="28"/>
      <c r="DF228" s="28"/>
      <c r="DG228" s="28"/>
      <c r="DH228" s="28"/>
      <c r="DI228" s="28"/>
      <c r="DJ228" s="28"/>
      <c r="DK228" s="28"/>
      <c r="DL228" s="28"/>
      <c r="DM228" s="28"/>
      <c r="DN228" s="28"/>
      <c r="DO228" s="28"/>
      <c r="DP228" s="28"/>
      <c r="DQ228" s="28"/>
      <c r="DR228" s="28"/>
      <c r="DS228" s="28"/>
      <c r="DT228" s="28"/>
      <c r="DU228" s="28"/>
      <c r="DV228" s="28"/>
      <c r="DW228" s="28"/>
      <c r="DX228" s="28"/>
      <c r="DY228" s="28"/>
      <c r="DZ228" s="28"/>
      <c r="EA228" s="28"/>
      <c r="EB228" s="28"/>
      <c r="EC228" s="28"/>
      <c r="ED228" s="28"/>
      <c r="EE228" s="28"/>
      <c r="EF228" s="28"/>
      <c r="EG228" s="28"/>
      <c r="EH228" s="28"/>
      <c r="EI228" s="28"/>
      <c r="EJ228" s="28"/>
      <c r="EK228" s="28"/>
      <c r="EL228" s="28"/>
      <c r="EM228" s="28"/>
      <c r="EN228" s="28"/>
      <c r="EO228" s="28"/>
      <c r="EP228" s="28"/>
      <c r="EQ228" s="28"/>
      <c r="ER228" s="28"/>
      <c r="ES228" s="28"/>
      <c r="ET228" s="28"/>
      <c r="EU228" s="28"/>
      <c r="EV228" s="28"/>
      <c r="EW228" s="28"/>
      <c r="EX228" s="28"/>
      <c r="EY228" s="28"/>
      <c r="EZ228" s="28"/>
      <c r="FA228" s="28"/>
      <c r="FB228" s="28"/>
      <c r="FC228" s="28"/>
      <c r="FD228" s="28"/>
      <c r="FE228" s="28"/>
      <c r="FF228" s="28"/>
      <c r="FG228" s="28"/>
      <c r="FH228" s="28"/>
      <c r="FI228" s="28"/>
      <c r="FJ228" s="28"/>
      <c r="FK228" s="28"/>
      <c r="FL228" s="28"/>
      <c r="FM228" s="28"/>
      <c r="FN228" s="28"/>
      <c r="FO228" s="28"/>
      <c r="FP228" s="28"/>
      <c r="FQ228" s="28"/>
      <c r="FR228" s="28"/>
      <c r="FS228" s="28"/>
      <c r="FT228" s="28"/>
      <c r="FU228" s="28"/>
      <c r="FV228" s="28"/>
      <c r="FW228" s="28"/>
      <c r="FX228" s="28"/>
      <c r="FY228" s="28"/>
      <c r="FZ228" s="28"/>
      <c r="GA228" s="28"/>
      <c r="GB228" s="28"/>
      <c r="GC228" s="28"/>
      <c r="GD228" s="28"/>
      <c r="GE228" s="28"/>
      <c r="GF228" s="28"/>
      <c r="GG228" s="28"/>
      <c r="GH228" s="28"/>
      <c r="GI228" s="28"/>
      <c r="GJ228" s="28"/>
      <c r="GK228" s="28"/>
      <c r="GL228" s="28"/>
      <c r="GM228" s="28"/>
      <c r="GN228" s="28"/>
      <c r="GO228" s="28"/>
      <c r="GP228" s="28"/>
      <c r="GQ228" s="28"/>
      <c r="GR228" s="28"/>
      <c r="GS228" s="28"/>
      <c r="GT228" s="28"/>
      <c r="GU228" s="28"/>
    </row>
    <row r="229" spans="1:203" s="23" customFormat="1" ht="16.149999999999999" customHeight="1" x14ac:dyDescent="0.2">
      <c r="A229" s="1"/>
      <c r="B229" s="1"/>
      <c r="C229" s="1" t="s">
        <v>117</v>
      </c>
      <c r="D229" s="1">
        <v>0</v>
      </c>
      <c r="E229" s="2">
        <v>213</v>
      </c>
      <c r="F229" s="1">
        <f t="shared" si="67"/>
        <v>0</v>
      </c>
      <c r="G229" s="1"/>
      <c r="H229" s="21"/>
      <c r="I229" s="1"/>
      <c r="J229" s="28"/>
      <c r="K229" s="28"/>
      <c r="L229" s="28"/>
      <c r="M229" s="28"/>
      <c r="N229" s="28"/>
      <c r="O229" s="28"/>
      <c r="P229" s="28"/>
      <c r="Q229" s="28"/>
      <c r="R229" s="28"/>
      <c r="S229" s="28"/>
      <c r="T229" s="28"/>
      <c r="U229" s="28"/>
      <c r="V229" s="28"/>
      <c r="W229" s="28"/>
      <c r="X229" s="28"/>
      <c r="Y229" s="28"/>
      <c r="Z229" s="28"/>
      <c r="AA229" s="28"/>
      <c r="AB229" s="28"/>
      <c r="AC229" s="28"/>
      <c r="AD229" s="28"/>
      <c r="AE229" s="28"/>
      <c r="AF229" s="28"/>
      <c r="AG229" s="28"/>
      <c r="AH229" s="28"/>
      <c r="AI229" s="28"/>
      <c r="AJ229" s="28"/>
      <c r="AK229" s="28"/>
      <c r="AL229" s="28"/>
      <c r="AM229" s="28"/>
      <c r="AN229" s="28"/>
      <c r="AO229" s="28"/>
      <c r="AP229" s="28"/>
      <c r="AQ229" s="28"/>
      <c r="AR229" s="28"/>
      <c r="AS229" s="28"/>
      <c r="AT229" s="28"/>
      <c r="AU229" s="28"/>
      <c r="AV229" s="28"/>
      <c r="AW229" s="28"/>
      <c r="AX229" s="28"/>
      <c r="AY229" s="28"/>
      <c r="AZ229" s="28"/>
      <c r="BA229" s="28"/>
      <c r="BB229" s="28"/>
      <c r="BC229" s="28"/>
      <c r="BD229" s="28"/>
      <c r="BE229" s="28"/>
      <c r="BF229" s="28"/>
      <c r="BG229" s="28"/>
      <c r="BH229" s="28"/>
      <c r="BI229" s="28"/>
      <c r="BJ229" s="28"/>
      <c r="BK229" s="28"/>
      <c r="BL229" s="28"/>
      <c r="BM229" s="28"/>
      <c r="BN229" s="28"/>
      <c r="BO229" s="28"/>
      <c r="BP229" s="28"/>
      <c r="BQ229" s="28"/>
      <c r="BR229" s="28"/>
      <c r="BS229" s="28"/>
      <c r="BT229" s="28"/>
      <c r="BU229" s="28"/>
      <c r="BV229" s="28"/>
      <c r="BW229" s="28"/>
      <c r="BX229" s="28"/>
      <c r="BY229" s="28"/>
      <c r="BZ229" s="28"/>
      <c r="CA229" s="28"/>
      <c r="CB229" s="28"/>
      <c r="CC229" s="28"/>
      <c r="CD229" s="28"/>
      <c r="CE229" s="28"/>
      <c r="CF229" s="28"/>
      <c r="CG229" s="28"/>
      <c r="CH229" s="28"/>
      <c r="CI229" s="28"/>
      <c r="CJ229" s="28"/>
      <c r="CK229" s="28"/>
      <c r="CL229" s="28"/>
      <c r="CM229" s="28"/>
      <c r="CN229" s="28"/>
      <c r="CO229" s="28"/>
      <c r="CP229" s="28"/>
      <c r="CQ229" s="28"/>
      <c r="CR229" s="28"/>
      <c r="CS229" s="28"/>
      <c r="CT229" s="28"/>
      <c r="CU229" s="28"/>
      <c r="CV229" s="28"/>
      <c r="CW229" s="28"/>
      <c r="CX229" s="28"/>
      <c r="CY229" s="28"/>
      <c r="CZ229" s="28"/>
      <c r="DA229" s="28"/>
      <c r="DB229" s="28"/>
      <c r="DC229" s="28"/>
      <c r="DD229" s="28"/>
      <c r="DE229" s="28"/>
      <c r="DF229" s="28"/>
      <c r="DG229" s="28"/>
      <c r="DH229" s="28"/>
      <c r="DI229" s="28"/>
      <c r="DJ229" s="28"/>
      <c r="DK229" s="28"/>
      <c r="DL229" s="28"/>
      <c r="DM229" s="28"/>
      <c r="DN229" s="28"/>
      <c r="DO229" s="28"/>
      <c r="DP229" s="28"/>
      <c r="DQ229" s="28"/>
      <c r="DR229" s="28"/>
      <c r="DS229" s="28"/>
      <c r="DT229" s="28"/>
      <c r="DU229" s="28"/>
      <c r="DV229" s="28"/>
      <c r="DW229" s="28"/>
      <c r="DX229" s="28"/>
      <c r="DY229" s="28"/>
      <c r="DZ229" s="28"/>
      <c r="EA229" s="28"/>
      <c r="EB229" s="28"/>
      <c r="EC229" s="28"/>
      <c r="ED229" s="28"/>
      <c r="EE229" s="28"/>
      <c r="EF229" s="28"/>
      <c r="EG229" s="28"/>
      <c r="EH229" s="28"/>
      <c r="EI229" s="28"/>
      <c r="EJ229" s="28"/>
      <c r="EK229" s="28"/>
      <c r="EL229" s="28"/>
      <c r="EM229" s="28"/>
      <c r="EN229" s="28"/>
      <c r="EO229" s="28"/>
      <c r="EP229" s="28"/>
      <c r="EQ229" s="28"/>
      <c r="ER229" s="28"/>
      <c r="ES229" s="28"/>
      <c r="ET229" s="28"/>
      <c r="EU229" s="28"/>
      <c r="EV229" s="28"/>
      <c r="EW229" s="28"/>
      <c r="EX229" s="28"/>
      <c r="EY229" s="28"/>
      <c r="EZ229" s="28"/>
      <c r="FA229" s="28"/>
      <c r="FB229" s="28"/>
      <c r="FC229" s="28"/>
      <c r="FD229" s="28"/>
      <c r="FE229" s="28"/>
      <c r="FF229" s="28"/>
      <c r="FG229" s="28"/>
      <c r="FH229" s="28"/>
      <c r="FI229" s="28"/>
      <c r="FJ229" s="28"/>
      <c r="FK229" s="28"/>
      <c r="FL229" s="28"/>
      <c r="FM229" s="28"/>
      <c r="FN229" s="28"/>
      <c r="FO229" s="28"/>
      <c r="FP229" s="28"/>
      <c r="FQ229" s="28"/>
      <c r="FR229" s="28"/>
      <c r="FS229" s="28"/>
      <c r="FT229" s="28"/>
      <c r="FU229" s="28"/>
      <c r="FV229" s="28"/>
      <c r="FW229" s="28"/>
      <c r="FX229" s="28"/>
      <c r="FY229" s="28"/>
      <c r="FZ229" s="28"/>
      <c r="GA229" s="28"/>
      <c r="GB229" s="28"/>
      <c r="GC229" s="28"/>
      <c r="GD229" s="28"/>
      <c r="GE229" s="28"/>
      <c r="GF229" s="28"/>
      <c r="GG229" s="28"/>
      <c r="GH229" s="28"/>
      <c r="GI229" s="28"/>
      <c r="GJ229" s="28"/>
      <c r="GK229" s="28"/>
      <c r="GL229" s="28"/>
      <c r="GM229" s="28"/>
      <c r="GN229" s="28"/>
      <c r="GO229" s="28"/>
      <c r="GP229" s="28"/>
      <c r="GQ229" s="28"/>
      <c r="GR229" s="28"/>
      <c r="GS229" s="28"/>
      <c r="GT229" s="28"/>
      <c r="GU229" s="28"/>
    </row>
    <row r="230" spans="1:203" s="23" customFormat="1" ht="16.149999999999999" customHeight="1" x14ac:dyDescent="0.2">
      <c r="A230" s="1"/>
      <c r="B230" s="1"/>
      <c r="C230" s="1" t="s">
        <v>118</v>
      </c>
      <c r="D230" s="1">
        <v>0</v>
      </c>
      <c r="E230" s="2">
        <v>106</v>
      </c>
      <c r="F230" s="1">
        <f t="shared" si="67"/>
        <v>0</v>
      </c>
      <c r="G230" s="1"/>
      <c r="H230" s="21"/>
      <c r="I230" s="1"/>
      <c r="J230" s="28"/>
      <c r="K230" s="28"/>
      <c r="L230" s="28"/>
      <c r="M230" s="28"/>
      <c r="N230" s="28"/>
      <c r="O230" s="28"/>
      <c r="P230" s="28"/>
      <c r="Q230" s="28"/>
      <c r="R230" s="28"/>
      <c r="S230" s="28"/>
      <c r="T230" s="28"/>
      <c r="U230" s="28"/>
      <c r="V230" s="28"/>
      <c r="W230" s="28"/>
      <c r="X230" s="28"/>
      <c r="Y230" s="28"/>
      <c r="Z230" s="28"/>
      <c r="AA230" s="28"/>
      <c r="AB230" s="28"/>
      <c r="AC230" s="28"/>
      <c r="AD230" s="28"/>
      <c r="AE230" s="28"/>
      <c r="AF230" s="28"/>
      <c r="AG230" s="28"/>
      <c r="AH230" s="28"/>
      <c r="AI230" s="28"/>
      <c r="AJ230" s="28"/>
      <c r="AK230" s="28"/>
      <c r="AL230" s="28"/>
      <c r="AM230" s="28"/>
      <c r="AN230" s="28"/>
      <c r="AO230" s="28"/>
      <c r="AP230" s="28"/>
      <c r="AQ230" s="28"/>
      <c r="AR230" s="28"/>
      <c r="AS230" s="28"/>
      <c r="AT230" s="28"/>
      <c r="AU230" s="28"/>
      <c r="AV230" s="28"/>
      <c r="AW230" s="28"/>
      <c r="AX230" s="28"/>
      <c r="AY230" s="28"/>
      <c r="AZ230" s="28"/>
      <c r="BA230" s="28"/>
      <c r="BB230" s="28"/>
      <c r="BC230" s="28"/>
      <c r="BD230" s="28"/>
      <c r="BE230" s="28"/>
      <c r="BF230" s="28"/>
      <c r="BG230" s="28"/>
      <c r="BH230" s="28"/>
      <c r="BI230" s="28"/>
      <c r="BJ230" s="28"/>
      <c r="BK230" s="28"/>
      <c r="BL230" s="28"/>
      <c r="BM230" s="28"/>
      <c r="BN230" s="28"/>
      <c r="BO230" s="28"/>
      <c r="BP230" s="28"/>
      <c r="BQ230" s="28"/>
      <c r="BR230" s="28"/>
      <c r="BS230" s="28"/>
      <c r="BT230" s="28"/>
      <c r="BU230" s="28"/>
      <c r="BV230" s="28"/>
      <c r="BW230" s="28"/>
      <c r="BX230" s="28"/>
      <c r="BY230" s="28"/>
      <c r="BZ230" s="28"/>
      <c r="CA230" s="28"/>
      <c r="CB230" s="28"/>
      <c r="CC230" s="28"/>
      <c r="CD230" s="28"/>
      <c r="CE230" s="28"/>
      <c r="CF230" s="28"/>
      <c r="CG230" s="28"/>
      <c r="CH230" s="28"/>
      <c r="CI230" s="28"/>
      <c r="CJ230" s="28"/>
      <c r="CK230" s="28"/>
      <c r="CL230" s="28"/>
      <c r="CM230" s="28"/>
      <c r="CN230" s="28"/>
      <c r="CO230" s="28"/>
      <c r="CP230" s="28"/>
      <c r="CQ230" s="28"/>
      <c r="CR230" s="28"/>
      <c r="CS230" s="28"/>
      <c r="CT230" s="28"/>
      <c r="CU230" s="28"/>
      <c r="CV230" s="28"/>
      <c r="CW230" s="28"/>
      <c r="CX230" s="28"/>
      <c r="CY230" s="28"/>
      <c r="CZ230" s="28"/>
      <c r="DA230" s="28"/>
      <c r="DB230" s="28"/>
      <c r="DC230" s="28"/>
      <c r="DD230" s="28"/>
      <c r="DE230" s="28"/>
      <c r="DF230" s="28"/>
      <c r="DG230" s="28"/>
      <c r="DH230" s="28"/>
      <c r="DI230" s="28"/>
      <c r="DJ230" s="28"/>
      <c r="DK230" s="28"/>
      <c r="DL230" s="28"/>
      <c r="DM230" s="28"/>
      <c r="DN230" s="28"/>
      <c r="DO230" s="28"/>
      <c r="DP230" s="28"/>
      <c r="DQ230" s="28"/>
      <c r="DR230" s="28"/>
      <c r="DS230" s="28"/>
      <c r="DT230" s="28"/>
      <c r="DU230" s="28"/>
      <c r="DV230" s="28"/>
      <c r="DW230" s="28"/>
      <c r="DX230" s="28"/>
      <c r="DY230" s="28"/>
      <c r="DZ230" s="28"/>
      <c r="EA230" s="28"/>
      <c r="EB230" s="28"/>
      <c r="EC230" s="28"/>
      <c r="ED230" s="28"/>
      <c r="EE230" s="28"/>
      <c r="EF230" s="28"/>
      <c r="EG230" s="28"/>
      <c r="EH230" s="28"/>
      <c r="EI230" s="28"/>
      <c r="EJ230" s="28"/>
      <c r="EK230" s="28"/>
      <c r="EL230" s="28"/>
      <c r="EM230" s="28"/>
      <c r="EN230" s="28"/>
      <c r="EO230" s="28"/>
      <c r="EP230" s="28"/>
      <c r="EQ230" s="28"/>
      <c r="ER230" s="28"/>
      <c r="ES230" s="28"/>
      <c r="ET230" s="28"/>
      <c r="EU230" s="28"/>
      <c r="EV230" s="28"/>
      <c r="EW230" s="28"/>
      <c r="EX230" s="28"/>
      <c r="EY230" s="28"/>
      <c r="EZ230" s="28"/>
      <c r="FA230" s="28"/>
      <c r="FB230" s="28"/>
      <c r="FC230" s="28"/>
      <c r="FD230" s="28"/>
      <c r="FE230" s="28"/>
      <c r="FF230" s="28"/>
      <c r="FG230" s="28"/>
      <c r="FH230" s="28"/>
      <c r="FI230" s="28"/>
      <c r="FJ230" s="28"/>
      <c r="FK230" s="28"/>
      <c r="FL230" s="28"/>
      <c r="FM230" s="28"/>
      <c r="FN230" s="28"/>
      <c r="FO230" s="28"/>
      <c r="FP230" s="28"/>
      <c r="FQ230" s="28"/>
      <c r="FR230" s="28"/>
      <c r="FS230" s="28"/>
      <c r="FT230" s="28"/>
      <c r="FU230" s="28"/>
      <c r="FV230" s="28"/>
      <c r="FW230" s="28"/>
      <c r="FX230" s="28"/>
      <c r="FY230" s="28"/>
      <c r="FZ230" s="28"/>
      <c r="GA230" s="28"/>
      <c r="GB230" s="28"/>
      <c r="GC230" s="28"/>
      <c r="GD230" s="28"/>
      <c r="GE230" s="28"/>
      <c r="GF230" s="28"/>
      <c r="GG230" s="28"/>
      <c r="GH230" s="28"/>
      <c r="GI230" s="28"/>
      <c r="GJ230" s="28"/>
      <c r="GK230" s="28"/>
      <c r="GL230" s="28"/>
      <c r="GM230" s="28"/>
      <c r="GN230" s="28"/>
      <c r="GO230" s="28"/>
      <c r="GP230" s="28"/>
      <c r="GQ230" s="28"/>
      <c r="GR230" s="28"/>
      <c r="GS230" s="28"/>
      <c r="GT230" s="28"/>
      <c r="GU230" s="28"/>
    </row>
    <row r="231" spans="1:203" s="23" customFormat="1" ht="16.149999999999999" customHeight="1" x14ac:dyDescent="0.2">
      <c r="A231" s="1"/>
      <c r="B231" s="1"/>
      <c r="C231" s="1" t="s">
        <v>119</v>
      </c>
      <c r="D231" s="1">
        <v>0</v>
      </c>
      <c r="E231" s="2">
        <v>42</v>
      </c>
      <c r="F231" s="1">
        <f t="shared" si="67"/>
        <v>0</v>
      </c>
      <c r="G231" s="1"/>
      <c r="H231" s="21"/>
      <c r="I231" s="1"/>
      <c r="J231" s="28"/>
      <c r="K231" s="28"/>
      <c r="L231" s="28"/>
      <c r="M231" s="28"/>
      <c r="N231" s="28"/>
      <c r="O231" s="28"/>
      <c r="P231" s="28"/>
      <c r="Q231" s="28"/>
      <c r="R231" s="28"/>
      <c r="S231" s="28"/>
      <c r="T231" s="28"/>
      <c r="U231" s="28"/>
      <c r="V231" s="28"/>
      <c r="W231" s="28"/>
      <c r="X231" s="28"/>
      <c r="Y231" s="28"/>
      <c r="Z231" s="28"/>
      <c r="AA231" s="28"/>
      <c r="AB231" s="28"/>
      <c r="AC231" s="28"/>
      <c r="AD231" s="28"/>
      <c r="AE231" s="28"/>
      <c r="AF231" s="28"/>
      <c r="AG231" s="28"/>
      <c r="AH231" s="28"/>
      <c r="AI231" s="28"/>
      <c r="AJ231" s="28"/>
      <c r="AK231" s="28"/>
      <c r="AL231" s="28"/>
      <c r="AM231" s="28"/>
      <c r="AN231" s="28"/>
      <c r="AO231" s="28"/>
      <c r="AP231" s="28"/>
      <c r="AQ231" s="28"/>
      <c r="AR231" s="28"/>
      <c r="AS231" s="28"/>
      <c r="AT231" s="28"/>
      <c r="AU231" s="28"/>
      <c r="AV231" s="28"/>
      <c r="AW231" s="28"/>
      <c r="AX231" s="28"/>
      <c r="AY231" s="28"/>
      <c r="AZ231" s="28"/>
      <c r="BA231" s="28"/>
      <c r="BB231" s="28"/>
      <c r="BC231" s="28"/>
      <c r="BD231" s="28"/>
      <c r="BE231" s="28"/>
      <c r="BF231" s="28"/>
      <c r="BG231" s="28"/>
      <c r="BH231" s="28"/>
      <c r="BI231" s="28"/>
      <c r="BJ231" s="28"/>
      <c r="BK231" s="28"/>
      <c r="BL231" s="28"/>
      <c r="BM231" s="28"/>
      <c r="BN231" s="28"/>
      <c r="BO231" s="28"/>
      <c r="BP231" s="28"/>
      <c r="BQ231" s="28"/>
      <c r="BR231" s="28"/>
      <c r="BS231" s="28"/>
      <c r="BT231" s="28"/>
      <c r="BU231" s="28"/>
      <c r="BV231" s="28"/>
      <c r="BW231" s="28"/>
      <c r="BX231" s="28"/>
      <c r="BY231" s="28"/>
      <c r="BZ231" s="28"/>
      <c r="CA231" s="28"/>
      <c r="CB231" s="28"/>
      <c r="CC231" s="28"/>
      <c r="CD231" s="28"/>
      <c r="CE231" s="28"/>
      <c r="CF231" s="28"/>
      <c r="CG231" s="28"/>
      <c r="CH231" s="28"/>
      <c r="CI231" s="28"/>
      <c r="CJ231" s="28"/>
      <c r="CK231" s="28"/>
      <c r="CL231" s="28"/>
      <c r="CM231" s="28"/>
      <c r="CN231" s="28"/>
      <c r="CO231" s="28"/>
      <c r="CP231" s="28"/>
      <c r="CQ231" s="28"/>
      <c r="CR231" s="28"/>
      <c r="CS231" s="28"/>
      <c r="CT231" s="28"/>
      <c r="CU231" s="28"/>
      <c r="CV231" s="28"/>
      <c r="CW231" s="28"/>
      <c r="CX231" s="28"/>
      <c r="CY231" s="28"/>
      <c r="CZ231" s="28"/>
      <c r="DA231" s="28"/>
      <c r="DB231" s="28"/>
      <c r="DC231" s="28"/>
      <c r="DD231" s="28"/>
      <c r="DE231" s="28"/>
      <c r="DF231" s="28"/>
      <c r="DG231" s="28"/>
      <c r="DH231" s="28"/>
      <c r="DI231" s="28"/>
      <c r="DJ231" s="28"/>
      <c r="DK231" s="28"/>
      <c r="DL231" s="28"/>
      <c r="DM231" s="28"/>
      <c r="DN231" s="28"/>
      <c r="DO231" s="28"/>
      <c r="DP231" s="28"/>
      <c r="DQ231" s="28"/>
      <c r="DR231" s="28"/>
      <c r="DS231" s="28"/>
      <c r="DT231" s="28"/>
      <c r="DU231" s="28"/>
      <c r="DV231" s="28"/>
      <c r="DW231" s="28"/>
      <c r="DX231" s="28"/>
      <c r="DY231" s="28"/>
      <c r="DZ231" s="28"/>
      <c r="EA231" s="28"/>
      <c r="EB231" s="28"/>
      <c r="EC231" s="28"/>
      <c r="ED231" s="28"/>
      <c r="EE231" s="28"/>
      <c r="EF231" s="28"/>
      <c r="EG231" s="28"/>
      <c r="EH231" s="28"/>
      <c r="EI231" s="28"/>
      <c r="EJ231" s="28"/>
      <c r="EK231" s="28"/>
      <c r="EL231" s="28"/>
      <c r="EM231" s="28"/>
      <c r="EN231" s="28"/>
      <c r="EO231" s="28"/>
      <c r="EP231" s="28"/>
      <c r="EQ231" s="28"/>
      <c r="ER231" s="28"/>
      <c r="ES231" s="28"/>
      <c r="ET231" s="28"/>
      <c r="EU231" s="28"/>
      <c r="EV231" s="28"/>
      <c r="EW231" s="28"/>
      <c r="EX231" s="28"/>
      <c r="EY231" s="28"/>
      <c r="EZ231" s="28"/>
      <c r="FA231" s="28"/>
      <c r="FB231" s="28"/>
      <c r="FC231" s="28"/>
      <c r="FD231" s="28"/>
      <c r="FE231" s="28"/>
      <c r="FF231" s="28"/>
      <c r="FG231" s="28"/>
      <c r="FH231" s="28"/>
      <c r="FI231" s="28"/>
      <c r="FJ231" s="28"/>
      <c r="FK231" s="28"/>
      <c r="FL231" s="28"/>
      <c r="FM231" s="28"/>
      <c r="FN231" s="28"/>
      <c r="FO231" s="28"/>
      <c r="FP231" s="28"/>
      <c r="FQ231" s="28"/>
      <c r="FR231" s="28"/>
      <c r="FS231" s="28"/>
      <c r="FT231" s="28"/>
      <c r="FU231" s="28"/>
      <c r="FV231" s="28"/>
      <c r="FW231" s="28"/>
      <c r="FX231" s="28"/>
      <c r="FY231" s="28"/>
      <c r="FZ231" s="28"/>
      <c r="GA231" s="28"/>
      <c r="GB231" s="28"/>
      <c r="GC231" s="28"/>
      <c r="GD231" s="28"/>
      <c r="GE231" s="28"/>
      <c r="GF231" s="28"/>
      <c r="GG231" s="28"/>
      <c r="GH231" s="28"/>
      <c r="GI231" s="28"/>
      <c r="GJ231" s="28"/>
      <c r="GK231" s="28"/>
      <c r="GL231" s="28"/>
      <c r="GM231" s="28"/>
      <c r="GN231" s="28"/>
      <c r="GO231" s="28"/>
      <c r="GP231" s="28"/>
      <c r="GQ231" s="28"/>
      <c r="GR231" s="28"/>
      <c r="GS231" s="28"/>
      <c r="GT231" s="28"/>
      <c r="GU231" s="28"/>
    </row>
    <row r="232" spans="1:203" s="23" customFormat="1" ht="16.149999999999999" customHeight="1" x14ac:dyDescent="0.2">
      <c r="A232" s="1"/>
      <c r="B232" s="1"/>
      <c r="C232" s="1"/>
      <c r="D232" s="1"/>
      <c r="E232" s="2"/>
      <c r="F232" s="23">
        <f>SUM(F224:F231)</f>
        <v>0</v>
      </c>
      <c r="G232" s="1"/>
      <c r="H232" s="21"/>
      <c r="I232" s="1"/>
      <c r="J232" s="28"/>
      <c r="K232" s="28"/>
      <c r="L232" s="28"/>
      <c r="M232" s="28"/>
      <c r="N232" s="28"/>
      <c r="O232" s="28"/>
      <c r="P232" s="28"/>
      <c r="Q232" s="28"/>
      <c r="R232" s="28"/>
      <c r="S232" s="28"/>
      <c r="T232" s="28"/>
      <c r="U232" s="28"/>
      <c r="V232" s="28"/>
      <c r="W232" s="28"/>
      <c r="X232" s="28"/>
      <c r="Y232" s="28"/>
      <c r="Z232" s="28"/>
      <c r="AA232" s="28"/>
      <c r="AB232" s="28"/>
      <c r="AC232" s="28"/>
      <c r="AD232" s="28"/>
      <c r="AE232" s="28"/>
      <c r="AF232" s="28"/>
      <c r="AG232" s="28"/>
      <c r="AH232" s="28"/>
      <c r="AI232" s="28"/>
      <c r="AJ232" s="28"/>
      <c r="AK232" s="28"/>
      <c r="AL232" s="28"/>
      <c r="AM232" s="28"/>
      <c r="AN232" s="28"/>
      <c r="AO232" s="28"/>
      <c r="AP232" s="28"/>
      <c r="AQ232" s="28"/>
      <c r="AR232" s="28"/>
      <c r="AS232" s="28"/>
      <c r="AT232" s="28"/>
      <c r="AU232" s="28"/>
      <c r="AV232" s="28"/>
      <c r="AW232" s="28"/>
      <c r="AX232" s="28"/>
      <c r="AY232" s="28"/>
      <c r="AZ232" s="28"/>
      <c r="BA232" s="28"/>
      <c r="BB232" s="28"/>
      <c r="BC232" s="28"/>
      <c r="BD232" s="28"/>
      <c r="BE232" s="28"/>
      <c r="BF232" s="28"/>
      <c r="BG232" s="28"/>
      <c r="BH232" s="28"/>
      <c r="BI232" s="28"/>
      <c r="BJ232" s="28"/>
      <c r="BK232" s="28"/>
      <c r="BL232" s="28"/>
      <c r="BM232" s="28"/>
      <c r="BN232" s="28"/>
      <c r="BO232" s="28"/>
      <c r="BP232" s="28"/>
      <c r="BQ232" s="28"/>
      <c r="BR232" s="28"/>
      <c r="BS232" s="28"/>
      <c r="BT232" s="28"/>
      <c r="BU232" s="28"/>
      <c r="BV232" s="28"/>
      <c r="BW232" s="28"/>
      <c r="BX232" s="28"/>
      <c r="BY232" s="28"/>
      <c r="BZ232" s="28"/>
      <c r="CA232" s="28"/>
      <c r="CB232" s="28"/>
      <c r="CC232" s="28"/>
      <c r="CD232" s="28"/>
      <c r="CE232" s="28"/>
      <c r="CF232" s="28"/>
      <c r="CG232" s="28"/>
      <c r="CH232" s="28"/>
      <c r="CI232" s="28"/>
      <c r="CJ232" s="28"/>
      <c r="CK232" s="28"/>
      <c r="CL232" s="28"/>
      <c r="CM232" s="28"/>
      <c r="CN232" s="28"/>
      <c r="CO232" s="28"/>
      <c r="CP232" s="28"/>
      <c r="CQ232" s="28"/>
      <c r="CR232" s="28"/>
      <c r="CS232" s="28"/>
      <c r="CT232" s="28"/>
      <c r="CU232" s="28"/>
      <c r="CV232" s="28"/>
      <c r="CW232" s="28"/>
      <c r="CX232" s="28"/>
      <c r="CY232" s="28"/>
      <c r="CZ232" s="28"/>
      <c r="DA232" s="28"/>
      <c r="DB232" s="28"/>
      <c r="DC232" s="28"/>
      <c r="DD232" s="28"/>
      <c r="DE232" s="28"/>
      <c r="DF232" s="28"/>
      <c r="DG232" s="28"/>
      <c r="DH232" s="28"/>
      <c r="DI232" s="28"/>
      <c r="DJ232" s="28"/>
      <c r="DK232" s="28"/>
      <c r="DL232" s="28"/>
      <c r="DM232" s="28"/>
      <c r="DN232" s="28"/>
      <c r="DO232" s="28"/>
      <c r="DP232" s="28"/>
      <c r="DQ232" s="28"/>
      <c r="DR232" s="28"/>
      <c r="DS232" s="28"/>
      <c r="DT232" s="28"/>
      <c r="DU232" s="28"/>
      <c r="DV232" s="28"/>
      <c r="DW232" s="28"/>
      <c r="DX232" s="28"/>
      <c r="DY232" s="28"/>
      <c r="DZ232" s="28"/>
      <c r="EA232" s="28"/>
      <c r="EB232" s="28"/>
      <c r="EC232" s="28"/>
      <c r="ED232" s="28"/>
      <c r="EE232" s="28"/>
      <c r="EF232" s="28"/>
      <c r="EG232" s="28"/>
      <c r="EH232" s="28"/>
      <c r="EI232" s="28"/>
      <c r="EJ232" s="28"/>
      <c r="EK232" s="28"/>
      <c r="EL232" s="28"/>
      <c r="EM232" s="28"/>
      <c r="EN232" s="28"/>
      <c r="EO232" s="28"/>
      <c r="EP232" s="28"/>
      <c r="EQ232" s="28"/>
      <c r="ER232" s="28"/>
      <c r="ES232" s="28"/>
      <c r="ET232" s="28"/>
      <c r="EU232" s="28"/>
      <c r="EV232" s="28"/>
      <c r="EW232" s="28"/>
      <c r="EX232" s="28"/>
      <c r="EY232" s="28"/>
      <c r="EZ232" s="28"/>
      <c r="FA232" s="28"/>
      <c r="FB232" s="28"/>
      <c r="FC232" s="28"/>
      <c r="FD232" s="28"/>
      <c r="FE232" s="28"/>
      <c r="FF232" s="28"/>
      <c r="FG232" s="28"/>
      <c r="FH232" s="28"/>
      <c r="FI232" s="28"/>
      <c r="FJ232" s="28"/>
      <c r="FK232" s="28"/>
      <c r="FL232" s="28"/>
      <c r="FM232" s="28"/>
      <c r="FN232" s="28"/>
      <c r="FO232" s="28"/>
      <c r="FP232" s="28"/>
      <c r="FQ232" s="28"/>
      <c r="FR232" s="28"/>
      <c r="FS232" s="28"/>
      <c r="FT232" s="28"/>
      <c r="FU232" s="28"/>
      <c r="FV232" s="28"/>
      <c r="FW232" s="28"/>
      <c r="FX232" s="28"/>
      <c r="FY232" s="28"/>
      <c r="FZ232" s="28"/>
      <c r="GA232" s="28"/>
      <c r="GB232" s="28"/>
      <c r="GC232" s="28"/>
      <c r="GD232" s="28"/>
      <c r="GE232" s="28"/>
      <c r="GF232" s="28"/>
      <c r="GG232" s="28"/>
      <c r="GH232" s="28"/>
      <c r="GI232" s="28"/>
      <c r="GJ232" s="28"/>
      <c r="GK232" s="28"/>
      <c r="GL232" s="28"/>
      <c r="GM232" s="28"/>
      <c r="GN232" s="28"/>
      <c r="GO232" s="28"/>
      <c r="GP232" s="28"/>
      <c r="GQ232" s="28"/>
      <c r="GR232" s="28"/>
      <c r="GS232" s="28"/>
      <c r="GT232" s="28"/>
      <c r="GU232" s="28"/>
    </row>
    <row r="233" spans="1:203" s="23" customFormat="1" ht="16.149999999999999" customHeight="1" x14ac:dyDescent="0.2">
      <c r="A233" s="1"/>
      <c r="B233" s="1"/>
      <c r="C233" s="1"/>
      <c r="D233" s="1"/>
      <c r="E233" s="2"/>
      <c r="F233" s="1"/>
      <c r="G233" s="1"/>
      <c r="H233" s="21"/>
      <c r="I233" s="1"/>
      <c r="J233" s="28"/>
      <c r="K233" s="28"/>
      <c r="L233" s="28"/>
      <c r="M233" s="28"/>
      <c r="N233" s="28"/>
      <c r="O233" s="28"/>
      <c r="P233" s="28"/>
      <c r="Q233" s="28"/>
      <c r="R233" s="28"/>
      <c r="S233" s="28"/>
      <c r="T233" s="28"/>
      <c r="U233" s="28"/>
      <c r="V233" s="28"/>
      <c r="W233" s="28"/>
      <c r="X233" s="28"/>
      <c r="Y233" s="28"/>
      <c r="Z233" s="28"/>
      <c r="AA233" s="28"/>
      <c r="AB233" s="28"/>
      <c r="AC233" s="28"/>
      <c r="AD233" s="28"/>
      <c r="AE233" s="28"/>
      <c r="AF233" s="28"/>
      <c r="AG233" s="28"/>
      <c r="AH233" s="28"/>
      <c r="AI233" s="28"/>
      <c r="AJ233" s="28"/>
      <c r="AK233" s="28"/>
      <c r="AL233" s="28"/>
      <c r="AM233" s="28"/>
      <c r="AN233" s="28"/>
      <c r="AO233" s="28"/>
      <c r="AP233" s="28"/>
      <c r="AQ233" s="28"/>
      <c r="AR233" s="28"/>
      <c r="AS233" s="28"/>
      <c r="AT233" s="28"/>
      <c r="AU233" s="28"/>
      <c r="AV233" s="28"/>
      <c r="AW233" s="28"/>
      <c r="AX233" s="28"/>
      <c r="AY233" s="28"/>
      <c r="AZ233" s="28"/>
      <c r="BA233" s="28"/>
      <c r="BB233" s="28"/>
      <c r="BC233" s="28"/>
      <c r="BD233" s="28"/>
      <c r="BE233" s="28"/>
      <c r="BF233" s="28"/>
      <c r="BG233" s="28"/>
      <c r="BH233" s="28"/>
      <c r="BI233" s="28"/>
      <c r="BJ233" s="28"/>
      <c r="BK233" s="28"/>
      <c r="BL233" s="28"/>
      <c r="BM233" s="28"/>
      <c r="BN233" s="28"/>
      <c r="BO233" s="28"/>
      <c r="BP233" s="28"/>
      <c r="BQ233" s="28"/>
      <c r="BR233" s="28"/>
      <c r="BS233" s="28"/>
      <c r="BT233" s="28"/>
      <c r="BU233" s="28"/>
      <c r="BV233" s="28"/>
      <c r="BW233" s="28"/>
      <c r="BX233" s="28"/>
      <c r="BY233" s="28"/>
      <c r="BZ233" s="28"/>
      <c r="CA233" s="28"/>
      <c r="CB233" s="28"/>
      <c r="CC233" s="28"/>
      <c r="CD233" s="28"/>
      <c r="CE233" s="28"/>
      <c r="CF233" s="28"/>
      <c r="CG233" s="28"/>
      <c r="CH233" s="28"/>
      <c r="CI233" s="28"/>
      <c r="CJ233" s="28"/>
      <c r="CK233" s="28"/>
      <c r="CL233" s="28"/>
      <c r="CM233" s="28"/>
      <c r="CN233" s="28"/>
      <c r="CO233" s="28"/>
      <c r="CP233" s="28"/>
      <c r="CQ233" s="28"/>
      <c r="CR233" s="28"/>
      <c r="CS233" s="28"/>
      <c r="CT233" s="28"/>
      <c r="CU233" s="28"/>
      <c r="CV233" s="28"/>
      <c r="CW233" s="28"/>
      <c r="CX233" s="28"/>
      <c r="CY233" s="28"/>
      <c r="CZ233" s="28"/>
      <c r="DA233" s="28"/>
      <c r="DB233" s="28"/>
      <c r="DC233" s="28"/>
      <c r="DD233" s="28"/>
      <c r="DE233" s="28"/>
      <c r="DF233" s="28"/>
      <c r="DG233" s="28"/>
      <c r="DH233" s="28"/>
      <c r="DI233" s="28"/>
      <c r="DJ233" s="28"/>
      <c r="DK233" s="28"/>
      <c r="DL233" s="28"/>
      <c r="DM233" s="28"/>
      <c r="DN233" s="28"/>
      <c r="DO233" s="28"/>
      <c r="DP233" s="28"/>
      <c r="DQ233" s="28"/>
      <c r="DR233" s="28"/>
      <c r="DS233" s="28"/>
      <c r="DT233" s="28"/>
      <c r="DU233" s="28"/>
      <c r="DV233" s="28"/>
      <c r="DW233" s="28"/>
      <c r="DX233" s="28"/>
      <c r="DY233" s="28"/>
      <c r="DZ233" s="28"/>
      <c r="EA233" s="28"/>
      <c r="EB233" s="28"/>
      <c r="EC233" s="28"/>
      <c r="ED233" s="28"/>
      <c r="EE233" s="28"/>
      <c r="EF233" s="28"/>
      <c r="EG233" s="28"/>
      <c r="EH233" s="28"/>
      <c r="EI233" s="28"/>
      <c r="EJ233" s="28"/>
      <c r="EK233" s="28"/>
      <c r="EL233" s="28"/>
      <c r="EM233" s="28"/>
      <c r="EN233" s="28"/>
      <c r="EO233" s="28"/>
      <c r="EP233" s="28"/>
      <c r="EQ233" s="28"/>
      <c r="ER233" s="28"/>
      <c r="ES233" s="28"/>
      <c r="ET233" s="28"/>
      <c r="EU233" s="28"/>
      <c r="EV233" s="28"/>
      <c r="EW233" s="28"/>
      <c r="EX233" s="28"/>
      <c r="EY233" s="28"/>
      <c r="EZ233" s="28"/>
      <c r="FA233" s="28"/>
      <c r="FB233" s="28"/>
      <c r="FC233" s="28"/>
      <c r="FD233" s="28"/>
      <c r="FE233" s="28"/>
      <c r="FF233" s="28"/>
      <c r="FG233" s="28"/>
      <c r="FH233" s="28"/>
      <c r="FI233" s="28"/>
      <c r="FJ233" s="28"/>
      <c r="FK233" s="28"/>
      <c r="FL233" s="28"/>
      <c r="FM233" s="28"/>
      <c r="FN233" s="28"/>
      <c r="FO233" s="28"/>
      <c r="FP233" s="28"/>
      <c r="FQ233" s="28"/>
      <c r="FR233" s="28"/>
      <c r="FS233" s="28"/>
      <c r="FT233" s="28"/>
      <c r="FU233" s="28"/>
      <c r="FV233" s="28"/>
      <c r="FW233" s="28"/>
      <c r="FX233" s="28"/>
      <c r="FY233" s="28"/>
      <c r="FZ233" s="28"/>
      <c r="GA233" s="28"/>
      <c r="GB233" s="28"/>
      <c r="GC233" s="28"/>
      <c r="GD233" s="28"/>
      <c r="GE233" s="28"/>
      <c r="GF233" s="28"/>
      <c r="GG233" s="28"/>
      <c r="GH233" s="28"/>
      <c r="GI233" s="28"/>
      <c r="GJ233" s="28"/>
      <c r="GK233" s="28"/>
      <c r="GL233" s="28"/>
      <c r="GM233" s="28"/>
      <c r="GN233" s="28"/>
      <c r="GO233" s="28"/>
      <c r="GP233" s="28"/>
      <c r="GQ233" s="28"/>
      <c r="GR233" s="28"/>
      <c r="GS233" s="28"/>
      <c r="GT233" s="28"/>
      <c r="GU233" s="28"/>
    </row>
    <row r="234" spans="1:203" s="23" customFormat="1" ht="16.149999999999999" customHeight="1" x14ac:dyDescent="0.2">
      <c r="C234" s="17" t="s">
        <v>139</v>
      </c>
      <c r="D234" s="6" t="s">
        <v>58</v>
      </c>
      <c r="E234" s="6" t="s">
        <v>59</v>
      </c>
      <c r="F234" s="18" t="s">
        <v>23</v>
      </c>
      <c r="G234" s="48" t="s">
        <v>121</v>
      </c>
      <c r="H234" s="19" t="s">
        <v>60</v>
      </c>
      <c r="I234" s="18" t="s">
        <v>23</v>
      </c>
      <c r="J234" s="28"/>
      <c r="K234" s="28"/>
      <c r="L234" s="28"/>
      <c r="M234" s="28"/>
      <c r="N234" s="28"/>
      <c r="O234" s="28"/>
      <c r="P234" s="28"/>
      <c r="Q234" s="28"/>
      <c r="R234" s="28"/>
      <c r="S234" s="28"/>
      <c r="T234" s="28"/>
      <c r="U234" s="28"/>
      <c r="V234" s="28"/>
      <c r="W234" s="28"/>
      <c r="X234" s="28"/>
      <c r="Y234" s="28"/>
      <c r="Z234" s="28"/>
      <c r="AA234" s="28"/>
      <c r="AB234" s="28"/>
      <c r="AC234" s="28"/>
      <c r="AD234" s="28"/>
      <c r="AE234" s="28"/>
      <c r="AF234" s="28"/>
      <c r="AG234" s="28"/>
      <c r="AH234" s="28"/>
      <c r="AI234" s="28"/>
      <c r="AJ234" s="28"/>
      <c r="AK234" s="28"/>
      <c r="AL234" s="28"/>
      <c r="AM234" s="28"/>
      <c r="AN234" s="28"/>
      <c r="AO234" s="28"/>
      <c r="AP234" s="28"/>
      <c r="AQ234" s="28"/>
      <c r="AR234" s="28"/>
      <c r="AS234" s="28"/>
      <c r="AT234" s="28"/>
      <c r="AU234" s="28"/>
      <c r="AV234" s="28"/>
      <c r="AW234" s="28"/>
      <c r="AX234" s="28"/>
      <c r="AY234" s="28"/>
      <c r="AZ234" s="28"/>
      <c r="BA234" s="28"/>
      <c r="BB234" s="28"/>
      <c r="BC234" s="28"/>
      <c r="BD234" s="28"/>
      <c r="BE234" s="28"/>
      <c r="BF234" s="28"/>
      <c r="BG234" s="28"/>
      <c r="BH234" s="28"/>
      <c r="BI234" s="28"/>
      <c r="BJ234" s="28"/>
      <c r="BK234" s="28"/>
      <c r="BL234" s="28"/>
      <c r="BM234" s="28"/>
      <c r="BN234" s="28"/>
      <c r="BO234" s="28"/>
      <c r="BP234" s="28"/>
      <c r="BQ234" s="28"/>
      <c r="BR234" s="28"/>
      <c r="BS234" s="28"/>
      <c r="BT234" s="28"/>
      <c r="BU234" s="28"/>
      <c r="BV234" s="28"/>
      <c r="BW234" s="28"/>
      <c r="BX234" s="28"/>
      <c r="BY234" s="28"/>
      <c r="BZ234" s="28"/>
      <c r="CA234" s="28"/>
      <c r="CB234" s="28"/>
      <c r="CC234" s="28"/>
      <c r="CD234" s="28"/>
      <c r="CE234" s="28"/>
      <c r="CF234" s="28"/>
      <c r="CG234" s="28"/>
      <c r="CH234" s="28"/>
      <c r="CI234" s="28"/>
      <c r="CJ234" s="28"/>
      <c r="CK234" s="28"/>
      <c r="CL234" s="28"/>
      <c r="CM234" s="28"/>
      <c r="CN234" s="28"/>
      <c r="CO234" s="28"/>
      <c r="CP234" s="28"/>
      <c r="CQ234" s="28"/>
      <c r="CR234" s="28"/>
      <c r="CS234" s="28"/>
      <c r="CT234" s="28"/>
      <c r="CU234" s="28"/>
      <c r="CV234" s="28"/>
      <c r="CW234" s="28"/>
      <c r="CX234" s="28"/>
      <c r="CY234" s="28"/>
      <c r="CZ234" s="28"/>
      <c r="DA234" s="28"/>
      <c r="DB234" s="28"/>
      <c r="DC234" s="28"/>
      <c r="DD234" s="28"/>
      <c r="DE234" s="28"/>
      <c r="DF234" s="28"/>
      <c r="DG234" s="28"/>
      <c r="DH234" s="28"/>
      <c r="DI234" s="28"/>
      <c r="DJ234" s="28"/>
      <c r="DK234" s="28"/>
      <c r="DL234" s="28"/>
      <c r="DM234" s="28"/>
      <c r="DN234" s="28"/>
      <c r="DO234" s="28"/>
      <c r="DP234" s="28"/>
      <c r="DQ234" s="28"/>
      <c r="DR234" s="28"/>
      <c r="DS234" s="28"/>
      <c r="DT234" s="28"/>
      <c r="DU234" s="28"/>
      <c r="DV234" s="28"/>
      <c r="DW234" s="28"/>
      <c r="DX234" s="28"/>
      <c r="DY234" s="28"/>
      <c r="DZ234" s="28"/>
      <c r="EA234" s="28"/>
      <c r="EB234" s="28"/>
      <c r="EC234" s="28"/>
      <c r="ED234" s="28"/>
      <c r="EE234" s="28"/>
      <c r="EF234" s="28"/>
      <c r="EG234" s="28"/>
      <c r="EH234" s="28"/>
      <c r="EI234" s="28"/>
      <c r="EJ234" s="28"/>
      <c r="EK234" s="28"/>
      <c r="EL234" s="28"/>
      <c r="EM234" s="28"/>
      <c r="EN234" s="28"/>
      <c r="EO234" s="28"/>
      <c r="EP234" s="28"/>
      <c r="EQ234" s="28"/>
      <c r="ER234" s="28"/>
      <c r="ES234" s="28"/>
      <c r="ET234" s="28"/>
      <c r="EU234" s="28"/>
      <c r="EV234" s="28"/>
      <c r="EW234" s="28"/>
      <c r="EX234" s="28"/>
      <c r="EY234" s="28"/>
      <c r="EZ234" s="28"/>
      <c r="FA234" s="28"/>
      <c r="FB234" s="28"/>
      <c r="FC234" s="28"/>
      <c r="FD234" s="28"/>
      <c r="FE234" s="28"/>
      <c r="FF234" s="28"/>
      <c r="FG234" s="28"/>
      <c r="FH234" s="28"/>
      <c r="FI234" s="28"/>
      <c r="FJ234" s="28"/>
      <c r="FK234" s="28"/>
      <c r="FL234" s="28"/>
      <c r="FM234" s="28"/>
      <c r="FN234" s="28"/>
      <c r="FO234" s="28"/>
      <c r="FP234" s="28"/>
      <c r="FQ234" s="28"/>
      <c r="FR234" s="28"/>
      <c r="FS234" s="28"/>
      <c r="FT234" s="28"/>
      <c r="FU234" s="28"/>
      <c r="FV234" s="28"/>
      <c r="FW234" s="28"/>
      <c r="FX234" s="28"/>
      <c r="FY234" s="28"/>
      <c r="FZ234" s="28"/>
      <c r="GA234" s="28"/>
      <c r="GB234" s="28"/>
      <c r="GC234" s="28"/>
      <c r="GD234" s="28"/>
      <c r="GE234" s="28"/>
      <c r="GF234" s="28"/>
      <c r="GG234" s="28"/>
      <c r="GH234" s="28"/>
      <c r="GI234" s="28"/>
      <c r="GJ234" s="28"/>
      <c r="GK234" s="28"/>
      <c r="GL234" s="28"/>
      <c r="GM234" s="28"/>
      <c r="GN234" s="28"/>
      <c r="GO234" s="28"/>
      <c r="GP234" s="28"/>
      <c r="GQ234" s="28"/>
      <c r="GR234" s="28"/>
      <c r="GS234" s="28"/>
      <c r="GT234" s="28"/>
      <c r="GU234" s="28"/>
    </row>
    <row r="235" spans="1:203" s="23" customFormat="1" ht="16.149999999999999" customHeight="1" x14ac:dyDescent="0.2">
      <c r="C235" s="1" t="s">
        <v>122</v>
      </c>
      <c r="D235" s="1">
        <v>0</v>
      </c>
      <c r="E235" s="2">
        <v>3470</v>
      </c>
      <c r="F235" s="1">
        <f t="shared" ref="F235:F238" si="68">+D235*E235</f>
        <v>0</v>
      </c>
      <c r="G235" s="49">
        <v>12147</v>
      </c>
      <c r="H235" s="21">
        <f t="shared" ref="H235:H242" si="69">+G235*0.2</f>
        <v>2429.4</v>
      </c>
      <c r="I235" s="1">
        <f t="shared" ref="I235:I242" si="70">+D235*H235</f>
        <v>0</v>
      </c>
      <c r="J235" s="28"/>
      <c r="K235" s="47" t="s">
        <v>112</v>
      </c>
      <c r="L235" s="28"/>
      <c r="M235" s="28"/>
      <c r="N235" s="28"/>
      <c r="O235" s="28"/>
      <c r="P235" s="28"/>
      <c r="Q235" s="28"/>
      <c r="R235" s="28"/>
      <c r="S235" s="28"/>
      <c r="T235" s="28"/>
      <c r="U235" s="28"/>
      <c r="V235" s="28"/>
      <c r="W235" s="28"/>
      <c r="X235" s="28"/>
      <c r="Y235" s="28"/>
      <c r="Z235" s="28"/>
      <c r="AA235" s="28"/>
      <c r="AB235" s="28"/>
      <c r="AC235" s="28"/>
      <c r="AD235" s="28"/>
      <c r="AE235" s="28"/>
      <c r="AF235" s="28"/>
      <c r="AG235" s="28"/>
      <c r="AH235" s="28"/>
      <c r="AI235" s="28"/>
      <c r="AJ235" s="28"/>
      <c r="AK235" s="28"/>
      <c r="AL235" s="28"/>
      <c r="AM235" s="28"/>
      <c r="AN235" s="28"/>
      <c r="AO235" s="28"/>
      <c r="AP235" s="28"/>
      <c r="AQ235" s="28"/>
      <c r="AR235" s="28"/>
      <c r="AS235" s="28"/>
      <c r="AT235" s="28"/>
      <c r="AU235" s="28"/>
      <c r="AV235" s="28"/>
      <c r="AW235" s="28"/>
      <c r="AX235" s="28"/>
      <c r="AY235" s="28"/>
      <c r="AZ235" s="28"/>
      <c r="BA235" s="28"/>
      <c r="BB235" s="28"/>
      <c r="BC235" s="28"/>
      <c r="BD235" s="28"/>
      <c r="BE235" s="28"/>
      <c r="BF235" s="28"/>
      <c r="BG235" s="28"/>
      <c r="BH235" s="28"/>
      <c r="BI235" s="28"/>
      <c r="BJ235" s="28"/>
      <c r="BK235" s="28"/>
      <c r="BL235" s="28"/>
      <c r="BM235" s="28"/>
      <c r="BN235" s="28"/>
      <c r="BO235" s="28"/>
      <c r="BP235" s="28"/>
      <c r="BQ235" s="28"/>
      <c r="BR235" s="28"/>
      <c r="BS235" s="28"/>
      <c r="BT235" s="28"/>
      <c r="BU235" s="28"/>
      <c r="BV235" s="28"/>
      <c r="BW235" s="28"/>
      <c r="BX235" s="28"/>
      <c r="BY235" s="28"/>
      <c r="BZ235" s="28"/>
      <c r="CA235" s="28"/>
      <c r="CB235" s="28"/>
      <c r="CC235" s="28"/>
      <c r="CD235" s="28"/>
      <c r="CE235" s="28"/>
      <c r="CF235" s="28"/>
      <c r="CG235" s="28"/>
      <c r="CH235" s="28"/>
      <c r="CI235" s="28"/>
      <c r="CJ235" s="28"/>
      <c r="CK235" s="28"/>
      <c r="CL235" s="28"/>
      <c r="CM235" s="28"/>
      <c r="CN235" s="28"/>
      <c r="CO235" s="28"/>
      <c r="CP235" s="28"/>
      <c r="CQ235" s="28"/>
      <c r="CR235" s="28"/>
      <c r="CS235" s="28"/>
      <c r="CT235" s="28"/>
      <c r="CU235" s="28"/>
      <c r="CV235" s="28"/>
      <c r="CW235" s="28"/>
      <c r="CX235" s="28"/>
      <c r="CY235" s="28"/>
      <c r="CZ235" s="28"/>
      <c r="DA235" s="28"/>
      <c r="DB235" s="28"/>
      <c r="DC235" s="28"/>
      <c r="DD235" s="28"/>
      <c r="DE235" s="28"/>
      <c r="DF235" s="28"/>
      <c r="DG235" s="28"/>
      <c r="DH235" s="28"/>
      <c r="DI235" s="28"/>
      <c r="DJ235" s="28"/>
      <c r="DK235" s="28"/>
      <c r="DL235" s="28"/>
      <c r="DM235" s="28"/>
      <c r="DN235" s="28"/>
      <c r="DO235" s="28"/>
      <c r="DP235" s="28"/>
      <c r="DQ235" s="28"/>
      <c r="DR235" s="28"/>
      <c r="DS235" s="28"/>
      <c r="DT235" s="28"/>
      <c r="DU235" s="28"/>
      <c r="DV235" s="28"/>
      <c r="DW235" s="28"/>
      <c r="DX235" s="28"/>
      <c r="DY235" s="28"/>
      <c r="DZ235" s="28"/>
      <c r="EA235" s="28"/>
      <c r="EB235" s="28"/>
      <c r="EC235" s="28"/>
      <c r="ED235" s="28"/>
      <c r="EE235" s="28"/>
      <c r="EF235" s="28"/>
      <c r="EG235" s="28"/>
      <c r="EH235" s="28"/>
      <c r="EI235" s="28"/>
      <c r="EJ235" s="28"/>
      <c r="EK235" s="28"/>
      <c r="EL235" s="28"/>
      <c r="EM235" s="28"/>
      <c r="EN235" s="28"/>
      <c r="EO235" s="28"/>
      <c r="EP235" s="28"/>
      <c r="EQ235" s="28"/>
      <c r="ER235" s="28"/>
      <c r="ES235" s="28"/>
      <c r="ET235" s="28"/>
      <c r="EU235" s="28"/>
      <c r="EV235" s="28"/>
      <c r="EW235" s="28"/>
      <c r="EX235" s="28"/>
      <c r="EY235" s="28"/>
      <c r="EZ235" s="28"/>
      <c r="FA235" s="28"/>
      <c r="FB235" s="28"/>
      <c r="FC235" s="28"/>
      <c r="FD235" s="28"/>
      <c r="FE235" s="28"/>
      <c r="FF235" s="28"/>
      <c r="FG235" s="28"/>
      <c r="FH235" s="28"/>
      <c r="FI235" s="28"/>
      <c r="FJ235" s="28"/>
      <c r="FK235" s="28"/>
      <c r="FL235" s="28"/>
      <c r="FM235" s="28"/>
      <c r="FN235" s="28"/>
      <c r="FO235" s="28"/>
      <c r="FP235" s="28"/>
      <c r="FQ235" s="28"/>
      <c r="FR235" s="28"/>
      <c r="FS235" s="28"/>
      <c r="FT235" s="28"/>
      <c r="FU235" s="28"/>
      <c r="FV235" s="28"/>
      <c r="FW235" s="28"/>
      <c r="FX235" s="28"/>
      <c r="FY235" s="28"/>
      <c r="FZ235" s="28"/>
      <c r="GA235" s="28"/>
      <c r="GB235" s="28"/>
      <c r="GC235" s="28"/>
      <c r="GD235" s="28"/>
      <c r="GE235" s="28"/>
      <c r="GF235" s="28"/>
      <c r="GG235" s="28"/>
      <c r="GH235" s="28"/>
      <c r="GI235" s="28"/>
      <c r="GJ235" s="28"/>
      <c r="GK235" s="28"/>
      <c r="GL235" s="28"/>
      <c r="GM235" s="28"/>
      <c r="GN235" s="28"/>
      <c r="GO235" s="28"/>
      <c r="GP235" s="28"/>
      <c r="GQ235" s="28"/>
      <c r="GR235" s="28"/>
      <c r="GS235" s="28"/>
      <c r="GT235" s="28"/>
      <c r="GU235" s="28"/>
    </row>
    <row r="236" spans="1:203" s="23" customFormat="1" ht="16.149999999999999" customHeight="1" x14ac:dyDescent="0.2">
      <c r="C236" s="1" t="s">
        <v>123</v>
      </c>
      <c r="D236" s="1">
        <v>0</v>
      </c>
      <c r="E236" s="2">
        <v>3010</v>
      </c>
      <c r="F236" s="1">
        <f t="shared" si="68"/>
        <v>0</v>
      </c>
      <c r="G236" s="49">
        <v>8677</v>
      </c>
      <c r="H236" s="21">
        <f t="shared" si="69"/>
        <v>1735.4</v>
      </c>
      <c r="I236" s="1">
        <f t="shared" si="70"/>
        <v>0</v>
      </c>
      <c r="J236" s="28"/>
      <c r="K236" s="28"/>
      <c r="L236" s="28"/>
      <c r="M236" s="28"/>
      <c r="N236" s="28"/>
      <c r="O236" s="28"/>
      <c r="P236" s="28"/>
      <c r="Q236" s="28"/>
      <c r="R236" s="28"/>
      <c r="S236" s="28"/>
      <c r="T236" s="28"/>
      <c r="U236" s="28"/>
      <c r="V236" s="28"/>
      <c r="W236" s="28"/>
      <c r="X236" s="28"/>
      <c r="Y236" s="28"/>
      <c r="Z236" s="28"/>
      <c r="AA236" s="28"/>
      <c r="AB236" s="28"/>
      <c r="AC236" s="28"/>
      <c r="AD236" s="28"/>
      <c r="AE236" s="28"/>
      <c r="AF236" s="28"/>
      <c r="AG236" s="28"/>
      <c r="AH236" s="28"/>
      <c r="AI236" s="28"/>
      <c r="AJ236" s="28"/>
      <c r="AK236" s="28"/>
      <c r="AL236" s="28"/>
      <c r="AM236" s="28"/>
      <c r="AN236" s="28"/>
      <c r="AO236" s="28"/>
      <c r="AP236" s="28"/>
      <c r="AQ236" s="28"/>
      <c r="AR236" s="28"/>
      <c r="AS236" s="28"/>
      <c r="AT236" s="28"/>
      <c r="AU236" s="28"/>
      <c r="AV236" s="28"/>
      <c r="AW236" s="28"/>
      <c r="AX236" s="28"/>
      <c r="AY236" s="28"/>
      <c r="AZ236" s="28"/>
      <c r="BA236" s="28"/>
      <c r="BB236" s="28"/>
      <c r="BC236" s="28"/>
      <c r="BD236" s="28"/>
      <c r="BE236" s="28"/>
      <c r="BF236" s="28"/>
      <c r="BG236" s="28"/>
      <c r="BH236" s="28"/>
      <c r="BI236" s="28"/>
      <c r="BJ236" s="28"/>
      <c r="BK236" s="28"/>
      <c r="BL236" s="28"/>
      <c r="BM236" s="28"/>
      <c r="BN236" s="28"/>
      <c r="BO236" s="28"/>
      <c r="BP236" s="28"/>
      <c r="BQ236" s="28"/>
      <c r="BR236" s="28"/>
      <c r="BS236" s="28"/>
      <c r="BT236" s="28"/>
      <c r="BU236" s="28"/>
      <c r="BV236" s="28"/>
      <c r="BW236" s="28"/>
      <c r="BX236" s="28"/>
      <c r="BY236" s="28"/>
      <c r="BZ236" s="28"/>
      <c r="CA236" s="28"/>
      <c r="CB236" s="28"/>
      <c r="CC236" s="28"/>
      <c r="CD236" s="28"/>
      <c r="CE236" s="28"/>
      <c r="CF236" s="28"/>
      <c r="CG236" s="28"/>
      <c r="CH236" s="28"/>
      <c r="CI236" s="28"/>
      <c r="CJ236" s="28"/>
      <c r="CK236" s="28"/>
      <c r="CL236" s="28"/>
      <c r="CM236" s="28"/>
      <c r="CN236" s="28"/>
      <c r="CO236" s="28"/>
      <c r="CP236" s="28"/>
      <c r="CQ236" s="28"/>
      <c r="CR236" s="28"/>
      <c r="CS236" s="28"/>
      <c r="CT236" s="28"/>
      <c r="CU236" s="28"/>
      <c r="CV236" s="28"/>
      <c r="CW236" s="28"/>
      <c r="CX236" s="28"/>
      <c r="CY236" s="28"/>
      <c r="CZ236" s="28"/>
      <c r="DA236" s="28"/>
      <c r="DB236" s="28"/>
      <c r="DC236" s="28"/>
      <c r="DD236" s="28"/>
      <c r="DE236" s="28"/>
      <c r="DF236" s="28"/>
      <c r="DG236" s="28"/>
      <c r="DH236" s="28"/>
      <c r="DI236" s="28"/>
      <c r="DJ236" s="28"/>
      <c r="DK236" s="28"/>
      <c r="DL236" s="28"/>
      <c r="DM236" s="28"/>
      <c r="DN236" s="28"/>
      <c r="DO236" s="28"/>
      <c r="DP236" s="28"/>
      <c r="DQ236" s="28"/>
      <c r="DR236" s="28"/>
      <c r="DS236" s="28"/>
      <c r="DT236" s="28"/>
      <c r="DU236" s="28"/>
      <c r="DV236" s="28"/>
      <c r="DW236" s="28"/>
      <c r="DX236" s="28"/>
      <c r="DY236" s="28"/>
      <c r="DZ236" s="28"/>
      <c r="EA236" s="28"/>
      <c r="EB236" s="28"/>
      <c r="EC236" s="28"/>
      <c r="ED236" s="28"/>
      <c r="EE236" s="28"/>
      <c r="EF236" s="28"/>
      <c r="EG236" s="28"/>
      <c r="EH236" s="28"/>
      <c r="EI236" s="28"/>
      <c r="EJ236" s="28"/>
      <c r="EK236" s="28"/>
      <c r="EL236" s="28"/>
      <c r="EM236" s="28"/>
      <c r="EN236" s="28"/>
      <c r="EO236" s="28"/>
      <c r="EP236" s="28"/>
      <c r="EQ236" s="28"/>
      <c r="ER236" s="28"/>
      <c r="ES236" s="28"/>
      <c r="ET236" s="28"/>
      <c r="EU236" s="28"/>
      <c r="EV236" s="28"/>
      <c r="EW236" s="28"/>
      <c r="EX236" s="28"/>
      <c r="EY236" s="28"/>
      <c r="EZ236" s="28"/>
      <c r="FA236" s="28"/>
      <c r="FB236" s="28"/>
      <c r="FC236" s="28"/>
      <c r="FD236" s="28"/>
      <c r="FE236" s="28"/>
      <c r="FF236" s="28"/>
      <c r="FG236" s="28"/>
      <c r="FH236" s="28"/>
      <c r="FI236" s="28"/>
      <c r="FJ236" s="28"/>
      <c r="FK236" s="28"/>
      <c r="FL236" s="28"/>
      <c r="FM236" s="28"/>
      <c r="FN236" s="28"/>
      <c r="FO236" s="28"/>
      <c r="FP236" s="28"/>
      <c r="FQ236" s="28"/>
      <c r="FR236" s="28"/>
      <c r="FS236" s="28"/>
      <c r="FT236" s="28"/>
      <c r="FU236" s="28"/>
      <c r="FV236" s="28"/>
      <c r="FW236" s="28"/>
      <c r="FX236" s="28"/>
      <c r="FY236" s="28"/>
      <c r="FZ236" s="28"/>
      <c r="GA236" s="28"/>
      <c r="GB236" s="28"/>
      <c r="GC236" s="28"/>
      <c r="GD236" s="28"/>
      <c r="GE236" s="28"/>
      <c r="GF236" s="28"/>
      <c r="GG236" s="28"/>
      <c r="GH236" s="28"/>
      <c r="GI236" s="28"/>
      <c r="GJ236" s="28"/>
      <c r="GK236" s="28"/>
      <c r="GL236" s="28"/>
      <c r="GM236" s="28"/>
      <c r="GN236" s="28"/>
      <c r="GO236" s="28"/>
      <c r="GP236" s="28"/>
      <c r="GQ236" s="28"/>
      <c r="GR236" s="28"/>
      <c r="GS236" s="28"/>
      <c r="GT236" s="28"/>
      <c r="GU236" s="28"/>
    </row>
    <row r="237" spans="1:203" s="23" customFormat="1" ht="16.149999999999999" customHeight="1" x14ac:dyDescent="0.2">
      <c r="C237" s="1" t="s">
        <v>124</v>
      </c>
      <c r="D237" s="1">
        <v>0</v>
      </c>
      <c r="E237" s="2">
        <v>2025</v>
      </c>
      <c r="F237" s="1">
        <f t="shared" si="68"/>
        <v>0</v>
      </c>
      <c r="G237" s="49">
        <v>5667</v>
      </c>
      <c r="H237" s="21">
        <f t="shared" si="69"/>
        <v>1133.4000000000001</v>
      </c>
      <c r="I237" s="1">
        <f t="shared" si="70"/>
        <v>0</v>
      </c>
      <c r="J237" s="28"/>
      <c r="K237" s="28"/>
      <c r="L237" s="28"/>
      <c r="M237" s="28"/>
      <c r="N237" s="28"/>
      <c r="O237" s="28"/>
      <c r="P237" s="28"/>
      <c r="Q237" s="28"/>
      <c r="R237" s="28"/>
      <c r="S237" s="28"/>
      <c r="T237" s="28"/>
      <c r="U237" s="28"/>
      <c r="V237" s="28"/>
      <c r="W237" s="28"/>
      <c r="X237" s="28"/>
      <c r="Y237" s="28"/>
      <c r="Z237" s="28"/>
      <c r="AA237" s="28"/>
      <c r="AB237" s="28"/>
      <c r="AC237" s="28"/>
      <c r="AD237" s="28"/>
      <c r="AE237" s="28"/>
      <c r="AF237" s="28"/>
      <c r="AG237" s="28"/>
      <c r="AH237" s="28"/>
      <c r="AI237" s="28"/>
      <c r="AJ237" s="28"/>
      <c r="AK237" s="28"/>
      <c r="AL237" s="28"/>
      <c r="AM237" s="28"/>
      <c r="AN237" s="28"/>
      <c r="AO237" s="28"/>
      <c r="AP237" s="28"/>
      <c r="AQ237" s="28"/>
      <c r="AR237" s="28"/>
      <c r="AS237" s="28"/>
      <c r="AT237" s="28"/>
      <c r="AU237" s="28"/>
      <c r="AV237" s="28"/>
      <c r="AW237" s="28"/>
      <c r="AX237" s="28"/>
      <c r="AY237" s="28"/>
      <c r="AZ237" s="28"/>
      <c r="BA237" s="28"/>
      <c r="BB237" s="28"/>
      <c r="BC237" s="28"/>
      <c r="BD237" s="28"/>
      <c r="BE237" s="28"/>
      <c r="BF237" s="28"/>
      <c r="BG237" s="28"/>
      <c r="BH237" s="28"/>
      <c r="BI237" s="28"/>
      <c r="BJ237" s="28"/>
      <c r="BK237" s="28"/>
      <c r="BL237" s="28"/>
      <c r="BM237" s="28"/>
      <c r="BN237" s="28"/>
      <c r="BO237" s="28"/>
      <c r="BP237" s="28"/>
      <c r="BQ237" s="28"/>
      <c r="BR237" s="28"/>
      <c r="BS237" s="28"/>
      <c r="BT237" s="28"/>
      <c r="BU237" s="28"/>
      <c r="BV237" s="28"/>
      <c r="BW237" s="28"/>
      <c r="BX237" s="28"/>
      <c r="BY237" s="28"/>
      <c r="BZ237" s="28"/>
      <c r="CA237" s="28"/>
      <c r="CB237" s="28"/>
      <c r="CC237" s="28"/>
      <c r="CD237" s="28"/>
      <c r="CE237" s="28"/>
      <c r="CF237" s="28"/>
      <c r="CG237" s="28"/>
      <c r="CH237" s="28"/>
      <c r="CI237" s="28"/>
      <c r="CJ237" s="28"/>
      <c r="CK237" s="28"/>
      <c r="CL237" s="28"/>
      <c r="CM237" s="28"/>
      <c r="CN237" s="28"/>
      <c r="CO237" s="28"/>
      <c r="CP237" s="28"/>
      <c r="CQ237" s="28"/>
      <c r="CR237" s="28"/>
      <c r="CS237" s="28"/>
      <c r="CT237" s="28"/>
      <c r="CU237" s="28"/>
      <c r="CV237" s="28"/>
      <c r="CW237" s="28"/>
      <c r="CX237" s="28"/>
      <c r="CY237" s="28"/>
      <c r="CZ237" s="28"/>
      <c r="DA237" s="28"/>
      <c r="DB237" s="28"/>
      <c r="DC237" s="28"/>
      <c r="DD237" s="28"/>
      <c r="DE237" s="28"/>
      <c r="DF237" s="28"/>
      <c r="DG237" s="28"/>
      <c r="DH237" s="28"/>
      <c r="DI237" s="28"/>
      <c r="DJ237" s="28"/>
      <c r="DK237" s="28"/>
      <c r="DL237" s="28"/>
      <c r="DM237" s="28"/>
      <c r="DN237" s="28"/>
      <c r="DO237" s="28"/>
      <c r="DP237" s="28"/>
      <c r="DQ237" s="28"/>
      <c r="DR237" s="28"/>
      <c r="DS237" s="28"/>
      <c r="DT237" s="28"/>
      <c r="DU237" s="28"/>
      <c r="DV237" s="28"/>
      <c r="DW237" s="28"/>
      <c r="DX237" s="28"/>
      <c r="DY237" s="28"/>
      <c r="DZ237" s="28"/>
      <c r="EA237" s="28"/>
      <c r="EB237" s="28"/>
      <c r="EC237" s="28"/>
      <c r="ED237" s="28"/>
      <c r="EE237" s="28"/>
      <c r="EF237" s="28"/>
      <c r="EG237" s="28"/>
      <c r="EH237" s="28"/>
      <c r="EI237" s="28"/>
      <c r="EJ237" s="28"/>
      <c r="EK237" s="28"/>
      <c r="EL237" s="28"/>
      <c r="EM237" s="28"/>
      <c r="EN237" s="28"/>
      <c r="EO237" s="28"/>
      <c r="EP237" s="28"/>
      <c r="EQ237" s="28"/>
      <c r="ER237" s="28"/>
      <c r="ES237" s="28"/>
      <c r="ET237" s="28"/>
      <c r="EU237" s="28"/>
      <c r="EV237" s="28"/>
      <c r="EW237" s="28"/>
      <c r="EX237" s="28"/>
      <c r="EY237" s="28"/>
      <c r="EZ237" s="28"/>
      <c r="FA237" s="28"/>
      <c r="FB237" s="28"/>
      <c r="FC237" s="28"/>
      <c r="FD237" s="28"/>
      <c r="FE237" s="28"/>
      <c r="FF237" s="28"/>
      <c r="FG237" s="28"/>
      <c r="FH237" s="28"/>
      <c r="FI237" s="28"/>
      <c r="FJ237" s="28"/>
      <c r="FK237" s="28"/>
      <c r="FL237" s="28"/>
      <c r="FM237" s="28"/>
      <c r="FN237" s="28"/>
      <c r="FO237" s="28"/>
      <c r="FP237" s="28"/>
      <c r="FQ237" s="28"/>
      <c r="FR237" s="28"/>
      <c r="FS237" s="28"/>
      <c r="FT237" s="28"/>
      <c r="FU237" s="28"/>
      <c r="FV237" s="28"/>
      <c r="FW237" s="28"/>
      <c r="FX237" s="28"/>
      <c r="FY237" s="28"/>
      <c r="FZ237" s="28"/>
      <c r="GA237" s="28"/>
      <c r="GB237" s="28"/>
      <c r="GC237" s="28"/>
      <c r="GD237" s="28"/>
      <c r="GE237" s="28"/>
      <c r="GF237" s="28"/>
      <c r="GG237" s="28"/>
      <c r="GH237" s="28"/>
      <c r="GI237" s="28"/>
      <c r="GJ237" s="28"/>
      <c r="GK237" s="28"/>
      <c r="GL237" s="28"/>
      <c r="GM237" s="28"/>
      <c r="GN237" s="28"/>
      <c r="GO237" s="28"/>
      <c r="GP237" s="28"/>
      <c r="GQ237" s="28"/>
      <c r="GR237" s="28"/>
      <c r="GS237" s="28"/>
      <c r="GT237" s="28"/>
      <c r="GU237" s="28"/>
    </row>
    <row r="238" spans="1:203" s="23" customFormat="1" ht="16.149999999999999" customHeight="1" x14ac:dyDescent="0.2">
      <c r="C238" s="1" t="s">
        <v>125</v>
      </c>
      <c r="D238" s="1">
        <v>0</v>
      </c>
      <c r="E238" s="2">
        <v>1387</v>
      </c>
      <c r="F238" s="1">
        <f t="shared" si="68"/>
        <v>0</v>
      </c>
      <c r="G238" s="49">
        <v>3642</v>
      </c>
      <c r="H238" s="21">
        <f t="shared" si="69"/>
        <v>728.40000000000009</v>
      </c>
      <c r="I238" s="1">
        <f t="shared" si="70"/>
        <v>0</v>
      </c>
      <c r="J238" s="28"/>
      <c r="K238" s="28"/>
      <c r="L238" s="28"/>
      <c r="M238" s="28"/>
      <c r="N238" s="28"/>
      <c r="O238" s="28"/>
      <c r="P238" s="28"/>
      <c r="Q238" s="28"/>
      <c r="R238" s="28"/>
      <c r="S238" s="28"/>
      <c r="T238" s="28"/>
      <c r="U238" s="28"/>
      <c r="V238" s="28"/>
      <c r="W238" s="28"/>
      <c r="X238" s="28"/>
      <c r="Y238" s="28"/>
      <c r="Z238" s="28"/>
      <c r="AA238" s="28"/>
      <c r="AB238" s="28"/>
      <c r="AC238" s="28"/>
      <c r="AD238" s="28"/>
      <c r="AE238" s="28"/>
      <c r="AF238" s="28"/>
      <c r="AG238" s="28"/>
      <c r="AH238" s="28"/>
      <c r="AI238" s="28"/>
      <c r="AJ238" s="28"/>
      <c r="AK238" s="28"/>
      <c r="AL238" s="28"/>
      <c r="AM238" s="28"/>
      <c r="AN238" s="28"/>
      <c r="AO238" s="28"/>
      <c r="AP238" s="28"/>
      <c r="AQ238" s="28"/>
      <c r="AR238" s="28"/>
      <c r="AS238" s="28"/>
      <c r="AT238" s="28"/>
      <c r="AU238" s="28"/>
      <c r="AV238" s="28"/>
      <c r="AW238" s="28"/>
      <c r="AX238" s="28"/>
      <c r="AY238" s="28"/>
      <c r="AZ238" s="28"/>
      <c r="BA238" s="28"/>
      <c r="BB238" s="28"/>
      <c r="BC238" s="28"/>
      <c r="BD238" s="28"/>
      <c r="BE238" s="28"/>
      <c r="BF238" s="28"/>
      <c r="BG238" s="28"/>
      <c r="BH238" s="28"/>
      <c r="BI238" s="28"/>
      <c r="BJ238" s="28"/>
      <c r="BK238" s="28"/>
      <c r="BL238" s="28"/>
      <c r="BM238" s="28"/>
      <c r="BN238" s="28"/>
      <c r="BO238" s="28"/>
      <c r="BP238" s="28"/>
      <c r="BQ238" s="28"/>
      <c r="BR238" s="28"/>
      <c r="BS238" s="28"/>
      <c r="BT238" s="28"/>
      <c r="BU238" s="28"/>
      <c r="BV238" s="28"/>
      <c r="BW238" s="28"/>
      <c r="BX238" s="28"/>
      <c r="BY238" s="28"/>
      <c r="BZ238" s="28"/>
      <c r="CA238" s="28"/>
      <c r="CB238" s="28"/>
      <c r="CC238" s="28"/>
      <c r="CD238" s="28"/>
      <c r="CE238" s="28"/>
      <c r="CF238" s="28"/>
      <c r="CG238" s="28"/>
      <c r="CH238" s="28"/>
      <c r="CI238" s="28"/>
      <c r="CJ238" s="28"/>
      <c r="CK238" s="28"/>
      <c r="CL238" s="28"/>
      <c r="CM238" s="28"/>
      <c r="CN238" s="28"/>
      <c r="CO238" s="28"/>
      <c r="CP238" s="28"/>
      <c r="CQ238" s="28"/>
      <c r="CR238" s="28"/>
      <c r="CS238" s="28"/>
      <c r="CT238" s="28"/>
      <c r="CU238" s="28"/>
      <c r="CV238" s="28"/>
      <c r="CW238" s="28"/>
      <c r="CX238" s="28"/>
      <c r="CY238" s="28"/>
      <c r="CZ238" s="28"/>
      <c r="DA238" s="28"/>
      <c r="DB238" s="28"/>
      <c r="DC238" s="28"/>
      <c r="DD238" s="28"/>
      <c r="DE238" s="28"/>
      <c r="DF238" s="28"/>
      <c r="DG238" s="28"/>
      <c r="DH238" s="28"/>
      <c r="DI238" s="28"/>
      <c r="DJ238" s="28"/>
      <c r="DK238" s="28"/>
      <c r="DL238" s="28"/>
      <c r="DM238" s="28"/>
      <c r="DN238" s="28"/>
      <c r="DO238" s="28"/>
      <c r="DP238" s="28"/>
      <c r="DQ238" s="28"/>
      <c r="DR238" s="28"/>
      <c r="DS238" s="28"/>
      <c r="DT238" s="28"/>
      <c r="DU238" s="28"/>
      <c r="DV238" s="28"/>
      <c r="DW238" s="28"/>
      <c r="DX238" s="28"/>
      <c r="DY238" s="28"/>
      <c r="DZ238" s="28"/>
      <c r="EA238" s="28"/>
      <c r="EB238" s="28"/>
      <c r="EC238" s="28"/>
      <c r="ED238" s="28"/>
      <c r="EE238" s="28"/>
      <c r="EF238" s="28"/>
      <c r="EG238" s="28"/>
      <c r="EH238" s="28"/>
      <c r="EI238" s="28"/>
      <c r="EJ238" s="28"/>
      <c r="EK238" s="28"/>
      <c r="EL238" s="28"/>
      <c r="EM238" s="28"/>
      <c r="EN238" s="28"/>
      <c r="EO238" s="28"/>
      <c r="EP238" s="28"/>
      <c r="EQ238" s="28"/>
      <c r="ER238" s="28"/>
      <c r="ES238" s="28"/>
      <c r="ET238" s="28"/>
      <c r="EU238" s="28"/>
      <c r="EV238" s="28"/>
      <c r="EW238" s="28"/>
      <c r="EX238" s="28"/>
      <c r="EY238" s="28"/>
      <c r="EZ238" s="28"/>
      <c r="FA238" s="28"/>
      <c r="FB238" s="28"/>
      <c r="FC238" s="28"/>
      <c r="FD238" s="28"/>
      <c r="FE238" s="28"/>
      <c r="FF238" s="28"/>
      <c r="FG238" s="28"/>
      <c r="FH238" s="28"/>
      <c r="FI238" s="28"/>
      <c r="FJ238" s="28"/>
      <c r="FK238" s="28"/>
      <c r="FL238" s="28"/>
      <c r="FM238" s="28"/>
      <c r="FN238" s="28"/>
      <c r="FO238" s="28"/>
      <c r="FP238" s="28"/>
      <c r="FQ238" s="28"/>
      <c r="FR238" s="28"/>
      <c r="FS238" s="28"/>
      <c r="FT238" s="28"/>
      <c r="FU238" s="28"/>
      <c r="FV238" s="28"/>
      <c r="FW238" s="28"/>
      <c r="FX238" s="28"/>
      <c r="FY238" s="28"/>
      <c r="FZ238" s="28"/>
      <c r="GA238" s="28"/>
      <c r="GB238" s="28"/>
      <c r="GC238" s="28"/>
      <c r="GD238" s="28"/>
      <c r="GE238" s="28"/>
      <c r="GF238" s="28"/>
      <c r="GG238" s="28"/>
      <c r="GH238" s="28"/>
      <c r="GI238" s="28"/>
      <c r="GJ238" s="28"/>
      <c r="GK238" s="28"/>
      <c r="GL238" s="28"/>
      <c r="GM238" s="28"/>
      <c r="GN238" s="28"/>
      <c r="GO238" s="28"/>
      <c r="GP238" s="28"/>
      <c r="GQ238" s="28"/>
      <c r="GR238" s="28"/>
      <c r="GS238" s="28"/>
      <c r="GT238" s="28"/>
      <c r="GU238" s="28"/>
    </row>
    <row r="239" spans="1:203" s="23" customFormat="1" ht="16.149999999999999" customHeight="1" x14ac:dyDescent="0.2">
      <c r="C239" s="1" t="s">
        <v>126</v>
      </c>
      <c r="D239" s="1"/>
      <c r="E239" s="50" t="s">
        <v>127</v>
      </c>
      <c r="F239" s="1"/>
      <c r="G239" s="49">
        <v>2255</v>
      </c>
      <c r="H239" s="21">
        <f t="shared" si="69"/>
        <v>451</v>
      </c>
      <c r="I239" s="1">
        <f t="shared" si="70"/>
        <v>0</v>
      </c>
      <c r="J239" s="28"/>
      <c r="K239" s="28"/>
      <c r="L239" s="28"/>
      <c r="M239" s="28"/>
      <c r="N239" s="28"/>
      <c r="O239" s="28"/>
      <c r="P239" s="28"/>
      <c r="Q239" s="28"/>
      <c r="R239" s="28"/>
      <c r="S239" s="28"/>
      <c r="T239" s="28"/>
      <c r="U239" s="28"/>
      <c r="V239" s="28"/>
      <c r="W239" s="28"/>
      <c r="X239" s="28"/>
      <c r="Y239" s="28"/>
      <c r="Z239" s="28"/>
      <c r="AA239" s="28"/>
      <c r="AB239" s="28"/>
      <c r="AC239" s="28"/>
      <c r="AD239" s="28"/>
      <c r="AE239" s="28"/>
      <c r="AF239" s="28"/>
      <c r="AG239" s="28"/>
      <c r="AH239" s="28"/>
      <c r="AI239" s="28"/>
      <c r="AJ239" s="28"/>
      <c r="AK239" s="28"/>
      <c r="AL239" s="28"/>
      <c r="AM239" s="28"/>
      <c r="AN239" s="28"/>
      <c r="AO239" s="28"/>
      <c r="AP239" s="28"/>
      <c r="AQ239" s="28"/>
      <c r="AR239" s="28"/>
      <c r="AS239" s="28"/>
      <c r="AT239" s="28"/>
      <c r="AU239" s="28"/>
      <c r="AV239" s="28"/>
      <c r="AW239" s="28"/>
      <c r="AX239" s="28"/>
      <c r="AY239" s="28"/>
      <c r="AZ239" s="28"/>
      <c r="BA239" s="28"/>
      <c r="BB239" s="28"/>
      <c r="BC239" s="28"/>
      <c r="BD239" s="28"/>
      <c r="BE239" s="28"/>
      <c r="BF239" s="28"/>
      <c r="BG239" s="28"/>
      <c r="BH239" s="28"/>
      <c r="BI239" s="28"/>
      <c r="BJ239" s="28"/>
      <c r="BK239" s="28"/>
      <c r="BL239" s="28"/>
      <c r="BM239" s="28"/>
      <c r="BN239" s="28"/>
      <c r="BO239" s="28"/>
      <c r="BP239" s="28"/>
      <c r="BQ239" s="28"/>
      <c r="BR239" s="28"/>
      <c r="BS239" s="28"/>
      <c r="BT239" s="28"/>
      <c r="BU239" s="28"/>
      <c r="BV239" s="28"/>
      <c r="BW239" s="28"/>
      <c r="BX239" s="28"/>
      <c r="BY239" s="28"/>
      <c r="BZ239" s="28"/>
      <c r="CA239" s="28"/>
      <c r="CB239" s="28"/>
      <c r="CC239" s="28"/>
      <c r="CD239" s="28"/>
      <c r="CE239" s="28"/>
      <c r="CF239" s="28"/>
      <c r="CG239" s="28"/>
      <c r="CH239" s="28"/>
      <c r="CI239" s="28"/>
      <c r="CJ239" s="28"/>
      <c r="CK239" s="28"/>
      <c r="CL239" s="28"/>
      <c r="CM239" s="28"/>
      <c r="CN239" s="28"/>
      <c r="CO239" s="28"/>
      <c r="CP239" s="28"/>
      <c r="CQ239" s="28"/>
      <c r="CR239" s="28"/>
      <c r="CS239" s="28"/>
      <c r="CT239" s="28"/>
      <c r="CU239" s="28"/>
      <c r="CV239" s="28"/>
      <c r="CW239" s="28"/>
      <c r="CX239" s="28"/>
      <c r="CY239" s="28"/>
      <c r="CZ239" s="28"/>
      <c r="DA239" s="28"/>
      <c r="DB239" s="28"/>
      <c r="DC239" s="28"/>
      <c r="DD239" s="28"/>
      <c r="DE239" s="28"/>
      <c r="DF239" s="28"/>
      <c r="DG239" s="28"/>
      <c r="DH239" s="28"/>
      <c r="DI239" s="28"/>
      <c r="DJ239" s="28"/>
      <c r="DK239" s="28"/>
      <c r="DL239" s="28"/>
      <c r="DM239" s="28"/>
      <c r="DN239" s="28"/>
      <c r="DO239" s="28"/>
      <c r="DP239" s="28"/>
      <c r="DQ239" s="28"/>
      <c r="DR239" s="28"/>
      <c r="DS239" s="28"/>
      <c r="DT239" s="28"/>
      <c r="DU239" s="28"/>
      <c r="DV239" s="28"/>
      <c r="DW239" s="28"/>
      <c r="DX239" s="28"/>
      <c r="DY239" s="28"/>
      <c r="DZ239" s="28"/>
      <c r="EA239" s="28"/>
      <c r="EB239" s="28"/>
      <c r="EC239" s="28"/>
      <c r="ED239" s="28"/>
      <c r="EE239" s="28"/>
      <c r="EF239" s="28"/>
      <c r="EG239" s="28"/>
      <c r="EH239" s="28"/>
      <c r="EI239" s="28"/>
      <c r="EJ239" s="28"/>
      <c r="EK239" s="28"/>
      <c r="EL239" s="28"/>
      <c r="EM239" s="28"/>
      <c r="EN239" s="28"/>
      <c r="EO239" s="28"/>
      <c r="EP239" s="28"/>
      <c r="EQ239" s="28"/>
      <c r="ER239" s="28"/>
      <c r="ES239" s="28"/>
      <c r="ET239" s="28"/>
      <c r="EU239" s="28"/>
      <c r="EV239" s="28"/>
      <c r="EW239" s="28"/>
      <c r="EX239" s="28"/>
      <c r="EY239" s="28"/>
      <c r="EZ239" s="28"/>
      <c r="FA239" s="28"/>
      <c r="FB239" s="28"/>
      <c r="FC239" s="28"/>
      <c r="FD239" s="28"/>
      <c r="FE239" s="28"/>
      <c r="FF239" s="28"/>
      <c r="FG239" s="28"/>
      <c r="FH239" s="28"/>
      <c r="FI239" s="28"/>
      <c r="FJ239" s="28"/>
      <c r="FK239" s="28"/>
      <c r="FL239" s="28"/>
      <c r="FM239" s="28"/>
      <c r="FN239" s="28"/>
      <c r="FO239" s="28"/>
      <c r="FP239" s="28"/>
      <c r="FQ239" s="28"/>
      <c r="FR239" s="28"/>
      <c r="FS239" s="28"/>
      <c r="FT239" s="28"/>
      <c r="FU239" s="28"/>
      <c r="FV239" s="28"/>
      <c r="FW239" s="28"/>
      <c r="FX239" s="28"/>
      <c r="FY239" s="28"/>
      <c r="FZ239" s="28"/>
      <c r="GA239" s="28"/>
      <c r="GB239" s="28"/>
      <c r="GC239" s="28"/>
      <c r="GD239" s="28"/>
      <c r="GE239" s="28"/>
      <c r="GF239" s="28"/>
      <c r="GG239" s="28"/>
      <c r="GH239" s="28"/>
      <c r="GI239" s="28"/>
      <c r="GJ239" s="28"/>
      <c r="GK239" s="28"/>
      <c r="GL239" s="28"/>
      <c r="GM239" s="28"/>
      <c r="GN239" s="28"/>
      <c r="GO239" s="28"/>
      <c r="GP239" s="28"/>
      <c r="GQ239" s="28"/>
      <c r="GR239" s="28"/>
      <c r="GS239" s="28"/>
      <c r="GT239" s="28"/>
      <c r="GU239" s="28"/>
    </row>
    <row r="240" spans="1:203" s="23" customFormat="1" ht="16.149999999999999" customHeight="1" x14ac:dyDescent="0.2">
      <c r="C240" s="1" t="s">
        <v>128</v>
      </c>
      <c r="D240" s="1">
        <v>0</v>
      </c>
      <c r="E240" s="2">
        <v>655</v>
      </c>
      <c r="F240" s="1">
        <f t="shared" ref="F240:F242" si="71">+D240*E240</f>
        <v>0</v>
      </c>
      <c r="G240" s="49">
        <v>1065</v>
      </c>
      <c r="H240" s="21">
        <f t="shared" si="69"/>
        <v>213</v>
      </c>
      <c r="I240" s="1">
        <f t="shared" si="70"/>
        <v>0</v>
      </c>
      <c r="J240" s="28"/>
      <c r="K240" s="3" t="s">
        <v>129</v>
      </c>
      <c r="L240" s="28"/>
      <c r="M240" s="28"/>
      <c r="N240" s="28"/>
      <c r="O240" s="28"/>
      <c r="P240" s="28"/>
      <c r="Q240" s="28"/>
      <c r="R240" s="28"/>
      <c r="S240" s="28"/>
      <c r="T240" s="28"/>
      <c r="U240" s="28"/>
      <c r="V240" s="28"/>
      <c r="W240" s="28"/>
      <c r="X240" s="28"/>
      <c r="Y240" s="28"/>
      <c r="Z240" s="28"/>
      <c r="AA240" s="28"/>
      <c r="AB240" s="28"/>
      <c r="AC240" s="28"/>
      <c r="AD240" s="28"/>
      <c r="AE240" s="28"/>
      <c r="AF240" s="28"/>
      <c r="AG240" s="28"/>
      <c r="AH240" s="28"/>
      <c r="AI240" s="28"/>
      <c r="AJ240" s="28"/>
      <c r="AK240" s="28"/>
      <c r="AL240" s="28"/>
      <c r="AM240" s="28"/>
      <c r="AN240" s="28"/>
      <c r="AO240" s="28"/>
      <c r="AP240" s="28"/>
      <c r="AQ240" s="28"/>
      <c r="AR240" s="28"/>
      <c r="AS240" s="28"/>
      <c r="AT240" s="28"/>
      <c r="AU240" s="28"/>
      <c r="AV240" s="28"/>
      <c r="AW240" s="28"/>
      <c r="AX240" s="28"/>
      <c r="AY240" s="28"/>
      <c r="AZ240" s="28"/>
      <c r="BA240" s="28"/>
      <c r="BB240" s="28"/>
      <c r="BC240" s="28"/>
      <c r="BD240" s="28"/>
      <c r="BE240" s="28"/>
      <c r="BF240" s="28"/>
      <c r="BG240" s="28"/>
      <c r="BH240" s="28"/>
      <c r="BI240" s="28"/>
      <c r="BJ240" s="28"/>
      <c r="BK240" s="28"/>
      <c r="BL240" s="28"/>
      <c r="BM240" s="28"/>
      <c r="BN240" s="28"/>
      <c r="BO240" s="28"/>
      <c r="BP240" s="28"/>
      <c r="BQ240" s="28"/>
      <c r="BR240" s="28"/>
      <c r="BS240" s="28"/>
      <c r="BT240" s="28"/>
      <c r="BU240" s="28"/>
      <c r="BV240" s="28"/>
      <c r="BW240" s="28"/>
      <c r="BX240" s="28"/>
      <c r="BY240" s="28"/>
      <c r="BZ240" s="28"/>
      <c r="CA240" s="28"/>
      <c r="CB240" s="28"/>
      <c r="CC240" s="28"/>
      <c r="CD240" s="28"/>
      <c r="CE240" s="28"/>
      <c r="CF240" s="28"/>
      <c r="CG240" s="28"/>
      <c r="CH240" s="28"/>
      <c r="CI240" s="28"/>
      <c r="CJ240" s="28"/>
      <c r="CK240" s="28"/>
      <c r="CL240" s="28"/>
      <c r="CM240" s="28"/>
      <c r="CN240" s="28"/>
      <c r="CO240" s="28"/>
      <c r="CP240" s="28"/>
      <c r="CQ240" s="28"/>
      <c r="CR240" s="28"/>
      <c r="CS240" s="28"/>
      <c r="CT240" s="28"/>
      <c r="CU240" s="28"/>
      <c r="CV240" s="28"/>
      <c r="CW240" s="28"/>
      <c r="CX240" s="28"/>
      <c r="CY240" s="28"/>
      <c r="CZ240" s="28"/>
      <c r="DA240" s="28"/>
      <c r="DB240" s="28"/>
      <c r="DC240" s="28"/>
      <c r="DD240" s="28"/>
      <c r="DE240" s="28"/>
      <c r="DF240" s="28"/>
      <c r="DG240" s="28"/>
      <c r="DH240" s="28"/>
      <c r="DI240" s="28"/>
      <c r="DJ240" s="28"/>
      <c r="DK240" s="28"/>
      <c r="DL240" s="28"/>
      <c r="DM240" s="28"/>
      <c r="DN240" s="28"/>
      <c r="DO240" s="28"/>
      <c r="DP240" s="28"/>
      <c r="DQ240" s="28"/>
      <c r="DR240" s="28"/>
      <c r="DS240" s="28"/>
      <c r="DT240" s="28"/>
      <c r="DU240" s="28"/>
      <c r="DV240" s="28"/>
      <c r="DW240" s="28"/>
      <c r="DX240" s="28"/>
      <c r="DY240" s="28"/>
      <c r="DZ240" s="28"/>
      <c r="EA240" s="28"/>
      <c r="EB240" s="28"/>
      <c r="EC240" s="28"/>
      <c r="ED240" s="28"/>
      <c r="EE240" s="28"/>
      <c r="EF240" s="28"/>
      <c r="EG240" s="28"/>
      <c r="EH240" s="28"/>
      <c r="EI240" s="28"/>
      <c r="EJ240" s="28"/>
      <c r="EK240" s="28"/>
      <c r="EL240" s="28"/>
      <c r="EM240" s="28"/>
      <c r="EN240" s="28"/>
      <c r="EO240" s="28"/>
      <c r="EP240" s="28"/>
      <c r="EQ240" s="28"/>
      <c r="ER240" s="28"/>
      <c r="ES240" s="28"/>
      <c r="ET240" s="28"/>
      <c r="EU240" s="28"/>
      <c r="EV240" s="28"/>
      <c r="EW240" s="28"/>
      <c r="EX240" s="28"/>
      <c r="EY240" s="28"/>
      <c r="EZ240" s="28"/>
      <c r="FA240" s="28"/>
      <c r="FB240" s="28"/>
      <c r="FC240" s="28"/>
      <c r="FD240" s="28"/>
      <c r="FE240" s="28"/>
      <c r="FF240" s="28"/>
      <c r="FG240" s="28"/>
      <c r="FH240" s="28"/>
      <c r="FI240" s="28"/>
      <c r="FJ240" s="28"/>
      <c r="FK240" s="28"/>
      <c r="FL240" s="28"/>
      <c r="FM240" s="28"/>
      <c r="FN240" s="28"/>
      <c r="FO240" s="28"/>
      <c r="FP240" s="28"/>
      <c r="FQ240" s="28"/>
      <c r="FR240" s="28"/>
      <c r="FS240" s="28"/>
      <c r="FT240" s="28"/>
      <c r="FU240" s="28"/>
      <c r="FV240" s="28"/>
      <c r="FW240" s="28"/>
      <c r="FX240" s="28"/>
      <c r="FY240" s="28"/>
      <c r="FZ240" s="28"/>
      <c r="GA240" s="28"/>
      <c r="GB240" s="28"/>
      <c r="GC240" s="28"/>
      <c r="GD240" s="28"/>
      <c r="GE240" s="28"/>
      <c r="GF240" s="28"/>
      <c r="GG240" s="28"/>
      <c r="GH240" s="28"/>
      <c r="GI240" s="28"/>
      <c r="GJ240" s="28"/>
      <c r="GK240" s="28"/>
      <c r="GL240" s="28"/>
      <c r="GM240" s="28"/>
      <c r="GN240" s="28"/>
      <c r="GO240" s="28"/>
      <c r="GP240" s="28"/>
      <c r="GQ240" s="28"/>
      <c r="GR240" s="28"/>
      <c r="GS240" s="28"/>
      <c r="GT240" s="28"/>
      <c r="GU240" s="28"/>
    </row>
    <row r="241" spans="1:203" s="23" customFormat="1" ht="16.149999999999999" customHeight="1" x14ac:dyDescent="0.2">
      <c r="C241" s="1" t="s">
        <v>130</v>
      </c>
      <c r="D241" s="1">
        <v>0</v>
      </c>
      <c r="E241" s="2">
        <v>328</v>
      </c>
      <c r="F241" s="1">
        <f t="shared" si="71"/>
        <v>0</v>
      </c>
      <c r="G241" s="49">
        <v>532</v>
      </c>
      <c r="H241" s="21">
        <f t="shared" si="69"/>
        <v>106.4</v>
      </c>
      <c r="I241" s="1">
        <f t="shared" si="70"/>
        <v>0</v>
      </c>
      <c r="J241" s="28"/>
      <c r="K241" s="3" t="s">
        <v>131</v>
      </c>
      <c r="L241" s="28"/>
      <c r="M241" s="28"/>
      <c r="N241" s="28"/>
      <c r="O241" s="28"/>
      <c r="P241" s="28"/>
      <c r="Q241" s="28"/>
      <c r="R241" s="28"/>
      <c r="S241" s="28"/>
      <c r="T241" s="28"/>
      <c r="U241" s="28"/>
      <c r="V241" s="28"/>
      <c r="W241" s="28"/>
      <c r="X241" s="28"/>
      <c r="Y241" s="28"/>
      <c r="Z241" s="28"/>
      <c r="AA241" s="28"/>
      <c r="AB241" s="28"/>
      <c r="AC241" s="28"/>
      <c r="AD241" s="28"/>
      <c r="AE241" s="28"/>
      <c r="AF241" s="28"/>
      <c r="AG241" s="28"/>
      <c r="AH241" s="28"/>
      <c r="AI241" s="28"/>
      <c r="AJ241" s="28"/>
      <c r="AK241" s="28"/>
      <c r="AL241" s="28"/>
      <c r="AM241" s="28"/>
      <c r="AN241" s="28"/>
      <c r="AO241" s="28"/>
      <c r="AP241" s="28"/>
      <c r="AQ241" s="28"/>
      <c r="AR241" s="28"/>
      <c r="AS241" s="28"/>
      <c r="AT241" s="28"/>
      <c r="AU241" s="28"/>
      <c r="AV241" s="28"/>
      <c r="AW241" s="28"/>
      <c r="AX241" s="28"/>
      <c r="AY241" s="28"/>
      <c r="AZ241" s="28"/>
      <c r="BA241" s="28"/>
      <c r="BB241" s="28"/>
      <c r="BC241" s="28"/>
      <c r="BD241" s="28"/>
      <c r="BE241" s="28"/>
      <c r="BF241" s="28"/>
      <c r="BG241" s="28"/>
      <c r="BH241" s="28"/>
      <c r="BI241" s="28"/>
      <c r="BJ241" s="28"/>
      <c r="BK241" s="28"/>
      <c r="BL241" s="28"/>
      <c r="BM241" s="28"/>
      <c r="BN241" s="28"/>
      <c r="BO241" s="28"/>
      <c r="BP241" s="28"/>
      <c r="BQ241" s="28"/>
      <c r="BR241" s="28"/>
      <c r="BS241" s="28"/>
      <c r="BT241" s="28"/>
      <c r="BU241" s="28"/>
      <c r="BV241" s="28"/>
      <c r="BW241" s="28"/>
      <c r="BX241" s="28"/>
      <c r="BY241" s="28"/>
      <c r="BZ241" s="28"/>
      <c r="CA241" s="28"/>
      <c r="CB241" s="28"/>
      <c r="CC241" s="28"/>
      <c r="CD241" s="28"/>
      <c r="CE241" s="28"/>
      <c r="CF241" s="28"/>
      <c r="CG241" s="28"/>
      <c r="CH241" s="28"/>
      <c r="CI241" s="28"/>
      <c r="CJ241" s="28"/>
      <c r="CK241" s="28"/>
      <c r="CL241" s="28"/>
      <c r="CM241" s="28"/>
      <c r="CN241" s="28"/>
      <c r="CO241" s="28"/>
      <c r="CP241" s="28"/>
      <c r="CQ241" s="28"/>
      <c r="CR241" s="28"/>
      <c r="CS241" s="28"/>
      <c r="CT241" s="28"/>
      <c r="CU241" s="28"/>
      <c r="CV241" s="28"/>
      <c r="CW241" s="28"/>
      <c r="CX241" s="28"/>
      <c r="CY241" s="28"/>
      <c r="CZ241" s="28"/>
      <c r="DA241" s="28"/>
      <c r="DB241" s="28"/>
      <c r="DC241" s="28"/>
      <c r="DD241" s="28"/>
      <c r="DE241" s="28"/>
      <c r="DF241" s="28"/>
      <c r="DG241" s="28"/>
      <c r="DH241" s="28"/>
      <c r="DI241" s="28"/>
      <c r="DJ241" s="28"/>
      <c r="DK241" s="28"/>
      <c r="DL241" s="28"/>
      <c r="DM241" s="28"/>
      <c r="DN241" s="28"/>
      <c r="DO241" s="28"/>
      <c r="DP241" s="28"/>
      <c r="DQ241" s="28"/>
      <c r="DR241" s="28"/>
      <c r="DS241" s="28"/>
      <c r="DT241" s="28"/>
      <c r="DU241" s="28"/>
      <c r="DV241" s="28"/>
      <c r="DW241" s="28"/>
      <c r="DX241" s="28"/>
      <c r="DY241" s="28"/>
      <c r="DZ241" s="28"/>
      <c r="EA241" s="28"/>
      <c r="EB241" s="28"/>
      <c r="EC241" s="28"/>
      <c r="ED241" s="28"/>
      <c r="EE241" s="28"/>
      <c r="EF241" s="28"/>
      <c r="EG241" s="28"/>
      <c r="EH241" s="28"/>
      <c r="EI241" s="28"/>
      <c r="EJ241" s="28"/>
      <c r="EK241" s="28"/>
      <c r="EL241" s="28"/>
      <c r="EM241" s="28"/>
      <c r="EN241" s="28"/>
      <c r="EO241" s="28"/>
      <c r="EP241" s="28"/>
      <c r="EQ241" s="28"/>
      <c r="ER241" s="28"/>
      <c r="ES241" s="28"/>
      <c r="ET241" s="28"/>
      <c r="EU241" s="28"/>
      <c r="EV241" s="28"/>
      <c r="EW241" s="28"/>
      <c r="EX241" s="28"/>
      <c r="EY241" s="28"/>
      <c r="EZ241" s="28"/>
      <c r="FA241" s="28"/>
      <c r="FB241" s="28"/>
      <c r="FC241" s="28"/>
      <c r="FD241" s="28"/>
      <c r="FE241" s="28"/>
      <c r="FF241" s="28"/>
      <c r="FG241" s="28"/>
      <c r="FH241" s="28"/>
      <c r="FI241" s="28"/>
      <c r="FJ241" s="28"/>
      <c r="FK241" s="28"/>
      <c r="FL241" s="28"/>
      <c r="FM241" s="28"/>
      <c r="FN241" s="28"/>
      <c r="FO241" s="28"/>
      <c r="FP241" s="28"/>
      <c r="FQ241" s="28"/>
      <c r="FR241" s="28"/>
      <c r="FS241" s="28"/>
      <c r="FT241" s="28"/>
      <c r="FU241" s="28"/>
      <c r="FV241" s="28"/>
      <c r="FW241" s="28"/>
      <c r="FX241" s="28"/>
      <c r="FY241" s="28"/>
      <c r="FZ241" s="28"/>
      <c r="GA241" s="28"/>
      <c r="GB241" s="28"/>
      <c r="GC241" s="28"/>
      <c r="GD241" s="28"/>
      <c r="GE241" s="28"/>
      <c r="GF241" s="28"/>
      <c r="GG241" s="28"/>
      <c r="GH241" s="28"/>
      <c r="GI241" s="28"/>
      <c r="GJ241" s="28"/>
      <c r="GK241" s="28"/>
      <c r="GL241" s="28"/>
      <c r="GM241" s="28"/>
      <c r="GN241" s="28"/>
      <c r="GO241" s="28"/>
      <c r="GP241" s="28"/>
      <c r="GQ241" s="28"/>
      <c r="GR241" s="28"/>
      <c r="GS241" s="28"/>
      <c r="GT241" s="28"/>
      <c r="GU241" s="28"/>
    </row>
    <row r="242" spans="1:203" s="23" customFormat="1" ht="16.149999999999999" customHeight="1" x14ac:dyDescent="0.2">
      <c r="C242" s="1" t="s">
        <v>132</v>
      </c>
      <c r="D242" s="1">
        <v>0</v>
      </c>
      <c r="E242" s="2">
        <v>130</v>
      </c>
      <c r="F242" s="1">
        <f t="shared" si="71"/>
        <v>0</v>
      </c>
      <c r="G242" s="49">
        <v>208</v>
      </c>
      <c r="H242" s="21">
        <f t="shared" si="69"/>
        <v>41.6</v>
      </c>
      <c r="I242" s="1">
        <f t="shared" si="70"/>
        <v>0</v>
      </c>
      <c r="J242" s="28"/>
      <c r="K242" s="28"/>
      <c r="L242" s="28"/>
      <c r="M242" s="28"/>
      <c r="N242" s="28"/>
      <c r="O242" s="28"/>
      <c r="P242" s="28"/>
      <c r="Q242" s="28"/>
      <c r="R242" s="28"/>
      <c r="S242" s="28"/>
      <c r="T242" s="28"/>
      <c r="U242" s="28"/>
      <c r="V242" s="28"/>
      <c r="W242" s="28"/>
      <c r="X242" s="28"/>
      <c r="Y242" s="28"/>
      <c r="Z242" s="28"/>
      <c r="AA242" s="28"/>
      <c r="AB242" s="28"/>
      <c r="AC242" s="28"/>
      <c r="AD242" s="28"/>
      <c r="AE242" s="28"/>
      <c r="AF242" s="28"/>
      <c r="AG242" s="28"/>
      <c r="AH242" s="28"/>
      <c r="AI242" s="28"/>
      <c r="AJ242" s="28"/>
      <c r="AK242" s="28"/>
      <c r="AL242" s="28"/>
      <c r="AM242" s="28"/>
      <c r="AN242" s="28"/>
      <c r="AO242" s="28"/>
      <c r="AP242" s="28"/>
      <c r="AQ242" s="28"/>
      <c r="AR242" s="28"/>
      <c r="AS242" s="28"/>
      <c r="AT242" s="28"/>
      <c r="AU242" s="28"/>
      <c r="AV242" s="28"/>
      <c r="AW242" s="28"/>
      <c r="AX242" s="28"/>
      <c r="AY242" s="28"/>
      <c r="AZ242" s="28"/>
      <c r="BA242" s="28"/>
      <c r="BB242" s="28"/>
      <c r="BC242" s="28"/>
      <c r="BD242" s="28"/>
      <c r="BE242" s="28"/>
      <c r="BF242" s="28"/>
      <c r="BG242" s="28"/>
      <c r="BH242" s="28"/>
      <c r="BI242" s="28"/>
      <c r="BJ242" s="28"/>
      <c r="BK242" s="28"/>
      <c r="BL242" s="28"/>
      <c r="BM242" s="28"/>
      <c r="BN242" s="28"/>
      <c r="BO242" s="28"/>
      <c r="BP242" s="28"/>
      <c r="BQ242" s="28"/>
      <c r="BR242" s="28"/>
      <c r="BS242" s="28"/>
      <c r="BT242" s="28"/>
      <c r="BU242" s="28"/>
      <c r="BV242" s="28"/>
      <c r="BW242" s="28"/>
      <c r="BX242" s="28"/>
      <c r="BY242" s="28"/>
      <c r="BZ242" s="28"/>
      <c r="CA242" s="28"/>
      <c r="CB242" s="28"/>
      <c r="CC242" s="28"/>
      <c r="CD242" s="28"/>
      <c r="CE242" s="28"/>
      <c r="CF242" s="28"/>
      <c r="CG242" s="28"/>
      <c r="CH242" s="28"/>
      <c r="CI242" s="28"/>
      <c r="CJ242" s="28"/>
      <c r="CK242" s="28"/>
      <c r="CL242" s="28"/>
      <c r="CM242" s="28"/>
      <c r="CN242" s="28"/>
      <c r="CO242" s="28"/>
      <c r="CP242" s="28"/>
      <c r="CQ242" s="28"/>
      <c r="CR242" s="28"/>
      <c r="CS242" s="28"/>
      <c r="CT242" s="28"/>
      <c r="CU242" s="28"/>
      <c r="CV242" s="28"/>
      <c r="CW242" s="28"/>
      <c r="CX242" s="28"/>
      <c r="CY242" s="28"/>
      <c r="CZ242" s="28"/>
      <c r="DA242" s="28"/>
      <c r="DB242" s="28"/>
      <c r="DC242" s="28"/>
      <c r="DD242" s="28"/>
      <c r="DE242" s="28"/>
      <c r="DF242" s="28"/>
      <c r="DG242" s="28"/>
      <c r="DH242" s="28"/>
      <c r="DI242" s="28"/>
      <c r="DJ242" s="28"/>
      <c r="DK242" s="28"/>
      <c r="DL242" s="28"/>
      <c r="DM242" s="28"/>
      <c r="DN242" s="28"/>
      <c r="DO242" s="28"/>
      <c r="DP242" s="28"/>
      <c r="DQ242" s="28"/>
      <c r="DR242" s="28"/>
      <c r="DS242" s="28"/>
      <c r="DT242" s="28"/>
      <c r="DU242" s="28"/>
      <c r="DV242" s="28"/>
      <c r="DW242" s="28"/>
      <c r="DX242" s="28"/>
      <c r="DY242" s="28"/>
      <c r="DZ242" s="28"/>
      <c r="EA242" s="28"/>
      <c r="EB242" s="28"/>
      <c r="EC242" s="28"/>
      <c r="ED242" s="28"/>
      <c r="EE242" s="28"/>
      <c r="EF242" s="28"/>
      <c r="EG242" s="28"/>
      <c r="EH242" s="28"/>
      <c r="EI242" s="28"/>
      <c r="EJ242" s="28"/>
      <c r="EK242" s="28"/>
      <c r="EL242" s="28"/>
      <c r="EM242" s="28"/>
      <c r="EN242" s="28"/>
      <c r="EO242" s="28"/>
      <c r="EP242" s="28"/>
      <c r="EQ242" s="28"/>
      <c r="ER242" s="28"/>
      <c r="ES242" s="28"/>
      <c r="ET242" s="28"/>
      <c r="EU242" s="28"/>
      <c r="EV242" s="28"/>
      <c r="EW242" s="28"/>
      <c r="EX242" s="28"/>
      <c r="EY242" s="28"/>
      <c r="EZ242" s="28"/>
      <c r="FA242" s="28"/>
      <c r="FB242" s="28"/>
      <c r="FC242" s="28"/>
      <c r="FD242" s="28"/>
      <c r="FE242" s="28"/>
      <c r="FF242" s="28"/>
      <c r="FG242" s="28"/>
      <c r="FH242" s="28"/>
      <c r="FI242" s="28"/>
      <c r="FJ242" s="28"/>
      <c r="FK242" s="28"/>
      <c r="FL242" s="28"/>
      <c r="FM242" s="28"/>
      <c r="FN242" s="28"/>
      <c r="FO242" s="28"/>
      <c r="FP242" s="28"/>
      <c r="FQ242" s="28"/>
      <c r="FR242" s="28"/>
      <c r="FS242" s="28"/>
      <c r="FT242" s="28"/>
      <c r="FU242" s="28"/>
      <c r="FV242" s="28"/>
      <c r="FW242" s="28"/>
      <c r="FX242" s="28"/>
      <c r="FY242" s="28"/>
      <c r="FZ242" s="28"/>
      <c r="GA242" s="28"/>
      <c r="GB242" s="28"/>
      <c r="GC242" s="28"/>
      <c r="GD242" s="28"/>
      <c r="GE242" s="28"/>
      <c r="GF242" s="28"/>
      <c r="GG242" s="28"/>
      <c r="GH242" s="28"/>
      <c r="GI242" s="28"/>
      <c r="GJ242" s="28"/>
      <c r="GK242" s="28"/>
      <c r="GL242" s="28"/>
      <c r="GM242" s="28"/>
      <c r="GN242" s="28"/>
      <c r="GO242" s="28"/>
      <c r="GP242" s="28"/>
      <c r="GQ242" s="28"/>
      <c r="GR242" s="28"/>
      <c r="GS242" s="28"/>
      <c r="GT242" s="28"/>
      <c r="GU242" s="28"/>
    </row>
    <row r="243" spans="1:203" s="23" customFormat="1" ht="16.149999999999999" customHeight="1" x14ac:dyDescent="0.2">
      <c r="E243" s="30"/>
      <c r="F243" s="23">
        <f>SUM(F235:F242)</f>
        <v>0</v>
      </c>
      <c r="H243" s="30"/>
      <c r="I243" s="23">
        <f>SUM(I235:I242)</f>
        <v>0</v>
      </c>
      <c r="J243" s="28"/>
      <c r="K243" s="28"/>
      <c r="L243" s="28"/>
      <c r="M243" s="28"/>
      <c r="N243" s="28"/>
      <c r="O243" s="28"/>
      <c r="P243" s="28"/>
      <c r="Q243" s="28"/>
      <c r="R243" s="28"/>
      <c r="S243" s="28"/>
      <c r="T243" s="28"/>
      <c r="U243" s="28"/>
      <c r="V243" s="28"/>
      <c r="W243" s="28"/>
      <c r="X243" s="28"/>
      <c r="Y243" s="28"/>
      <c r="Z243" s="28"/>
      <c r="AA243" s="28"/>
      <c r="AB243" s="28"/>
      <c r="AC243" s="28"/>
      <c r="AD243" s="28"/>
      <c r="AE243" s="28"/>
      <c r="AF243" s="28"/>
      <c r="AG243" s="28"/>
      <c r="AH243" s="28"/>
      <c r="AI243" s="28"/>
      <c r="AJ243" s="28"/>
      <c r="AK243" s="28"/>
      <c r="AL243" s="28"/>
      <c r="AM243" s="28"/>
      <c r="AN243" s="28"/>
      <c r="AO243" s="28"/>
      <c r="AP243" s="28"/>
      <c r="AQ243" s="28"/>
      <c r="AR243" s="28"/>
      <c r="AS243" s="28"/>
      <c r="AT243" s="28"/>
      <c r="AU243" s="28"/>
      <c r="AV243" s="28"/>
      <c r="AW243" s="28"/>
      <c r="AX243" s="28"/>
      <c r="AY243" s="28"/>
      <c r="AZ243" s="28"/>
      <c r="BA243" s="28"/>
      <c r="BB243" s="28"/>
      <c r="BC243" s="28"/>
      <c r="BD243" s="28"/>
      <c r="BE243" s="28"/>
      <c r="BF243" s="28"/>
      <c r="BG243" s="28"/>
      <c r="BH243" s="28"/>
      <c r="BI243" s="28"/>
      <c r="BJ243" s="28"/>
      <c r="BK243" s="28"/>
      <c r="BL243" s="28"/>
      <c r="BM243" s="28"/>
      <c r="BN243" s="28"/>
      <c r="BO243" s="28"/>
      <c r="BP243" s="28"/>
      <c r="BQ243" s="28"/>
      <c r="BR243" s="28"/>
      <c r="BS243" s="28"/>
      <c r="BT243" s="28"/>
      <c r="BU243" s="28"/>
      <c r="BV243" s="28"/>
      <c r="BW243" s="28"/>
      <c r="BX243" s="28"/>
      <c r="BY243" s="28"/>
      <c r="BZ243" s="28"/>
      <c r="CA243" s="28"/>
      <c r="CB243" s="28"/>
      <c r="CC243" s="28"/>
      <c r="CD243" s="28"/>
      <c r="CE243" s="28"/>
      <c r="CF243" s="28"/>
      <c r="CG243" s="28"/>
      <c r="CH243" s="28"/>
      <c r="CI243" s="28"/>
      <c r="CJ243" s="28"/>
      <c r="CK243" s="28"/>
      <c r="CL243" s="28"/>
      <c r="CM243" s="28"/>
      <c r="CN243" s="28"/>
      <c r="CO243" s="28"/>
      <c r="CP243" s="28"/>
      <c r="CQ243" s="28"/>
      <c r="CR243" s="28"/>
      <c r="CS243" s="28"/>
      <c r="CT243" s="28"/>
      <c r="CU243" s="28"/>
      <c r="CV243" s="28"/>
      <c r="CW243" s="28"/>
      <c r="CX243" s="28"/>
      <c r="CY243" s="28"/>
      <c r="CZ243" s="28"/>
      <c r="DA243" s="28"/>
      <c r="DB243" s="28"/>
      <c r="DC243" s="28"/>
      <c r="DD243" s="28"/>
      <c r="DE243" s="28"/>
      <c r="DF243" s="28"/>
      <c r="DG243" s="28"/>
      <c r="DH243" s="28"/>
      <c r="DI243" s="28"/>
      <c r="DJ243" s="28"/>
      <c r="DK243" s="28"/>
      <c r="DL243" s="28"/>
      <c r="DM243" s="28"/>
      <c r="DN243" s="28"/>
      <c r="DO243" s="28"/>
      <c r="DP243" s="28"/>
      <c r="DQ243" s="28"/>
      <c r="DR243" s="28"/>
      <c r="DS243" s="28"/>
      <c r="DT243" s="28"/>
      <c r="DU243" s="28"/>
      <c r="DV243" s="28"/>
      <c r="DW243" s="28"/>
      <c r="DX243" s="28"/>
      <c r="DY243" s="28"/>
      <c r="DZ243" s="28"/>
      <c r="EA243" s="28"/>
      <c r="EB243" s="28"/>
      <c r="EC243" s="28"/>
      <c r="ED243" s="28"/>
      <c r="EE243" s="28"/>
      <c r="EF243" s="28"/>
      <c r="EG243" s="28"/>
      <c r="EH243" s="28"/>
      <c r="EI243" s="28"/>
      <c r="EJ243" s="28"/>
      <c r="EK243" s="28"/>
      <c r="EL243" s="28"/>
      <c r="EM243" s="28"/>
      <c r="EN243" s="28"/>
      <c r="EO243" s="28"/>
      <c r="EP243" s="28"/>
      <c r="EQ243" s="28"/>
      <c r="ER243" s="28"/>
      <c r="ES243" s="28"/>
      <c r="ET243" s="28"/>
      <c r="EU243" s="28"/>
      <c r="EV243" s="28"/>
      <c r="EW243" s="28"/>
      <c r="EX243" s="28"/>
      <c r="EY243" s="28"/>
      <c r="EZ243" s="28"/>
      <c r="FA243" s="28"/>
      <c r="FB243" s="28"/>
      <c r="FC243" s="28"/>
      <c r="FD243" s="28"/>
      <c r="FE243" s="28"/>
      <c r="FF243" s="28"/>
      <c r="FG243" s="28"/>
      <c r="FH243" s="28"/>
      <c r="FI243" s="28"/>
      <c r="FJ243" s="28"/>
      <c r="FK243" s="28"/>
      <c r="FL243" s="28"/>
      <c r="FM243" s="28"/>
      <c r="FN243" s="28"/>
      <c r="FO243" s="28"/>
      <c r="FP243" s="28"/>
      <c r="FQ243" s="28"/>
      <c r="FR243" s="28"/>
      <c r="FS243" s="28"/>
      <c r="FT243" s="28"/>
      <c r="FU243" s="28"/>
      <c r="FV243" s="28"/>
      <c r="FW243" s="28"/>
      <c r="FX243" s="28"/>
      <c r="FY243" s="28"/>
      <c r="FZ243" s="28"/>
      <c r="GA243" s="28"/>
      <c r="GB243" s="28"/>
      <c r="GC243" s="28"/>
      <c r="GD243" s="28"/>
      <c r="GE243" s="28"/>
      <c r="GF243" s="28"/>
      <c r="GG243" s="28"/>
      <c r="GH243" s="28"/>
      <c r="GI243" s="28"/>
      <c r="GJ243" s="28"/>
      <c r="GK243" s="28"/>
      <c r="GL243" s="28"/>
      <c r="GM243" s="28"/>
      <c r="GN243" s="28"/>
      <c r="GO243" s="28"/>
      <c r="GP243" s="28"/>
      <c r="GQ243" s="28"/>
      <c r="GR243" s="28"/>
      <c r="GS243" s="28"/>
      <c r="GT243" s="28"/>
      <c r="GU243" s="28"/>
    </row>
    <row r="244" spans="1:203" s="3" customFormat="1" ht="38.25" customHeight="1" x14ac:dyDescent="0.2">
      <c r="A244" s="31" t="s">
        <v>37</v>
      </c>
      <c r="B244" s="8"/>
      <c r="C244" s="8"/>
      <c r="D244" s="8"/>
      <c r="E244" s="8"/>
      <c r="F244" s="8"/>
      <c r="G244" s="2"/>
      <c r="H244" s="1"/>
      <c r="I244" s="1"/>
      <c r="J244" s="1"/>
    </row>
    <row r="245" spans="1:203" s="3" customFormat="1" x14ac:dyDescent="0.2">
      <c r="A245" s="1" t="s">
        <v>38</v>
      </c>
      <c r="B245" s="1"/>
      <c r="C245" s="1"/>
      <c r="D245" s="1">
        <v>0</v>
      </c>
      <c r="E245" s="2">
        <v>1210</v>
      </c>
      <c r="F245" s="1">
        <f t="shared" ref="F245" si="72">+D245*E245</f>
        <v>0</v>
      </c>
      <c r="G245" s="1"/>
      <c r="H245" s="1"/>
      <c r="I245" s="1"/>
      <c r="J245" s="1"/>
      <c r="K245" s="3" t="s">
        <v>70</v>
      </c>
    </row>
    <row r="246" spans="1:203" s="3" customFormat="1" x14ac:dyDescent="0.2">
      <c r="A246" s="1"/>
      <c r="B246" s="1"/>
      <c r="C246" s="1"/>
      <c r="D246" s="1"/>
      <c r="E246" s="1"/>
      <c r="F246" s="1"/>
      <c r="G246" s="1"/>
      <c r="H246" s="1"/>
      <c r="I246" s="1"/>
      <c r="J246" s="1"/>
    </row>
    <row r="247" spans="1:203" s="3" customFormat="1" x14ac:dyDescent="0.2">
      <c r="A247" s="32" t="s">
        <v>71</v>
      </c>
      <c r="B247" s="32"/>
      <c r="C247" s="32"/>
      <c r="D247" s="32"/>
      <c r="E247" s="32"/>
      <c r="F247" s="32">
        <f>+F199+F188+F177+F166+F155+F142+F56+F45+F33+F131+F107+F96+F83+F70+F243+F232+F221+F210</f>
        <v>0</v>
      </c>
      <c r="G247" s="32"/>
      <c r="H247" s="33"/>
      <c r="I247" s="32">
        <f>+I199+I188+I177+I166+I155+I142+I56+I45+I33+I131+I107+I96+I83+I70+I243+I221</f>
        <v>0</v>
      </c>
    </row>
    <row r="248" spans="1:203" s="3" customFormat="1" x14ac:dyDescent="0.2">
      <c r="A248" s="34" t="s">
        <v>72</v>
      </c>
      <c r="B248" s="34"/>
      <c r="C248" s="34"/>
      <c r="D248" s="34"/>
      <c r="E248" s="34"/>
      <c r="F248" s="34">
        <f>+F72+F59+F58+F37+F35+F245+F144+F85+F36</f>
        <v>0</v>
      </c>
      <c r="G248" s="34"/>
      <c r="H248" s="35"/>
      <c r="I248" s="34"/>
    </row>
    <row r="249" spans="1:203" x14ac:dyDescent="0.2">
      <c r="A249" s="3"/>
      <c r="B249" s="3"/>
      <c r="C249" s="3"/>
      <c r="G249" s="3"/>
    </row>
    <row r="250" spans="1:203" s="3" customFormat="1" x14ac:dyDescent="0.2"/>
    <row r="251" spans="1:203" s="3" customFormat="1" x14ac:dyDescent="0.2"/>
    <row r="252" spans="1:203" s="3" customFormat="1" x14ac:dyDescent="0.2"/>
    <row r="253" spans="1:203" s="3" customFormat="1" x14ac:dyDescent="0.2"/>
    <row r="254" spans="1:203" s="3" customFormat="1" x14ac:dyDescent="0.2"/>
    <row r="255" spans="1:203" s="3" customFormat="1" x14ac:dyDescent="0.2"/>
    <row r="256" spans="1:203" s="3" customFormat="1" x14ac:dyDescent="0.2"/>
    <row r="257" s="3" customFormat="1" x14ac:dyDescent="0.2"/>
    <row r="258" s="3" customFormat="1" x14ac:dyDescent="0.2"/>
    <row r="259" s="3" customFormat="1" x14ac:dyDescent="0.2"/>
    <row r="260" s="3" customFormat="1" x14ac:dyDescent="0.2"/>
    <row r="261" s="3" customFormat="1" x14ac:dyDescent="0.2"/>
    <row r="262" s="3" customFormat="1" x14ac:dyDescent="0.2"/>
    <row r="263" s="3" customFormat="1" x14ac:dyDescent="0.2"/>
    <row r="264" s="3" customFormat="1" x14ac:dyDescent="0.2"/>
    <row r="265" s="3" customFormat="1" x14ac:dyDescent="0.2"/>
    <row r="266" s="3" customFormat="1" x14ac:dyDescent="0.2"/>
    <row r="267" s="3" customFormat="1" x14ac:dyDescent="0.2"/>
    <row r="268" s="3" customFormat="1" x14ac:dyDescent="0.2"/>
    <row r="269" s="3" customFormat="1" x14ac:dyDescent="0.2"/>
    <row r="270" s="3" customFormat="1" x14ac:dyDescent="0.2"/>
    <row r="271" s="3" customFormat="1" x14ac:dyDescent="0.2"/>
    <row r="272" s="3" customFormat="1" x14ac:dyDescent="0.2"/>
    <row r="273" s="3" customFormat="1" x14ac:dyDescent="0.2"/>
    <row r="274" s="3" customFormat="1" x14ac:dyDescent="0.2"/>
    <row r="275" s="3" customFormat="1" x14ac:dyDescent="0.2"/>
    <row r="276" s="3" customFormat="1" x14ac:dyDescent="0.2"/>
    <row r="277" s="3" customFormat="1" x14ac:dyDescent="0.2"/>
    <row r="278" s="3" customFormat="1" x14ac:dyDescent="0.2"/>
    <row r="279" s="3" customFormat="1" x14ac:dyDescent="0.2"/>
    <row r="280" s="3" customFormat="1" x14ac:dyDescent="0.2"/>
    <row r="281" s="3" customFormat="1" x14ac:dyDescent="0.2"/>
    <row r="282" s="3" customFormat="1" x14ac:dyDescent="0.2"/>
    <row r="283" s="3" customFormat="1" x14ac:dyDescent="0.2"/>
    <row r="284" s="3" customFormat="1" x14ac:dyDescent="0.2"/>
    <row r="285" s="3" customFormat="1" x14ac:dyDescent="0.2"/>
    <row r="286" s="3" customFormat="1" x14ac:dyDescent="0.2"/>
    <row r="287" s="3" customFormat="1" x14ac:dyDescent="0.2"/>
    <row r="288" s="3" customFormat="1" x14ac:dyDescent="0.2"/>
    <row r="289" s="3" customFormat="1" x14ac:dyDescent="0.2"/>
    <row r="290" s="3" customFormat="1" x14ac:dyDescent="0.2"/>
    <row r="291" s="3" customFormat="1" x14ac:dyDescent="0.2"/>
    <row r="292" s="3" customFormat="1" x14ac:dyDescent="0.2"/>
    <row r="293" s="3" customFormat="1" x14ac:dyDescent="0.2"/>
    <row r="294" s="3" customFormat="1" x14ac:dyDescent="0.2"/>
    <row r="295" s="3" customFormat="1" x14ac:dyDescent="0.2"/>
    <row r="296" s="3" customFormat="1" x14ac:dyDescent="0.2"/>
    <row r="297" s="3" customFormat="1" x14ac:dyDescent="0.2"/>
    <row r="298" s="3" customFormat="1" x14ac:dyDescent="0.2"/>
    <row r="299" s="3" customFormat="1" x14ac:dyDescent="0.2"/>
    <row r="300" s="3" customFormat="1" x14ac:dyDescent="0.2"/>
    <row r="301" s="3" customFormat="1" x14ac:dyDescent="0.2"/>
    <row r="302" s="3" customFormat="1" x14ac:dyDescent="0.2"/>
    <row r="303" s="3" customFormat="1" x14ac:dyDescent="0.2"/>
    <row r="304" s="3" customFormat="1" x14ac:dyDescent="0.2"/>
    <row r="305" s="3" customFormat="1" x14ac:dyDescent="0.2"/>
    <row r="306" s="3" customFormat="1" x14ac:dyDescent="0.2"/>
    <row r="307" s="3" customFormat="1" x14ac:dyDescent="0.2"/>
    <row r="308" s="3" customFormat="1" x14ac:dyDescent="0.2"/>
    <row r="309" s="3" customFormat="1" x14ac:dyDescent="0.2"/>
    <row r="310" s="3" customFormat="1" x14ac:dyDescent="0.2"/>
    <row r="311" s="3" customFormat="1" x14ac:dyDescent="0.2"/>
    <row r="312" s="3" customFormat="1" x14ac:dyDescent="0.2"/>
    <row r="313" s="3" customFormat="1" x14ac:dyDescent="0.2"/>
    <row r="314" s="3" customFormat="1" x14ac:dyDescent="0.2"/>
    <row r="315" s="3" customFormat="1" x14ac:dyDescent="0.2"/>
    <row r="316" s="3" customFormat="1" x14ac:dyDescent="0.2"/>
    <row r="317" s="3" customFormat="1" x14ac:dyDescent="0.2"/>
    <row r="318" s="3" customFormat="1" x14ac:dyDescent="0.2"/>
    <row r="319" s="3" customFormat="1" x14ac:dyDescent="0.2"/>
    <row r="320" s="3" customFormat="1" x14ac:dyDescent="0.2"/>
    <row r="321" s="3" customFormat="1" x14ac:dyDescent="0.2"/>
    <row r="322" s="3" customFormat="1" x14ac:dyDescent="0.2"/>
    <row r="323" s="3" customFormat="1" x14ac:dyDescent="0.2"/>
    <row r="324" s="3" customFormat="1" x14ac:dyDescent="0.2"/>
    <row r="325" s="3" customFormat="1" x14ac:dyDescent="0.2"/>
    <row r="326" s="3" customFormat="1" x14ac:dyDescent="0.2"/>
    <row r="327" s="3" customFormat="1" x14ac:dyDescent="0.2"/>
    <row r="328" s="3" customFormat="1" x14ac:dyDescent="0.2"/>
    <row r="329" s="3" customFormat="1" x14ac:dyDescent="0.2"/>
    <row r="330" s="3" customFormat="1" x14ac:dyDescent="0.2"/>
    <row r="331" s="3" customFormat="1" x14ac:dyDescent="0.2"/>
    <row r="332" s="3" customFormat="1" x14ac:dyDescent="0.2"/>
    <row r="333" s="3" customFormat="1" x14ac:dyDescent="0.2"/>
    <row r="334" s="3" customFormat="1" x14ac:dyDescent="0.2"/>
    <row r="335" s="3" customFormat="1" x14ac:dyDescent="0.2"/>
    <row r="336" s="3" customFormat="1" x14ac:dyDescent="0.2"/>
    <row r="337" s="3" customFormat="1" x14ac:dyDescent="0.2"/>
    <row r="338" s="3" customFormat="1" x14ac:dyDescent="0.2"/>
    <row r="339" s="3" customFormat="1" x14ac:dyDescent="0.2"/>
    <row r="340" s="3" customFormat="1" x14ac:dyDescent="0.2"/>
    <row r="341" s="3" customFormat="1" x14ac:dyDescent="0.2"/>
    <row r="342" s="3" customFormat="1" x14ac:dyDescent="0.2"/>
    <row r="343" s="3" customFormat="1" x14ac:dyDescent="0.2"/>
    <row r="344" s="3" customFormat="1" x14ac:dyDescent="0.2"/>
    <row r="345" s="3" customFormat="1" x14ac:dyDescent="0.2"/>
    <row r="346" s="3" customFormat="1" x14ac:dyDescent="0.2"/>
    <row r="347" s="3" customFormat="1" x14ac:dyDescent="0.2"/>
    <row r="348" s="3" customFormat="1" x14ac:dyDescent="0.2"/>
    <row r="349" s="3" customFormat="1" x14ac:dyDescent="0.2"/>
    <row r="350" s="3" customFormat="1" x14ac:dyDescent="0.2"/>
    <row r="351" s="3" customFormat="1" x14ac:dyDescent="0.2"/>
    <row r="352" s="3" customFormat="1" x14ac:dyDescent="0.2"/>
    <row r="353" s="3" customFormat="1" x14ac:dyDescent="0.2"/>
    <row r="354" s="3" customFormat="1" x14ac:dyDescent="0.2"/>
    <row r="355" s="3" customFormat="1" x14ac:dyDescent="0.2"/>
    <row r="356" s="3" customFormat="1" x14ac:dyDescent="0.2"/>
    <row r="357" s="3" customFormat="1" x14ac:dyDescent="0.2"/>
    <row r="358" s="3" customFormat="1" x14ac:dyDescent="0.2"/>
    <row r="359" s="3" customFormat="1" x14ac:dyDescent="0.2"/>
    <row r="360" s="3" customFormat="1" x14ac:dyDescent="0.2"/>
    <row r="361" s="3" customFormat="1" x14ac:dyDescent="0.2"/>
    <row r="362" s="3" customFormat="1" x14ac:dyDescent="0.2"/>
    <row r="363" s="3" customFormat="1" x14ac:dyDescent="0.2"/>
    <row r="364" s="3" customFormat="1" x14ac:dyDescent="0.2"/>
    <row r="365" s="3" customFormat="1" x14ac:dyDescent="0.2"/>
    <row r="366" s="3" customFormat="1" x14ac:dyDescent="0.2"/>
    <row r="367" s="3" customFormat="1" x14ac:dyDescent="0.2"/>
    <row r="368" s="3" customFormat="1" x14ac:dyDescent="0.2"/>
    <row r="369" s="3" customFormat="1" x14ac:dyDescent="0.2"/>
    <row r="370" s="3" customFormat="1" x14ac:dyDescent="0.2"/>
    <row r="371" s="3" customFormat="1" x14ac:dyDescent="0.2"/>
    <row r="372" s="3" customFormat="1" x14ac:dyDescent="0.2"/>
    <row r="373" s="3" customFormat="1" x14ac:dyDescent="0.2"/>
    <row r="374" s="3" customFormat="1" x14ac:dyDescent="0.2"/>
    <row r="375" s="3" customFormat="1" x14ac:dyDescent="0.2"/>
    <row r="376" s="3" customFormat="1" x14ac:dyDescent="0.2"/>
    <row r="377" s="3" customFormat="1" x14ac:dyDescent="0.2"/>
    <row r="378" s="3" customFormat="1" x14ac:dyDescent="0.2"/>
    <row r="379" s="3" customFormat="1" x14ac:dyDescent="0.2"/>
    <row r="380" s="3" customFormat="1" x14ac:dyDescent="0.2"/>
    <row r="381" s="3" customFormat="1" x14ac:dyDescent="0.2"/>
    <row r="382" s="3" customFormat="1" x14ac:dyDescent="0.2"/>
    <row r="383" s="3" customFormat="1" x14ac:dyDescent="0.2"/>
    <row r="384" s="3" customFormat="1" x14ac:dyDescent="0.2"/>
    <row r="385" s="3" customFormat="1" x14ac:dyDescent="0.2"/>
    <row r="386" s="3" customFormat="1" x14ac:dyDescent="0.2"/>
    <row r="387" s="3" customFormat="1" x14ac:dyDescent="0.2"/>
    <row r="388" s="3" customFormat="1" x14ac:dyDescent="0.2"/>
    <row r="389" s="3" customFormat="1" x14ac:dyDescent="0.2"/>
    <row r="390" s="3" customFormat="1" x14ac:dyDescent="0.2"/>
    <row r="391" s="3" customFormat="1" x14ac:dyDescent="0.2"/>
    <row r="392" s="3" customFormat="1" x14ac:dyDescent="0.2"/>
    <row r="393" s="3" customFormat="1" x14ac:dyDescent="0.2"/>
    <row r="394" s="3" customFormat="1" x14ac:dyDescent="0.2"/>
    <row r="395" s="3" customFormat="1" x14ac:dyDescent="0.2"/>
    <row r="396" s="3" customFormat="1" x14ac:dyDescent="0.2"/>
    <row r="397" s="3" customFormat="1" x14ac:dyDescent="0.2"/>
    <row r="398" s="3" customFormat="1" x14ac:dyDescent="0.2"/>
    <row r="399" s="3" customFormat="1" x14ac:dyDescent="0.2"/>
    <row r="400" s="3" customFormat="1" x14ac:dyDescent="0.2"/>
    <row r="401" s="3" customFormat="1" x14ac:dyDescent="0.2"/>
    <row r="402" s="3" customFormat="1" x14ac:dyDescent="0.2"/>
    <row r="403" s="3" customFormat="1" x14ac:dyDescent="0.2"/>
    <row r="404" s="3" customFormat="1" x14ac:dyDescent="0.2"/>
    <row r="405" s="3" customFormat="1" x14ac:dyDescent="0.2"/>
    <row r="406" s="3" customFormat="1" x14ac:dyDescent="0.2"/>
    <row r="407" s="3" customFormat="1" x14ac:dyDescent="0.2"/>
    <row r="408" s="3" customFormat="1" x14ac:dyDescent="0.2"/>
    <row r="409" s="3" customFormat="1" x14ac:dyDescent="0.2"/>
    <row r="410" s="3" customFormat="1" x14ac:dyDescent="0.2"/>
    <row r="411" s="3" customFormat="1" x14ac:dyDescent="0.2"/>
    <row r="412" s="3" customFormat="1" x14ac:dyDescent="0.2"/>
    <row r="413" s="3" customFormat="1" x14ac:dyDescent="0.2"/>
    <row r="414" s="3" customFormat="1" x14ac:dyDescent="0.2"/>
    <row r="415" s="3" customFormat="1" x14ac:dyDescent="0.2"/>
    <row r="416" s="3" customFormat="1" x14ac:dyDescent="0.2"/>
    <row r="417" s="3" customFormat="1" x14ac:dyDescent="0.2"/>
    <row r="418" s="3" customFormat="1" x14ac:dyDescent="0.2"/>
    <row r="419" s="3" customFormat="1" x14ac:dyDescent="0.2"/>
    <row r="420" s="3" customFormat="1" x14ac:dyDescent="0.2"/>
    <row r="421" s="3" customFormat="1" x14ac:dyDescent="0.2"/>
    <row r="422" s="3" customFormat="1" x14ac:dyDescent="0.2"/>
    <row r="423" s="3" customFormat="1" x14ac:dyDescent="0.2"/>
    <row r="424" s="3" customFormat="1" x14ac:dyDescent="0.2"/>
    <row r="425" s="3" customFormat="1" x14ac:dyDescent="0.2"/>
    <row r="426" s="3" customFormat="1" x14ac:dyDescent="0.2"/>
    <row r="427" s="3" customFormat="1" x14ac:dyDescent="0.2"/>
    <row r="428" s="3" customFormat="1" x14ac:dyDescent="0.2"/>
    <row r="429" s="3" customFormat="1" x14ac:dyDescent="0.2"/>
    <row r="430" s="3" customFormat="1" x14ac:dyDescent="0.2"/>
    <row r="431" s="3" customFormat="1" x14ac:dyDescent="0.2"/>
    <row r="432" s="3" customFormat="1" x14ac:dyDescent="0.2"/>
    <row r="433" s="3" customFormat="1" x14ac:dyDescent="0.2"/>
    <row r="434" s="3" customFormat="1" x14ac:dyDescent="0.2"/>
    <row r="435" s="3" customFormat="1" x14ac:dyDescent="0.2"/>
    <row r="436" s="3" customFormat="1" x14ac:dyDescent="0.2"/>
    <row r="437" s="3" customFormat="1" x14ac:dyDescent="0.2"/>
    <row r="438" s="3" customFormat="1" x14ac:dyDescent="0.2"/>
    <row r="439" s="3" customFormat="1" x14ac:dyDescent="0.2"/>
    <row r="440" s="3" customFormat="1" x14ac:dyDescent="0.2"/>
    <row r="441" s="3" customFormat="1" x14ac:dyDescent="0.2"/>
    <row r="442" s="3" customFormat="1" x14ac:dyDescent="0.2"/>
    <row r="443" s="3" customFormat="1" x14ac:dyDescent="0.2"/>
    <row r="444" s="3" customFormat="1" x14ac:dyDescent="0.2"/>
    <row r="445" s="3" customFormat="1" x14ac:dyDescent="0.2"/>
    <row r="446" s="3" customFormat="1" x14ac:dyDescent="0.2"/>
    <row r="447" s="3" customFormat="1" x14ac:dyDescent="0.2"/>
    <row r="448" s="3" customFormat="1" x14ac:dyDescent="0.2"/>
    <row r="449" s="3" customFormat="1" x14ac:dyDescent="0.2"/>
    <row r="450" s="3" customFormat="1" x14ac:dyDescent="0.2"/>
    <row r="451" s="3" customFormat="1" x14ac:dyDescent="0.2"/>
    <row r="452" s="3" customFormat="1" x14ac:dyDescent="0.2"/>
    <row r="453" s="3" customFormat="1" x14ac:dyDescent="0.2"/>
    <row r="454" s="3" customFormat="1" x14ac:dyDescent="0.2"/>
    <row r="455" s="3" customFormat="1" x14ac:dyDescent="0.2"/>
    <row r="456" s="3" customFormat="1" x14ac:dyDescent="0.2"/>
    <row r="457" s="3" customFormat="1" x14ac:dyDescent="0.2"/>
    <row r="458" s="3" customFormat="1" x14ac:dyDescent="0.2"/>
    <row r="459" s="3" customFormat="1" x14ac:dyDescent="0.2"/>
    <row r="460" s="3" customFormat="1" x14ac:dyDescent="0.2"/>
    <row r="461" s="3" customFormat="1" x14ac:dyDescent="0.2"/>
    <row r="462" s="3" customFormat="1" x14ac:dyDescent="0.2"/>
    <row r="463" s="3" customFormat="1" x14ac:dyDescent="0.2"/>
    <row r="464" s="3" customFormat="1" x14ac:dyDescent="0.2"/>
    <row r="465" s="3" customFormat="1" x14ac:dyDescent="0.2"/>
    <row r="466" s="3" customFormat="1" x14ac:dyDescent="0.2"/>
    <row r="467" s="3" customFormat="1" x14ac:dyDescent="0.2"/>
    <row r="468" s="3" customFormat="1" x14ac:dyDescent="0.2"/>
    <row r="469" s="3" customFormat="1" x14ac:dyDescent="0.2"/>
    <row r="470" s="3" customFormat="1" x14ac:dyDescent="0.2"/>
    <row r="471" s="3" customFormat="1" x14ac:dyDescent="0.2"/>
    <row r="472" s="3" customFormat="1" x14ac:dyDescent="0.2"/>
    <row r="473" s="3" customFormat="1" x14ac:dyDescent="0.2"/>
    <row r="474" s="3" customFormat="1" x14ac:dyDescent="0.2"/>
    <row r="475" s="3" customFormat="1" x14ac:dyDescent="0.2"/>
    <row r="476" s="3" customFormat="1" x14ac:dyDescent="0.2"/>
    <row r="477" s="3" customFormat="1" x14ac:dyDescent="0.2"/>
    <row r="478" s="3" customFormat="1" x14ac:dyDescent="0.2"/>
    <row r="479" s="3" customFormat="1" x14ac:dyDescent="0.2"/>
    <row r="480" s="3" customFormat="1" x14ac:dyDescent="0.2"/>
    <row r="481" s="3" customFormat="1" x14ac:dyDescent="0.2"/>
    <row r="482" s="3" customFormat="1" x14ac:dyDescent="0.2"/>
    <row r="483" s="3" customFormat="1" x14ac:dyDescent="0.2"/>
    <row r="484" s="3" customFormat="1" x14ac:dyDescent="0.2"/>
    <row r="485" s="3" customFormat="1" x14ac:dyDescent="0.2"/>
    <row r="486" s="3" customFormat="1" x14ac:dyDescent="0.2"/>
    <row r="487" s="3" customFormat="1" x14ac:dyDescent="0.2"/>
    <row r="488" s="3" customFormat="1" x14ac:dyDescent="0.2"/>
    <row r="489" s="3" customFormat="1" x14ac:dyDescent="0.2"/>
    <row r="490" s="3" customFormat="1" x14ac:dyDescent="0.2"/>
    <row r="491" s="3" customFormat="1" x14ac:dyDescent="0.2"/>
    <row r="492" s="3" customFormat="1" x14ac:dyDescent="0.2"/>
    <row r="493" s="3" customFormat="1" x14ac:dyDescent="0.2"/>
    <row r="494" s="3" customFormat="1" x14ac:dyDescent="0.2"/>
    <row r="495" s="3" customFormat="1" x14ac:dyDescent="0.2"/>
    <row r="496" s="3" customFormat="1" x14ac:dyDescent="0.2"/>
    <row r="497" s="3" customFormat="1" x14ac:dyDescent="0.2"/>
    <row r="498" s="3" customFormat="1" x14ac:dyDescent="0.2"/>
    <row r="499" s="3" customFormat="1" x14ac:dyDescent="0.2"/>
    <row r="500" s="3" customFormat="1" x14ac:dyDescent="0.2"/>
    <row r="501" s="3" customFormat="1" x14ac:dyDescent="0.2"/>
    <row r="502" s="3" customFormat="1" x14ac:dyDescent="0.2"/>
    <row r="503" s="3" customFormat="1" x14ac:dyDescent="0.2"/>
    <row r="504" s="3" customFormat="1" x14ac:dyDescent="0.2"/>
    <row r="505" s="3" customFormat="1" x14ac:dyDescent="0.2"/>
    <row r="506" s="3" customFormat="1" x14ac:dyDescent="0.2"/>
    <row r="507" s="3" customFormat="1" x14ac:dyDescent="0.2"/>
    <row r="508" s="3" customFormat="1" x14ac:dyDescent="0.2"/>
    <row r="509" s="3" customFormat="1" x14ac:dyDescent="0.2"/>
    <row r="510" s="3" customFormat="1" x14ac:dyDescent="0.2"/>
    <row r="511" s="3" customFormat="1" x14ac:dyDescent="0.2"/>
    <row r="512" s="3" customFormat="1" x14ac:dyDescent="0.2"/>
    <row r="513" s="3" customFormat="1" x14ac:dyDescent="0.2"/>
    <row r="514" s="3" customFormat="1" x14ac:dyDescent="0.2"/>
    <row r="515" s="3" customFormat="1" x14ac:dyDescent="0.2"/>
    <row r="516" s="3" customFormat="1" x14ac:dyDescent="0.2"/>
    <row r="517" s="3" customFormat="1" x14ac:dyDescent="0.2"/>
    <row r="518" s="3" customFormat="1" x14ac:dyDescent="0.2"/>
    <row r="519" s="3" customFormat="1" x14ac:dyDescent="0.2"/>
    <row r="520" s="3" customFormat="1" x14ac:dyDescent="0.2"/>
    <row r="521" s="3" customFormat="1" x14ac:dyDescent="0.2"/>
    <row r="522" s="3" customFormat="1" x14ac:dyDescent="0.2"/>
    <row r="523" s="3" customFormat="1" x14ac:dyDescent="0.2"/>
    <row r="524" s="3" customFormat="1" x14ac:dyDescent="0.2"/>
    <row r="525" s="3" customFormat="1" x14ac:dyDescent="0.2"/>
    <row r="526" s="3" customFormat="1" x14ac:dyDescent="0.2"/>
    <row r="527" s="3" customFormat="1" x14ac:dyDescent="0.2"/>
    <row r="528" s="3" customFormat="1" x14ac:dyDescent="0.2"/>
    <row r="529" s="3" customFormat="1" x14ac:dyDescent="0.2"/>
    <row r="530" s="3" customFormat="1" x14ac:dyDescent="0.2"/>
    <row r="531" s="3" customFormat="1" x14ac:dyDescent="0.2"/>
    <row r="532" s="3" customFormat="1" x14ac:dyDescent="0.2"/>
    <row r="533" s="3" customFormat="1" x14ac:dyDescent="0.2"/>
    <row r="534" s="3" customFormat="1" x14ac:dyDescent="0.2"/>
    <row r="535" s="3" customFormat="1" x14ac:dyDescent="0.2"/>
    <row r="536" s="3" customFormat="1" x14ac:dyDescent="0.2"/>
    <row r="537" s="3" customFormat="1" x14ac:dyDescent="0.2"/>
    <row r="538" s="3" customFormat="1" x14ac:dyDescent="0.2"/>
    <row r="539" s="3" customFormat="1" x14ac:dyDescent="0.2"/>
    <row r="540" s="3" customFormat="1" x14ac:dyDescent="0.2"/>
    <row r="541" s="3" customFormat="1" x14ac:dyDescent="0.2"/>
    <row r="542" s="3" customFormat="1" x14ac:dyDescent="0.2"/>
    <row r="543" s="3" customFormat="1" x14ac:dyDescent="0.2"/>
    <row r="544" s="3" customFormat="1" x14ac:dyDescent="0.2"/>
    <row r="545" s="3" customFormat="1" x14ac:dyDescent="0.2"/>
    <row r="546" s="3" customFormat="1" x14ac:dyDescent="0.2"/>
    <row r="547" s="3" customFormat="1" x14ac:dyDescent="0.2"/>
    <row r="548" s="3" customFormat="1" x14ac:dyDescent="0.2"/>
    <row r="549" s="3" customFormat="1" x14ac:dyDescent="0.2"/>
    <row r="550" s="3" customFormat="1" x14ac:dyDescent="0.2"/>
    <row r="551" s="3" customFormat="1" x14ac:dyDescent="0.2"/>
    <row r="552" s="3" customFormat="1" x14ac:dyDescent="0.2"/>
    <row r="553" s="3" customFormat="1" x14ac:dyDescent="0.2"/>
    <row r="554" s="3" customFormat="1" x14ac:dyDescent="0.2"/>
    <row r="555" s="3" customFormat="1" x14ac:dyDescent="0.2"/>
    <row r="556" s="3" customFormat="1" x14ac:dyDescent="0.2"/>
    <row r="557" s="3" customFormat="1" x14ac:dyDescent="0.2"/>
    <row r="558" s="3" customFormat="1" x14ac:dyDescent="0.2"/>
    <row r="559" s="3" customFormat="1" x14ac:dyDescent="0.2"/>
    <row r="560" s="3" customFormat="1" x14ac:dyDescent="0.2"/>
    <row r="561" s="3" customFormat="1" x14ac:dyDescent="0.2"/>
    <row r="562" s="3" customFormat="1" x14ac:dyDescent="0.2"/>
    <row r="563" s="3" customFormat="1" x14ac:dyDescent="0.2"/>
    <row r="564" s="3" customFormat="1" x14ac:dyDescent="0.2"/>
    <row r="565" s="3" customFormat="1" x14ac:dyDescent="0.2"/>
    <row r="566" s="3" customFormat="1" x14ac:dyDescent="0.2"/>
    <row r="567" s="3" customFormat="1" x14ac:dyDescent="0.2"/>
    <row r="568" s="3" customFormat="1" x14ac:dyDescent="0.2"/>
    <row r="569" s="3" customFormat="1" x14ac:dyDescent="0.2"/>
    <row r="570" s="3" customFormat="1" x14ac:dyDescent="0.2"/>
    <row r="571" s="3" customFormat="1" x14ac:dyDescent="0.2"/>
    <row r="572" s="3" customFormat="1" x14ac:dyDescent="0.2"/>
    <row r="573" s="3" customFormat="1" x14ac:dyDescent="0.2"/>
    <row r="574" s="3" customFormat="1" x14ac:dyDescent="0.2"/>
    <row r="575" s="3" customFormat="1" x14ac:dyDescent="0.2"/>
    <row r="576" s="3" customFormat="1" x14ac:dyDescent="0.2"/>
    <row r="577" s="3" customFormat="1" x14ac:dyDescent="0.2"/>
    <row r="578" s="3" customFormat="1" x14ac:dyDescent="0.2"/>
    <row r="579" s="3" customFormat="1" x14ac:dyDescent="0.2"/>
    <row r="580" s="3" customFormat="1" x14ac:dyDescent="0.2"/>
    <row r="581" s="3" customFormat="1" x14ac:dyDescent="0.2"/>
    <row r="582" s="3" customFormat="1" x14ac:dyDescent="0.2"/>
    <row r="583" s="3" customFormat="1" x14ac:dyDescent="0.2"/>
    <row r="584" s="3" customFormat="1" x14ac:dyDescent="0.2"/>
    <row r="585" s="3" customFormat="1" x14ac:dyDescent="0.2"/>
    <row r="586" s="3" customFormat="1" x14ac:dyDescent="0.2"/>
    <row r="587" s="3" customFormat="1" x14ac:dyDescent="0.2"/>
    <row r="588" s="3" customFormat="1" x14ac:dyDescent="0.2"/>
    <row r="589" s="3" customFormat="1" x14ac:dyDescent="0.2"/>
    <row r="590" s="3" customFormat="1" x14ac:dyDescent="0.2"/>
    <row r="591" s="3" customFormat="1" x14ac:dyDescent="0.2"/>
    <row r="592" s="3" customFormat="1" x14ac:dyDescent="0.2"/>
    <row r="593" s="3" customFormat="1" x14ac:dyDescent="0.2"/>
    <row r="594" s="3" customFormat="1" x14ac:dyDescent="0.2"/>
    <row r="595" s="3" customFormat="1" x14ac:dyDescent="0.2"/>
    <row r="596" s="3" customFormat="1" x14ac:dyDescent="0.2"/>
    <row r="597" s="3" customFormat="1" x14ac:dyDescent="0.2"/>
    <row r="598" s="3" customFormat="1" x14ac:dyDescent="0.2"/>
    <row r="599" s="3" customFormat="1" x14ac:dyDescent="0.2"/>
    <row r="600" s="3" customFormat="1" x14ac:dyDescent="0.2"/>
    <row r="601" s="3" customFormat="1" x14ac:dyDescent="0.2"/>
    <row r="602" s="3" customFormat="1" x14ac:dyDescent="0.2"/>
    <row r="603" s="3" customFormat="1" x14ac:dyDescent="0.2"/>
    <row r="604" s="3" customFormat="1" x14ac:dyDescent="0.2"/>
    <row r="605" s="3" customFormat="1" x14ac:dyDescent="0.2"/>
    <row r="606" s="3" customFormat="1" x14ac:dyDescent="0.2"/>
    <row r="607" s="3" customFormat="1" x14ac:dyDescent="0.2"/>
    <row r="608" s="3" customFormat="1" x14ac:dyDescent="0.2"/>
    <row r="609" s="3" customFormat="1" x14ac:dyDescent="0.2"/>
    <row r="610" s="3" customFormat="1" x14ac:dyDescent="0.2"/>
    <row r="611" s="3" customFormat="1" x14ac:dyDescent="0.2"/>
    <row r="612" s="3" customFormat="1" x14ac:dyDescent="0.2"/>
    <row r="613" s="3" customFormat="1" x14ac:dyDescent="0.2"/>
    <row r="614" s="3" customFormat="1" x14ac:dyDescent="0.2"/>
    <row r="615" s="3" customFormat="1" x14ac:dyDescent="0.2"/>
    <row r="616" s="3" customFormat="1" x14ac:dyDescent="0.2"/>
    <row r="617" s="3" customFormat="1" x14ac:dyDescent="0.2"/>
    <row r="618" s="3" customFormat="1" x14ac:dyDescent="0.2"/>
    <row r="619" s="3" customFormat="1" x14ac:dyDescent="0.2"/>
    <row r="620" s="3" customFormat="1" x14ac:dyDescent="0.2"/>
    <row r="621" s="3" customFormat="1" x14ac:dyDescent="0.2"/>
    <row r="622" s="3" customFormat="1" x14ac:dyDescent="0.2"/>
    <row r="623" s="3" customFormat="1" x14ac:dyDescent="0.2"/>
    <row r="624" s="3" customFormat="1" x14ac:dyDescent="0.2"/>
    <row r="625" s="3" customFormat="1" x14ac:dyDescent="0.2"/>
    <row r="626" s="3" customFormat="1" x14ac:dyDescent="0.2"/>
    <row r="627" s="3" customFormat="1" x14ac:dyDescent="0.2"/>
    <row r="628" s="3" customFormat="1" x14ac:dyDescent="0.2"/>
    <row r="629" s="3" customFormat="1" x14ac:dyDescent="0.2"/>
    <row r="630" s="3" customFormat="1" x14ac:dyDescent="0.2"/>
    <row r="631" s="3" customFormat="1" x14ac:dyDescent="0.2"/>
    <row r="632" s="3" customFormat="1" x14ac:dyDescent="0.2"/>
    <row r="633" s="3" customFormat="1" x14ac:dyDescent="0.2"/>
    <row r="634" s="3" customFormat="1" x14ac:dyDescent="0.2"/>
    <row r="635" s="3" customFormat="1" x14ac:dyDescent="0.2"/>
    <row r="636" s="3" customFormat="1" x14ac:dyDescent="0.2"/>
    <row r="637" s="3" customFormat="1" x14ac:dyDescent="0.2"/>
    <row r="638" s="3" customFormat="1" x14ac:dyDescent="0.2"/>
    <row r="639" s="3" customFormat="1" x14ac:dyDescent="0.2"/>
    <row r="640" s="3" customFormat="1" x14ac:dyDescent="0.2"/>
    <row r="641" s="3" customFormat="1" x14ac:dyDescent="0.2"/>
    <row r="642" s="3" customFormat="1" x14ac:dyDescent="0.2"/>
    <row r="643" s="3" customFormat="1" x14ac:dyDescent="0.2"/>
    <row r="644" s="3" customFormat="1" x14ac:dyDescent="0.2"/>
    <row r="645" s="3" customFormat="1" x14ac:dyDescent="0.2"/>
    <row r="646" s="3" customFormat="1" x14ac:dyDescent="0.2"/>
    <row r="647" s="3" customFormat="1" x14ac:dyDescent="0.2"/>
    <row r="648" s="3" customFormat="1" x14ac:dyDescent="0.2"/>
    <row r="649" s="3" customFormat="1" x14ac:dyDescent="0.2"/>
    <row r="650" s="3" customFormat="1" x14ac:dyDescent="0.2"/>
    <row r="651" s="3" customFormat="1" x14ac:dyDescent="0.2"/>
    <row r="652" s="3" customFormat="1" x14ac:dyDescent="0.2"/>
    <row r="653" s="3" customFormat="1" x14ac:dyDescent="0.2"/>
    <row r="654" s="3" customFormat="1" x14ac:dyDescent="0.2"/>
    <row r="655" s="3" customFormat="1" x14ac:dyDescent="0.2"/>
    <row r="656" s="3" customFormat="1" x14ac:dyDescent="0.2"/>
    <row r="657" s="3" customFormat="1" x14ac:dyDescent="0.2"/>
    <row r="658" s="3" customFormat="1" x14ac:dyDescent="0.2"/>
    <row r="659" s="3" customFormat="1" x14ac:dyDescent="0.2"/>
    <row r="660" s="3" customFormat="1" x14ac:dyDescent="0.2"/>
    <row r="661" s="3" customFormat="1" x14ac:dyDescent="0.2"/>
    <row r="662" s="3" customFormat="1" x14ac:dyDescent="0.2"/>
    <row r="663" s="3" customFormat="1" x14ac:dyDescent="0.2"/>
    <row r="664" s="3" customFormat="1" x14ac:dyDescent="0.2"/>
    <row r="665" s="3" customFormat="1" x14ac:dyDescent="0.2"/>
    <row r="666" s="3" customFormat="1" x14ac:dyDescent="0.2"/>
    <row r="667" s="3" customFormat="1" x14ac:dyDescent="0.2"/>
    <row r="668" s="3" customFormat="1" x14ac:dyDescent="0.2"/>
    <row r="669" s="3" customFormat="1" x14ac:dyDescent="0.2"/>
    <row r="670" s="3" customFormat="1" x14ac:dyDescent="0.2"/>
    <row r="671" s="3" customFormat="1" x14ac:dyDescent="0.2"/>
    <row r="672" s="3" customFormat="1" x14ac:dyDescent="0.2"/>
    <row r="673" s="3" customFormat="1" x14ac:dyDescent="0.2"/>
    <row r="674" s="3" customFormat="1" x14ac:dyDescent="0.2"/>
    <row r="675" s="3" customFormat="1" x14ac:dyDescent="0.2"/>
    <row r="676" s="3" customFormat="1" x14ac:dyDescent="0.2"/>
    <row r="677" s="3" customFormat="1" x14ac:dyDescent="0.2"/>
    <row r="678" s="3" customFormat="1" x14ac:dyDescent="0.2"/>
    <row r="679" s="3" customFormat="1" x14ac:dyDescent="0.2"/>
    <row r="680" s="3" customFormat="1" x14ac:dyDescent="0.2"/>
    <row r="681" s="3" customFormat="1" x14ac:dyDescent="0.2"/>
    <row r="682" s="3" customFormat="1" x14ac:dyDescent="0.2"/>
    <row r="683" s="3" customFormat="1" x14ac:dyDescent="0.2"/>
    <row r="684" s="3" customFormat="1" x14ac:dyDescent="0.2"/>
    <row r="685" s="3" customFormat="1" x14ac:dyDescent="0.2"/>
    <row r="686" s="3" customFormat="1" x14ac:dyDescent="0.2"/>
    <row r="687" s="3" customFormat="1" x14ac:dyDescent="0.2"/>
    <row r="688" s="3" customFormat="1" x14ac:dyDescent="0.2"/>
    <row r="689" s="3" customFormat="1" x14ac:dyDescent="0.2"/>
    <row r="690" s="3" customFormat="1" x14ac:dyDescent="0.2"/>
    <row r="691" s="3" customFormat="1" x14ac:dyDescent="0.2"/>
    <row r="692" s="3" customFormat="1" x14ac:dyDescent="0.2"/>
    <row r="693" s="3" customFormat="1" x14ac:dyDescent="0.2"/>
    <row r="694" s="3" customFormat="1" x14ac:dyDescent="0.2"/>
    <row r="695" s="3" customFormat="1" x14ac:dyDescent="0.2"/>
    <row r="696" s="3" customFormat="1" x14ac:dyDescent="0.2"/>
    <row r="697" s="3" customFormat="1" x14ac:dyDescent="0.2"/>
    <row r="698" s="3" customFormat="1" x14ac:dyDescent="0.2"/>
    <row r="699" s="3" customFormat="1" x14ac:dyDescent="0.2"/>
    <row r="700" s="3" customFormat="1" x14ac:dyDescent="0.2"/>
    <row r="701" s="3" customFormat="1" x14ac:dyDescent="0.2"/>
    <row r="702" s="3" customFormat="1" x14ac:dyDescent="0.2"/>
    <row r="703" s="3" customFormat="1" x14ac:dyDescent="0.2"/>
    <row r="704" s="3" customFormat="1" x14ac:dyDescent="0.2"/>
    <row r="705" s="3" customFormat="1" x14ac:dyDescent="0.2"/>
    <row r="706" s="3" customFormat="1" x14ac:dyDescent="0.2"/>
    <row r="707" s="3" customFormat="1" x14ac:dyDescent="0.2"/>
    <row r="708" s="3" customFormat="1" x14ac:dyDescent="0.2"/>
    <row r="709" s="3" customFormat="1" x14ac:dyDescent="0.2"/>
    <row r="710" s="3" customFormat="1" x14ac:dyDescent="0.2"/>
    <row r="711" s="3" customFormat="1" x14ac:dyDescent="0.2"/>
    <row r="712" s="3" customFormat="1" x14ac:dyDescent="0.2"/>
    <row r="713" s="3" customFormat="1" x14ac:dyDescent="0.2"/>
    <row r="714" s="3" customFormat="1" x14ac:dyDescent="0.2"/>
    <row r="715" s="3" customFormat="1" x14ac:dyDescent="0.2"/>
    <row r="716" s="3" customFormat="1" x14ac:dyDescent="0.2"/>
    <row r="717" s="3" customFormat="1" x14ac:dyDescent="0.2"/>
    <row r="718" s="3" customFormat="1" x14ac:dyDescent="0.2"/>
    <row r="719" s="3" customFormat="1" x14ac:dyDescent="0.2"/>
    <row r="720" s="3" customFormat="1" x14ac:dyDescent="0.2"/>
    <row r="721" s="3" customFormat="1" x14ac:dyDescent="0.2"/>
    <row r="722" s="3" customFormat="1" x14ac:dyDescent="0.2"/>
    <row r="723" s="3" customFormat="1" x14ac:dyDescent="0.2"/>
    <row r="724" s="3" customFormat="1" x14ac:dyDescent="0.2"/>
    <row r="725" s="3" customFormat="1" x14ac:dyDescent="0.2"/>
    <row r="726" s="3" customFormat="1" x14ac:dyDescent="0.2"/>
    <row r="727" s="3" customFormat="1" x14ac:dyDescent="0.2"/>
    <row r="728" s="3" customFormat="1" x14ac:dyDescent="0.2"/>
    <row r="729" s="3" customFormat="1" x14ac:dyDescent="0.2"/>
    <row r="730" s="3" customFormat="1" x14ac:dyDescent="0.2"/>
    <row r="731" s="3" customFormat="1" x14ac:dyDescent="0.2"/>
    <row r="732" s="3" customFormat="1" x14ac:dyDescent="0.2"/>
    <row r="733" s="3" customFormat="1" x14ac:dyDescent="0.2"/>
    <row r="734" s="3" customFormat="1" x14ac:dyDescent="0.2"/>
    <row r="735" s="3" customFormat="1" x14ac:dyDescent="0.2"/>
    <row r="736" s="3" customFormat="1" x14ac:dyDescent="0.2"/>
    <row r="737" s="3" customFormat="1" x14ac:dyDescent="0.2"/>
    <row r="738" s="3" customFormat="1" x14ac:dyDescent="0.2"/>
    <row r="739" s="3" customFormat="1" x14ac:dyDescent="0.2"/>
    <row r="740" s="3" customFormat="1" x14ac:dyDescent="0.2"/>
    <row r="741" s="3" customFormat="1" x14ac:dyDescent="0.2"/>
    <row r="742" s="3" customFormat="1" x14ac:dyDescent="0.2"/>
    <row r="743" s="3" customFormat="1" x14ac:dyDescent="0.2"/>
    <row r="744" s="3" customFormat="1" x14ac:dyDescent="0.2"/>
    <row r="745" s="3" customFormat="1" x14ac:dyDescent="0.2"/>
    <row r="746" s="3" customFormat="1" x14ac:dyDescent="0.2"/>
    <row r="747" s="3" customFormat="1" x14ac:dyDescent="0.2"/>
    <row r="748" s="3" customFormat="1" x14ac:dyDescent="0.2"/>
    <row r="749" s="3" customFormat="1" x14ac:dyDescent="0.2"/>
    <row r="750" s="3" customFormat="1" x14ac:dyDescent="0.2"/>
    <row r="751" s="3" customFormat="1" x14ac:dyDescent="0.2"/>
    <row r="752" s="3" customFormat="1" x14ac:dyDescent="0.2"/>
    <row r="753" spans="7:7" s="3" customFormat="1" x14ac:dyDescent="0.2"/>
    <row r="754" spans="7:7" s="3" customFormat="1" x14ac:dyDescent="0.2"/>
    <row r="755" spans="7:7" s="3" customFormat="1" x14ac:dyDescent="0.2"/>
    <row r="756" spans="7:7" s="3" customFormat="1" x14ac:dyDescent="0.2"/>
    <row r="757" spans="7:7" s="3" customFormat="1" x14ac:dyDescent="0.2"/>
    <row r="758" spans="7:7" s="3" customFormat="1" x14ac:dyDescent="0.2"/>
    <row r="759" spans="7:7" s="3" customFormat="1" x14ac:dyDescent="0.2"/>
    <row r="760" spans="7:7" s="3" customFormat="1" x14ac:dyDescent="0.2"/>
    <row r="761" spans="7:7" s="3" customFormat="1" x14ac:dyDescent="0.2"/>
    <row r="762" spans="7:7" s="3" customFormat="1" x14ac:dyDescent="0.2"/>
    <row r="763" spans="7:7" s="3" customFormat="1" x14ac:dyDescent="0.2"/>
    <row r="764" spans="7:7" s="3" customFormat="1" x14ac:dyDescent="0.2"/>
    <row r="765" spans="7:7" s="3" customFormat="1" x14ac:dyDescent="0.2"/>
    <row r="766" spans="7:7" s="3" customFormat="1" x14ac:dyDescent="0.2"/>
    <row r="767" spans="7:7" s="3" customFormat="1" x14ac:dyDescent="0.2"/>
    <row r="768" spans="7:7" s="3" customFormat="1" x14ac:dyDescent="0.2">
      <c r="G768" s="1"/>
    </row>
    <row r="769" spans="7:7" s="3" customFormat="1" x14ac:dyDescent="0.2">
      <c r="G769" s="1"/>
    </row>
    <row r="770" spans="7:7" s="3" customFormat="1" x14ac:dyDescent="0.2">
      <c r="G770" s="1"/>
    </row>
    <row r="771" spans="7:7" s="3" customFormat="1" x14ac:dyDescent="0.2">
      <c r="G771" s="1"/>
    </row>
    <row r="772" spans="7:7" s="3" customFormat="1" x14ac:dyDescent="0.2">
      <c r="G772" s="1"/>
    </row>
    <row r="773" spans="7:7" s="3" customFormat="1" x14ac:dyDescent="0.2">
      <c r="G773" s="1"/>
    </row>
    <row r="774" spans="7:7" s="3" customFormat="1" x14ac:dyDescent="0.2">
      <c r="G774" s="1"/>
    </row>
    <row r="775" spans="7:7" s="3" customFormat="1" x14ac:dyDescent="0.2">
      <c r="G775" s="1"/>
    </row>
    <row r="776" spans="7:7" s="3" customFormat="1" x14ac:dyDescent="0.2">
      <c r="G776" s="1"/>
    </row>
    <row r="777" spans="7:7" s="3" customFormat="1" x14ac:dyDescent="0.2">
      <c r="G777" s="1"/>
    </row>
    <row r="778" spans="7:7" s="3" customFormat="1" x14ac:dyDescent="0.2">
      <c r="G778" s="1"/>
    </row>
    <row r="779" spans="7:7" s="3" customFormat="1" x14ac:dyDescent="0.2">
      <c r="G779" s="1"/>
    </row>
    <row r="780" spans="7:7" s="3" customFormat="1" x14ac:dyDescent="0.2">
      <c r="G780" s="1"/>
    </row>
    <row r="781" spans="7:7" s="3" customFormat="1" x14ac:dyDescent="0.2">
      <c r="G781" s="1"/>
    </row>
    <row r="782" spans="7:7" s="3" customFormat="1" x14ac:dyDescent="0.2">
      <c r="G782" s="1"/>
    </row>
    <row r="783" spans="7:7" s="3" customFormat="1" x14ac:dyDescent="0.2">
      <c r="G783" s="1"/>
    </row>
    <row r="784" spans="7:7" s="3" customFormat="1" x14ac:dyDescent="0.2">
      <c r="G784" s="1"/>
    </row>
    <row r="785" spans="7:7" s="3" customFormat="1" x14ac:dyDescent="0.2">
      <c r="G785" s="1"/>
    </row>
    <row r="786" spans="7:7" s="3" customFormat="1" x14ac:dyDescent="0.2">
      <c r="G786" s="1"/>
    </row>
    <row r="787" spans="7:7" s="3" customFormat="1" x14ac:dyDescent="0.2">
      <c r="G787" s="1"/>
    </row>
    <row r="788" spans="7:7" s="3" customFormat="1" x14ac:dyDescent="0.2">
      <c r="G788" s="1"/>
    </row>
    <row r="789" spans="7:7" s="3" customFormat="1" x14ac:dyDescent="0.2">
      <c r="G789" s="1"/>
    </row>
    <row r="790" spans="7:7" s="3" customFormat="1" x14ac:dyDescent="0.2">
      <c r="G790" s="1"/>
    </row>
    <row r="791" spans="7:7" s="3" customFormat="1" x14ac:dyDescent="0.2">
      <c r="G791" s="1"/>
    </row>
    <row r="792" spans="7:7" s="3" customFormat="1" x14ac:dyDescent="0.2">
      <c r="G792" s="1"/>
    </row>
    <row r="793" spans="7:7" s="3" customFormat="1" x14ac:dyDescent="0.2">
      <c r="G793" s="1"/>
    </row>
    <row r="794" spans="7:7" s="3" customFormat="1" x14ac:dyDescent="0.2">
      <c r="G794" s="1"/>
    </row>
    <row r="795" spans="7:7" s="3" customFormat="1" x14ac:dyDescent="0.2">
      <c r="G795" s="1"/>
    </row>
    <row r="796" spans="7:7" s="3" customFormat="1" x14ac:dyDescent="0.2">
      <c r="G796" s="1"/>
    </row>
    <row r="797" spans="7:7" s="3" customFormat="1" x14ac:dyDescent="0.2">
      <c r="G797" s="1"/>
    </row>
    <row r="798" spans="7:7" s="3" customFormat="1" x14ac:dyDescent="0.2">
      <c r="G798" s="1"/>
    </row>
    <row r="799" spans="7:7" s="3" customFormat="1" x14ac:dyDescent="0.2">
      <c r="G799" s="1"/>
    </row>
    <row r="800" spans="7:7" s="3" customFormat="1" x14ac:dyDescent="0.2">
      <c r="G800" s="1"/>
    </row>
    <row r="801" spans="7:7" s="3" customFormat="1" x14ac:dyDescent="0.2">
      <c r="G801" s="1"/>
    </row>
    <row r="802" spans="7:7" s="3" customFormat="1" x14ac:dyDescent="0.2">
      <c r="G802" s="1"/>
    </row>
    <row r="803" spans="7:7" s="3" customFormat="1" x14ac:dyDescent="0.2">
      <c r="G803" s="1"/>
    </row>
    <row r="804" spans="7:7" s="3" customFormat="1" x14ac:dyDescent="0.2">
      <c r="G804" s="1"/>
    </row>
    <row r="805" spans="7:7" s="3" customFormat="1" x14ac:dyDescent="0.2">
      <c r="G805" s="1"/>
    </row>
    <row r="806" spans="7:7" s="3" customFormat="1" x14ac:dyDescent="0.2">
      <c r="G806" s="1"/>
    </row>
    <row r="807" spans="7:7" s="3" customFormat="1" x14ac:dyDescent="0.2">
      <c r="G807" s="1"/>
    </row>
    <row r="808" spans="7:7" s="3" customFormat="1" x14ac:dyDescent="0.2">
      <c r="G808" s="1"/>
    </row>
    <row r="809" spans="7:7" s="3" customFormat="1" x14ac:dyDescent="0.2">
      <c r="G809" s="1"/>
    </row>
    <row r="810" spans="7:7" s="3" customFormat="1" x14ac:dyDescent="0.2">
      <c r="G810" s="1"/>
    </row>
    <row r="811" spans="7:7" s="3" customFormat="1" x14ac:dyDescent="0.2">
      <c r="G811" s="1"/>
    </row>
    <row r="812" spans="7:7" s="3" customFormat="1" x14ac:dyDescent="0.2">
      <c r="G812" s="1"/>
    </row>
    <row r="813" spans="7:7" s="3" customFormat="1" x14ac:dyDescent="0.2">
      <c r="G813" s="1"/>
    </row>
    <row r="814" spans="7:7" s="3" customFormat="1" x14ac:dyDescent="0.2">
      <c r="G814" s="1"/>
    </row>
    <row r="815" spans="7:7" s="3" customFormat="1" x14ac:dyDescent="0.2">
      <c r="G815" s="1"/>
    </row>
    <row r="816" spans="7:7" s="3" customFormat="1" x14ac:dyDescent="0.2">
      <c r="G816" s="1"/>
    </row>
    <row r="817" spans="7:7" s="3" customFormat="1" x14ac:dyDescent="0.2">
      <c r="G817" s="1"/>
    </row>
    <row r="818" spans="7:7" s="3" customFormat="1" x14ac:dyDescent="0.2">
      <c r="G818" s="1"/>
    </row>
    <row r="819" spans="7:7" s="3" customFormat="1" x14ac:dyDescent="0.2">
      <c r="G819" s="1"/>
    </row>
    <row r="820" spans="7:7" s="3" customFormat="1" x14ac:dyDescent="0.2">
      <c r="G820" s="1"/>
    </row>
    <row r="821" spans="7:7" s="3" customFormat="1" x14ac:dyDescent="0.2">
      <c r="G821" s="1"/>
    </row>
    <row r="822" spans="7:7" s="3" customFormat="1" x14ac:dyDescent="0.2">
      <c r="G822" s="1"/>
    </row>
    <row r="823" spans="7:7" s="3" customFormat="1" x14ac:dyDescent="0.2">
      <c r="G823" s="1"/>
    </row>
    <row r="824" spans="7:7" s="3" customFormat="1" x14ac:dyDescent="0.2">
      <c r="G824" s="1"/>
    </row>
    <row r="825" spans="7:7" s="3" customFormat="1" x14ac:dyDescent="0.2">
      <c r="G825" s="1"/>
    </row>
    <row r="826" spans="7:7" s="3" customFormat="1" x14ac:dyDescent="0.2">
      <c r="G826" s="1"/>
    </row>
    <row r="827" spans="7:7" s="3" customFormat="1" x14ac:dyDescent="0.2">
      <c r="G827" s="1"/>
    </row>
    <row r="828" spans="7:7" s="3" customFormat="1" x14ac:dyDescent="0.2">
      <c r="G828" s="1"/>
    </row>
    <row r="829" spans="7:7" s="3" customFormat="1" x14ac:dyDescent="0.2">
      <c r="G829" s="1"/>
    </row>
    <row r="830" spans="7:7" s="3" customFormat="1" x14ac:dyDescent="0.2">
      <c r="G830" s="1"/>
    </row>
    <row r="831" spans="7:7" s="3" customFormat="1" x14ac:dyDescent="0.2">
      <c r="G831" s="1"/>
    </row>
    <row r="832" spans="7:7" s="3" customFormat="1" x14ac:dyDescent="0.2">
      <c r="G832" s="1"/>
    </row>
    <row r="833" spans="7:7" s="3" customFormat="1" x14ac:dyDescent="0.2">
      <c r="G833" s="1"/>
    </row>
    <row r="834" spans="7:7" s="3" customFormat="1" x14ac:dyDescent="0.2">
      <c r="G834" s="1"/>
    </row>
    <row r="835" spans="7:7" s="3" customFormat="1" x14ac:dyDescent="0.2">
      <c r="G835" s="1"/>
    </row>
    <row r="836" spans="7:7" s="3" customFormat="1" x14ac:dyDescent="0.2">
      <c r="G836" s="1"/>
    </row>
    <row r="837" spans="7:7" s="3" customFormat="1" x14ac:dyDescent="0.2">
      <c r="G837" s="1"/>
    </row>
    <row r="838" spans="7:7" s="3" customFormat="1" x14ac:dyDescent="0.2">
      <c r="G838" s="1"/>
    </row>
    <row r="839" spans="7:7" s="3" customFormat="1" x14ac:dyDescent="0.2">
      <c r="G839" s="1"/>
    </row>
    <row r="840" spans="7:7" s="3" customFormat="1" x14ac:dyDescent="0.2">
      <c r="G840" s="1"/>
    </row>
    <row r="841" spans="7:7" s="3" customFormat="1" x14ac:dyDescent="0.2">
      <c r="G841" s="1"/>
    </row>
    <row r="842" spans="7:7" s="3" customFormat="1" x14ac:dyDescent="0.2">
      <c r="G842" s="1"/>
    </row>
    <row r="843" spans="7:7" s="3" customFormat="1" x14ac:dyDescent="0.2">
      <c r="G843" s="1"/>
    </row>
    <row r="844" spans="7:7" s="3" customFormat="1" x14ac:dyDescent="0.2">
      <c r="G844" s="1"/>
    </row>
    <row r="845" spans="7:7" s="3" customFormat="1" x14ac:dyDescent="0.2">
      <c r="G845" s="1"/>
    </row>
    <row r="846" spans="7:7" s="3" customFormat="1" x14ac:dyDescent="0.2">
      <c r="G846" s="1"/>
    </row>
    <row r="847" spans="7:7" s="3" customFormat="1" x14ac:dyDescent="0.2">
      <c r="G847" s="1"/>
    </row>
    <row r="848" spans="7:7" s="3" customFormat="1" x14ac:dyDescent="0.2">
      <c r="G848" s="1"/>
    </row>
    <row r="849" spans="7:7" s="3" customFormat="1" x14ac:dyDescent="0.2">
      <c r="G849" s="1"/>
    </row>
    <row r="850" spans="7:7" s="3" customFormat="1" x14ac:dyDescent="0.2">
      <c r="G850" s="1"/>
    </row>
    <row r="851" spans="7:7" s="3" customFormat="1" x14ac:dyDescent="0.2">
      <c r="G851" s="1"/>
    </row>
    <row r="852" spans="7:7" s="3" customFormat="1" x14ac:dyDescent="0.2">
      <c r="G852" s="1"/>
    </row>
    <row r="853" spans="7:7" s="3" customFormat="1" x14ac:dyDescent="0.2">
      <c r="G853" s="1"/>
    </row>
    <row r="854" spans="7:7" s="3" customFormat="1" x14ac:dyDescent="0.2">
      <c r="G854" s="1"/>
    </row>
    <row r="855" spans="7:7" s="3" customFormat="1" x14ac:dyDescent="0.2">
      <c r="G855" s="1"/>
    </row>
    <row r="856" spans="7:7" s="3" customFormat="1" x14ac:dyDescent="0.2">
      <c r="G856" s="1"/>
    </row>
    <row r="857" spans="7:7" s="3" customFormat="1" x14ac:dyDescent="0.2">
      <c r="G857" s="1"/>
    </row>
    <row r="858" spans="7:7" s="3" customFormat="1" x14ac:dyDescent="0.2">
      <c r="G858" s="1"/>
    </row>
    <row r="859" spans="7:7" s="3" customFormat="1" x14ac:dyDescent="0.2">
      <c r="G859" s="1"/>
    </row>
    <row r="860" spans="7:7" s="3" customFormat="1" x14ac:dyDescent="0.2">
      <c r="G860" s="1"/>
    </row>
    <row r="861" spans="7:7" s="3" customFormat="1" x14ac:dyDescent="0.2">
      <c r="G861" s="1"/>
    </row>
    <row r="862" spans="7:7" s="3" customFormat="1" x14ac:dyDescent="0.2">
      <c r="G862" s="1"/>
    </row>
    <row r="863" spans="7:7" s="3" customFormat="1" x14ac:dyDescent="0.2">
      <c r="G863" s="1"/>
    </row>
    <row r="864" spans="7:7" s="3" customFormat="1" x14ac:dyDescent="0.2">
      <c r="G864" s="1"/>
    </row>
    <row r="865" spans="7:7" s="3" customFormat="1" x14ac:dyDescent="0.2">
      <c r="G865" s="1"/>
    </row>
    <row r="866" spans="7:7" s="3" customFormat="1" x14ac:dyDescent="0.2">
      <c r="G866" s="1"/>
    </row>
    <row r="867" spans="7:7" s="3" customFormat="1" x14ac:dyDescent="0.2">
      <c r="G867" s="1"/>
    </row>
    <row r="868" spans="7:7" s="3" customFormat="1" x14ac:dyDescent="0.2">
      <c r="G868" s="1"/>
    </row>
    <row r="869" spans="7:7" s="3" customFormat="1" x14ac:dyDescent="0.2">
      <c r="G869" s="1"/>
    </row>
    <row r="870" spans="7:7" s="3" customFormat="1" x14ac:dyDescent="0.2">
      <c r="G870" s="1"/>
    </row>
    <row r="871" spans="7:7" s="3" customFormat="1" x14ac:dyDescent="0.2">
      <c r="G871" s="1"/>
    </row>
    <row r="872" spans="7:7" s="3" customFormat="1" x14ac:dyDescent="0.2">
      <c r="G872" s="1"/>
    </row>
    <row r="873" spans="7:7" s="3" customFormat="1" x14ac:dyDescent="0.2">
      <c r="G873" s="1"/>
    </row>
    <row r="874" spans="7:7" s="3" customFormat="1" x14ac:dyDescent="0.2">
      <c r="G874" s="1"/>
    </row>
    <row r="875" spans="7:7" s="3" customFormat="1" x14ac:dyDescent="0.2">
      <c r="G875" s="1"/>
    </row>
    <row r="876" spans="7:7" s="3" customFormat="1" x14ac:dyDescent="0.2">
      <c r="G876" s="1"/>
    </row>
    <row r="877" spans="7:7" s="3" customFormat="1" x14ac:dyDescent="0.2">
      <c r="G877" s="1"/>
    </row>
    <row r="878" spans="7:7" s="3" customFormat="1" x14ac:dyDescent="0.2">
      <c r="G878" s="1"/>
    </row>
    <row r="879" spans="7:7" s="3" customFormat="1" x14ac:dyDescent="0.2">
      <c r="G879" s="1"/>
    </row>
    <row r="880" spans="7:7" s="3" customFormat="1" x14ac:dyDescent="0.2">
      <c r="G880" s="1"/>
    </row>
    <row r="881" spans="7:7" s="3" customFormat="1" x14ac:dyDescent="0.2">
      <c r="G881" s="1"/>
    </row>
    <row r="882" spans="7:7" s="3" customFormat="1" x14ac:dyDescent="0.2">
      <c r="G882" s="1"/>
    </row>
    <row r="883" spans="7:7" s="3" customFormat="1" x14ac:dyDescent="0.2">
      <c r="G883" s="1"/>
    </row>
    <row r="884" spans="7:7" s="3" customFormat="1" x14ac:dyDescent="0.2">
      <c r="G884" s="1"/>
    </row>
    <row r="885" spans="7:7" s="3" customFormat="1" x14ac:dyDescent="0.2">
      <c r="G885" s="1"/>
    </row>
  </sheetData>
  <pageMargins left="0.7" right="0.7" top="0.75" bottom="0.75" header="0.3" footer="0.3"/>
  <pageSetup paperSize="9" orientation="portrait" r:id="rId1"/>
  <ignoredErrors>
    <ignoredError sqref="A194 A183 A172 A161 A150 A137 A51" twoDigitTextYear="1"/>
  </ignoredError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1a88adab-a546-4adf-b5d1-74c59bb30c81">
      <Terms xmlns="http://schemas.microsoft.com/office/infopath/2007/PartnerControls"/>
    </lcf76f155ced4ddcb4097134ff3c332f>
    <TaxCatchAll xmlns="b1b3962a-c7b8-462f-8940-bec1b890f154"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5FB082C1EFCF4D46B316EB2B034C14F3" ma:contentTypeVersion="21" ma:contentTypeDescription="Opret et nyt dokument." ma:contentTypeScope="" ma:versionID="fe6f864589b242329435b5ec797c8748">
  <xsd:schema xmlns:xsd="http://www.w3.org/2001/XMLSchema" xmlns:xs="http://www.w3.org/2001/XMLSchema" xmlns:p="http://schemas.microsoft.com/office/2006/metadata/properties" xmlns:ns2="1a88adab-a546-4adf-b5d1-74c59bb30c81" xmlns:ns3="b1b3962a-c7b8-462f-8940-bec1b890f154" targetNamespace="http://schemas.microsoft.com/office/2006/metadata/properties" ma:root="true" ma:fieldsID="388bdf18b3719a30a0ce4ec8b60173a5" ns2:_="" ns3:_="">
    <xsd:import namespace="1a88adab-a546-4adf-b5d1-74c59bb30c81"/>
    <xsd:import namespace="b1b3962a-c7b8-462f-8940-bec1b890f154"/>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EventHashCode" minOccurs="0"/>
                <xsd:element ref="ns2:MediaServiceGenerationTime" minOccurs="0"/>
                <xsd:element ref="ns3:SharedWithUsers" minOccurs="0"/>
                <xsd:element ref="ns3:SharedWithDetails" minOccurs="0"/>
                <xsd:element ref="ns2:MediaServiceLocation" minOccurs="0"/>
                <xsd:element ref="ns2:MediaServiceAutoKeyPoints" minOccurs="0"/>
                <xsd:element ref="ns2:MediaServiceKeyPoints" minOccurs="0"/>
                <xsd:element ref="ns2:MediaLengthInSeconds" minOccurs="0"/>
                <xsd:element ref="ns3:TaxCatchAll" minOccurs="0"/>
                <xsd:element ref="ns2:lcf76f155ced4ddcb4097134ff3c332f"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a88adab-a546-4adf-b5d1-74c59bb30c8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MediaServiceAutoTags" ma:internalName="MediaServiceAutoTags" ma:readOnly="true">
      <xsd:simpleType>
        <xsd:restriction base="dms:Text"/>
      </xsd:simpleType>
    </xsd:element>
    <xsd:element name="MediaServiceOCR" ma:index="12" nillable="true" ma:displayName="MediaServiceOCR" ma:internalName="MediaServiceOCR" ma:readOnly="true">
      <xsd:simpleType>
        <xsd:restriction base="dms:Note">
          <xsd:maxLength value="255"/>
        </xsd:restriction>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Billedmærker" ma:readOnly="false" ma:fieldId="{5cf76f15-5ced-4ddc-b409-7134ff3c332f}" ma:taxonomyMulti="true" ma:sspId="2e767479-90f7-4a75-96ab-6fd6ffef251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1b3962a-c7b8-462f-8940-bec1b890f154" elementFormDefault="qualified">
    <xsd:import namespace="http://schemas.microsoft.com/office/2006/documentManagement/types"/>
    <xsd:import namespace="http://schemas.microsoft.com/office/infopath/2007/PartnerControls"/>
    <xsd:element name="SharedWithUsers" ma:index="15"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Delt med detaljer" ma:internalName="SharedWithDetails" ma:readOnly="true">
      <xsd:simpleType>
        <xsd:restriction base="dms:Note">
          <xsd:maxLength value="255"/>
        </xsd:restriction>
      </xsd:simpleType>
    </xsd:element>
    <xsd:element name="TaxCatchAll" ma:index="21" nillable="true" ma:displayName="Taxonomy Catch All Column" ma:hidden="true" ma:list="{4e29eb13-5439-41af-9f61-f035d147cd47}" ma:internalName="TaxCatchAll" ma:showField="CatchAllData" ma:web="b1b3962a-c7b8-462f-8940-bec1b890f15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E4EB613-B16A-42DF-BEF9-AE032A595BFF}">
  <ds:schemaRefs>
    <ds:schemaRef ds:uri="http://schemas.microsoft.com/office/2006/metadata/properties"/>
    <ds:schemaRef ds:uri="http://schemas.microsoft.com/office/infopath/2007/PartnerControls"/>
    <ds:schemaRef ds:uri="1a88adab-a546-4adf-b5d1-74c59bb30c81"/>
    <ds:schemaRef ds:uri="b1b3962a-c7b8-462f-8940-bec1b890f154"/>
  </ds:schemaRefs>
</ds:datastoreItem>
</file>

<file path=customXml/itemProps2.xml><?xml version="1.0" encoding="utf-8"?>
<ds:datastoreItem xmlns:ds="http://schemas.openxmlformats.org/officeDocument/2006/customXml" ds:itemID="{1496C127-7BBA-4DC7-9A1B-C72765FA5C3C}">
  <ds:schemaRefs>
    <ds:schemaRef ds:uri="http://schemas.microsoft.com/sharepoint/v3/contenttype/forms"/>
  </ds:schemaRefs>
</ds:datastoreItem>
</file>

<file path=customXml/itemProps3.xml><?xml version="1.0" encoding="utf-8"?>
<ds:datastoreItem xmlns:ds="http://schemas.openxmlformats.org/officeDocument/2006/customXml" ds:itemID="{2F9F29AA-2431-45C3-85CE-23350CF5088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a88adab-a546-4adf-b5d1-74c59bb30c81"/>
    <ds:schemaRef ds:uri="b1b3962a-c7b8-462f-8940-bec1b890f15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Regneark</vt:lpstr>
      </vt:variant>
      <vt:variant>
        <vt:i4>2</vt:i4>
      </vt:variant>
    </vt:vector>
  </HeadingPairs>
  <TitlesOfParts>
    <vt:vector size="2" baseType="lpstr">
      <vt:lpstr>Subscription License</vt:lpstr>
      <vt:lpstr>Purchase License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Kim Dalsgaard Christensen</dc:creator>
  <cp:keywords/>
  <dc:description/>
  <cp:lastModifiedBy>Kim Dalsgaard Christensen</cp:lastModifiedBy>
  <cp:revision/>
  <dcterms:created xsi:type="dcterms:W3CDTF">2018-03-08T12:02:58Z</dcterms:created>
  <dcterms:modified xsi:type="dcterms:W3CDTF">2025-09-12T11:00:24Z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0x0101005FB082C1EFCF4D46B316EB2B034C14F3</vt:lpwstr>
  </property>
</Properties>
</file>