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50" documentId="8_{10B08DF2-7E38-4867-841B-D5547C1F5317}" xr6:coauthVersionLast="47" xr6:coauthVersionMax="47" xr10:uidLastSave="{8CAB5D32-DBC7-495D-92CB-647FCA3D8D87}"/>
  <bookViews>
    <workbookView xWindow="-120" yWindow="-120" windowWidth="38640" windowHeight="21240" xr2:uid="{00000000-000D-0000-FFFF-FFFF00000000}"/>
  </bookViews>
  <sheets>
    <sheet name="Subscription License" sheetId="5" r:id="rId1"/>
    <sheet name="Purchase Licens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1" i="4" l="1"/>
  <c r="I240" i="4"/>
  <c r="I239" i="4"/>
  <c r="H221" i="4"/>
  <c r="I221" i="4" s="1"/>
  <c r="H220" i="4"/>
  <c r="H219" i="4"/>
  <c r="I219" i="4" s="1"/>
  <c r="H218" i="4"/>
  <c r="I218" i="4" s="1"/>
  <c r="H217" i="4"/>
  <c r="I217" i="4" s="1"/>
  <c r="H216" i="4"/>
  <c r="I216" i="4" s="1"/>
  <c r="H215" i="4"/>
  <c r="I215" i="4" s="1"/>
  <c r="H214" i="4"/>
  <c r="I214" i="4" s="1"/>
  <c r="H199" i="4"/>
  <c r="H198" i="4"/>
  <c r="H197" i="4"/>
  <c r="H196" i="4"/>
  <c r="H195" i="4"/>
  <c r="H194" i="4"/>
  <c r="H193" i="4"/>
  <c r="H192" i="4"/>
  <c r="H188" i="4"/>
  <c r="H187" i="4"/>
  <c r="H186" i="4"/>
  <c r="H185" i="4"/>
  <c r="H184" i="4"/>
  <c r="H183" i="4"/>
  <c r="H182" i="4"/>
  <c r="H181" i="4"/>
  <c r="H177" i="4"/>
  <c r="H176" i="4"/>
  <c r="H175" i="4"/>
  <c r="H174" i="4"/>
  <c r="H173" i="4"/>
  <c r="H172" i="4"/>
  <c r="H171" i="4"/>
  <c r="H170" i="4"/>
  <c r="H166" i="4"/>
  <c r="H165" i="4"/>
  <c r="H164" i="4"/>
  <c r="H163" i="4"/>
  <c r="H162" i="4"/>
  <c r="H161" i="4"/>
  <c r="H160" i="4"/>
  <c r="H159" i="4"/>
  <c r="H155" i="4"/>
  <c r="H154" i="4"/>
  <c r="H153" i="4"/>
  <c r="H152" i="4"/>
  <c r="H151" i="4"/>
  <c r="H150" i="4"/>
  <c r="H149" i="4"/>
  <c r="H148" i="4"/>
  <c r="H142" i="4"/>
  <c r="H141" i="4"/>
  <c r="H140" i="4"/>
  <c r="H139" i="4"/>
  <c r="H138" i="4"/>
  <c r="H137" i="4"/>
  <c r="H136" i="4"/>
  <c r="H135" i="4"/>
  <c r="H131" i="4"/>
  <c r="H130" i="4"/>
  <c r="H129" i="4"/>
  <c r="H128" i="4"/>
  <c r="H126" i="4"/>
  <c r="H125" i="4"/>
  <c r="H124" i="4"/>
  <c r="H123" i="4"/>
  <c r="H121" i="4"/>
  <c r="H120" i="4"/>
  <c r="H119" i="4"/>
  <c r="H118" i="4"/>
  <c r="H116" i="4"/>
  <c r="H115" i="4"/>
  <c r="H114" i="4"/>
  <c r="H113" i="4"/>
  <c r="H111" i="4"/>
  <c r="H107" i="4"/>
  <c r="H106" i="4"/>
  <c r="H105" i="4"/>
  <c r="H104" i="4"/>
  <c r="H103" i="4"/>
  <c r="H102" i="4"/>
  <c r="H101" i="4"/>
  <c r="H100" i="4"/>
  <c r="H96" i="4"/>
  <c r="H95" i="4"/>
  <c r="H94" i="4"/>
  <c r="H93" i="4"/>
  <c r="H92" i="4"/>
  <c r="H91" i="4"/>
  <c r="H90" i="4"/>
  <c r="H89" i="4"/>
  <c r="H83" i="4"/>
  <c r="H82" i="4"/>
  <c r="H81" i="4"/>
  <c r="H80" i="4"/>
  <c r="H79" i="4"/>
  <c r="H78" i="4"/>
  <c r="H77" i="4"/>
  <c r="H76" i="4"/>
  <c r="H70" i="4"/>
  <c r="H69" i="4"/>
  <c r="H68" i="4"/>
  <c r="H67" i="4"/>
  <c r="H66" i="4"/>
  <c r="H65" i="4"/>
  <c r="H64" i="4"/>
  <c r="H63" i="4"/>
  <c r="H56" i="4"/>
  <c r="H55" i="4"/>
  <c r="H54" i="4"/>
  <c r="H53" i="4"/>
  <c r="H52" i="4"/>
  <c r="H51" i="4"/>
  <c r="H50" i="4"/>
  <c r="H49" i="4"/>
  <c r="H45" i="4"/>
  <c r="H44" i="4"/>
  <c r="H43" i="4"/>
  <c r="H42" i="4"/>
  <c r="H41" i="4"/>
  <c r="H32" i="4"/>
  <c r="H31" i="4"/>
  <c r="H30" i="4"/>
  <c r="H29" i="4"/>
  <c r="H27" i="4"/>
  <c r="H26" i="4"/>
  <c r="H25" i="4"/>
  <c r="H24" i="4"/>
  <c r="H23" i="4"/>
  <c r="H22" i="4"/>
  <c r="H21" i="4"/>
  <c r="H20" i="4"/>
  <c r="H19" i="4"/>
  <c r="H18" i="4"/>
  <c r="H16" i="4"/>
  <c r="H15" i="4"/>
  <c r="H14" i="4"/>
  <c r="H13" i="4"/>
  <c r="H12" i="4"/>
  <c r="H11" i="4"/>
  <c r="H10" i="4"/>
  <c r="H9" i="4"/>
  <c r="F227" i="4"/>
  <c r="F226" i="4"/>
  <c r="F204" i="4"/>
  <c r="I243" i="4"/>
  <c r="F243" i="4"/>
  <c r="I242" i="4"/>
  <c r="F242" i="4"/>
  <c r="F241" i="4"/>
  <c r="F239" i="4"/>
  <c r="I238" i="4"/>
  <c r="F238" i="4"/>
  <c r="I237" i="4"/>
  <c r="F237" i="4"/>
  <c r="I236" i="4"/>
  <c r="F236" i="4"/>
  <c r="F232" i="4"/>
  <c r="F231" i="4"/>
  <c r="F230" i="4"/>
  <c r="F229" i="4"/>
  <c r="F228" i="4"/>
  <c r="F225" i="4"/>
  <c r="F221" i="4"/>
  <c r="I220" i="4"/>
  <c r="F220" i="4"/>
  <c r="F219" i="4"/>
  <c r="F217" i="4"/>
  <c r="F216" i="4"/>
  <c r="F215" i="4"/>
  <c r="F214" i="4"/>
  <c r="F210" i="4"/>
  <c r="F209" i="4"/>
  <c r="F208" i="4"/>
  <c r="F207" i="4"/>
  <c r="F206" i="4"/>
  <c r="F205" i="4"/>
  <c r="F203" i="4"/>
  <c r="F211" i="4" l="1"/>
  <c r="F244" i="4"/>
  <c r="F233" i="4"/>
  <c r="F222" i="4"/>
  <c r="I222" i="4"/>
  <c r="I244" i="4"/>
  <c r="F141" i="5" l="1"/>
  <c r="F82" i="5"/>
  <c r="F35" i="5"/>
  <c r="F145" i="4"/>
  <c r="F86" i="4"/>
  <c r="F73" i="4"/>
  <c r="F37" i="4"/>
  <c r="F10" i="5" l="1"/>
  <c r="F127" i="5"/>
  <c r="F126" i="5"/>
  <c r="F125" i="5"/>
  <c r="F124" i="5"/>
  <c r="F122" i="5"/>
  <c r="F121" i="5"/>
  <c r="F120" i="5"/>
  <c r="F119" i="5"/>
  <c r="F117" i="5"/>
  <c r="F116" i="5"/>
  <c r="F115" i="5"/>
  <c r="F114" i="5"/>
  <c r="F112" i="5"/>
  <c r="F111" i="5"/>
  <c r="F110" i="5"/>
  <c r="F109" i="5"/>
  <c r="F107" i="5"/>
  <c r="F103" i="5"/>
  <c r="F102" i="5"/>
  <c r="F101" i="5"/>
  <c r="F100" i="5"/>
  <c r="F99" i="5"/>
  <c r="F98" i="5"/>
  <c r="F97" i="5"/>
  <c r="F96" i="5"/>
  <c r="F92" i="5"/>
  <c r="F91" i="5"/>
  <c r="F90" i="5"/>
  <c r="F89" i="5"/>
  <c r="F88" i="5"/>
  <c r="F87" i="5"/>
  <c r="F86" i="5"/>
  <c r="F85" i="5"/>
  <c r="F79" i="5"/>
  <c r="F78" i="5"/>
  <c r="F77" i="5"/>
  <c r="F76" i="5"/>
  <c r="F75" i="5"/>
  <c r="F74" i="5"/>
  <c r="F73" i="5"/>
  <c r="F72" i="5"/>
  <c r="F68" i="5"/>
  <c r="F67" i="5"/>
  <c r="F66" i="5"/>
  <c r="F65" i="5"/>
  <c r="F64" i="5"/>
  <c r="F63" i="5"/>
  <c r="F62" i="5"/>
  <c r="F61" i="5"/>
  <c r="F15" i="5"/>
  <c r="F14" i="5"/>
  <c r="F13" i="5"/>
  <c r="F12" i="5"/>
  <c r="F11" i="5"/>
  <c r="F9" i="5"/>
  <c r="F8" i="5"/>
  <c r="I131" i="4"/>
  <c r="F131" i="4"/>
  <c r="I130" i="4"/>
  <c r="F130" i="4"/>
  <c r="I129" i="4"/>
  <c r="F129" i="4"/>
  <c r="I128" i="4"/>
  <c r="F128" i="4"/>
  <c r="I126" i="4"/>
  <c r="F126" i="4"/>
  <c r="I125" i="4"/>
  <c r="F125" i="4"/>
  <c r="I124" i="4"/>
  <c r="F124" i="4"/>
  <c r="I123" i="4"/>
  <c r="F123" i="4"/>
  <c r="I121" i="4"/>
  <c r="F121" i="4"/>
  <c r="I120" i="4"/>
  <c r="F120" i="4"/>
  <c r="I119" i="4"/>
  <c r="F119" i="4"/>
  <c r="I118" i="4"/>
  <c r="F118" i="4"/>
  <c r="I116" i="4"/>
  <c r="F116" i="4"/>
  <c r="I115" i="4"/>
  <c r="F115" i="4"/>
  <c r="I114" i="4"/>
  <c r="F114" i="4"/>
  <c r="I113" i="4"/>
  <c r="F113" i="4"/>
  <c r="I111" i="4"/>
  <c r="F111" i="4"/>
  <c r="I107" i="4"/>
  <c r="F107" i="4"/>
  <c r="I106" i="4"/>
  <c r="F106" i="4"/>
  <c r="I105" i="4"/>
  <c r="F105" i="4"/>
  <c r="I104" i="4"/>
  <c r="F104" i="4"/>
  <c r="I103" i="4"/>
  <c r="F103" i="4"/>
  <c r="I102" i="4"/>
  <c r="F102" i="4"/>
  <c r="I101" i="4"/>
  <c r="F101" i="4"/>
  <c r="I100" i="4"/>
  <c r="F100" i="4"/>
  <c r="I96" i="4"/>
  <c r="F96" i="4"/>
  <c r="I95" i="4"/>
  <c r="F95" i="4"/>
  <c r="I94" i="4"/>
  <c r="F94" i="4"/>
  <c r="I93" i="4"/>
  <c r="F93" i="4"/>
  <c r="I92" i="4"/>
  <c r="F92" i="4"/>
  <c r="I91" i="4"/>
  <c r="F91" i="4"/>
  <c r="I90" i="4"/>
  <c r="F90" i="4"/>
  <c r="I89" i="4"/>
  <c r="F89" i="4"/>
  <c r="I83" i="4"/>
  <c r="F83" i="4"/>
  <c r="I82" i="4"/>
  <c r="F82" i="4"/>
  <c r="I81" i="4"/>
  <c r="F81" i="4"/>
  <c r="I80" i="4"/>
  <c r="F80" i="4"/>
  <c r="I79" i="4"/>
  <c r="F79" i="4"/>
  <c r="I78" i="4"/>
  <c r="F78" i="4"/>
  <c r="I77" i="4"/>
  <c r="F77" i="4"/>
  <c r="I76" i="4"/>
  <c r="F76" i="4"/>
  <c r="F84" i="4" l="1"/>
  <c r="F93" i="5"/>
  <c r="F104" i="5"/>
  <c r="F80" i="5"/>
  <c r="F128" i="5"/>
  <c r="F69" i="5"/>
  <c r="F108" i="4"/>
  <c r="F97" i="4"/>
  <c r="F132" i="4"/>
  <c r="I108" i="4"/>
  <c r="I84" i="4"/>
  <c r="I132" i="4"/>
  <c r="I97" i="4"/>
  <c r="I70" i="4" l="1"/>
  <c r="F70" i="4"/>
  <c r="I69" i="4"/>
  <c r="F69" i="4"/>
  <c r="I68" i="4"/>
  <c r="F68" i="4"/>
  <c r="I67" i="4"/>
  <c r="F67" i="4"/>
  <c r="I66" i="4"/>
  <c r="F66" i="4"/>
  <c r="I65" i="4"/>
  <c r="F65" i="4"/>
  <c r="I64" i="4"/>
  <c r="F64" i="4"/>
  <c r="I63" i="4"/>
  <c r="F63" i="4"/>
  <c r="I16" i="4"/>
  <c r="F16" i="4"/>
  <c r="I15" i="4"/>
  <c r="F15" i="4"/>
  <c r="I14" i="4"/>
  <c r="F14" i="4"/>
  <c r="I13" i="4"/>
  <c r="F13" i="4"/>
  <c r="I12" i="4"/>
  <c r="F12" i="4"/>
  <c r="I11" i="4"/>
  <c r="F11" i="4"/>
  <c r="I10" i="4"/>
  <c r="F10" i="4"/>
  <c r="I9" i="4"/>
  <c r="F9" i="4"/>
  <c r="F71" i="4" l="1"/>
  <c r="I71" i="4"/>
  <c r="F199" i="5" l="1"/>
  <c r="F195" i="5"/>
  <c r="F194" i="5"/>
  <c r="F193" i="5"/>
  <c r="F192" i="5"/>
  <c r="F191" i="5"/>
  <c r="F190" i="5"/>
  <c r="F189" i="5"/>
  <c r="F188" i="5"/>
  <c r="F184" i="5"/>
  <c r="F183" i="5"/>
  <c r="F182" i="5"/>
  <c r="F181" i="5"/>
  <c r="F180" i="5"/>
  <c r="F179" i="5"/>
  <c r="F178" i="5"/>
  <c r="F177" i="5"/>
  <c r="F173" i="5"/>
  <c r="F172" i="5"/>
  <c r="F171" i="5"/>
  <c r="F170" i="5"/>
  <c r="F169" i="5"/>
  <c r="F168" i="5"/>
  <c r="F167" i="5"/>
  <c r="F166" i="5"/>
  <c r="F162" i="5"/>
  <c r="F161" i="5"/>
  <c r="F160" i="5"/>
  <c r="F159" i="5"/>
  <c r="F158" i="5"/>
  <c r="F157" i="5"/>
  <c r="F156" i="5"/>
  <c r="F155" i="5"/>
  <c r="F151" i="5"/>
  <c r="F150" i="5"/>
  <c r="F149" i="5"/>
  <c r="F148" i="5"/>
  <c r="F147" i="5"/>
  <c r="F146" i="5"/>
  <c r="F145" i="5"/>
  <c r="F144" i="5"/>
  <c r="F138" i="5"/>
  <c r="F137" i="5"/>
  <c r="F136" i="5"/>
  <c r="F135" i="5"/>
  <c r="F134" i="5"/>
  <c r="F133" i="5"/>
  <c r="F132" i="5"/>
  <c r="F131"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F247" i="4"/>
  <c r="I199" i="4"/>
  <c r="F199" i="4"/>
  <c r="I198" i="4"/>
  <c r="F198" i="4"/>
  <c r="I197" i="4"/>
  <c r="F197" i="4"/>
  <c r="I196" i="4"/>
  <c r="F196" i="4"/>
  <c r="I195" i="4"/>
  <c r="F195" i="4"/>
  <c r="I194" i="4"/>
  <c r="F194" i="4"/>
  <c r="I193" i="4"/>
  <c r="F193" i="4"/>
  <c r="I192" i="4"/>
  <c r="F192" i="4"/>
  <c r="I188" i="4"/>
  <c r="F188" i="4"/>
  <c r="I187" i="4"/>
  <c r="F187" i="4"/>
  <c r="I186" i="4"/>
  <c r="F186" i="4"/>
  <c r="I185" i="4"/>
  <c r="F185" i="4"/>
  <c r="I184" i="4"/>
  <c r="F184" i="4"/>
  <c r="I183" i="4"/>
  <c r="F183" i="4"/>
  <c r="I182" i="4"/>
  <c r="F182" i="4"/>
  <c r="I181" i="4"/>
  <c r="F181" i="4"/>
  <c r="I177" i="4"/>
  <c r="F177" i="4"/>
  <c r="I176" i="4"/>
  <c r="F176" i="4"/>
  <c r="I175" i="4"/>
  <c r="F175" i="4"/>
  <c r="I174" i="4"/>
  <c r="F174" i="4"/>
  <c r="I173" i="4"/>
  <c r="F173" i="4"/>
  <c r="I172" i="4"/>
  <c r="F172" i="4"/>
  <c r="I171" i="4"/>
  <c r="F171" i="4"/>
  <c r="I170" i="4"/>
  <c r="F170" i="4"/>
  <c r="I166" i="4"/>
  <c r="F166" i="4"/>
  <c r="I165" i="4"/>
  <c r="F165" i="4"/>
  <c r="I164" i="4"/>
  <c r="F164" i="4"/>
  <c r="I163" i="4"/>
  <c r="F163" i="4"/>
  <c r="I162" i="4"/>
  <c r="F162" i="4"/>
  <c r="I161" i="4"/>
  <c r="F161" i="4"/>
  <c r="I160" i="4"/>
  <c r="F160" i="4"/>
  <c r="I159" i="4"/>
  <c r="F159" i="4"/>
  <c r="I155" i="4"/>
  <c r="F155" i="4"/>
  <c r="I154" i="4"/>
  <c r="F154" i="4"/>
  <c r="I153" i="4"/>
  <c r="F153" i="4"/>
  <c r="I152" i="4"/>
  <c r="F152" i="4"/>
  <c r="I151" i="4"/>
  <c r="F151" i="4"/>
  <c r="I150" i="4"/>
  <c r="F150" i="4"/>
  <c r="I149" i="4"/>
  <c r="F149" i="4"/>
  <c r="I148" i="4"/>
  <c r="F148" i="4"/>
  <c r="I142" i="4"/>
  <c r="F142" i="4"/>
  <c r="I141" i="4"/>
  <c r="F141" i="4"/>
  <c r="I140" i="4"/>
  <c r="F140" i="4"/>
  <c r="I139" i="4"/>
  <c r="F139" i="4"/>
  <c r="I138" i="4"/>
  <c r="F138" i="4"/>
  <c r="I137" i="4"/>
  <c r="F137" i="4"/>
  <c r="I136" i="4"/>
  <c r="F136" i="4"/>
  <c r="I135" i="4"/>
  <c r="F135" i="4"/>
  <c r="F60" i="4"/>
  <c r="F59" i="4"/>
  <c r="F250" i="4" s="1"/>
  <c r="I56" i="4"/>
  <c r="F56" i="4"/>
  <c r="I55" i="4"/>
  <c r="F55" i="4"/>
  <c r="I54" i="4"/>
  <c r="F54" i="4"/>
  <c r="I53" i="4"/>
  <c r="F53" i="4"/>
  <c r="I52" i="4"/>
  <c r="F52" i="4"/>
  <c r="I51" i="4"/>
  <c r="F51" i="4"/>
  <c r="I50" i="4"/>
  <c r="F50" i="4"/>
  <c r="I49" i="4"/>
  <c r="F49" i="4"/>
  <c r="I45" i="4"/>
  <c r="F45" i="4"/>
  <c r="I44" i="4"/>
  <c r="F44" i="4"/>
  <c r="I43" i="4"/>
  <c r="F43" i="4"/>
  <c r="I42" i="4"/>
  <c r="F42" i="4"/>
  <c r="I41" i="4"/>
  <c r="F41" i="4"/>
  <c r="F38" i="4"/>
  <c r="F36" i="4"/>
  <c r="I32" i="4"/>
  <c r="F32" i="4"/>
  <c r="I31" i="4"/>
  <c r="F31" i="4"/>
  <c r="I30" i="4"/>
  <c r="F30" i="4"/>
  <c r="I29" i="4"/>
  <c r="F29" i="4"/>
  <c r="I27" i="4"/>
  <c r="F27" i="4"/>
  <c r="I26" i="4"/>
  <c r="F26" i="4"/>
  <c r="I25" i="4"/>
  <c r="F25" i="4"/>
  <c r="I24" i="4"/>
  <c r="F24" i="4"/>
  <c r="I23" i="4"/>
  <c r="F23" i="4"/>
  <c r="I22" i="4"/>
  <c r="F22" i="4"/>
  <c r="I21" i="4"/>
  <c r="F21" i="4"/>
  <c r="I20" i="4"/>
  <c r="F20" i="4"/>
  <c r="I19" i="4"/>
  <c r="F19" i="4"/>
  <c r="I18" i="4"/>
  <c r="F18" i="4"/>
  <c r="F202" i="5" l="1"/>
  <c r="I5" i="5" s="1"/>
  <c r="I6" i="4"/>
  <c r="F34" i="4"/>
  <c r="I34" i="4"/>
  <c r="F57" i="4"/>
  <c r="F32" i="5"/>
  <c r="F196" i="5"/>
  <c r="F174" i="5"/>
  <c r="F44" i="5"/>
  <c r="F163" i="5"/>
  <c r="F152" i="5"/>
  <c r="F185" i="5"/>
  <c r="F55" i="5"/>
  <c r="F139" i="5"/>
  <c r="I178" i="4"/>
  <c r="I57" i="4"/>
  <c r="F178" i="4"/>
  <c r="F156" i="4"/>
  <c r="F46" i="4"/>
  <c r="F200" i="4"/>
  <c r="F143" i="4"/>
  <c r="F167" i="4"/>
  <c r="F189" i="4"/>
  <c r="I156" i="4"/>
  <c r="I46" i="4"/>
  <c r="I200" i="4"/>
  <c r="I143" i="4"/>
  <c r="I167" i="4"/>
  <c r="I189" i="4"/>
  <c r="F201" i="5" l="1"/>
  <c r="I3" i="5" s="1"/>
  <c r="F249" i="4"/>
  <c r="I3" i="4" s="1"/>
  <c r="I249" i="4"/>
  <c r="I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6EE91A94-2CD0-4D1D-9A8E-3886E4803B2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74A53D5D-2869-423F-93C7-8815852872A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F68CA48D-CC03-4491-8E9D-50D27917845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88CD13F7-CE40-4B53-8FE7-14FC7659D54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3D22B90B-6CC8-42FF-82AE-7AA5BE8EA55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330637EF-0D2E-4C6A-B1D8-9967E0B51E5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8D18F1E8-2064-43B1-8252-3582FFD82BE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303A4105-B452-4D14-961B-AE336D287CE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67A5CA48-B0B1-4155-B87F-2131B6BABA7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4BD5E457-6824-4109-A994-372C15DCB92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0" authorId="0" shapeId="0" xr:uid="{4911FA12-F983-46E6-89F5-16DB1182796A}">
      <text>
        <r>
          <rPr>
            <b/>
            <sz val="9"/>
            <color indexed="81"/>
            <rFont val="Tahoma"/>
            <family val="2"/>
          </rPr>
          <t xml:space="preserve">These items are no longer available for new customers. </t>
        </r>
        <r>
          <rPr>
            <sz val="9"/>
            <color indexed="81"/>
            <rFont val="Tahoma"/>
            <family val="2"/>
          </rPr>
          <t xml:space="preserve">
</t>
        </r>
      </text>
    </comment>
    <comment ref="A143" authorId="0" shapeId="0" xr:uid="{334D4B34-5D2C-4B67-B911-185831D54CD4}">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4" authorId="0" shapeId="0" xr:uid="{90C00E9B-CE71-454D-9234-C6F9EA97CF6C}">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5" authorId="0" shapeId="0" xr:uid="{C549DC65-7658-4C3A-BC48-0323F255DC29}">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6" authorId="0" shapeId="0" xr:uid="{42FFC6F7-731F-4C15-94D6-BA0B3CA81955}">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H199" authorId="0" shapeId="0" xr:uid="{0D6A79C2-4273-443F-87CB-B2E248FD61A4}">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D97A6A51-A84E-4BF9-9FC1-68739129CB6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5660D19C-9E8A-4E36-97D9-377EDD354FF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FE74EB60-74E5-4C8A-BB3C-9FA66CFA222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CDD68435-9C9A-4198-A40C-BD78A74E33C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80B3DD62-8DDE-43A5-888E-5899F9332D6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3" authorId="0" shapeId="0" xr:uid="{EB2A8378-3602-4053-8E69-5FC2F6838FAA}">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14" authorId="0" shapeId="0" xr:uid="{2641C39F-FC72-421D-BFE1-B0AD7154878C}">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19" authorId="0" shapeId="0" xr:uid="{3480F418-01BE-4263-B0DF-202A015A03AD}">
      <text>
        <r>
          <rPr>
            <sz val="9"/>
            <color indexed="81"/>
            <rFont val="Tahoma"/>
            <family val="2"/>
          </rPr>
          <t xml:space="preserve">A Base license for this solution is no longer available. 
Existing owners of such a license can add additional company license to the existing license. </t>
        </r>
      </text>
    </comment>
    <comment ref="K220" authorId="0" shapeId="0" xr:uid="{B60B1A10-AD34-425B-AC84-20A102E03823}">
      <text>
        <r>
          <rPr>
            <sz val="9"/>
            <color indexed="81"/>
            <rFont val="Tahoma"/>
            <family val="2"/>
          </rPr>
          <t xml:space="preserve">A Base license for this solution is no longer available. 
Existing owners of such a license can add additional company license to the existing license. </t>
        </r>
      </text>
    </comment>
    <comment ref="K225" authorId="0" shapeId="0" xr:uid="{EF3056CC-EAEF-4137-935F-5CF152979991}">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36" authorId="0" shapeId="0" xr:uid="{C3B17A03-512F-4261-8C5E-21CCF7988F40}">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41" authorId="0" shapeId="0" xr:uid="{B5354D5A-C0B8-44B1-879C-9DEABB070404}">
      <text>
        <r>
          <rPr>
            <sz val="9"/>
            <color indexed="81"/>
            <rFont val="Tahoma"/>
            <family val="2"/>
          </rPr>
          <t xml:space="preserve">A Base license for this solution is no longer available. 
Existing owners of such a license can add additional company license to the existing license. </t>
        </r>
      </text>
    </comment>
    <comment ref="K242" authorId="0" shapeId="0" xr:uid="{4D8B022D-0E37-4653-9579-C05F0604E865}">
      <text>
        <r>
          <rPr>
            <sz val="9"/>
            <color indexed="81"/>
            <rFont val="Tahoma"/>
            <family val="2"/>
          </rPr>
          <t xml:space="preserve">A Base license for this solution is no longer available. 
Existing owners of such a license can add additional company license to the existing license. </t>
        </r>
      </text>
    </comment>
    <comment ref="K247" authorId="0" shapeId="0" xr:uid="{4C6254EF-E37A-451F-9C4C-F2DB1EB808FC}">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<sst xmlns="http://schemas.openxmlformats.org/spreadsheetml/2006/main" count="1013" uniqueCount="145">
  <si>
    <t>NZD</t>
  </si>
  <si>
    <t>NAV Full or BC Essential &amp; Premium Users</t>
  </si>
  <si>
    <t>Size</t>
  </si>
  <si>
    <t>Description</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</si>
  <si>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</si>
  <si>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</si>
  <si>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</si>
  <si>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</si>
  <si>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</si>
  <si>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</si>
  <si>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</si>
  <si>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</si>
  <si>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</si>
  <si>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</si>
  <si>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</si>
  <si>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</si>
  <si>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</si>
  <si>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</si>
  <si>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</si>
  <si>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</si>
  <si>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</si>
  <si>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</si>
  <si>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</si>
  <si>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</si>
  <si>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</si>
  <si>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</si>
  <si>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Web Portal - Unlimited (&gt;=20 Named Approvers)</t>
  </si>
  <si>
    <t>Continia Web Portal - Limited (1-19 Named Approvers)</t>
  </si>
  <si>
    <t>Continia Expense Management - Base</t>
  </si>
  <si>
    <t>Continia Payment Management - Base</t>
  </si>
  <si>
    <t>Continia Payment Management - Statement Intelligence</t>
  </si>
  <si>
    <t>Continia Collection Management - Base</t>
  </si>
  <si>
    <t>Price pr. month</t>
  </si>
  <si>
    <t>Additional Mileage submissions, each</t>
  </si>
  <si>
    <t>Additional SmartScans, each</t>
  </si>
  <si>
    <t>Continia Payment Management - Payment Approval</t>
  </si>
  <si>
    <t>Continia Payment Management - Service Provider Import</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</si>
  <si>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</si>
  <si>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</si>
  <si>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</si>
  <si>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</si>
  <si>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</si>
  <si>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</si>
  <si>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</si>
  <si>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</si>
  <si>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</si>
  <si>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</si>
  <si>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</si>
  <si>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</si>
  <si>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</si>
  <si>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</si>
  <si>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</si>
  <si>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</si>
  <si>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</si>
  <si>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</si>
  <si>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</si>
  <si>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</si>
  <si>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</si>
  <si>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</si>
  <si>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</si>
  <si>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</si>
  <si>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</si>
  <si>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</si>
  <si>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</si>
  <si>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</si>
  <si>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</si>
  <si>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</si>
  <si>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</si>
  <si>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</si>
  <si>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</si>
  <si>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</si>
  <si>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</si>
  <si>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</si>
  <si>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</si>
  <si>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</si>
  <si>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t>
  </si>
  <si>
    <t>Continia Document Capture - Base Plus</t>
  </si>
  <si>
    <t>Additional Companies (2.-4.) - Base Plus</t>
  </si>
  <si>
    <t>Additional Companies (5.-19.) - Base Plus</t>
  </si>
  <si>
    <t>Additional Companies (20.) - Base Plus</t>
  </si>
  <si>
    <t>Modules and OCR included - see note for further info</t>
  </si>
  <si>
    <t>Continia Document Output</t>
  </si>
  <si>
    <t>Continia Document Output - Base Plus</t>
  </si>
  <si>
    <t>Modules included - see note for further info</t>
  </si>
  <si>
    <t>Continia Banking</t>
  </si>
  <si>
    <t>Continia Banking - Base</t>
  </si>
  <si>
    <t>Direct Communication</t>
  </si>
  <si>
    <t>Continia Banking - Direct Communication</t>
  </si>
  <si>
    <t>Requires Banking Base License</t>
  </si>
  <si>
    <t>Security</t>
  </si>
  <si>
    <t>Continia Banking - Security</t>
  </si>
  <si>
    <t>Requires Continia Banking - Base License</t>
  </si>
  <si>
    <t>Purchase Licenses</t>
  </si>
  <si>
    <t xml:space="preserve">  for NAV &amp; Business Central on-premises</t>
  </si>
  <si>
    <t>All prices are recommended and exclude VAT/TAX. Prices are subject to change and availability.</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</si>
  <si>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</si>
  <si>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</si>
  <si>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</si>
  <si>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</si>
  <si>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</si>
  <si>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</si>
  <si>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Conversion from Base to Base Plus pricing &amp; existing Base license holders upgrade of licenses - scroll down for more information</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</si>
  <si>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</si>
  <si>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</si>
  <si>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</si>
  <si>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</si>
  <si>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</si>
  <si>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</si>
  <si>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</si>
  <si>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</si>
  <si>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</si>
  <si>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</si>
  <si>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</si>
  <si>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Base License Value</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</si>
  <si>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</si>
  <si>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</si>
  <si>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</si>
  <si>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</si>
  <si>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</si>
  <si>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</si>
  <si>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</si>
  <si>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</si>
  <si>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</si>
  <si>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</si>
  <si>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</si>
  <si>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</si>
  <si>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</si>
  <si>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</si>
  <si>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</si>
  <si>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</si>
  <si>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</si>
  <si>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</si>
  <si>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</si>
  <si>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</si>
  <si>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</si>
  <si>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</si>
  <si>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</si>
  <si>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</si>
  <si>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Enhancement Plan is mandatory, and 20 % of Purchase License value. Current yearly indexation rate is 0 %</t>
  </si>
  <si>
    <t>Valid from January, 2026</t>
  </si>
  <si>
    <t>Max 3 per module</t>
  </si>
  <si>
    <t>Max 15 per module</t>
  </si>
  <si>
    <t>Purchase Licenses are no longer available. Existing customers can buy additional modules for an existing solution or upgrade existing licenses.</t>
  </si>
  <si>
    <t>No Longer Available</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</si>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</sst>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C09]#,##0"/>
  </numFmts>
  <fonts count="33"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b/>
      <u/>
      <sz val="10"/>
      <color theme="1"/>
      <name val="Segoe UI"/>
      <family val="2"/>
    </font>
    <font>
      <i/>
      <sz val="8"/>
      <color rgb="FF052975"/>
      <name val="Segoe UI"/>
      <family val="2"/>
    </font>
    <font>
      <sz val="9"/>
      <color rgb="FF000000"/>
      <name val="Segoe UI"/>
      <family val="2"/>
    </font>
    <font>
      <b/>
      <sz val="9"/>
      <color theme="0"/>
      <name val="Segoe UI"/>
      <family val="2"/>
    </font>
    <font>
      <u/>
      <sz val="9"/>
      <color theme="1"/>
      <name val="Segoe UI"/>
      <family val="2"/>
    </font>
    <font>
      <b/>
      <u/>
      <sz val="9"/>
      <color theme="1"/>
      <name val="Segoe UI"/>
      <family val="2"/>
    </font>
    <font>
      <sz val="11"/>
      <color theme="1"/>
      <name val="Segoe UI"/>
      <family val="2"/>
    </font>
    <font>
      <sz val="8"/>
      <color rgb="FF006FD2"/>
      <name val="Segoe UI"/>
      <family val="2"/>
    </font>
    <font>
      <sz val="9"/>
      <color theme="1"/>
      <name val="Arial"/>
      <family val="2"/>
    </font>
    <font>
      <sz val="9"/>
      <color indexed="81"/>
      <name val="Tahoma"/>
      <family val="2"/>
    </font>
    <font>
      <sz val="8"/>
      <color rgb="FF052975"/>
      <name val="Segoe UI"/>
      <family val="2"/>
    </font>
    <font>
      <sz val="14"/>
      <color rgb="FF052975"/>
      <name val="Segoe UI"/>
      <family val="2"/>
    </font>
    <font>
      <sz val="9"/>
      <color theme="0"/>
      <name val="Segoe UI"/>
      <family val="2"/>
    </font>
    <font>
      <b/>
      <sz val="36"/>
      <color theme="0"/>
      <name val="Segoe UI"/>
      <family val="2"/>
    </font>
    <font>
      <i/>
      <sz val="9"/>
      <color theme="0"/>
      <name val="Segoe UI"/>
      <family val="2"/>
    </font>
    <font>
      <b/>
      <u/>
      <sz val="9"/>
      <color theme="0"/>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FF0000"/>
        <bgColor indexed="64"/>
      </patternFill>
    </fill>
    <fill>
      <patternFill patternType="solid">
        <fgColor rgb="FFC0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9">
    <xf numFmtId="0" fontId="0" fillId="0" borderId="0" xfId="0"/>
    <xf numFmtId="0" fontId="1" fillId="0" borderId="0" xfId="0" applyFont="1"/>
    <xf numFmtId="3" fontId="1" fillId="0" borderId="0" xfId="0" applyNumberFormat="1" applyFont="1"/>
    <xf numFmtId="0" fontId="1" fillId="2" borderId="0" xfId="0" applyFont="1" applyFill="1"/>
    <xf numFmtId="164" fontId="1" fillId="2" borderId="0" xfId="0" applyNumberFormat="1" applyFont="1" applyFill="1"/>
    <xf numFmtId="3" fontId="1" fillId="2" borderId="0" xfId="0" applyNumberFormat="1" applyFont="1" applyFill="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3" fontId="2" fillId="2" borderId="0" xfId="0" applyNumberFormat="1" applyFont="1" applyFill="1" applyAlignment="1">
      <alignment horizontal="right"/>
    </xf>
    <xf numFmtId="0" fontId="2" fillId="2" borderId="0" xfId="0" applyFont="1" applyFill="1"/>
    <xf numFmtId="2" fontId="1" fillId="2" borderId="0" xfId="0" applyNumberFormat="1" applyFont="1" applyFill="1"/>
    <xf numFmtId="0" fontId="1" fillId="0" borderId="1" xfId="0" applyFont="1" applyBorder="1"/>
    <xf numFmtId="0" fontId="17" fillId="2" borderId="0" xfId="0" applyFont="1" applyFill="1" applyAlignment="1">
      <alignment vertical="top"/>
    </xf>
    <xf numFmtId="0" fontId="4" fillId="2" borderId="0" xfId="0" applyFont="1" applyFill="1"/>
    <xf numFmtId="0" fontId="18" fillId="2" borderId="0" xfId="0" applyFont="1" applyFill="1"/>
    <xf numFmtId="3" fontId="19" fillId="3" borderId="0" xfId="0" applyNumberFormat="1" applyFont="1" applyFill="1"/>
    <xf numFmtId="166" fontId="19" fillId="3" borderId="0" xfId="0" applyNumberFormat="1" applyFont="1" applyFill="1"/>
    <xf numFmtId="0" fontId="4" fillId="0" borderId="0" xfId="0" applyFont="1"/>
    <xf numFmtId="0" fontId="15" fillId="2" borderId="0" xfId="0" applyFont="1" applyFill="1"/>
    <xf numFmtId="2" fontId="19" fillId="3" borderId="0" xfId="0" applyNumberFormat="1" applyFont="1" applyFill="1" applyAlignment="1">
      <alignment horizontal="left" wrapText="1"/>
    </xf>
    <xf numFmtId="0" fontId="19" fillId="3" borderId="0" xfId="0" applyFont="1" applyFill="1" applyAlignment="1">
      <alignment horizontal="left" vertical="center"/>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20" fillId="0" borderId="0" xfId="0" applyFont="1"/>
    <xf numFmtId="0" fontId="21" fillId="0" borderId="0" xfId="0" applyFont="1"/>
    <xf numFmtId="4" fontId="2" fillId="0" borderId="0" xfId="0" applyNumberFormat="1" applyFont="1"/>
    <xf numFmtId="165" fontId="1" fillId="0" borderId="0" xfId="0" applyNumberFormat="1" applyFont="1"/>
    <xf numFmtId="4" fontId="21" fillId="0" borderId="0" xfId="0" applyNumberFormat="1" applyFont="1"/>
    <xf numFmtId="0" fontId="21" fillId="2" borderId="0" xfId="0" applyFont="1" applyFill="1"/>
    <xf numFmtId="3" fontId="20" fillId="0" borderId="0" xfId="0" applyNumberFormat="1" applyFont="1"/>
    <xf numFmtId="3" fontId="21" fillId="0" borderId="0" xfId="0" applyNumberFormat="1" applyFont="1"/>
    <xf numFmtId="0" fontId="2" fillId="0" borderId="1"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3" fillId="2" borderId="0" xfId="0" applyFont="1" applyFill="1"/>
    <xf numFmtId="1" fontId="1" fillId="0" borderId="0" xfId="0" applyNumberFormat="1" applyFont="1"/>
    <xf numFmtId="0" fontId="22" fillId="0" borderId="0" xfId="0" applyFont="1"/>
    <xf numFmtId="0" fontId="22" fillId="2" borderId="0" xfId="0" applyFont="1" applyFill="1"/>
    <xf numFmtId="3" fontId="20" fillId="2" borderId="0" xfId="0" applyNumberFormat="1" applyFont="1" applyFill="1"/>
    <xf numFmtId="0" fontId="22" fillId="0" borderId="1" xfId="0" applyFont="1" applyBorder="1"/>
    <xf numFmtId="0" fontId="23" fillId="0" borderId="0" xfId="0" applyFont="1" applyAlignment="1">
      <alignment horizontal="left" vertical="center"/>
    </xf>
    <xf numFmtId="0" fontId="20" fillId="2" borderId="0" xfId="0" applyFont="1" applyFill="1"/>
    <xf numFmtId="0" fontId="21" fillId="0" borderId="0" xfId="0" applyFont="1" applyAlignment="1">
      <alignment horizontal="right"/>
    </xf>
    <xf numFmtId="3" fontId="24" fillId="0" borderId="0" xfId="0" applyNumberFormat="1" applyFont="1"/>
    <xf numFmtId="3" fontId="1" fillId="0" borderId="0" xfId="0" applyNumberFormat="1" applyFont="1" applyAlignment="1">
      <alignment horizontal="right"/>
    </xf>
    <xf numFmtId="0" fontId="26" fillId="4" borderId="0" xfId="0" applyFont="1" applyFill="1" applyAlignment="1">
      <alignment vertical="top"/>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23" fillId="4" borderId="0" xfId="0" applyFont="1" applyFill="1" applyAlignment="1">
      <alignment vertical="top"/>
    </xf>
    <xf numFmtId="0" fontId="15" fillId="4" borderId="0" xfId="0" applyFont="1" applyFill="1" applyAlignment="1">
      <alignment vertical="top"/>
    </xf>
    <xf numFmtId="3" fontId="16" fillId="4" borderId="0" xfId="0" applyNumberFormat="1" applyFont="1" applyFill="1"/>
    <xf numFmtId="0" fontId="11" fillId="5" borderId="0" xfId="0" applyFont="1" applyFill="1"/>
    <xf numFmtId="0" fontId="3" fillId="5" borderId="0" xfId="0" applyFont="1" applyFill="1" applyAlignment="1">
      <alignment vertical="center"/>
    </xf>
    <xf numFmtId="0" fontId="4" fillId="5" borderId="0" xfId="0" applyFont="1" applyFill="1"/>
    <xf numFmtId="0" fontId="17" fillId="2" borderId="0" xfId="0" applyFont="1" applyFill="1"/>
    <xf numFmtId="0" fontId="27" fillId="2" borderId="0" xfId="0" applyFont="1" applyFill="1" applyAlignment="1">
      <alignment horizontal="right"/>
    </xf>
    <xf numFmtId="0" fontId="28" fillId="6" borderId="0" xfId="0" applyFont="1" applyFill="1" applyAlignment="1">
      <alignment vertical="top"/>
    </xf>
    <xf numFmtId="0" fontId="11" fillId="6" borderId="0" xfId="0" applyFont="1" applyFill="1"/>
    <xf numFmtId="0" fontId="13" fillId="6" borderId="0" xfId="0" applyFont="1" applyFill="1"/>
    <xf numFmtId="3" fontId="13" fillId="6" borderId="0" xfId="0" applyNumberFormat="1" applyFont="1" applyFill="1"/>
    <xf numFmtId="0" fontId="14" fillId="6" borderId="0" xfId="0" applyFont="1" applyFill="1"/>
    <xf numFmtId="0" fontId="29" fillId="6" borderId="0" xfId="0" applyFont="1" applyFill="1"/>
    <xf numFmtId="0" fontId="30" fillId="6" borderId="0" xfId="0" applyFont="1" applyFill="1"/>
    <xf numFmtId="0" fontId="15" fillId="5" borderId="0" xfId="0" applyFont="1" applyFill="1"/>
    <xf numFmtId="0" fontId="3" fillId="5" borderId="0" xfId="0" applyFont="1" applyFill="1"/>
    <xf numFmtId="0" fontId="31" fillId="6" borderId="0" xfId="0" applyFont="1" applyFill="1"/>
    <xf numFmtId="0" fontId="17" fillId="2" borderId="0" xfId="0" applyFont="1" applyFill="1" applyAlignment="1">
      <alignment vertical="center"/>
    </xf>
    <xf numFmtId="0" fontId="32" fillId="7" borderId="0" xfId="0" applyFont="1" applyFill="1" applyAlignment="1">
      <alignment vertical="center"/>
    </xf>
    <xf numFmtId="0" fontId="19" fillId="7" borderId="0" xfId="0" applyFont="1" applyFill="1"/>
    <xf numFmtId="0" fontId="4" fillId="7" borderId="0" xfId="0" applyFont="1" applyFill="1"/>
    <xf numFmtId="0" fontId="19" fillId="8"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FFF7E3"/>
      <color rgb="FF052975"/>
      <color rgb="FFE7F1EE"/>
      <color rgb="FF983EAE"/>
      <color rgb="FF00F580"/>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D419"/>
  <sheetViews>
    <sheetView tabSelected="1" zoomScaleNormal="100" workbookViewId="0">
      <pane ySplit="5" topLeftCell="A6" activePane="bottomLeft" state="frozen"/>
      <selection pane="bottomLeft" activeCell="A6" sqref="A6"/>
    </sheetView>
  </sheetViews>
  <sheetFormatPr defaultColWidth="9.140625" defaultRowHeight="16.5" x14ac:dyDescent="0.3"/>
  <cols>
    <col min="1" max="1" width="12.5703125" style="1" customWidth="1"/>
    <col min="2" max="2" width="6.7109375" style="1" customWidth="1"/>
    <col min="3" max="3" width="57.140625" style="1" customWidth="1"/>
    <col min="4" max="4" width="4.28515625" style="3" customWidth="1"/>
    <col min="5" max="5" width="17.28515625" style="43" customWidth="1"/>
    <col min="6" max="6" width="14.85546875" style="43" customWidth="1"/>
    <col min="7" max="7" width="6.7109375" style="3" customWidth="1"/>
    <col min="8" max="8" width="32.28515625" style="3" customWidth="1"/>
    <col min="9" max="9" width="13.7109375" style="3" customWidth="1"/>
    <col min="10" max="10" width="4" style="3" customWidth="1"/>
    <col min="11" max="11" width="15.85546875" style="3" customWidth="1"/>
    <col min="12" max="12" width="4" style="3" customWidth="1"/>
    <col min="13" max="76" width="9.140625" style="3"/>
    <col min="77" max="16384" width="9.140625" style="1"/>
  </cols>
  <sheetData>
    <row r="1" spans="1:76" s="65" customFormat="1" ht="62.25" customHeight="1" x14ac:dyDescent="0.9">
      <c r="A1" s="59" t="e" vm="1">
        <v>#VALUE!</v>
      </c>
      <c r="B1" s="69" t="s">
        <v>99</v>
      </c>
      <c r="C1" s="66"/>
      <c r="D1" s="67"/>
      <c r="E1" s="67"/>
      <c r="F1" s="66"/>
      <c r="G1" s="67"/>
      <c r="H1" s="64" t="s">
        <v>137</v>
      </c>
      <c r="I1" s="68"/>
    </row>
    <row r="2" spans="1:76" s="65" customFormat="1" ht="15.75" customHeight="1" x14ac:dyDescent="0.35">
      <c r="A2" s="59"/>
      <c r="B2" s="70" t="s">
        <v>100</v>
      </c>
      <c r="C2" s="66"/>
      <c r="D2" s="67"/>
      <c r="E2" s="67"/>
      <c r="F2" s="66"/>
      <c r="G2" s="67"/>
      <c r="H2" s="73" t="s">
        <v>63</v>
      </c>
      <c r="I2" s="68"/>
    </row>
    <row r="3" spans="1:76" s="61" customFormat="1" ht="32.25" customHeight="1" x14ac:dyDescent="0.35">
      <c r="A3" s="60" t="s">
        <v>0</v>
      </c>
      <c r="B3" s="71"/>
      <c r="G3" s="72"/>
      <c r="H3" s="16" t="s">
        <v>64</v>
      </c>
      <c r="I3" s="17">
        <f>+F201</f>
        <v>0</v>
      </c>
    </row>
    <row r="4" spans="1:76" s="18" customFormat="1" ht="24" customHeight="1" x14ac:dyDescent="0.35">
      <c r="A4" s="74" t="s">
        <v>94</v>
      </c>
      <c r="B4" s="19"/>
      <c r="C4" s="14"/>
      <c r="D4" s="14"/>
      <c r="E4" s="14"/>
      <c r="F4" s="14"/>
      <c r="G4" s="40"/>
      <c r="H4" s="16"/>
      <c r="I4" s="17"/>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row>
    <row r="5" spans="1:76" s="18" customFormat="1" ht="57.75" customHeight="1" x14ac:dyDescent="0.35">
      <c r="A5" s="20" t="s">
        <v>1</v>
      </c>
      <c r="B5" s="21" t="s">
        <v>2</v>
      </c>
      <c r="C5" s="63" t="s">
        <v>139</v>
      </c>
      <c r="D5" s="14"/>
      <c r="E5" s="14"/>
      <c r="F5" s="14"/>
      <c r="G5" s="40"/>
      <c r="H5" s="16" t="s">
        <v>51</v>
      </c>
      <c r="I5" s="17">
        <f>+F202</f>
        <v>0</v>
      </c>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row>
    <row r="6" spans="1:76" ht="15" customHeight="1" x14ac:dyDescent="0.2">
      <c r="D6" s="1"/>
      <c r="E6" s="1"/>
      <c r="F6" s="1"/>
      <c r="G6" s="1"/>
    </row>
    <row r="7" spans="1:76" ht="15" customHeight="1" x14ac:dyDescent="0.2">
      <c r="C7" s="22" t="s">
        <v>75</v>
      </c>
      <c r="D7" s="7" t="s">
        <v>48</v>
      </c>
      <c r="E7" s="7" t="s">
        <v>32</v>
      </c>
      <c r="F7" s="7" t="s">
        <v>65</v>
      </c>
      <c r="G7" s="2"/>
      <c r="I7" s="4"/>
      <c r="K7" s="5"/>
    </row>
    <row r="8" spans="1:76" ht="15" customHeight="1" x14ac:dyDescent="0.2">
      <c r="A8" s="25" t="s">
        <v>4</v>
      </c>
      <c r="B8" s="1" t="s">
        <v>5</v>
      </c>
      <c r="C8" s="1" t="s">
        <v>76</v>
      </c>
      <c r="D8" s="1">
        <v>0</v>
      </c>
      <c r="E8" s="41">
        <v>932</v>
      </c>
      <c r="F8" s="2">
        <f>+D8*E8</f>
        <v>0</v>
      </c>
      <c r="G8" s="2"/>
      <c r="H8" s="3" t="s">
        <v>80</v>
      </c>
      <c r="I8" s="4"/>
      <c r="K8" s="5"/>
    </row>
    <row r="9" spans="1:76" ht="15" customHeight="1" x14ac:dyDescent="0.2">
      <c r="A9" s="25" t="s">
        <v>6</v>
      </c>
      <c r="B9" s="1" t="s">
        <v>7</v>
      </c>
      <c r="C9" s="1" t="s">
        <v>76</v>
      </c>
      <c r="D9" s="1">
        <v>0</v>
      </c>
      <c r="E9" s="41">
        <v>664</v>
      </c>
      <c r="F9" s="2">
        <f t="shared" ref="F9:F15" si="0">+D9*E9</f>
        <v>0</v>
      </c>
      <c r="G9" s="2"/>
      <c r="H9" s="3" t="s">
        <v>80</v>
      </c>
      <c r="I9" s="4"/>
      <c r="K9" s="5"/>
    </row>
    <row r="10" spans="1:76" ht="15" customHeight="1" x14ac:dyDescent="0.2">
      <c r="A10" s="25" t="s">
        <v>8</v>
      </c>
      <c r="B10" s="1" t="s">
        <v>9</v>
      </c>
      <c r="C10" s="1" t="s">
        <v>76</v>
      </c>
      <c r="D10" s="1">
        <v>0</v>
      </c>
      <c r="E10" s="41">
        <v>448</v>
      </c>
      <c r="F10" s="2">
        <f t="shared" si="0"/>
        <v>0</v>
      </c>
      <c r="G10" s="2"/>
      <c r="H10" s="3" t="s">
        <v>80</v>
      </c>
      <c r="I10" s="4"/>
      <c r="K10" s="5"/>
    </row>
    <row r="11" spans="1:76" ht="15" customHeight="1" x14ac:dyDescent="0.2">
      <c r="A11" s="25" t="s">
        <v>10</v>
      </c>
      <c r="B11" s="1" t="s">
        <v>11</v>
      </c>
      <c r="C11" s="1" t="s">
        <v>76</v>
      </c>
      <c r="D11" s="1">
        <v>0</v>
      </c>
      <c r="E11" s="41">
        <v>347</v>
      </c>
      <c r="F11" s="2">
        <f t="shared" si="0"/>
        <v>0</v>
      </c>
      <c r="G11" s="2"/>
      <c r="H11" s="3" t="s">
        <v>80</v>
      </c>
      <c r="I11" s="4"/>
      <c r="K11" s="5"/>
    </row>
    <row r="12" spans="1:76" ht="15" customHeight="1" x14ac:dyDescent="0.2">
      <c r="A12" s="25" t="s">
        <v>12</v>
      </c>
      <c r="B12" s="1" t="s">
        <v>13</v>
      </c>
      <c r="C12" s="1" t="s">
        <v>76</v>
      </c>
      <c r="D12" s="1">
        <v>0</v>
      </c>
      <c r="E12" s="41">
        <v>273</v>
      </c>
      <c r="F12" s="2">
        <f t="shared" si="0"/>
        <v>0</v>
      </c>
      <c r="G12" s="2"/>
      <c r="H12" s="3" t="s">
        <v>80</v>
      </c>
      <c r="I12" s="4"/>
      <c r="K12" s="5"/>
    </row>
    <row r="13" spans="1:76" ht="15" customHeight="1" x14ac:dyDescent="0.2">
      <c r="C13" s="1" t="s">
        <v>77</v>
      </c>
      <c r="D13" s="1">
        <v>0</v>
      </c>
      <c r="E13" s="41">
        <v>126</v>
      </c>
      <c r="F13" s="2">
        <f t="shared" si="0"/>
        <v>0</v>
      </c>
      <c r="G13" s="2"/>
      <c r="H13" s="3" t="s">
        <v>53</v>
      </c>
      <c r="I13" s="4"/>
      <c r="K13" s="5"/>
    </row>
    <row r="14" spans="1:76" ht="15" customHeight="1" x14ac:dyDescent="0.2">
      <c r="C14" s="1" t="s">
        <v>78</v>
      </c>
      <c r="D14" s="1">
        <v>0</v>
      </c>
      <c r="E14" s="41">
        <v>61</v>
      </c>
      <c r="F14" s="2">
        <f t="shared" si="0"/>
        <v>0</v>
      </c>
      <c r="G14" s="2"/>
      <c r="H14" s="3" t="s">
        <v>54</v>
      </c>
      <c r="I14" s="4"/>
      <c r="K14" s="5"/>
    </row>
    <row r="15" spans="1:76" ht="15" customHeight="1" x14ac:dyDescent="0.2">
      <c r="C15" s="1" t="s">
        <v>79</v>
      </c>
      <c r="D15" s="1">
        <v>0</v>
      </c>
      <c r="E15" s="41">
        <v>22</v>
      </c>
      <c r="F15" s="2">
        <f t="shared" si="0"/>
        <v>0</v>
      </c>
      <c r="G15" s="2"/>
      <c r="I15" s="4"/>
      <c r="K15" s="5"/>
    </row>
    <row r="16" spans="1:76" ht="15" customHeight="1" x14ac:dyDescent="0.2">
      <c r="D16" s="1"/>
      <c r="E16" s="41"/>
      <c r="F16" s="2"/>
      <c r="G16" s="2"/>
      <c r="I16" s="4"/>
      <c r="K16" s="5"/>
    </row>
    <row r="17" spans="1:11" ht="15" customHeight="1" x14ac:dyDescent="0.2">
      <c r="C17" s="1" t="s">
        <v>17</v>
      </c>
      <c r="D17" s="1">
        <v>0</v>
      </c>
      <c r="E17" s="41">
        <v>152</v>
      </c>
      <c r="F17" s="2">
        <f t="shared" ref="F17:F26" si="1">+D17*E17</f>
        <v>0</v>
      </c>
      <c r="G17" s="2"/>
      <c r="H17" s="3" t="s">
        <v>55</v>
      </c>
      <c r="I17" s="4"/>
      <c r="K17" s="5"/>
    </row>
    <row r="18" spans="1:11" ht="15" customHeight="1" x14ac:dyDescent="0.2">
      <c r="C18" s="1" t="s">
        <v>18</v>
      </c>
      <c r="D18" s="1">
        <v>0</v>
      </c>
      <c r="E18" s="41">
        <v>303</v>
      </c>
      <c r="F18" s="2">
        <f t="shared" si="1"/>
        <v>0</v>
      </c>
      <c r="G18" s="2"/>
      <c r="H18" s="3" t="s">
        <v>55</v>
      </c>
      <c r="I18" s="4"/>
      <c r="K18" s="5"/>
    </row>
    <row r="19" spans="1:11" ht="15" customHeight="1" x14ac:dyDescent="0.2">
      <c r="C19" s="1" t="s">
        <v>38</v>
      </c>
      <c r="D19" s="1">
        <v>0</v>
      </c>
      <c r="E19" s="41">
        <v>152</v>
      </c>
      <c r="F19" s="2">
        <f t="shared" si="1"/>
        <v>0</v>
      </c>
      <c r="G19" s="2"/>
      <c r="H19" s="3" t="s">
        <v>55</v>
      </c>
      <c r="I19" s="4"/>
      <c r="K19" s="5"/>
    </row>
    <row r="20" spans="1:11" ht="15" customHeight="1" x14ac:dyDescent="0.2">
      <c r="C20" s="1" t="s">
        <v>19</v>
      </c>
      <c r="D20" s="1">
        <v>0</v>
      </c>
      <c r="E20" s="41">
        <v>456</v>
      </c>
      <c r="F20" s="2">
        <f t="shared" si="1"/>
        <v>0</v>
      </c>
      <c r="G20" s="2"/>
      <c r="H20" s="3" t="s">
        <v>55</v>
      </c>
      <c r="I20" s="4"/>
      <c r="K20" s="5"/>
    </row>
    <row r="21" spans="1:11" ht="15" customHeight="1" x14ac:dyDescent="0.2">
      <c r="C21" s="1" t="s">
        <v>39</v>
      </c>
      <c r="D21" s="1">
        <v>0</v>
      </c>
      <c r="E21" s="41">
        <v>303</v>
      </c>
      <c r="F21" s="2">
        <f t="shared" si="1"/>
        <v>0</v>
      </c>
      <c r="G21" s="2"/>
      <c r="H21" s="3" t="s">
        <v>55</v>
      </c>
      <c r="I21" s="4"/>
      <c r="K21" s="5"/>
    </row>
    <row r="22" spans="1:11" ht="15" customHeight="1" x14ac:dyDescent="0.2">
      <c r="C22" s="1" t="s">
        <v>40</v>
      </c>
      <c r="D22" s="1">
        <v>0</v>
      </c>
      <c r="E22" s="41">
        <v>152</v>
      </c>
      <c r="F22" s="2">
        <f t="shared" si="1"/>
        <v>0</v>
      </c>
      <c r="G22" s="2"/>
      <c r="H22" s="3" t="s">
        <v>55</v>
      </c>
      <c r="I22" s="4"/>
      <c r="K22" s="5"/>
    </row>
    <row r="23" spans="1:11" ht="15" customHeight="1" x14ac:dyDescent="0.2">
      <c r="C23" s="1" t="s">
        <v>44</v>
      </c>
      <c r="D23" s="1">
        <v>0</v>
      </c>
      <c r="E23" s="41">
        <v>1005</v>
      </c>
      <c r="F23" s="2">
        <f t="shared" si="1"/>
        <v>0</v>
      </c>
      <c r="G23" s="2"/>
      <c r="H23" s="3" t="s">
        <v>55</v>
      </c>
      <c r="I23" s="4"/>
      <c r="K23" s="5"/>
    </row>
    <row r="24" spans="1:11" ht="15" customHeight="1" x14ac:dyDescent="0.2">
      <c r="C24" s="1" t="s">
        <v>45</v>
      </c>
      <c r="D24" s="1">
        <v>0</v>
      </c>
      <c r="E24" s="41">
        <v>852</v>
      </c>
      <c r="F24" s="2">
        <f t="shared" si="1"/>
        <v>0</v>
      </c>
      <c r="G24" s="2"/>
      <c r="H24" s="3" t="s">
        <v>55</v>
      </c>
      <c r="I24" s="4"/>
      <c r="K24" s="5"/>
    </row>
    <row r="25" spans="1:11" ht="15" customHeight="1" x14ac:dyDescent="0.2">
      <c r="C25" s="1" t="s">
        <v>46</v>
      </c>
      <c r="D25" s="1">
        <v>0</v>
      </c>
      <c r="E25" s="41">
        <v>701</v>
      </c>
      <c r="F25" s="2">
        <f t="shared" si="1"/>
        <v>0</v>
      </c>
      <c r="G25" s="2"/>
      <c r="H25" s="3" t="s">
        <v>55</v>
      </c>
      <c r="I25" s="4"/>
      <c r="K25" s="5"/>
    </row>
    <row r="26" spans="1:11" ht="15" customHeight="1" x14ac:dyDescent="0.2">
      <c r="C26" s="1" t="s">
        <v>47</v>
      </c>
      <c r="D26" s="1">
        <v>0</v>
      </c>
      <c r="E26" s="41">
        <v>549</v>
      </c>
      <c r="F26" s="2">
        <f t="shared" si="1"/>
        <v>0</v>
      </c>
      <c r="G26" s="2"/>
      <c r="H26" s="3" t="s">
        <v>55</v>
      </c>
      <c r="I26" s="4"/>
      <c r="K26" s="5"/>
    </row>
    <row r="27" spans="1:11" ht="15" customHeight="1" x14ac:dyDescent="0.3">
      <c r="D27" s="1"/>
      <c r="E27" s="42"/>
      <c r="F27" s="1"/>
      <c r="G27" s="2"/>
      <c r="I27" s="4"/>
      <c r="K27" s="5"/>
    </row>
    <row r="28" spans="1:11" ht="15" customHeight="1" x14ac:dyDescent="0.2">
      <c r="C28" s="1" t="s">
        <v>20</v>
      </c>
      <c r="D28" s="1">
        <v>0</v>
      </c>
      <c r="E28" s="41">
        <v>38</v>
      </c>
      <c r="F28" s="2">
        <f t="shared" ref="F28:F31" si="2">+D28*E28</f>
        <v>0</v>
      </c>
      <c r="G28" s="2"/>
      <c r="H28" s="3" t="s">
        <v>55</v>
      </c>
      <c r="I28" s="4"/>
      <c r="K28" s="5"/>
    </row>
    <row r="29" spans="1:11" ht="15" customHeight="1" x14ac:dyDescent="0.2">
      <c r="C29" s="1" t="s">
        <v>21</v>
      </c>
      <c r="D29" s="1">
        <v>0</v>
      </c>
      <c r="E29" s="41">
        <v>49</v>
      </c>
      <c r="F29" s="2">
        <f t="shared" si="2"/>
        <v>0</v>
      </c>
      <c r="G29" s="2"/>
      <c r="H29" s="3" t="s">
        <v>55</v>
      </c>
      <c r="I29" s="4"/>
      <c r="K29" s="5"/>
    </row>
    <row r="30" spans="1:11" ht="15" customHeight="1" x14ac:dyDescent="0.2">
      <c r="C30" s="1" t="s">
        <v>22</v>
      </c>
      <c r="D30" s="1">
        <v>0</v>
      </c>
      <c r="E30" s="41">
        <v>90</v>
      </c>
      <c r="F30" s="2">
        <f t="shared" si="2"/>
        <v>0</v>
      </c>
      <c r="G30" s="2"/>
      <c r="H30" s="3" t="s">
        <v>55</v>
      </c>
      <c r="I30" s="4"/>
      <c r="K30" s="5"/>
    </row>
    <row r="31" spans="1:11" ht="15" customHeight="1" x14ac:dyDescent="0.2">
      <c r="C31" s="1" t="s">
        <v>23</v>
      </c>
      <c r="D31" s="1">
        <v>0</v>
      </c>
      <c r="E31" s="41">
        <v>121</v>
      </c>
      <c r="F31" s="2">
        <f t="shared" si="2"/>
        <v>0</v>
      </c>
      <c r="G31" s="2"/>
      <c r="H31" s="3" t="s">
        <v>55</v>
      </c>
      <c r="I31" s="4"/>
      <c r="K31" s="5"/>
    </row>
    <row r="32" spans="1:11" ht="15" customHeight="1" x14ac:dyDescent="0.3">
      <c r="A32" s="27" t="s">
        <v>24</v>
      </c>
      <c r="B32" s="27"/>
      <c r="C32" s="27"/>
      <c r="D32" s="28"/>
      <c r="E32" s="42"/>
      <c r="F32" s="34">
        <f>SUM(F7:F31)</f>
        <v>0</v>
      </c>
      <c r="G32" s="1"/>
    </row>
    <row r="33" spans="1:12" ht="15" customHeight="1" x14ac:dyDescent="0.3">
      <c r="D33" s="1"/>
      <c r="E33" s="42"/>
      <c r="F33" s="1"/>
      <c r="G33" s="1"/>
    </row>
    <row r="34" spans="1:12" ht="15" customHeight="1" x14ac:dyDescent="0.2">
      <c r="C34" s="1" t="s">
        <v>25</v>
      </c>
      <c r="D34" s="1">
        <v>0</v>
      </c>
      <c r="E34" s="30">
        <v>7.0000000000000007E-2</v>
      </c>
      <c r="F34" s="2">
        <f t="shared" ref="F34:F36" si="3">+D34*E34</f>
        <v>0</v>
      </c>
      <c r="G34" s="26"/>
      <c r="H34" s="3" t="s">
        <v>56</v>
      </c>
      <c r="I34" s="4"/>
      <c r="K34" s="11"/>
      <c r="L34" s="11"/>
    </row>
    <row r="35" spans="1:12" ht="15" customHeight="1" x14ac:dyDescent="0.2">
      <c r="C35" s="1" t="s">
        <v>95</v>
      </c>
      <c r="D35" s="1">
        <v>0</v>
      </c>
      <c r="E35" s="30">
        <v>7.0000000000000007E-2</v>
      </c>
      <c r="F35" s="2">
        <f t="shared" ref="F35" si="4">+D35*E35</f>
        <v>0</v>
      </c>
      <c r="G35" s="26"/>
      <c r="H35" s="15" t="s">
        <v>96</v>
      </c>
      <c r="I35" s="4"/>
      <c r="K35" s="11"/>
      <c r="L35" s="11"/>
    </row>
    <row r="36" spans="1:12" ht="15" customHeight="1" x14ac:dyDescent="0.2">
      <c r="C36" s="1" t="s">
        <v>144</v>
      </c>
      <c r="D36" s="1">
        <v>0</v>
      </c>
      <c r="E36" s="2">
        <v>0</v>
      </c>
      <c r="F36" s="2">
        <f t="shared" si="3"/>
        <v>0</v>
      </c>
      <c r="G36" s="2"/>
      <c r="I36" s="4"/>
      <c r="K36" s="5"/>
    </row>
    <row r="37" spans="1:12" ht="15" customHeight="1" x14ac:dyDescent="0.3">
      <c r="D37" s="1"/>
      <c r="E37" s="42"/>
      <c r="F37" s="1"/>
      <c r="G37" s="1"/>
    </row>
    <row r="38" spans="1:12" ht="15" customHeight="1" x14ac:dyDescent="0.2">
      <c r="C38" s="22" t="s">
        <v>3</v>
      </c>
      <c r="D38" s="7" t="s">
        <v>48</v>
      </c>
      <c r="E38" s="7" t="s">
        <v>32</v>
      </c>
      <c r="F38" s="7" t="s">
        <v>65</v>
      </c>
      <c r="G38" s="7"/>
      <c r="I38" s="9"/>
      <c r="K38" s="9"/>
      <c r="L38" s="10"/>
    </row>
    <row r="39" spans="1:12" ht="15" customHeight="1" x14ac:dyDescent="0.2">
      <c r="C39" s="1" t="s">
        <v>26</v>
      </c>
      <c r="D39" s="1">
        <v>0</v>
      </c>
      <c r="E39" s="41">
        <v>164</v>
      </c>
      <c r="F39" s="2">
        <f t="shared" ref="F39:F43" si="5">+D39*E39</f>
        <v>0</v>
      </c>
      <c r="G39" s="2"/>
      <c r="H39" s="15" t="s">
        <v>57</v>
      </c>
      <c r="I39" s="4"/>
      <c r="K39" s="5"/>
    </row>
    <row r="40" spans="1:12" ht="15" customHeight="1" x14ac:dyDescent="0.2">
      <c r="C40" s="1" t="s">
        <v>27</v>
      </c>
      <c r="D40" s="1">
        <v>0</v>
      </c>
      <c r="E40" s="41">
        <v>87</v>
      </c>
      <c r="F40" s="2">
        <f t="shared" si="5"/>
        <v>0</v>
      </c>
      <c r="G40" s="2"/>
      <c r="H40" s="15" t="s">
        <v>57</v>
      </c>
      <c r="I40" s="4"/>
      <c r="K40" s="5"/>
    </row>
    <row r="41" spans="1:12" ht="15" customHeight="1" x14ac:dyDescent="0.2">
      <c r="C41" s="1" t="s">
        <v>14</v>
      </c>
      <c r="D41" s="1">
        <v>0</v>
      </c>
      <c r="E41" s="41">
        <v>40</v>
      </c>
      <c r="F41" s="2">
        <f t="shared" si="5"/>
        <v>0</v>
      </c>
      <c r="G41" s="2"/>
      <c r="H41" s="3" t="s">
        <v>53</v>
      </c>
      <c r="I41" s="4"/>
      <c r="K41" s="5"/>
    </row>
    <row r="42" spans="1:12" ht="15" customHeight="1" x14ac:dyDescent="0.2">
      <c r="C42" s="1" t="s">
        <v>15</v>
      </c>
      <c r="D42" s="1">
        <v>0</v>
      </c>
      <c r="E42" s="41">
        <v>20</v>
      </c>
      <c r="F42" s="2">
        <f t="shared" si="5"/>
        <v>0</v>
      </c>
      <c r="G42" s="2"/>
      <c r="H42" s="3" t="s">
        <v>54</v>
      </c>
      <c r="I42" s="4"/>
      <c r="K42" s="5"/>
    </row>
    <row r="43" spans="1:12" ht="15" customHeight="1" x14ac:dyDescent="0.2">
      <c r="C43" s="1" t="s">
        <v>16</v>
      </c>
      <c r="D43" s="1">
        <v>0</v>
      </c>
      <c r="E43" s="41">
        <v>7</v>
      </c>
      <c r="F43" s="2">
        <f t="shared" si="5"/>
        <v>0</v>
      </c>
      <c r="G43" s="2"/>
      <c r="I43" s="4"/>
      <c r="K43" s="5"/>
    </row>
    <row r="44" spans="1:12" ht="15" customHeight="1" x14ac:dyDescent="0.3">
      <c r="A44" s="27" t="s">
        <v>24</v>
      </c>
      <c r="B44" s="27"/>
      <c r="C44" s="27"/>
      <c r="D44" s="28"/>
      <c r="E44" s="42"/>
      <c r="F44" s="34">
        <f>SUM(F39:F43)</f>
        <v>0</v>
      </c>
      <c r="G44" s="1"/>
    </row>
    <row r="45" spans="1:12" ht="15" customHeight="1" x14ac:dyDescent="0.3">
      <c r="A45" s="27"/>
      <c r="B45" s="27"/>
      <c r="C45" s="27"/>
      <c r="D45" s="28"/>
      <c r="E45" s="42"/>
      <c r="F45" s="34"/>
      <c r="G45" s="1"/>
    </row>
    <row r="46" spans="1:12" ht="15" customHeight="1" x14ac:dyDescent="0.2">
      <c r="C46" s="22" t="s">
        <v>3</v>
      </c>
      <c r="D46" s="7" t="s">
        <v>48</v>
      </c>
      <c r="E46" s="7" t="s">
        <v>32</v>
      </c>
      <c r="F46" s="7" t="s">
        <v>65</v>
      </c>
      <c r="G46" s="7"/>
      <c r="I46" s="9"/>
      <c r="K46" s="9"/>
      <c r="L46" s="10"/>
    </row>
    <row r="47" spans="1:12" ht="15" customHeight="1" x14ac:dyDescent="0.2">
      <c r="A47" s="25" t="s">
        <v>4</v>
      </c>
      <c r="B47" s="1" t="s">
        <v>5</v>
      </c>
      <c r="C47" s="1" t="s">
        <v>28</v>
      </c>
      <c r="D47" s="1">
        <v>0</v>
      </c>
      <c r="E47" s="41">
        <v>612</v>
      </c>
      <c r="F47" s="2">
        <f t="shared" ref="F47:F54" si="6">+D47*E47</f>
        <v>0</v>
      </c>
      <c r="G47" s="2"/>
      <c r="I47" s="4"/>
      <c r="K47" s="5"/>
    </row>
    <row r="48" spans="1:12" ht="15" customHeight="1" x14ac:dyDescent="0.2">
      <c r="A48" s="25" t="s">
        <v>6</v>
      </c>
      <c r="B48" s="1" t="s">
        <v>7</v>
      </c>
      <c r="C48" s="1" t="s">
        <v>28</v>
      </c>
      <c r="D48" s="1">
        <v>0</v>
      </c>
      <c r="E48" s="41">
        <v>447</v>
      </c>
      <c r="F48" s="2">
        <f t="shared" si="6"/>
        <v>0</v>
      </c>
      <c r="G48" s="2"/>
      <c r="I48" s="4"/>
      <c r="K48" s="5"/>
    </row>
    <row r="49" spans="1:12" ht="15" customHeight="1" x14ac:dyDescent="0.2">
      <c r="A49" s="25" t="s">
        <v>8</v>
      </c>
      <c r="B49" s="1" t="s">
        <v>9</v>
      </c>
      <c r="C49" s="1" t="s">
        <v>28</v>
      </c>
      <c r="D49" s="1">
        <v>0</v>
      </c>
      <c r="E49" s="41">
        <v>300</v>
      </c>
      <c r="F49" s="2">
        <f t="shared" si="6"/>
        <v>0</v>
      </c>
      <c r="G49" s="2"/>
      <c r="I49" s="4"/>
      <c r="K49" s="5"/>
    </row>
    <row r="50" spans="1:12" ht="15" customHeight="1" x14ac:dyDescent="0.2">
      <c r="A50" s="25" t="s">
        <v>10</v>
      </c>
      <c r="B50" s="1" t="s">
        <v>11</v>
      </c>
      <c r="C50" s="1" t="s">
        <v>28</v>
      </c>
      <c r="D50" s="1">
        <v>0</v>
      </c>
      <c r="E50" s="41">
        <v>180</v>
      </c>
      <c r="F50" s="2">
        <f t="shared" si="6"/>
        <v>0</v>
      </c>
      <c r="G50" s="2"/>
      <c r="I50" s="4"/>
      <c r="K50" s="5"/>
    </row>
    <row r="51" spans="1:12" ht="15" customHeight="1" x14ac:dyDescent="0.2">
      <c r="A51" s="25" t="s">
        <v>12</v>
      </c>
      <c r="B51" s="1" t="s">
        <v>13</v>
      </c>
      <c r="C51" s="1" t="s">
        <v>28</v>
      </c>
      <c r="D51" s="1">
        <v>0</v>
      </c>
      <c r="E51" s="41">
        <v>131</v>
      </c>
      <c r="F51" s="2">
        <f t="shared" si="6"/>
        <v>0</v>
      </c>
      <c r="G51" s="2"/>
      <c r="I51" s="4"/>
      <c r="K51" s="5"/>
    </row>
    <row r="52" spans="1:12" ht="15" customHeight="1" x14ac:dyDescent="0.2">
      <c r="C52" s="1" t="s">
        <v>14</v>
      </c>
      <c r="D52" s="1">
        <v>0</v>
      </c>
      <c r="E52" s="41">
        <v>65</v>
      </c>
      <c r="F52" s="2">
        <f t="shared" si="6"/>
        <v>0</v>
      </c>
      <c r="G52" s="2"/>
      <c r="H52" s="3" t="s">
        <v>53</v>
      </c>
      <c r="I52" s="4"/>
      <c r="K52" s="5"/>
    </row>
    <row r="53" spans="1:12" ht="15" customHeight="1" x14ac:dyDescent="0.2">
      <c r="C53" s="1" t="s">
        <v>15</v>
      </c>
      <c r="D53" s="1">
        <v>0</v>
      </c>
      <c r="E53" s="41">
        <v>30</v>
      </c>
      <c r="F53" s="2">
        <f t="shared" si="6"/>
        <v>0</v>
      </c>
      <c r="G53" s="2"/>
      <c r="H53" s="3" t="s">
        <v>54</v>
      </c>
      <c r="I53" s="4"/>
      <c r="K53" s="5"/>
    </row>
    <row r="54" spans="1:12" ht="15" customHeight="1" x14ac:dyDescent="0.2">
      <c r="C54" s="1" t="s">
        <v>16</v>
      </c>
      <c r="D54" s="1">
        <v>0</v>
      </c>
      <c r="E54" s="41">
        <v>13</v>
      </c>
      <c r="F54" s="2">
        <f t="shared" si="6"/>
        <v>0</v>
      </c>
      <c r="G54" s="2"/>
      <c r="I54" s="4"/>
      <c r="K54" s="5"/>
    </row>
    <row r="55" spans="1:12" ht="15" customHeight="1" x14ac:dyDescent="0.3">
      <c r="A55" s="27" t="s">
        <v>24</v>
      </c>
      <c r="B55" s="27"/>
      <c r="C55" s="27"/>
      <c r="D55" s="28"/>
      <c r="E55" s="42"/>
      <c r="F55" s="34">
        <f>SUM(F47:F54)</f>
        <v>0</v>
      </c>
      <c r="G55" s="1"/>
    </row>
    <row r="56" spans="1:12" ht="15" customHeight="1" x14ac:dyDescent="0.3">
      <c r="D56" s="1"/>
      <c r="E56" s="42"/>
      <c r="F56" s="1"/>
      <c r="G56" s="1"/>
    </row>
    <row r="57" spans="1:12" ht="15" customHeight="1" x14ac:dyDescent="0.2">
      <c r="C57" s="1" t="s">
        <v>33</v>
      </c>
      <c r="D57" s="1">
        <v>0</v>
      </c>
      <c r="E57" s="30">
        <v>0.14199999999999999</v>
      </c>
      <c r="F57" s="2">
        <f t="shared" ref="F57:F58" si="7">+D57*E57</f>
        <v>0</v>
      </c>
      <c r="G57" s="26"/>
      <c r="H57" s="3" t="s">
        <v>136</v>
      </c>
      <c r="I57" s="4"/>
      <c r="K57" s="11"/>
      <c r="L57" s="11"/>
    </row>
    <row r="58" spans="1:12" ht="15" customHeight="1" x14ac:dyDescent="0.2">
      <c r="C58" s="1" t="s">
        <v>34</v>
      </c>
      <c r="D58" s="1">
        <v>0</v>
      </c>
      <c r="E58" s="30">
        <v>7.0000000000000007E-2</v>
      </c>
      <c r="F58" s="2">
        <f t="shared" si="7"/>
        <v>0</v>
      </c>
      <c r="G58" s="26"/>
      <c r="H58" s="3" t="s">
        <v>134</v>
      </c>
      <c r="I58" s="4"/>
      <c r="K58" s="11"/>
      <c r="L58" s="11"/>
    </row>
    <row r="59" spans="1:12" ht="15" customHeight="1" x14ac:dyDescent="0.3">
      <c r="D59" s="1"/>
      <c r="E59" s="42"/>
      <c r="F59" s="1"/>
      <c r="G59" s="1"/>
    </row>
    <row r="60" spans="1:12" ht="15" customHeight="1" x14ac:dyDescent="0.2">
      <c r="C60" s="22" t="s">
        <v>81</v>
      </c>
      <c r="D60" s="7" t="s">
        <v>48</v>
      </c>
      <c r="E60" s="7" t="s">
        <v>32</v>
      </c>
      <c r="F60" s="7" t="s">
        <v>65</v>
      </c>
      <c r="G60" s="1"/>
    </row>
    <row r="61" spans="1:12" ht="15" customHeight="1" x14ac:dyDescent="0.2">
      <c r="A61" s="25" t="s">
        <v>4</v>
      </c>
      <c r="B61" s="1" t="s">
        <v>5</v>
      </c>
      <c r="C61" s="1" t="s">
        <v>82</v>
      </c>
      <c r="D61" s="1">
        <v>0</v>
      </c>
      <c r="E61" s="41">
        <v>487</v>
      </c>
      <c r="F61" s="2">
        <f t="shared" ref="F61:F68" si="8">+D61*E61</f>
        <v>0</v>
      </c>
      <c r="G61" s="1"/>
      <c r="H61" s="3" t="s">
        <v>83</v>
      </c>
    </row>
    <row r="62" spans="1:12" ht="15" customHeight="1" x14ac:dyDescent="0.2">
      <c r="A62" s="25" t="s">
        <v>6</v>
      </c>
      <c r="B62" s="1" t="s">
        <v>7</v>
      </c>
      <c r="C62" s="1" t="s">
        <v>82</v>
      </c>
      <c r="D62" s="1">
        <v>0</v>
      </c>
      <c r="E62" s="41">
        <v>326</v>
      </c>
      <c r="F62" s="2">
        <f t="shared" si="8"/>
        <v>0</v>
      </c>
      <c r="G62" s="1"/>
      <c r="H62" s="3" t="s">
        <v>83</v>
      </c>
    </row>
    <row r="63" spans="1:12" ht="15" customHeight="1" x14ac:dyDescent="0.2">
      <c r="A63" s="25" t="s">
        <v>8</v>
      </c>
      <c r="B63" s="1" t="s">
        <v>9</v>
      </c>
      <c r="C63" s="1" t="s">
        <v>82</v>
      </c>
      <c r="D63" s="1">
        <v>0</v>
      </c>
      <c r="E63" s="41">
        <v>224</v>
      </c>
      <c r="F63" s="2">
        <f t="shared" si="8"/>
        <v>0</v>
      </c>
      <c r="G63" s="1"/>
      <c r="H63" s="3" t="s">
        <v>83</v>
      </c>
    </row>
    <row r="64" spans="1:12" ht="15" customHeight="1" x14ac:dyDescent="0.2">
      <c r="A64" s="25" t="s">
        <v>10</v>
      </c>
      <c r="B64" s="1" t="s">
        <v>11</v>
      </c>
      <c r="C64" s="1" t="s">
        <v>82</v>
      </c>
      <c r="D64" s="1">
        <v>0</v>
      </c>
      <c r="E64" s="41">
        <v>143</v>
      </c>
      <c r="F64" s="2">
        <f t="shared" si="8"/>
        <v>0</v>
      </c>
      <c r="G64" s="1"/>
      <c r="H64" s="3" t="s">
        <v>83</v>
      </c>
    </row>
    <row r="65" spans="1:183" ht="15" customHeight="1" x14ac:dyDescent="0.2">
      <c r="A65" s="25" t="s">
        <v>12</v>
      </c>
      <c r="B65" s="1" t="s">
        <v>13</v>
      </c>
      <c r="C65" s="1" t="s">
        <v>82</v>
      </c>
      <c r="D65" s="1">
        <v>0</v>
      </c>
      <c r="E65" s="41">
        <v>86</v>
      </c>
      <c r="F65" s="2">
        <f t="shared" si="8"/>
        <v>0</v>
      </c>
      <c r="G65" s="1"/>
      <c r="H65" s="3" t="s">
        <v>83</v>
      </c>
    </row>
    <row r="66" spans="1:183" ht="15" customHeight="1" x14ac:dyDescent="0.2">
      <c r="C66" s="1" t="s">
        <v>77</v>
      </c>
      <c r="D66" s="1">
        <v>0</v>
      </c>
      <c r="E66" s="41">
        <v>42</v>
      </c>
      <c r="F66" s="2">
        <f t="shared" si="8"/>
        <v>0</v>
      </c>
      <c r="G66" s="1"/>
      <c r="H66" s="3" t="s">
        <v>53</v>
      </c>
    </row>
    <row r="67" spans="1:183" ht="15" customHeight="1" x14ac:dyDescent="0.2">
      <c r="C67" s="1" t="s">
        <v>78</v>
      </c>
      <c r="D67" s="1">
        <v>0</v>
      </c>
      <c r="E67" s="41">
        <v>21</v>
      </c>
      <c r="F67" s="2">
        <f t="shared" si="8"/>
        <v>0</v>
      </c>
      <c r="G67" s="1"/>
      <c r="H67" s="3" t="s">
        <v>54</v>
      </c>
    </row>
    <row r="68" spans="1:183" ht="15" customHeight="1" x14ac:dyDescent="0.2">
      <c r="C68" s="1" t="s">
        <v>79</v>
      </c>
      <c r="D68" s="1">
        <v>0</v>
      </c>
      <c r="E68" s="41">
        <v>7</v>
      </c>
      <c r="F68" s="2">
        <f t="shared" si="8"/>
        <v>0</v>
      </c>
      <c r="G68" s="1"/>
    </row>
    <row r="69" spans="1:183" ht="15" customHeight="1" x14ac:dyDescent="0.3">
      <c r="A69" s="27" t="s">
        <v>24</v>
      </c>
      <c r="B69" s="27"/>
      <c r="C69" s="27"/>
      <c r="D69" s="28"/>
      <c r="E69" s="42"/>
      <c r="F69" s="34">
        <f>SUM(F61:F68)</f>
        <v>0</v>
      </c>
      <c r="G69" s="1"/>
    </row>
    <row r="70" spans="1:183" ht="15" customHeight="1" x14ac:dyDescent="0.3">
      <c r="A70" s="27"/>
      <c r="B70" s="27"/>
      <c r="C70" s="27"/>
      <c r="D70" s="28"/>
      <c r="E70" s="42"/>
      <c r="F70" s="34"/>
      <c r="G70" s="7"/>
    </row>
    <row r="71" spans="1:183" ht="15" customHeight="1" x14ac:dyDescent="0.2">
      <c r="C71" s="22" t="s">
        <v>84</v>
      </c>
      <c r="D71" s="7" t="s">
        <v>48</v>
      </c>
      <c r="E71" s="7" t="s">
        <v>32</v>
      </c>
      <c r="F71" s="7" t="s">
        <v>65</v>
      </c>
      <c r="G71" s="7"/>
      <c r="H71" s="10"/>
      <c r="I71" s="5"/>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row>
    <row r="72" spans="1:183" ht="15" customHeight="1" x14ac:dyDescent="0.2">
      <c r="A72" s="25" t="s">
        <v>4</v>
      </c>
      <c r="B72" s="1" t="s">
        <v>5</v>
      </c>
      <c r="C72" s="1" t="s">
        <v>85</v>
      </c>
      <c r="D72" s="1">
        <v>0</v>
      </c>
      <c r="E72" s="2">
        <v>663</v>
      </c>
      <c r="F72" s="2">
        <f>+D72*E72</f>
        <v>0</v>
      </c>
      <c r="G72" s="7"/>
      <c r="H72" s="3" t="s">
        <v>135</v>
      </c>
      <c r="I72" s="5"/>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row>
    <row r="73" spans="1:183" ht="15" customHeight="1" x14ac:dyDescent="0.2">
      <c r="A73" s="25" t="s">
        <v>6</v>
      </c>
      <c r="B73" s="1" t="s">
        <v>7</v>
      </c>
      <c r="C73" s="1" t="s">
        <v>85</v>
      </c>
      <c r="D73" s="1">
        <v>0</v>
      </c>
      <c r="E73" s="2">
        <v>461</v>
      </c>
      <c r="F73" s="2">
        <f t="shared" ref="F73:F79" si="9">+D73*E73</f>
        <v>0</v>
      </c>
      <c r="G73" s="7"/>
      <c r="H73" s="3" t="s">
        <v>135</v>
      </c>
      <c r="I73" s="5"/>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row>
    <row r="74" spans="1:183" ht="15" customHeight="1" x14ac:dyDescent="0.2">
      <c r="A74" s="25" t="s">
        <v>8</v>
      </c>
      <c r="B74" s="1" t="s">
        <v>9</v>
      </c>
      <c r="C74" s="1" t="s">
        <v>85</v>
      </c>
      <c r="D74" s="1">
        <v>0</v>
      </c>
      <c r="E74" s="2">
        <v>334</v>
      </c>
      <c r="F74" s="2">
        <f t="shared" si="9"/>
        <v>0</v>
      </c>
      <c r="G74" s="7"/>
      <c r="H74" s="3" t="s">
        <v>135</v>
      </c>
      <c r="I74" s="5"/>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row>
    <row r="75" spans="1:183" ht="15" customHeight="1" x14ac:dyDescent="0.2">
      <c r="A75" s="25" t="s">
        <v>10</v>
      </c>
      <c r="B75" s="1" t="s">
        <v>11</v>
      </c>
      <c r="C75" s="1" t="s">
        <v>85</v>
      </c>
      <c r="D75" s="1">
        <v>0</v>
      </c>
      <c r="E75" s="2">
        <v>239</v>
      </c>
      <c r="F75" s="2">
        <f t="shared" si="9"/>
        <v>0</v>
      </c>
      <c r="G75" s="7"/>
      <c r="H75" s="3" t="s">
        <v>135</v>
      </c>
      <c r="I75" s="5"/>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row>
    <row r="76" spans="1:183" ht="15" customHeight="1" x14ac:dyDescent="0.2">
      <c r="A76" s="25" t="s">
        <v>12</v>
      </c>
      <c r="B76" s="1" t="s">
        <v>13</v>
      </c>
      <c r="C76" s="1" t="s">
        <v>85</v>
      </c>
      <c r="D76" s="1">
        <v>0</v>
      </c>
      <c r="E76" s="2">
        <v>186</v>
      </c>
      <c r="F76" s="2">
        <f t="shared" si="9"/>
        <v>0</v>
      </c>
      <c r="G76" s="7"/>
      <c r="H76" s="3" t="s">
        <v>135</v>
      </c>
      <c r="I76" s="5"/>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row>
    <row r="77" spans="1:183" ht="15" customHeight="1" x14ac:dyDescent="0.2">
      <c r="C77" s="1" t="s">
        <v>14</v>
      </c>
      <c r="D77" s="1">
        <v>0</v>
      </c>
      <c r="E77" s="2">
        <v>95</v>
      </c>
      <c r="F77" s="2">
        <f t="shared" si="9"/>
        <v>0</v>
      </c>
      <c r="G77" s="7"/>
      <c r="H77" s="3" t="s">
        <v>53</v>
      </c>
      <c r="I77" s="5"/>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row>
    <row r="78" spans="1:183" ht="15" customHeight="1" x14ac:dyDescent="0.2">
      <c r="C78" s="1" t="s">
        <v>15</v>
      </c>
      <c r="D78" s="1">
        <v>0</v>
      </c>
      <c r="E78" s="2">
        <v>48</v>
      </c>
      <c r="F78" s="2">
        <f t="shared" si="9"/>
        <v>0</v>
      </c>
      <c r="G78" s="7"/>
      <c r="H78" s="3" t="s">
        <v>54</v>
      </c>
      <c r="I78" s="5"/>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row>
    <row r="79" spans="1:183" ht="15" customHeight="1" x14ac:dyDescent="0.2">
      <c r="C79" s="1" t="s">
        <v>16</v>
      </c>
      <c r="D79" s="1">
        <v>0</v>
      </c>
      <c r="E79" s="2">
        <v>19</v>
      </c>
      <c r="F79" s="2">
        <f t="shared" si="9"/>
        <v>0</v>
      </c>
      <c r="G79" s="7"/>
      <c r="I79" s="5"/>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row>
    <row r="80" spans="1:183" ht="15" customHeight="1" x14ac:dyDescent="0.2">
      <c r="A80" s="27" t="s">
        <v>24</v>
      </c>
      <c r="B80" s="27"/>
      <c r="C80" s="27"/>
      <c r="D80" s="28"/>
      <c r="E80" s="33"/>
      <c r="F80" s="34">
        <f>SUM(F72:F79)</f>
        <v>0</v>
      </c>
      <c r="G80" s="7"/>
      <c r="I80" s="5"/>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row>
    <row r="81" spans="1:183" ht="15" customHeight="1" x14ac:dyDescent="0.2">
      <c r="A81" s="27"/>
      <c r="B81" s="27"/>
      <c r="C81" s="27"/>
      <c r="D81" s="28"/>
      <c r="E81" s="33"/>
      <c r="F81" s="34"/>
      <c r="G81" s="7"/>
      <c r="I81" s="5"/>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row>
    <row r="82" spans="1:183" ht="15" customHeight="1" x14ac:dyDescent="0.2">
      <c r="A82" s="27"/>
      <c r="B82" s="27"/>
      <c r="C82" s="1" t="s">
        <v>97</v>
      </c>
      <c r="D82" s="1">
        <v>0</v>
      </c>
      <c r="E82" s="30">
        <v>7.0000000000000007E-2</v>
      </c>
      <c r="F82" s="2">
        <f t="shared" ref="F82" si="10">+D82*E82</f>
        <v>0</v>
      </c>
      <c r="G82" s="7"/>
      <c r="H82" s="15" t="s">
        <v>98</v>
      </c>
      <c r="I82" s="5"/>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row>
    <row r="83" spans="1:183" ht="15" customHeight="1" x14ac:dyDescent="0.2">
      <c r="D83" s="2"/>
      <c r="E83" s="2"/>
      <c r="F83" s="1"/>
      <c r="G83" s="7"/>
      <c r="I83" s="5"/>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row>
    <row r="84" spans="1:183" ht="15" customHeight="1" x14ac:dyDescent="0.2">
      <c r="C84" s="22" t="s">
        <v>86</v>
      </c>
      <c r="D84" s="7" t="s">
        <v>48</v>
      </c>
      <c r="E84" s="7" t="s">
        <v>32</v>
      </c>
      <c r="F84" s="7" t="s">
        <v>65</v>
      </c>
      <c r="G84" s="7"/>
      <c r="I84" s="5"/>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row>
    <row r="85" spans="1:183" ht="15" customHeight="1" x14ac:dyDescent="0.2">
      <c r="A85" s="25" t="s">
        <v>4</v>
      </c>
      <c r="B85" s="1" t="s">
        <v>5</v>
      </c>
      <c r="C85" s="1" t="s">
        <v>87</v>
      </c>
      <c r="D85" s="1">
        <v>0</v>
      </c>
      <c r="E85" s="2">
        <v>329</v>
      </c>
      <c r="F85" s="2">
        <f>+D85*E85</f>
        <v>0</v>
      </c>
      <c r="G85" s="7"/>
      <c r="H85" s="3" t="s">
        <v>91</v>
      </c>
      <c r="I85" s="5"/>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row>
    <row r="86" spans="1:183" ht="15" customHeight="1" x14ac:dyDescent="0.2">
      <c r="A86" s="25" t="s">
        <v>6</v>
      </c>
      <c r="B86" s="1" t="s">
        <v>7</v>
      </c>
      <c r="C86" s="1" t="s">
        <v>87</v>
      </c>
      <c r="D86" s="1">
        <v>0</v>
      </c>
      <c r="E86" s="2">
        <v>239</v>
      </c>
      <c r="F86" s="2">
        <f t="shared" ref="F86:F92" si="11">+D86*E86</f>
        <v>0</v>
      </c>
      <c r="G86" s="7"/>
      <c r="H86" s="3" t="s">
        <v>91</v>
      </c>
      <c r="I86" s="5"/>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row>
    <row r="87" spans="1:183" ht="15" customHeight="1" x14ac:dyDescent="0.2">
      <c r="A87" s="25" t="s">
        <v>8</v>
      </c>
      <c r="B87" s="1" t="s">
        <v>9</v>
      </c>
      <c r="C87" s="1" t="s">
        <v>87</v>
      </c>
      <c r="D87" s="1">
        <v>0</v>
      </c>
      <c r="E87" s="2">
        <v>186</v>
      </c>
      <c r="F87" s="2">
        <f t="shared" si="11"/>
        <v>0</v>
      </c>
      <c r="G87" s="7"/>
      <c r="H87" s="3" t="s">
        <v>91</v>
      </c>
      <c r="I87" s="5"/>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row>
    <row r="88" spans="1:183" ht="15" customHeight="1" x14ac:dyDescent="0.2">
      <c r="A88" s="25" t="s">
        <v>10</v>
      </c>
      <c r="B88" s="1" t="s">
        <v>11</v>
      </c>
      <c r="C88" s="1" t="s">
        <v>87</v>
      </c>
      <c r="D88" s="1">
        <v>0</v>
      </c>
      <c r="E88" s="2">
        <v>143</v>
      </c>
      <c r="F88" s="2">
        <f t="shared" si="11"/>
        <v>0</v>
      </c>
      <c r="G88" s="7"/>
      <c r="H88" s="3" t="s">
        <v>91</v>
      </c>
      <c r="I88" s="5"/>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row>
    <row r="89" spans="1:183" ht="15" customHeight="1" x14ac:dyDescent="0.2">
      <c r="A89" s="25" t="s">
        <v>12</v>
      </c>
      <c r="B89" s="1" t="s">
        <v>13</v>
      </c>
      <c r="C89" s="1" t="s">
        <v>87</v>
      </c>
      <c r="D89" s="1">
        <v>0</v>
      </c>
      <c r="E89" s="2">
        <v>117</v>
      </c>
      <c r="F89" s="2">
        <f t="shared" si="11"/>
        <v>0</v>
      </c>
      <c r="G89" s="7"/>
      <c r="H89" s="3" t="s">
        <v>91</v>
      </c>
      <c r="I89" s="5"/>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row>
    <row r="90" spans="1:183" ht="15" customHeight="1" x14ac:dyDescent="0.2">
      <c r="C90" s="1" t="s">
        <v>14</v>
      </c>
      <c r="D90" s="1">
        <v>0</v>
      </c>
      <c r="E90" s="2">
        <v>58</v>
      </c>
      <c r="F90" s="2">
        <f t="shared" si="11"/>
        <v>0</v>
      </c>
      <c r="G90" s="7"/>
      <c r="H90" s="3" t="s">
        <v>53</v>
      </c>
      <c r="I90" s="5"/>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row>
    <row r="91" spans="1:183" ht="15" customHeight="1" x14ac:dyDescent="0.2">
      <c r="C91" s="1" t="s">
        <v>15</v>
      </c>
      <c r="D91" s="1">
        <v>0</v>
      </c>
      <c r="E91" s="2">
        <v>30</v>
      </c>
      <c r="F91" s="2">
        <f t="shared" si="11"/>
        <v>0</v>
      </c>
      <c r="G91" s="7"/>
      <c r="H91" s="3" t="s">
        <v>54</v>
      </c>
      <c r="I91" s="5"/>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row>
    <row r="92" spans="1:183" ht="15" customHeight="1" x14ac:dyDescent="0.2">
      <c r="C92" s="1" t="s">
        <v>16</v>
      </c>
      <c r="D92" s="1">
        <v>0</v>
      </c>
      <c r="E92" s="2">
        <v>12</v>
      </c>
      <c r="F92" s="2">
        <f t="shared" si="11"/>
        <v>0</v>
      </c>
      <c r="G92" s="7"/>
      <c r="I92" s="5"/>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row>
    <row r="93" spans="1:183" ht="15" customHeight="1" x14ac:dyDescent="0.2">
      <c r="A93" s="27" t="s">
        <v>24</v>
      </c>
      <c r="B93" s="27"/>
      <c r="C93" s="27"/>
      <c r="D93" s="28"/>
      <c r="E93" s="33"/>
      <c r="F93" s="34">
        <f>SUM(F85:F92)</f>
        <v>0</v>
      </c>
      <c r="G93" s="7"/>
      <c r="I93" s="5"/>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row>
    <row r="94" spans="1:183" ht="15" customHeight="1" x14ac:dyDescent="0.2">
      <c r="D94" s="2"/>
      <c r="E94" s="2"/>
      <c r="F94" s="1"/>
      <c r="G94" s="7"/>
      <c r="I94" s="5"/>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row>
    <row r="95" spans="1:183" ht="15" customHeight="1" x14ac:dyDescent="0.2">
      <c r="C95" s="22" t="s">
        <v>89</v>
      </c>
      <c r="D95" s="7" t="s">
        <v>48</v>
      </c>
      <c r="E95" s="7" t="s">
        <v>32</v>
      </c>
      <c r="F95" s="7" t="s">
        <v>65</v>
      </c>
      <c r="G95" s="7"/>
      <c r="I95" s="5"/>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row>
    <row r="96" spans="1:183" ht="15" customHeight="1" x14ac:dyDescent="0.2">
      <c r="A96" s="25" t="s">
        <v>4</v>
      </c>
      <c r="B96" s="1" t="s">
        <v>5</v>
      </c>
      <c r="C96" s="1" t="s">
        <v>90</v>
      </c>
      <c r="D96" s="1">
        <v>0</v>
      </c>
      <c r="E96" s="2">
        <v>212</v>
      </c>
      <c r="F96" s="2">
        <f>+D96*E96</f>
        <v>0</v>
      </c>
      <c r="G96" s="7"/>
      <c r="H96" s="3" t="s">
        <v>91</v>
      </c>
      <c r="I96" s="5"/>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row>
    <row r="97" spans="1:183" ht="15" customHeight="1" x14ac:dyDescent="0.2">
      <c r="A97" s="25" t="s">
        <v>6</v>
      </c>
      <c r="B97" s="1" t="s">
        <v>7</v>
      </c>
      <c r="C97" s="1" t="s">
        <v>90</v>
      </c>
      <c r="D97" s="1">
        <v>0</v>
      </c>
      <c r="E97" s="2">
        <v>186</v>
      </c>
      <c r="F97" s="2">
        <f t="shared" ref="F97:F103" si="12">+D97*E97</f>
        <v>0</v>
      </c>
      <c r="G97" s="7"/>
      <c r="H97" s="3" t="s">
        <v>91</v>
      </c>
      <c r="I97" s="5"/>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row>
    <row r="98" spans="1:183" ht="15" customHeight="1" x14ac:dyDescent="0.2">
      <c r="A98" s="25" t="s">
        <v>8</v>
      </c>
      <c r="B98" s="1" t="s">
        <v>9</v>
      </c>
      <c r="C98" s="1" t="s">
        <v>90</v>
      </c>
      <c r="D98" s="1">
        <v>0</v>
      </c>
      <c r="E98" s="2">
        <v>138</v>
      </c>
      <c r="F98" s="2">
        <f t="shared" si="12"/>
        <v>0</v>
      </c>
      <c r="G98" s="7"/>
      <c r="H98" s="3" t="s">
        <v>91</v>
      </c>
      <c r="I98" s="5"/>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row>
    <row r="99" spans="1:183" ht="15" customHeight="1" x14ac:dyDescent="0.2">
      <c r="A99" s="25" t="s">
        <v>10</v>
      </c>
      <c r="B99" s="1" t="s">
        <v>11</v>
      </c>
      <c r="C99" s="1" t="s">
        <v>90</v>
      </c>
      <c r="D99" s="1">
        <v>0</v>
      </c>
      <c r="E99" s="2">
        <v>117</v>
      </c>
      <c r="F99" s="2">
        <f t="shared" si="12"/>
        <v>0</v>
      </c>
      <c r="G99" s="7"/>
      <c r="H99" s="3" t="s">
        <v>91</v>
      </c>
      <c r="I99" s="5"/>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row>
    <row r="100" spans="1:183" ht="15" customHeight="1" x14ac:dyDescent="0.2">
      <c r="A100" s="25" t="s">
        <v>12</v>
      </c>
      <c r="B100" s="1" t="s">
        <v>13</v>
      </c>
      <c r="C100" s="1" t="s">
        <v>90</v>
      </c>
      <c r="D100" s="1">
        <v>0</v>
      </c>
      <c r="E100" s="2">
        <v>90</v>
      </c>
      <c r="F100" s="2">
        <f t="shared" si="12"/>
        <v>0</v>
      </c>
      <c r="G100" s="7"/>
      <c r="H100" s="3" t="s">
        <v>91</v>
      </c>
      <c r="I100" s="5"/>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row>
    <row r="101" spans="1:183" ht="15" customHeight="1" x14ac:dyDescent="0.2">
      <c r="C101" s="1" t="s">
        <v>14</v>
      </c>
      <c r="D101" s="1">
        <v>0</v>
      </c>
      <c r="E101" s="2">
        <v>45</v>
      </c>
      <c r="F101" s="2">
        <f t="shared" si="12"/>
        <v>0</v>
      </c>
      <c r="G101" s="7"/>
      <c r="H101" s="3" t="s">
        <v>53</v>
      </c>
      <c r="I101" s="5"/>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row>
    <row r="102" spans="1:183" ht="15" customHeight="1" x14ac:dyDescent="0.2">
      <c r="C102" s="1" t="s">
        <v>15</v>
      </c>
      <c r="D102" s="1">
        <v>0</v>
      </c>
      <c r="E102" s="2">
        <v>22</v>
      </c>
      <c r="F102" s="2">
        <f t="shared" si="12"/>
        <v>0</v>
      </c>
      <c r="G102" s="7"/>
      <c r="H102" s="3" t="s">
        <v>54</v>
      </c>
      <c r="I102" s="5"/>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row>
    <row r="103" spans="1:183" ht="15" customHeight="1" x14ac:dyDescent="0.2">
      <c r="C103" s="1" t="s">
        <v>16</v>
      </c>
      <c r="D103" s="1">
        <v>0</v>
      </c>
      <c r="E103" s="2">
        <v>8</v>
      </c>
      <c r="F103" s="2">
        <f t="shared" si="12"/>
        <v>0</v>
      </c>
      <c r="G103" s="7"/>
      <c r="I103" s="5"/>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row>
    <row r="104" spans="1:183" ht="15" customHeight="1" x14ac:dyDescent="0.2">
      <c r="A104" s="27" t="s">
        <v>24</v>
      </c>
      <c r="B104" s="27"/>
      <c r="C104" s="27"/>
      <c r="D104" s="28"/>
      <c r="E104" s="33"/>
      <c r="F104" s="34">
        <f>SUM(F96:F103)</f>
        <v>0</v>
      </c>
      <c r="G104" s="7"/>
      <c r="H104" s="32"/>
      <c r="I104" s="5"/>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row>
    <row r="105" spans="1:183" ht="15" customHeight="1" x14ac:dyDescent="0.2">
      <c r="D105" s="2"/>
      <c r="E105" s="2"/>
      <c r="F105" s="1"/>
      <c r="G105" s="7"/>
      <c r="I105" s="5"/>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row>
    <row r="106" spans="1:183" ht="15" customHeight="1" x14ac:dyDescent="0.2">
      <c r="C106" s="22" t="s">
        <v>66</v>
      </c>
      <c r="D106" s="7" t="s">
        <v>48</v>
      </c>
      <c r="E106" s="7" t="s">
        <v>32</v>
      </c>
      <c r="F106" s="7" t="s">
        <v>65</v>
      </c>
      <c r="G106" s="7"/>
      <c r="I106" s="5"/>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row>
    <row r="107" spans="1:183" ht="15" customHeight="1" x14ac:dyDescent="0.2">
      <c r="A107" s="25"/>
      <c r="C107" s="1" t="s">
        <v>67</v>
      </c>
      <c r="D107" s="1">
        <v>0</v>
      </c>
      <c r="E107" s="2">
        <v>0</v>
      </c>
      <c r="F107" s="2">
        <f>+D107*E107</f>
        <v>0</v>
      </c>
      <c r="G107" s="7"/>
      <c r="I107" s="5"/>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row>
    <row r="108" spans="1:183" ht="15" customHeight="1" x14ac:dyDescent="0.2">
      <c r="A108" s="25"/>
      <c r="D108" s="1"/>
      <c r="E108" s="2"/>
      <c r="F108" s="2"/>
      <c r="G108" s="7"/>
      <c r="I108" s="5"/>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row>
    <row r="109" spans="1:183" ht="15" customHeight="1" x14ac:dyDescent="0.2">
      <c r="A109" s="25"/>
      <c r="C109" s="1" t="s">
        <v>68</v>
      </c>
      <c r="D109" s="1">
        <v>0</v>
      </c>
      <c r="E109" s="2">
        <v>80</v>
      </c>
      <c r="F109" s="2">
        <f t="shared" ref="F109:F112" si="13">+D109*E109</f>
        <v>0</v>
      </c>
      <c r="G109" s="7"/>
      <c r="H109" s="3" t="s">
        <v>69</v>
      </c>
      <c r="I109" s="5"/>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row>
    <row r="110" spans="1:183" ht="15" customHeight="1" x14ac:dyDescent="0.2">
      <c r="C110" s="1" t="s">
        <v>14</v>
      </c>
      <c r="D110" s="1">
        <v>0</v>
      </c>
      <c r="E110" s="2">
        <v>30</v>
      </c>
      <c r="F110" s="2">
        <f t="shared" si="13"/>
        <v>0</v>
      </c>
      <c r="G110" s="7"/>
      <c r="H110" s="3" t="s">
        <v>140</v>
      </c>
      <c r="I110" s="5"/>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row>
    <row r="111" spans="1:183" ht="15" customHeight="1" x14ac:dyDescent="0.2">
      <c r="C111" s="1" t="s">
        <v>15</v>
      </c>
      <c r="D111" s="1">
        <v>0</v>
      </c>
      <c r="E111" s="2">
        <v>15</v>
      </c>
      <c r="F111" s="2">
        <f t="shared" si="13"/>
        <v>0</v>
      </c>
      <c r="G111" s="7"/>
      <c r="H111" s="3" t="s">
        <v>141</v>
      </c>
      <c r="I111" s="5"/>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row>
    <row r="112" spans="1:183" ht="15" customHeight="1" x14ac:dyDescent="0.2">
      <c r="C112" s="1" t="s">
        <v>16</v>
      </c>
      <c r="D112" s="1">
        <v>0</v>
      </c>
      <c r="E112" s="2">
        <v>3</v>
      </c>
      <c r="F112" s="2">
        <f t="shared" si="13"/>
        <v>0</v>
      </c>
      <c r="G112" s="7"/>
      <c r="I112" s="5"/>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row>
    <row r="113" spans="1:183" ht="15" customHeight="1" x14ac:dyDescent="0.2">
      <c r="A113" s="27"/>
      <c r="B113" s="27"/>
      <c r="C113" s="27"/>
      <c r="D113" s="28"/>
      <c r="E113" s="33"/>
      <c r="F113" s="34"/>
      <c r="G113" s="7"/>
      <c r="I113" s="5"/>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row>
    <row r="114" spans="1:183" ht="15" customHeight="1" x14ac:dyDescent="0.2">
      <c r="A114" s="25"/>
      <c r="C114" s="1" t="s">
        <v>70</v>
      </c>
      <c r="D114" s="1">
        <v>0</v>
      </c>
      <c r="E114" s="2">
        <v>175</v>
      </c>
      <c r="F114" s="2">
        <f t="shared" ref="F114:F117" si="14">+D114*E114</f>
        <v>0</v>
      </c>
      <c r="G114" s="7"/>
      <c r="H114" s="3" t="s">
        <v>132</v>
      </c>
      <c r="I114" s="5"/>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row>
    <row r="115" spans="1:183" ht="15" customHeight="1" x14ac:dyDescent="0.2">
      <c r="C115" s="1" t="s">
        <v>14</v>
      </c>
      <c r="D115" s="1">
        <v>0</v>
      </c>
      <c r="E115" s="2">
        <v>38</v>
      </c>
      <c r="F115" s="2">
        <f t="shared" si="14"/>
        <v>0</v>
      </c>
      <c r="G115" s="7"/>
      <c r="H115" s="3" t="s">
        <v>140</v>
      </c>
      <c r="I115" s="5"/>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row>
    <row r="116" spans="1:183" ht="15" customHeight="1" x14ac:dyDescent="0.2">
      <c r="C116" s="1" t="s">
        <v>15</v>
      </c>
      <c r="D116" s="1">
        <v>0</v>
      </c>
      <c r="E116" s="2">
        <v>19</v>
      </c>
      <c r="F116" s="2">
        <f t="shared" si="14"/>
        <v>0</v>
      </c>
      <c r="G116" s="7"/>
      <c r="H116" s="3" t="s">
        <v>141</v>
      </c>
      <c r="I116" s="5"/>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row>
    <row r="117" spans="1:183" ht="15" customHeight="1" x14ac:dyDescent="0.2">
      <c r="C117" s="1" t="s">
        <v>16</v>
      </c>
      <c r="D117" s="1">
        <v>0</v>
      </c>
      <c r="E117" s="2">
        <v>4</v>
      </c>
      <c r="F117" s="2">
        <f t="shared" si="14"/>
        <v>0</v>
      </c>
      <c r="G117" s="7"/>
      <c r="I117" s="5"/>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row>
    <row r="118" spans="1:183" ht="15" customHeight="1" x14ac:dyDescent="0.2">
      <c r="C118" s="27"/>
      <c r="D118" s="28"/>
      <c r="E118" s="33"/>
      <c r="F118" s="34"/>
      <c r="G118" s="7"/>
      <c r="I118" s="5"/>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row>
    <row r="119" spans="1:183" ht="15" customHeight="1" x14ac:dyDescent="0.2">
      <c r="C119" s="1" t="s">
        <v>71</v>
      </c>
      <c r="D119" s="1">
        <v>0</v>
      </c>
      <c r="E119" s="2">
        <v>345</v>
      </c>
      <c r="F119" s="2">
        <f t="shared" ref="F119:F122" si="15">+D119*E119</f>
        <v>0</v>
      </c>
      <c r="G119" s="7"/>
      <c r="H119" s="3" t="s">
        <v>72</v>
      </c>
      <c r="I119" s="5"/>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row>
    <row r="120" spans="1:183" ht="15" customHeight="1" x14ac:dyDescent="0.2">
      <c r="C120" s="1" t="s">
        <v>14</v>
      </c>
      <c r="D120" s="1">
        <v>0</v>
      </c>
      <c r="E120" s="2">
        <v>114</v>
      </c>
      <c r="F120" s="2">
        <f t="shared" si="15"/>
        <v>0</v>
      </c>
      <c r="G120" s="7"/>
      <c r="H120" s="3" t="s">
        <v>53</v>
      </c>
      <c r="I120" s="5"/>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row>
    <row r="121" spans="1:183" ht="15" customHeight="1" x14ac:dyDescent="0.2">
      <c r="C121" s="1" t="s">
        <v>15</v>
      </c>
      <c r="D121" s="1">
        <v>0</v>
      </c>
      <c r="E121" s="2">
        <v>57</v>
      </c>
      <c r="F121" s="2">
        <f t="shared" si="15"/>
        <v>0</v>
      </c>
      <c r="G121" s="7"/>
      <c r="H121" s="3" t="s">
        <v>54</v>
      </c>
      <c r="I121" s="5"/>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row>
    <row r="122" spans="1:183" ht="15" customHeight="1" x14ac:dyDescent="0.2">
      <c r="C122" s="1" t="s">
        <v>16</v>
      </c>
      <c r="D122" s="1">
        <v>0</v>
      </c>
      <c r="E122" s="2">
        <v>12</v>
      </c>
      <c r="F122" s="2">
        <f t="shared" si="15"/>
        <v>0</v>
      </c>
      <c r="G122" s="7"/>
      <c r="I122" s="5"/>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row>
    <row r="123" spans="1:183" ht="15" customHeight="1" x14ac:dyDescent="0.2">
      <c r="C123" s="27"/>
      <c r="D123" s="28"/>
      <c r="E123" s="33"/>
      <c r="F123" s="34"/>
      <c r="G123" s="7"/>
      <c r="I123" s="5"/>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row>
    <row r="124" spans="1:183" ht="15" customHeight="1" x14ac:dyDescent="0.2">
      <c r="C124" s="1" t="s">
        <v>73</v>
      </c>
      <c r="D124" s="1">
        <v>0</v>
      </c>
      <c r="E124" s="2">
        <v>575</v>
      </c>
      <c r="F124" s="2">
        <f t="shared" ref="F124:F127" si="16">+D124*E124</f>
        <v>0</v>
      </c>
      <c r="G124" s="7"/>
      <c r="H124" s="3" t="s">
        <v>74</v>
      </c>
      <c r="I124" s="5"/>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row>
    <row r="125" spans="1:183" ht="15" customHeight="1" x14ac:dyDescent="0.2">
      <c r="C125" s="1" t="s">
        <v>14</v>
      </c>
      <c r="D125" s="1">
        <v>0</v>
      </c>
      <c r="E125" s="2">
        <v>191</v>
      </c>
      <c r="F125" s="2">
        <f t="shared" si="16"/>
        <v>0</v>
      </c>
      <c r="G125" s="7"/>
      <c r="H125" s="3" t="s">
        <v>53</v>
      </c>
      <c r="I125" s="5"/>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row>
    <row r="126" spans="1:183" ht="15" customHeight="1" x14ac:dyDescent="0.2">
      <c r="C126" s="1" t="s">
        <v>15</v>
      </c>
      <c r="D126" s="1">
        <v>0</v>
      </c>
      <c r="E126" s="2">
        <v>95</v>
      </c>
      <c r="F126" s="2">
        <f t="shared" si="16"/>
        <v>0</v>
      </c>
      <c r="G126" s="7"/>
      <c r="H126" s="3" t="s">
        <v>54</v>
      </c>
      <c r="I126" s="5"/>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row>
    <row r="127" spans="1:183" ht="15" customHeight="1" x14ac:dyDescent="0.2">
      <c r="C127" s="1" t="s">
        <v>16</v>
      </c>
      <c r="D127" s="1">
        <v>0</v>
      </c>
      <c r="E127" s="2">
        <v>19</v>
      </c>
      <c r="F127" s="2">
        <f t="shared" si="16"/>
        <v>0</v>
      </c>
      <c r="G127" s="7"/>
      <c r="I127" s="5"/>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row>
    <row r="128" spans="1:183" ht="15" customHeight="1" x14ac:dyDescent="0.2">
      <c r="A128" s="27" t="s">
        <v>24</v>
      </c>
      <c r="B128" s="27"/>
      <c r="C128" s="27"/>
      <c r="D128" s="28"/>
      <c r="E128" s="33"/>
      <c r="F128" s="34">
        <f>SUM(F107:F127)</f>
        <v>0</v>
      </c>
      <c r="G128" s="7"/>
      <c r="I128" s="5"/>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row>
    <row r="129" spans="1:12" ht="15" customHeight="1" x14ac:dyDescent="0.2">
      <c r="D129" s="1"/>
      <c r="E129" s="30"/>
      <c r="F129" s="2"/>
      <c r="G129" s="7"/>
      <c r="H129" s="15"/>
      <c r="I129" s="4"/>
      <c r="K129" s="11"/>
      <c r="L129" s="11"/>
    </row>
    <row r="130" spans="1:12" ht="32.25" customHeight="1" x14ac:dyDescent="0.2">
      <c r="A130" s="78" t="s">
        <v>143</v>
      </c>
      <c r="C130" s="22" t="s">
        <v>3</v>
      </c>
      <c r="D130" s="7" t="s">
        <v>48</v>
      </c>
      <c r="E130" s="7" t="s">
        <v>32</v>
      </c>
      <c r="F130" s="7" t="s">
        <v>65</v>
      </c>
      <c r="G130" s="7"/>
      <c r="I130" s="9"/>
      <c r="K130" s="9"/>
      <c r="L130" s="10"/>
    </row>
    <row r="131" spans="1:12" ht="15" customHeight="1" x14ac:dyDescent="0.2">
      <c r="A131" s="25" t="s">
        <v>4</v>
      </c>
      <c r="B131" s="1" t="s">
        <v>5</v>
      </c>
      <c r="C131" s="1" t="s">
        <v>29</v>
      </c>
      <c r="D131" s="1">
        <v>0</v>
      </c>
      <c r="E131" s="41">
        <v>508</v>
      </c>
      <c r="F131" s="2">
        <f t="shared" ref="F131:F138" si="17">+D131*E131</f>
        <v>0</v>
      </c>
      <c r="G131" s="2"/>
      <c r="I131" s="4"/>
      <c r="K131" s="5"/>
    </row>
    <row r="132" spans="1:12" ht="15" customHeight="1" x14ac:dyDescent="0.2">
      <c r="A132" s="25" t="s">
        <v>6</v>
      </c>
      <c r="B132" s="1" t="s">
        <v>7</v>
      </c>
      <c r="C132" s="1" t="s">
        <v>29</v>
      </c>
      <c r="D132" s="1">
        <v>0</v>
      </c>
      <c r="E132" s="41">
        <v>384</v>
      </c>
      <c r="F132" s="2">
        <f t="shared" si="17"/>
        <v>0</v>
      </c>
      <c r="G132" s="2"/>
      <c r="I132" s="4"/>
      <c r="K132" s="5"/>
    </row>
    <row r="133" spans="1:12" ht="15" customHeight="1" x14ac:dyDescent="0.2">
      <c r="A133" s="25" t="s">
        <v>8</v>
      </c>
      <c r="B133" s="1" t="s">
        <v>9</v>
      </c>
      <c r="C133" s="1" t="s">
        <v>29</v>
      </c>
      <c r="D133" s="1">
        <v>0</v>
      </c>
      <c r="E133" s="41">
        <v>276</v>
      </c>
      <c r="F133" s="2">
        <f t="shared" si="17"/>
        <v>0</v>
      </c>
      <c r="G133" s="2"/>
      <c r="I133" s="4"/>
      <c r="K133" s="5"/>
    </row>
    <row r="134" spans="1:12" ht="15" customHeight="1" x14ac:dyDescent="0.2">
      <c r="A134" s="25" t="s">
        <v>10</v>
      </c>
      <c r="B134" s="1" t="s">
        <v>11</v>
      </c>
      <c r="C134" s="1" t="s">
        <v>29</v>
      </c>
      <c r="D134" s="1">
        <v>0</v>
      </c>
      <c r="E134" s="41">
        <v>184</v>
      </c>
      <c r="F134" s="2">
        <f t="shared" si="17"/>
        <v>0</v>
      </c>
      <c r="G134" s="2"/>
      <c r="I134" s="4"/>
      <c r="K134" s="5"/>
    </row>
    <row r="135" spans="1:12" ht="15" customHeight="1" x14ac:dyDescent="0.2">
      <c r="A135" s="25" t="s">
        <v>12</v>
      </c>
      <c r="B135" s="1" t="s">
        <v>13</v>
      </c>
      <c r="C135" s="1" t="s">
        <v>29</v>
      </c>
      <c r="D135" s="1">
        <v>0</v>
      </c>
      <c r="E135" s="41">
        <v>103</v>
      </c>
      <c r="F135" s="2">
        <f t="shared" si="17"/>
        <v>0</v>
      </c>
      <c r="G135" s="2"/>
      <c r="I135" s="4"/>
      <c r="K135" s="5"/>
    </row>
    <row r="136" spans="1:12" ht="15" customHeight="1" x14ac:dyDescent="0.2">
      <c r="C136" s="1" t="s">
        <v>14</v>
      </c>
      <c r="D136" s="1">
        <v>0</v>
      </c>
      <c r="E136" s="41">
        <v>46</v>
      </c>
      <c r="F136" s="2">
        <f t="shared" si="17"/>
        <v>0</v>
      </c>
      <c r="G136" s="2"/>
      <c r="I136" s="4"/>
      <c r="K136" s="5"/>
    </row>
    <row r="137" spans="1:12" ht="15" customHeight="1" x14ac:dyDescent="0.2">
      <c r="C137" s="1" t="s">
        <v>15</v>
      </c>
      <c r="D137" s="1">
        <v>0</v>
      </c>
      <c r="E137" s="41">
        <v>23</v>
      </c>
      <c r="F137" s="2">
        <f t="shared" si="17"/>
        <v>0</v>
      </c>
      <c r="G137" s="2"/>
      <c r="I137" s="4"/>
      <c r="K137" s="5"/>
    </row>
    <row r="138" spans="1:12" ht="15" customHeight="1" x14ac:dyDescent="0.2">
      <c r="C138" s="1" t="s">
        <v>16</v>
      </c>
      <c r="D138" s="1">
        <v>0</v>
      </c>
      <c r="E138" s="41">
        <v>11</v>
      </c>
      <c r="F138" s="2">
        <f t="shared" si="17"/>
        <v>0</v>
      </c>
      <c r="G138" s="2"/>
      <c r="I138" s="4"/>
      <c r="K138" s="5"/>
    </row>
    <row r="139" spans="1:12" ht="15" customHeight="1" x14ac:dyDescent="0.3">
      <c r="A139" s="27" t="s">
        <v>24</v>
      </c>
      <c r="B139" s="27"/>
      <c r="C139" s="27"/>
      <c r="D139" s="28"/>
      <c r="E139" s="42"/>
      <c r="F139" s="34">
        <f>SUM(F131:F138)</f>
        <v>0</v>
      </c>
      <c r="G139" s="1"/>
    </row>
    <row r="140" spans="1:12" ht="15" customHeight="1" x14ac:dyDescent="0.3">
      <c r="A140" s="27"/>
      <c r="B140" s="27"/>
      <c r="C140" s="27"/>
      <c r="D140" s="28"/>
      <c r="E140" s="42"/>
      <c r="F140" s="34"/>
      <c r="G140" s="1"/>
    </row>
    <row r="141" spans="1:12" ht="15" customHeight="1" x14ac:dyDescent="0.2">
      <c r="A141" s="27"/>
      <c r="B141" s="27"/>
      <c r="C141" s="1" t="s">
        <v>97</v>
      </c>
      <c r="D141" s="1">
        <v>0</v>
      </c>
      <c r="E141" s="30">
        <v>7.0000000000000007E-2</v>
      </c>
      <c r="F141" s="2">
        <f t="shared" ref="F141" si="18">+D141*E141</f>
        <v>0</v>
      </c>
      <c r="G141" s="7"/>
      <c r="H141" s="15" t="s">
        <v>98</v>
      </c>
    </row>
    <row r="142" spans="1:12" ht="15" customHeight="1" x14ac:dyDescent="0.3">
      <c r="D142" s="1"/>
      <c r="E142" s="42"/>
      <c r="F142" s="1"/>
      <c r="G142" s="1"/>
    </row>
    <row r="143" spans="1:12" ht="30.75" customHeight="1" x14ac:dyDescent="0.2">
      <c r="A143" s="78" t="s">
        <v>143</v>
      </c>
      <c r="C143" s="22" t="s">
        <v>3</v>
      </c>
      <c r="D143" s="7" t="s">
        <v>48</v>
      </c>
      <c r="E143" s="7" t="s">
        <v>32</v>
      </c>
      <c r="F143" s="7" t="s">
        <v>65</v>
      </c>
      <c r="G143" s="7"/>
      <c r="I143" s="9"/>
      <c r="K143" s="9"/>
      <c r="L143" s="10"/>
    </row>
    <row r="144" spans="1:12" ht="15" customHeight="1" x14ac:dyDescent="0.2">
      <c r="A144" s="25" t="s">
        <v>4</v>
      </c>
      <c r="B144" s="1" t="s">
        <v>5</v>
      </c>
      <c r="C144" s="1" t="s">
        <v>30</v>
      </c>
      <c r="D144" s="1">
        <v>0</v>
      </c>
      <c r="E144" s="41">
        <v>290</v>
      </c>
      <c r="F144" s="2">
        <f t="shared" ref="F144:F151" si="19">+D144*E144</f>
        <v>0</v>
      </c>
      <c r="G144" s="2"/>
      <c r="H144" s="3" t="s">
        <v>58</v>
      </c>
      <c r="I144" s="4"/>
      <c r="K144" s="5"/>
    </row>
    <row r="145" spans="1:12" ht="15" customHeight="1" x14ac:dyDescent="0.2">
      <c r="A145" s="25" t="s">
        <v>6</v>
      </c>
      <c r="B145" s="1" t="s">
        <v>7</v>
      </c>
      <c r="C145" s="1" t="s">
        <v>30</v>
      </c>
      <c r="D145" s="1">
        <v>0</v>
      </c>
      <c r="E145" s="41">
        <v>214</v>
      </c>
      <c r="F145" s="2">
        <f t="shared" si="19"/>
        <v>0</v>
      </c>
      <c r="G145" s="2"/>
      <c r="H145" s="3" t="s">
        <v>58</v>
      </c>
      <c r="I145" s="4"/>
      <c r="K145" s="5"/>
    </row>
    <row r="146" spans="1:12" ht="15" customHeight="1" x14ac:dyDescent="0.2">
      <c r="A146" s="25" t="s">
        <v>8</v>
      </c>
      <c r="B146" s="1" t="s">
        <v>9</v>
      </c>
      <c r="C146" s="1" t="s">
        <v>30</v>
      </c>
      <c r="D146" s="1">
        <v>0</v>
      </c>
      <c r="E146" s="41">
        <v>163</v>
      </c>
      <c r="F146" s="2">
        <f t="shared" si="19"/>
        <v>0</v>
      </c>
      <c r="G146" s="2"/>
      <c r="H146" s="3" t="s">
        <v>58</v>
      </c>
      <c r="I146" s="4"/>
      <c r="K146" s="5"/>
    </row>
    <row r="147" spans="1:12" ht="15" customHeight="1" x14ac:dyDescent="0.2">
      <c r="A147" s="25" t="s">
        <v>10</v>
      </c>
      <c r="B147" s="1" t="s">
        <v>11</v>
      </c>
      <c r="C147" s="1" t="s">
        <v>30</v>
      </c>
      <c r="D147" s="1">
        <v>0</v>
      </c>
      <c r="E147" s="41">
        <v>93</v>
      </c>
      <c r="F147" s="2">
        <f t="shared" si="19"/>
        <v>0</v>
      </c>
      <c r="G147" s="2"/>
      <c r="H147" s="3" t="s">
        <v>58</v>
      </c>
      <c r="I147" s="4"/>
      <c r="K147" s="5"/>
    </row>
    <row r="148" spans="1:12" ht="15" customHeight="1" x14ac:dyDescent="0.2">
      <c r="A148" s="25" t="s">
        <v>12</v>
      </c>
      <c r="B148" s="1" t="s">
        <v>13</v>
      </c>
      <c r="C148" s="1" t="s">
        <v>30</v>
      </c>
      <c r="D148" s="1">
        <v>0</v>
      </c>
      <c r="E148" s="41">
        <v>46</v>
      </c>
      <c r="F148" s="2">
        <f t="shared" si="19"/>
        <v>0</v>
      </c>
      <c r="G148" s="2"/>
      <c r="H148" s="3" t="s">
        <v>58</v>
      </c>
      <c r="I148" s="4"/>
      <c r="K148" s="5"/>
    </row>
    <row r="149" spans="1:12" ht="15" customHeight="1" x14ac:dyDescent="0.2">
      <c r="C149" s="1" t="s">
        <v>14</v>
      </c>
      <c r="D149" s="1">
        <v>0</v>
      </c>
      <c r="E149" s="41">
        <v>26</v>
      </c>
      <c r="F149" s="2">
        <f t="shared" si="19"/>
        <v>0</v>
      </c>
      <c r="G149" s="2"/>
      <c r="I149" s="4"/>
      <c r="K149" s="5"/>
    </row>
    <row r="150" spans="1:12" ht="15" customHeight="1" x14ac:dyDescent="0.2">
      <c r="C150" s="1" t="s">
        <v>15</v>
      </c>
      <c r="D150" s="1">
        <v>0</v>
      </c>
      <c r="E150" s="41">
        <v>13</v>
      </c>
      <c r="F150" s="2">
        <f t="shared" si="19"/>
        <v>0</v>
      </c>
      <c r="G150" s="2"/>
      <c r="I150" s="4"/>
      <c r="K150" s="5"/>
    </row>
    <row r="151" spans="1:12" ht="15" customHeight="1" x14ac:dyDescent="0.2">
      <c r="C151" s="1" t="s">
        <v>16</v>
      </c>
      <c r="D151" s="1">
        <v>0</v>
      </c>
      <c r="E151" s="41">
        <v>5</v>
      </c>
      <c r="F151" s="2">
        <f t="shared" si="19"/>
        <v>0</v>
      </c>
      <c r="G151" s="2"/>
      <c r="I151" s="4"/>
      <c r="K151" s="5"/>
    </row>
    <row r="152" spans="1:12" ht="15" customHeight="1" x14ac:dyDescent="0.3">
      <c r="A152" s="27" t="s">
        <v>24</v>
      </c>
      <c r="B152" s="27"/>
      <c r="C152" s="27"/>
      <c r="D152" s="28"/>
      <c r="E152" s="42"/>
      <c r="F152" s="34">
        <f>SUM(F144:F151)</f>
        <v>0</v>
      </c>
      <c r="G152" s="1"/>
    </row>
    <row r="153" spans="1:12" ht="15" customHeight="1" x14ac:dyDescent="0.3">
      <c r="A153" s="27"/>
      <c r="B153" s="27"/>
      <c r="C153" s="27"/>
      <c r="D153" s="1"/>
      <c r="E153" s="42"/>
      <c r="F153" s="1"/>
      <c r="G153" s="1"/>
    </row>
    <row r="154" spans="1:12" ht="33" customHeight="1" x14ac:dyDescent="0.2">
      <c r="A154" s="78" t="s">
        <v>143</v>
      </c>
      <c r="C154" s="22" t="s">
        <v>3</v>
      </c>
      <c r="D154" s="7" t="s">
        <v>48</v>
      </c>
      <c r="E154" s="7" t="s">
        <v>32</v>
      </c>
      <c r="F154" s="7" t="s">
        <v>65</v>
      </c>
      <c r="G154" s="7"/>
      <c r="I154" s="9"/>
      <c r="K154" s="9"/>
      <c r="L154" s="10"/>
    </row>
    <row r="155" spans="1:12" ht="15" customHeight="1" x14ac:dyDescent="0.2">
      <c r="A155" s="25" t="s">
        <v>4</v>
      </c>
      <c r="B155" s="1" t="s">
        <v>5</v>
      </c>
      <c r="C155" s="1" t="s">
        <v>35</v>
      </c>
      <c r="D155" s="1">
        <v>0</v>
      </c>
      <c r="E155" s="41">
        <v>131</v>
      </c>
      <c r="F155" s="2">
        <f t="shared" ref="F155:F162" si="20">+D155*E155</f>
        <v>0</v>
      </c>
      <c r="G155" s="2"/>
      <c r="H155" s="3" t="s">
        <v>58</v>
      </c>
      <c r="I155" s="4"/>
      <c r="K155" s="5"/>
    </row>
    <row r="156" spans="1:12" ht="15" customHeight="1" x14ac:dyDescent="0.2">
      <c r="A156" s="25" t="s">
        <v>6</v>
      </c>
      <c r="B156" s="1" t="s">
        <v>7</v>
      </c>
      <c r="C156" s="1" t="s">
        <v>35</v>
      </c>
      <c r="D156" s="1">
        <v>0</v>
      </c>
      <c r="E156" s="41">
        <v>116</v>
      </c>
      <c r="F156" s="2">
        <f t="shared" si="20"/>
        <v>0</v>
      </c>
      <c r="G156" s="2"/>
      <c r="H156" s="3" t="s">
        <v>58</v>
      </c>
      <c r="I156" s="4"/>
      <c r="K156" s="5"/>
    </row>
    <row r="157" spans="1:12" ht="15" customHeight="1" x14ac:dyDescent="0.2">
      <c r="A157" s="25" t="s">
        <v>8</v>
      </c>
      <c r="B157" s="1" t="s">
        <v>9</v>
      </c>
      <c r="C157" s="1" t="s">
        <v>35</v>
      </c>
      <c r="D157" s="1">
        <v>0</v>
      </c>
      <c r="E157" s="41">
        <v>100</v>
      </c>
      <c r="F157" s="2">
        <f t="shared" si="20"/>
        <v>0</v>
      </c>
      <c r="G157" s="2"/>
      <c r="H157" s="3" t="s">
        <v>58</v>
      </c>
      <c r="I157" s="4"/>
      <c r="K157" s="5"/>
    </row>
    <row r="158" spans="1:12" ht="15" customHeight="1" x14ac:dyDescent="0.2">
      <c r="A158" s="25" t="s">
        <v>10</v>
      </c>
      <c r="B158" s="1" t="s">
        <v>11</v>
      </c>
      <c r="C158" s="1" t="s">
        <v>35</v>
      </c>
      <c r="D158" s="1">
        <v>0</v>
      </c>
      <c r="E158" s="41">
        <v>79</v>
      </c>
      <c r="F158" s="2">
        <f t="shared" si="20"/>
        <v>0</v>
      </c>
      <c r="G158" s="2"/>
      <c r="H158" s="3" t="s">
        <v>58</v>
      </c>
      <c r="I158" s="4"/>
      <c r="K158" s="5"/>
    </row>
    <row r="159" spans="1:12" ht="15" customHeight="1" x14ac:dyDescent="0.2">
      <c r="A159" s="25" t="s">
        <v>12</v>
      </c>
      <c r="B159" s="1" t="s">
        <v>13</v>
      </c>
      <c r="C159" s="1" t="s">
        <v>35</v>
      </c>
      <c r="D159" s="1">
        <v>0</v>
      </c>
      <c r="E159" s="41">
        <v>65</v>
      </c>
      <c r="F159" s="2">
        <f t="shared" si="20"/>
        <v>0</v>
      </c>
      <c r="G159" s="2"/>
      <c r="H159" s="3" t="s">
        <v>58</v>
      </c>
      <c r="I159" s="4"/>
      <c r="K159" s="5"/>
    </row>
    <row r="160" spans="1:12" ht="15" customHeight="1" x14ac:dyDescent="0.2">
      <c r="C160" s="1" t="s">
        <v>14</v>
      </c>
      <c r="D160" s="1">
        <v>0</v>
      </c>
      <c r="E160" s="41">
        <v>33</v>
      </c>
      <c r="F160" s="2">
        <f t="shared" si="20"/>
        <v>0</v>
      </c>
      <c r="G160" s="2"/>
      <c r="I160" s="4"/>
      <c r="K160" s="5"/>
    </row>
    <row r="161" spans="1:12" ht="15" customHeight="1" x14ac:dyDescent="0.2">
      <c r="C161" s="1" t="s">
        <v>15</v>
      </c>
      <c r="D161" s="1">
        <v>0</v>
      </c>
      <c r="E161" s="41">
        <v>17</v>
      </c>
      <c r="F161" s="2">
        <f t="shared" si="20"/>
        <v>0</v>
      </c>
      <c r="G161" s="2"/>
      <c r="I161" s="4"/>
      <c r="K161" s="5"/>
    </row>
    <row r="162" spans="1:12" ht="15" customHeight="1" x14ac:dyDescent="0.2">
      <c r="C162" s="1" t="s">
        <v>16</v>
      </c>
      <c r="D162" s="1">
        <v>0</v>
      </c>
      <c r="E162" s="41">
        <v>6</v>
      </c>
      <c r="F162" s="2">
        <f t="shared" si="20"/>
        <v>0</v>
      </c>
      <c r="G162" s="2"/>
      <c r="I162" s="4"/>
      <c r="K162" s="5"/>
    </row>
    <row r="163" spans="1:12" ht="15" customHeight="1" x14ac:dyDescent="0.3">
      <c r="A163" s="27" t="s">
        <v>24</v>
      </c>
      <c r="B163" s="27"/>
      <c r="C163" s="27"/>
      <c r="D163" s="28"/>
      <c r="E163" s="42"/>
      <c r="F163" s="34">
        <f>SUM(F155:F162)</f>
        <v>0</v>
      </c>
      <c r="G163" s="1"/>
    </row>
    <row r="164" spans="1:12" ht="15" customHeight="1" x14ac:dyDescent="0.3">
      <c r="A164" s="27"/>
      <c r="B164" s="27"/>
      <c r="C164" s="27"/>
      <c r="D164" s="1"/>
      <c r="E164" s="42"/>
      <c r="F164" s="1"/>
      <c r="G164" s="1"/>
    </row>
    <row r="165" spans="1:12" ht="33.75" customHeight="1" x14ac:dyDescent="0.2">
      <c r="A165" s="78" t="s">
        <v>143</v>
      </c>
      <c r="C165" s="22" t="s">
        <v>3</v>
      </c>
      <c r="D165" s="7" t="s">
        <v>48</v>
      </c>
      <c r="E165" s="7" t="s">
        <v>32</v>
      </c>
      <c r="F165" s="7" t="s">
        <v>65</v>
      </c>
      <c r="G165" s="7"/>
      <c r="I165" s="9"/>
      <c r="K165" s="9"/>
      <c r="L165" s="10"/>
    </row>
    <row r="166" spans="1:12" ht="15" customHeight="1" x14ac:dyDescent="0.2">
      <c r="A166" s="25" t="s">
        <v>4</v>
      </c>
      <c r="B166" s="1" t="s">
        <v>5</v>
      </c>
      <c r="C166" s="1" t="s">
        <v>36</v>
      </c>
      <c r="D166" s="1">
        <v>0</v>
      </c>
      <c r="E166" s="41">
        <v>131</v>
      </c>
      <c r="F166" s="2">
        <f t="shared" ref="F166:F173" si="21">+D166*E166</f>
        <v>0</v>
      </c>
      <c r="G166" s="2"/>
      <c r="H166" s="3" t="s">
        <v>58</v>
      </c>
      <c r="I166" s="4"/>
      <c r="K166" s="5"/>
    </row>
    <row r="167" spans="1:12" ht="15" customHeight="1" x14ac:dyDescent="0.2">
      <c r="A167" s="25" t="s">
        <v>6</v>
      </c>
      <c r="B167" s="1" t="s">
        <v>7</v>
      </c>
      <c r="C167" s="1" t="s">
        <v>36</v>
      </c>
      <c r="D167" s="1">
        <v>0</v>
      </c>
      <c r="E167" s="41">
        <v>116</v>
      </c>
      <c r="F167" s="2">
        <f t="shared" si="21"/>
        <v>0</v>
      </c>
      <c r="G167" s="2"/>
      <c r="H167" s="3" t="s">
        <v>58</v>
      </c>
      <c r="I167" s="4"/>
      <c r="K167" s="5"/>
    </row>
    <row r="168" spans="1:12" ht="15" customHeight="1" x14ac:dyDescent="0.2">
      <c r="A168" s="25" t="s">
        <v>8</v>
      </c>
      <c r="B168" s="1" t="s">
        <v>9</v>
      </c>
      <c r="C168" s="1" t="s">
        <v>36</v>
      </c>
      <c r="D168" s="1">
        <v>0</v>
      </c>
      <c r="E168" s="41">
        <v>100</v>
      </c>
      <c r="F168" s="2">
        <f t="shared" si="21"/>
        <v>0</v>
      </c>
      <c r="G168" s="2"/>
      <c r="H168" s="3" t="s">
        <v>58</v>
      </c>
      <c r="I168" s="4"/>
      <c r="K168" s="5"/>
    </row>
    <row r="169" spans="1:12" ht="15" customHeight="1" x14ac:dyDescent="0.2">
      <c r="A169" s="25" t="s">
        <v>10</v>
      </c>
      <c r="B169" s="1" t="s">
        <v>11</v>
      </c>
      <c r="C169" s="1" t="s">
        <v>36</v>
      </c>
      <c r="D169" s="1">
        <v>0</v>
      </c>
      <c r="E169" s="41">
        <v>79</v>
      </c>
      <c r="F169" s="2">
        <f t="shared" si="21"/>
        <v>0</v>
      </c>
      <c r="G169" s="2"/>
      <c r="H169" s="3" t="s">
        <v>58</v>
      </c>
      <c r="I169" s="4"/>
      <c r="K169" s="5"/>
    </row>
    <row r="170" spans="1:12" ht="15" customHeight="1" x14ac:dyDescent="0.2">
      <c r="A170" s="25" t="s">
        <v>12</v>
      </c>
      <c r="B170" s="1" t="s">
        <v>13</v>
      </c>
      <c r="C170" s="1" t="s">
        <v>36</v>
      </c>
      <c r="D170" s="1">
        <v>0</v>
      </c>
      <c r="E170" s="41">
        <v>65</v>
      </c>
      <c r="F170" s="2">
        <f t="shared" si="21"/>
        <v>0</v>
      </c>
      <c r="G170" s="2"/>
      <c r="H170" s="3" t="s">
        <v>58</v>
      </c>
      <c r="I170" s="4"/>
      <c r="K170" s="5"/>
    </row>
    <row r="171" spans="1:12" ht="15" customHeight="1" x14ac:dyDescent="0.2">
      <c r="C171" s="1" t="s">
        <v>14</v>
      </c>
      <c r="D171" s="1">
        <v>0</v>
      </c>
      <c r="E171" s="41">
        <v>33</v>
      </c>
      <c r="F171" s="2">
        <f t="shared" si="21"/>
        <v>0</v>
      </c>
      <c r="G171" s="2"/>
      <c r="I171" s="4"/>
      <c r="K171" s="5"/>
    </row>
    <row r="172" spans="1:12" ht="15" customHeight="1" x14ac:dyDescent="0.2">
      <c r="C172" s="1" t="s">
        <v>15</v>
      </c>
      <c r="D172" s="1">
        <v>0</v>
      </c>
      <c r="E172" s="41">
        <v>17</v>
      </c>
      <c r="F172" s="2">
        <f t="shared" si="21"/>
        <v>0</v>
      </c>
      <c r="G172" s="2"/>
      <c r="I172" s="4"/>
      <c r="K172" s="5"/>
    </row>
    <row r="173" spans="1:12" ht="15" customHeight="1" x14ac:dyDescent="0.2">
      <c r="C173" s="1" t="s">
        <v>16</v>
      </c>
      <c r="D173" s="1">
        <v>0</v>
      </c>
      <c r="E173" s="41">
        <v>6</v>
      </c>
      <c r="F173" s="2">
        <f t="shared" si="21"/>
        <v>0</v>
      </c>
      <c r="G173" s="2"/>
      <c r="I173" s="4"/>
      <c r="K173" s="5"/>
    </row>
    <row r="174" spans="1:12" ht="15" customHeight="1" x14ac:dyDescent="0.3">
      <c r="A174" s="27" t="s">
        <v>24</v>
      </c>
      <c r="B174" s="27"/>
      <c r="C174" s="27"/>
      <c r="D174" s="28"/>
      <c r="E174" s="42"/>
      <c r="F174" s="34">
        <f>SUM(F166:F173)</f>
        <v>0</v>
      </c>
      <c r="G174" s="1"/>
    </row>
    <row r="175" spans="1:12" ht="15" customHeight="1" x14ac:dyDescent="0.3">
      <c r="A175" s="27"/>
      <c r="B175" s="27"/>
      <c r="C175" s="27"/>
      <c r="D175" s="1"/>
      <c r="E175" s="42"/>
      <c r="F175" s="1"/>
      <c r="G175" s="1"/>
    </row>
    <row r="176" spans="1:12" ht="29.25" customHeight="1" x14ac:dyDescent="0.2">
      <c r="A176" s="78" t="s">
        <v>143</v>
      </c>
      <c r="C176" s="22" t="s">
        <v>3</v>
      </c>
      <c r="D176" s="7" t="s">
        <v>48</v>
      </c>
      <c r="E176" s="7" t="s">
        <v>32</v>
      </c>
      <c r="F176" s="7" t="s">
        <v>65</v>
      </c>
      <c r="G176" s="7"/>
      <c r="I176" s="9"/>
      <c r="K176" s="9"/>
      <c r="L176" s="10"/>
    </row>
    <row r="177" spans="1:12" ht="15" customHeight="1" x14ac:dyDescent="0.2">
      <c r="A177" s="25" t="s">
        <v>4</v>
      </c>
      <c r="B177" s="1" t="s">
        <v>5</v>
      </c>
      <c r="C177" s="1" t="s">
        <v>37</v>
      </c>
      <c r="D177" s="1">
        <v>0</v>
      </c>
      <c r="E177" s="41">
        <v>131</v>
      </c>
      <c r="F177" s="2">
        <f t="shared" ref="F177:F184" si="22">+D177*E177</f>
        <v>0</v>
      </c>
      <c r="G177" s="2"/>
      <c r="H177" s="3" t="s">
        <v>58</v>
      </c>
      <c r="I177" s="4"/>
      <c r="K177" s="5"/>
    </row>
    <row r="178" spans="1:12" ht="15" customHeight="1" x14ac:dyDescent="0.2">
      <c r="A178" s="25" t="s">
        <v>6</v>
      </c>
      <c r="B178" s="1" t="s">
        <v>7</v>
      </c>
      <c r="C178" s="1" t="s">
        <v>37</v>
      </c>
      <c r="D178" s="1">
        <v>0</v>
      </c>
      <c r="E178" s="41">
        <v>116</v>
      </c>
      <c r="F178" s="2">
        <f t="shared" si="22"/>
        <v>0</v>
      </c>
      <c r="G178" s="2"/>
      <c r="H178" s="3" t="s">
        <v>58</v>
      </c>
      <c r="I178" s="4"/>
      <c r="K178" s="5"/>
    </row>
    <row r="179" spans="1:12" ht="15" customHeight="1" x14ac:dyDescent="0.2">
      <c r="A179" s="25" t="s">
        <v>8</v>
      </c>
      <c r="B179" s="1" t="s">
        <v>9</v>
      </c>
      <c r="C179" s="1" t="s">
        <v>37</v>
      </c>
      <c r="D179" s="1">
        <v>0</v>
      </c>
      <c r="E179" s="41">
        <v>100</v>
      </c>
      <c r="F179" s="2">
        <f t="shared" si="22"/>
        <v>0</v>
      </c>
      <c r="G179" s="2"/>
      <c r="H179" s="3" t="s">
        <v>58</v>
      </c>
      <c r="I179" s="4"/>
      <c r="K179" s="5"/>
    </row>
    <row r="180" spans="1:12" ht="15" customHeight="1" x14ac:dyDescent="0.2">
      <c r="A180" s="25" t="s">
        <v>10</v>
      </c>
      <c r="B180" s="1" t="s">
        <v>11</v>
      </c>
      <c r="C180" s="1" t="s">
        <v>37</v>
      </c>
      <c r="D180" s="1">
        <v>0</v>
      </c>
      <c r="E180" s="41">
        <v>79</v>
      </c>
      <c r="F180" s="2">
        <f t="shared" si="22"/>
        <v>0</v>
      </c>
      <c r="G180" s="2"/>
      <c r="H180" s="3" t="s">
        <v>58</v>
      </c>
      <c r="I180" s="4"/>
      <c r="K180" s="5"/>
    </row>
    <row r="181" spans="1:12" ht="15" customHeight="1" x14ac:dyDescent="0.2">
      <c r="A181" s="25" t="s">
        <v>12</v>
      </c>
      <c r="B181" s="1" t="s">
        <v>13</v>
      </c>
      <c r="C181" s="1" t="s">
        <v>37</v>
      </c>
      <c r="D181" s="1">
        <v>0</v>
      </c>
      <c r="E181" s="41">
        <v>65</v>
      </c>
      <c r="F181" s="2">
        <f t="shared" si="22"/>
        <v>0</v>
      </c>
      <c r="G181" s="2"/>
      <c r="H181" s="3" t="s">
        <v>58</v>
      </c>
      <c r="I181" s="4"/>
      <c r="K181" s="5"/>
    </row>
    <row r="182" spans="1:12" ht="15" customHeight="1" x14ac:dyDescent="0.2">
      <c r="C182" s="1" t="s">
        <v>14</v>
      </c>
      <c r="D182" s="1">
        <v>0</v>
      </c>
      <c r="E182" s="41">
        <v>33</v>
      </c>
      <c r="F182" s="2">
        <f t="shared" si="22"/>
        <v>0</v>
      </c>
      <c r="G182" s="2"/>
      <c r="I182" s="4"/>
      <c r="K182" s="5"/>
    </row>
    <row r="183" spans="1:12" ht="15" customHeight="1" x14ac:dyDescent="0.2">
      <c r="C183" s="1" t="s">
        <v>15</v>
      </c>
      <c r="D183" s="1">
        <v>0</v>
      </c>
      <c r="E183" s="41">
        <v>17</v>
      </c>
      <c r="F183" s="2">
        <f t="shared" si="22"/>
        <v>0</v>
      </c>
      <c r="G183" s="2"/>
      <c r="I183" s="4"/>
      <c r="K183" s="5"/>
    </row>
    <row r="184" spans="1:12" ht="15" customHeight="1" x14ac:dyDescent="0.2">
      <c r="C184" s="1" t="s">
        <v>16</v>
      </c>
      <c r="D184" s="1">
        <v>0</v>
      </c>
      <c r="E184" s="41">
        <v>6</v>
      </c>
      <c r="F184" s="2">
        <f t="shared" si="22"/>
        <v>0</v>
      </c>
      <c r="G184" s="2"/>
      <c r="I184" s="4"/>
      <c r="K184" s="5"/>
    </row>
    <row r="185" spans="1:12" ht="15" customHeight="1" x14ac:dyDescent="0.3">
      <c r="A185" s="27" t="s">
        <v>24</v>
      </c>
      <c r="B185" s="27"/>
      <c r="C185" s="27"/>
      <c r="D185" s="28"/>
      <c r="E185" s="42"/>
      <c r="F185" s="34">
        <f>SUM(F177:F184)</f>
        <v>0</v>
      </c>
      <c r="G185" s="1"/>
    </row>
    <row r="186" spans="1:12" ht="15" customHeight="1" x14ac:dyDescent="0.3">
      <c r="A186" s="27"/>
      <c r="B186" s="27"/>
      <c r="C186" s="27"/>
      <c r="D186" s="1"/>
      <c r="E186" s="42"/>
      <c r="F186" s="1"/>
      <c r="G186" s="1"/>
    </row>
    <row r="187" spans="1:12" ht="15" customHeight="1" x14ac:dyDescent="0.2">
      <c r="C187" s="22" t="s">
        <v>3</v>
      </c>
      <c r="D187" s="7" t="s">
        <v>48</v>
      </c>
      <c r="E187" s="7" t="s">
        <v>32</v>
      </c>
      <c r="F187" s="7" t="s">
        <v>65</v>
      </c>
      <c r="G187" s="7"/>
      <c r="I187" s="9"/>
      <c r="K187" s="9"/>
      <c r="L187" s="10"/>
    </row>
    <row r="188" spans="1:12" ht="15" customHeight="1" x14ac:dyDescent="0.2">
      <c r="A188" s="25" t="s">
        <v>4</v>
      </c>
      <c r="B188" s="1" t="s">
        <v>5</v>
      </c>
      <c r="C188" s="1" t="s">
        <v>31</v>
      </c>
      <c r="D188" s="1">
        <v>0</v>
      </c>
      <c r="E188" s="41">
        <v>548</v>
      </c>
      <c r="F188" s="2">
        <f t="shared" ref="F188:F195" si="23">+D188*E188</f>
        <v>0</v>
      </c>
      <c r="G188" s="2"/>
      <c r="H188" s="3" t="s">
        <v>59</v>
      </c>
      <c r="I188" s="4"/>
      <c r="K188" s="5"/>
    </row>
    <row r="189" spans="1:12" ht="15" customHeight="1" x14ac:dyDescent="0.2">
      <c r="A189" s="25" t="s">
        <v>6</v>
      </c>
      <c r="B189" s="1" t="s">
        <v>7</v>
      </c>
      <c r="C189" s="1" t="s">
        <v>31</v>
      </c>
      <c r="D189" s="1">
        <v>0</v>
      </c>
      <c r="E189" s="41">
        <v>439</v>
      </c>
      <c r="F189" s="2">
        <f t="shared" si="23"/>
        <v>0</v>
      </c>
      <c r="G189" s="2"/>
      <c r="H189" s="3" t="s">
        <v>59</v>
      </c>
      <c r="I189" s="4"/>
      <c r="K189" s="5"/>
    </row>
    <row r="190" spans="1:12" ht="15" customHeight="1" x14ac:dyDescent="0.2">
      <c r="A190" s="25" t="s">
        <v>8</v>
      </c>
      <c r="B190" s="1" t="s">
        <v>9</v>
      </c>
      <c r="C190" s="1" t="s">
        <v>31</v>
      </c>
      <c r="D190" s="1">
        <v>0</v>
      </c>
      <c r="E190" s="41">
        <v>358</v>
      </c>
      <c r="F190" s="2">
        <f t="shared" si="23"/>
        <v>0</v>
      </c>
      <c r="G190" s="2"/>
      <c r="H190" s="3" t="s">
        <v>59</v>
      </c>
      <c r="I190" s="4"/>
      <c r="K190" s="5"/>
    </row>
    <row r="191" spans="1:12" ht="15" customHeight="1" x14ac:dyDescent="0.2">
      <c r="A191" s="25" t="s">
        <v>10</v>
      </c>
      <c r="B191" s="1" t="s">
        <v>11</v>
      </c>
      <c r="C191" s="1" t="s">
        <v>31</v>
      </c>
      <c r="D191" s="1">
        <v>0</v>
      </c>
      <c r="E191" s="41">
        <v>259</v>
      </c>
      <c r="F191" s="2">
        <f t="shared" si="23"/>
        <v>0</v>
      </c>
      <c r="G191" s="2"/>
      <c r="H191" s="3" t="s">
        <v>59</v>
      </c>
      <c r="I191" s="4"/>
      <c r="K191" s="5"/>
    </row>
    <row r="192" spans="1:12" ht="15" customHeight="1" x14ac:dyDescent="0.2">
      <c r="A192" s="25" t="s">
        <v>12</v>
      </c>
      <c r="B192" s="1" t="s">
        <v>13</v>
      </c>
      <c r="C192" s="1" t="s">
        <v>31</v>
      </c>
      <c r="D192" s="1">
        <v>0</v>
      </c>
      <c r="E192" s="41">
        <v>189</v>
      </c>
      <c r="F192" s="2">
        <f t="shared" si="23"/>
        <v>0</v>
      </c>
      <c r="G192" s="2"/>
      <c r="H192" s="3" t="s">
        <v>59</v>
      </c>
      <c r="I192" s="4"/>
      <c r="K192" s="5"/>
    </row>
    <row r="193" spans="1:212" ht="15" customHeight="1" x14ac:dyDescent="0.2">
      <c r="C193" s="1" t="s">
        <v>14</v>
      </c>
      <c r="D193" s="1">
        <v>0</v>
      </c>
      <c r="E193" s="41">
        <v>61</v>
      </c>
      <c r="F193" s="2">
        <f t="shared" si="23"/>
        <v>0</v>
      </c>
      <c r="G193" s="2"/>
      <c r="H193" s="5"/>
      <c r="I193" s="4"/>
      <c r="K193" s="5"/>
    </row>
    <row r="194" spans="1:212" ht="15" customHeight="1" x14ac:dyDescent="0.2">
      <c r="C194" s="1" t="s">
        <v>15</v>
      </c>
      <c r="D194" s="1">
        <v>0</v>
      </c>
      <c r="E194" s="41">
        <v>32</v>
      </c>
      <c r="F194" s="2">
        <f t="shared" si="23"/>
        <v>0</v>
      </c>
      <c r="G194" s="2"/>
      <c r="H194" s="5"/>
      <c r="I194" s="4"/>
      <c r="K194" s="5"/>
    </row>
    <row r="195" spans="1:212" ht="15" customHeight="1" x14ac:dyDescent="0.2">
      <c r="C195" s="1" t="s">
        <v>16</v>
      </c>
      <c r="D195" s="1">
        <v>0</v>
      </c>
      <c r="E195" s="41">
        <v>13</v>
      </c>
      <c r="F195" s="2">
        <f t="shared" si="23"/>
        <v>0</v>
      </c>
      <c r="G195" s="2"/>
      <c r="H195" s="5"/>
      <c r="I195" s="4"/>
      <c r="K195" s="5"/>
    </row>
    <row r="196" spans="1:212" ht="15" customHeight="1" x14ac:dyDescent="0.3">
      <c r="A196" s="27" t="s">
        <v>24</v>
      </c>
      <c r="D196" s="1"/>
      <c r="E196" s="42"/>
      <c r="F196" s="34">
        <f>SUM(F188:F195)</f>
        <v>0</v>
      </c>
      <c r="G196" s="1"/>
      <c r="H196" s="44"/>
    </row>
    <row r="197" spans="1:212" ht="15" customHeight="1" x14ac:dyDescent="0.3">
      <c r="A197" s="27"/>
      <c r="D197" s="1"/>
      <c r="E197" s="42"/>
      <c r="F197" s="34"/>
      <c r="G197" s="1"/>
      <c r="H197" s="44"/>
    </row>
    <row r="198" spans="1:212" s="3" customFormat="1" ht="38.25" customHeight="1" x14ac:dyDescent="0.3">
      <c r="A198" s="35" t="s">
        <v>42</v>
      </c>
      <c r="B198" s="12"/>
      <c r="C198" s="12"/>
      <c r="D198" s="12"/>
      <c r="E198" s="12"/>
      <c r="F198" s="45"/>
      <c r="G198" s="1"/>
    </row>
    <row r="199" spans="1:212" s="3" customFormat="1" ht="12" x14ac:dyDescent="0.2">
      <c r="A199" s="1" t="s">
        <v>43</v>
      </c>
      <c r="B199" s="1"/>
      <c r="C199" s="1"/>
      <c r="D199" s="1">
        <v>0</v>
      </c>
      <c r="E199" s="2">
        <v>1146</v>
      </c>
      <c r="F199" s="2">
        <f t="shared" ref="F199" si="24">+D199*E199</f>
        <v>0</v>
      </c>
      <c r="G199" s="1"/>
      <c r="H199" s="3" t="s">
        <v>60</v>
      </c>
    </row>
    <row r="200" spans="1:212" ht="12" x14ac:dyDescent="0.2">
      <c r="D200" s="1"/>
      <c r="E200" s="1"/>
      <c r="F200" s="1"/>
      <c r="G200" s="1"/>
    </row>
    <row r="201" spans="1:212" ht="12" x14ac:dyDescent="0.2">
      <c r="A201" s="36" t="s">
        <v>61</v>
      </c>
      <c r="B201" s="36"/>
      <c r="C201" s="36"/>
      <c r="D201" s="36"/>
      <c r="E201" s="36"/>
      <c r="F201" s="37">
        <f>+F196+F185+F174+F163+F152+F139+F55+F44+F32+F128+F104+F93+F80+F69</f>
        <v>0</v>
      </c>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row>
    <row r="202" spans="1:212" ht="12" x14ac:dyDescent="0.2">
      <c r="A202" s="38" t="s">
        <v>62</v>
      </c>
      <c r="B202" s="38"/>
      <c r="C202" s="38"/>
      <c r="D202" s="38"/>
      <c r="E202" s="38"/>
      <c r="F202" s="39">
        <f>+F58+F57+F36+F34+F199+F141+F82+F35</f>
        <v>0</v>
      </c>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row>
    <row r="203" spans="1:212" ht="12" x14ac:dyDescent="0.2">
      <c r="A203" s="3"/>
      <c r="B203" s="3"/>
      <c r="C203" s="3"/>
      <c r="E203" s="3"/>
      <c r="F203" s="3"/>
    </row>
    <row r="204" spans="1:212" ht="12" x14ac:dyDescent="0.2">
      <c r="A204" s="3"/>
      <c r="B204" s="3"/>
      <c r="C204" s="3"/>
      <c r="E204" s="3"/>
      <c r="F204" s="3"/>
    </row>
    <row r="205" spans="1:212" ht="12" x14ac:dyDescent="0.2">
      <c r="A205" s="3"/>
      <c r="B205" s="3"/>
      <c r="C205" s="3"/>
      <c r="E205" s="3"/>
      <c r="F205" s="3"/>
    </row>
    <row r="206" spans="1:212" ht="12" x14ac:dyDescent="0.2">
      <c r="A206" s="3"/>
      <c r="B206" s="3"/>
      <c r="C206" s="3"/>
      <c r="E206" s="3"/>
      <c r="F206" s="3"/>
    </row>
    <row r="207" spans="1:212" x14ac:dyDescent="0.3">
      <c r="A207" s="3"/>
      <c r="B207" s="3"/>
      <c r="C207" s="3"/>
    </row>
    <row r="208" spans="1:212" x14ac:dyDescent="0.3">
      <c r="A208" s="3"/>
      <c r="B208" s="3"/>
      <c r="C208" s="3"/>
    </row>
    <row r="209" spans="1:3" x14ac:dyDescent="0.3">
      <c r="A209" s="3"/>
      <c r="B209" s="3"/>
      <c r="C209" s="3"/>
    </row>
    <row r="210" spans="1:3" x14ac:dyDescent="0.3">
      <c r="A210" s="3"/>
      <c r="B210" s="3"/>
      <c r="C210" s="3"/>
    </row>
    <row r="211" spans="1:3" x14ac:dyDescent="0.3">
      <c r="A211" s="3"/>
      <c r="B211" s="3"/>
      <c r="C211" s="3"/>
    </row>
    <row r="212" spans="1:3" x14ac:dyDescent="0.3">
      <c r="A212" s="3"/>
      <c r="B212" s="3"/>
      <c r="C212" s="3"/>
    </row>
    <row r="213" spans="1:3" x14ac:dyDescent="0.3">
      <c r="A213" s="3"/>
      <c r="B213" s="3"/>
      <c r="C213" s="3"/>
    </row>
    <row r="214" spans="1:3" x14ac:dyDescent="0.3">
      <c r="A214" s="3"/>
      <c r="B214" s="3"/>
      <c r="C214" s="3"/>
    </row>
    <row r="215" spans="1:3" x14ac:dyDescent="0.3">
      <c r="A215" s="3"/>
      <c r="B215" s="3"/>
      <c r="C215" s="3"/>
    </row>
    <row r="216" spans="1:3" x14ac:dyDescent="0.3">
      <c r="A216" s="3"/>
      <c r="B216" s="3"/>
      <c r="C216" s="3"/>
    </row>
    <row r="217" spans="1:3" x14ac:dyDescent="0.3">
      <c r="A217" s="3"/>
      <c r="B217" s="3"/>
      <c r="C217" s="3"/>
    </row>
    <row r="218" spans="1:3" x14ac:dyDescent="0.3">
      <c r="A218" s="3"/>
      <c r="B218" s="3"/>
      <c r="C218" s="3"/>
    </row>
    <row r="219" spans="1:3" x14ac:dyDescent="0.3">
      <c r="A219" s="3"/>
      <c r="B219" s="3"/>
      <c r="C219" s="3"/>
    </row>
    <row r="220" spans="1:3" x14ac:dyDescent="0.3">
      <c r="A220" s="3"/>
      <c r="B220" s="3"/>
      <c r="C220" s="3"/>
    </row>
    <row r="221" spans="1:3" x14ac:dyDescent="0.3">
      <c r="A221" s="3"/>
      <c r="B221" s="3"/>
      <c r="C221" s="3"/>
    </row>
    <row r="222" spans="1:3" x14ac:dyDescent="0.3">
      <c r="A222" s="3"/>
      <c r="B222" s="3"/>
      <c r="C222" s="3"/>
    </row>
    <row r="223" spans="1:3" x14ac:dyDescent="0.3">
      <c r="A223" s="3"/>
      <c r="B223" s="3"/>
      <c r="C223" s="3"/>
    </row>
    <row r="224" spans="1:3"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sheetData>
  <pageMargins left="0.7" right="0.7" top="0.75" bottom="0.75" header="0.3" footer="0.3"/>
  <pageSetup paperSize="9" orientation="portrait" r:id="rId1"/>
  <ignoredErrors>
    <ignoredError sqref="A180 A191 A169 A158 A147 A134 A5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H1232"/>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3.42578125" style="1" customWidth="1"/>
    <col min="2" max="2" width="6.7109375" style="1" customWidth="1"/>
    <col min="3" max="3" width="57.42578125" style="1" customWidth="1"/>
    <col min="4" max="4" width="5.5703125" style="3" customWidth="1"/>
    <col min="5" max="5" width="17.7109375" style="3" customWidth="1"/>
    <col min="6" max="6" width="14.42578125" style="3" customWidth="1"/>
    <col min="7" max="7" width="29.85546875" style="1" customWidth="1"/>
    <col min="8" max="8" width="22.140625" style="3" customWidth="1"/>
    <col min="9" max="9" width="16.5703125" style="3" customWidth="1"/>
    <col min="10" max="10" width="5.42578125" style="3" customWidth="1"/>
    <col min="11" max="11" width="70.7109375" style="3" customWidth="1"/>
    <col min="12" max="138" width="9.140625" style="3"/>
    <col min="139" max="16384" width="9.140625" style="1"/>
  </cols>
  <sheetData>
    <row r="1" spans="1:138" s="52" customFormat="1" ht="61.5" customHeight="1" x14ac:dyDescent="0.9">
      <c r="A1" s="59" t="e" vm="1">
        <v>#VALUE!</v>
      </c>
      <c r="B1" s="53" t="s">
        <v>92</v>
      </c>
      <c r="C1" s="54"/>
      <c r="D1" s="54"/>
      <c r="E1" s="54"/>
      <c r="H1" s="51" t="s">
        <v>137</v>
      </c>
      <c r="I1" s="55"/>
      <c r="K1" s="56"/>
    </row>
    <row r="2" spans="1:138" s="52" customFormat="1" ht="15" customHeight="1" x14ac:dyDescent="0.35">
      <c r="A2" s="59"/>
      <c r="B2" s="57" t="s">
        <v>93</v>
      </c>
      <c r="C2" s="54"/>
      <c r="D2" s="54"/>
      <c r="E2" s="54"/>
      <c r="H2" s="58" t="s">
        <v>24</v>
      </c>
      <c r="I2" s="55"/>
    </row>
    <row r="3" spans="1:138" s="61" customFormat="1" ht="24" customHeight="1" x14ac:dyDescent="0.2">
      <c r="A3" s="60" t="s">
        <v>0</v>
      </c>
      <c r="B3" s="75" t="s">
        <v>142</v>
      </c>
      <c r="C3" s="76"/>
      <c r="D3" s="76"/>
      <c r="E3" s="76"/>
      <c r="F3" s="76"/>
      <c r="G3" s="77"/>
      <c r="H3" s="16" t="s">
        <v>49</v>
      </c>
      <c r="I3" s="17">
        <f>+F249</f>
        <v>0</v>
      </c>
    </row>
    <row r="4" spans="1:138" s="18" customFormat="1" ht="22.5" customHeight="1" x14ac:dyDescent="0.2">
      <c r="A4" s="62" t="s">
        <v>138</v>
      </c>
      <c r="B4" s="19"/>
      <c r="C4" s="14"/>
      <c r="D4" s="14"/>
      <c r="E4" s="14"/>
      <c r="F4" s="14"/>
      <c r="G4" s="14"/>
      <c r="H4" s="16" t="s">
        <v>50</v>
      </c>
      <c r="I4" s="17">
        <f>+I249</f>
        <v>0</v>
      </c>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row>
    <row r="5" spans="1:138" s="18" customFormat="1" ht="27" customHeight="1" x14ac:dyDescent="0.2">
      <c r="A5" s="13" t="s">
        <v>94</v>
      </c>
      <c r="B5" s="19"/>
      <c r="C5" s="14"/>
      <c r="D5" s="14"/>
      <c r="E5" s="14"/>
      <c r="F5" s="14"/>
      <c r="G5" s="14"/>
      <c r="H5" s="16"/>
      <c r="I5" s="17"/>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row>
    <row r="6" spans="1:138" s="18" customFormat="1" ht="51" customHeight="1" x14ac:dyDescent="0.35">
      <c r="A6" s="20" t="s">
        <v>1</v>
      </c>
      <c r="B6" s="21" t="s">
        <v>2</v>
      </c>
      <c r="C6" s="63" t="s">
        <v>139</v>
      </c>
      <c r="D6" s="14"/>
      <c r="E6" s="14"/>
      <c r="F6" s="14"/>
      <c r="G6" s="14"/>
      <c r="H6" s="16" t="s">
        <v>51</v>
      </c>
      <c r="I6" s="17">
        <f>+F250</f>
        <v>0</v>
      </c>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row>
    <row r="7" spans="1:138" ht="15" customHeight="1" x14ac:dyDescent="0.2">
      <c r="D7" s="1"/>
      <c r="E7" s="6"/>
      <c r="F7" s="6"/>
      <c r="H7" s="6"/>
      <c r="I7" s="1"/>
      <c r="J7" s="6"/>
    </row>
    <row r="8" spans="1:138" ht="15" customHeight="1" x14ac:dyDescent="0.2">
      <c r="C8" s="22" t="s">
        <v>75</v>
      </c>
      <c r="D8" s="7" t="s">
        <v>48</v>
      </c>
      <c r="E8" s="7" t="s">
        <v>49</v>
      </c>
      <c r="F8" s="23" t="s">
        <v>24</v>
      </c>
      <c r="G8" s="7"/>
      <c r="H8" s="24" t="s">
        <v>50</v>
      </c>
      <c r="I8" s="23" t="s">
        <v>24</v>
      </c>
      <c r="J8" s="2"/>
      <c r="K8" s="10" t="s">
        <v>52</v>
      </c>
    </row>
    <row r="9" spans="1:138" ht="15" customHeight="1" x14ac:dyDescent="0.2">
      <c r="A9" s="25" t="s">
        <v>4</v>
      </c>
      <c r="B9" s="1" t="s">
        <v>5</v>
      </c>
      <c r="C9" s="1" t="s">
        <v>76</v>
      </c>
      <c r="D9" s="1">
        <v>0</v>
      </c>
      <c r="E9" s="2">
        <v>28196</v>
      </c>
      <c r="F9" s="1">
        <f>+D9*E9</f>
        <v>0</v>
      </c>
      <c r="G9" s="2"/>
      <c r="H9" s="26">
        <f>+E9*0.2</f>
        <v>5639.2000000000007</v>
      </c>
      <c r="I9" s="1">
        <f>+D9*H9</f>
        <v>0</v>
      </c>
      <c r="J9" s="2"/>
      <c r="K9" s="3" t="s">
        <v>80</v>
      </c>
    </row>
    <row r="10" spans="1:138" ht="15" customHeight="1" x14ac:dyDescent="0.2">
      <c r="A10" s="25" t="s">
        <v>6</v>
      </c>
      <c r="B10" s="1" t="s">
        <v>7</v>
      </c>
      <c r="C10" s="1" t="s">
        <v>76</v>
      </c>
      <c r="D10" s="1">
        <v>0</v>
      </c>
      <c r="E10" s="2">
        <v>20290</v>
      </c>
      <c r="F10" s="1">
        <f t="shared" ref="F10:F16" si="0">+D10*E10</f>
        <v>0</v>
      </c>
      <c r="G10" s="2"/>
      <c r="H10" s="26">
        <f t="shared" ref="H10:H16" si="1">+E10*0.2</f>
        <v>4058</v>
      </c>
      <c r="I10" s="1">
        <f t="shared" ref="I10:I16" si="2">+D10*H10</f>
        <v>0</v>
      </c>
      <c r="J10" s="2"/>
      <c r="K10" s="3" t="s">
        <v>80</v>
      </c>
    </row>
    <row r="11" spans="1:138" ht="15" customHeight="1" x14ac:dyDescent="0.2">
      <c r="A11" s="25" t="s">
        <v>8</v>
      </c>
      <c r="B11" s="1" t="s">
        <v>9</v>
      </c>
      <c r="C11" s="1" t="s">
        <v>76</v>
      </c>
      <c r="D11" s="1">
        <v>0</v>
      </c>
      <c r="E11" s="2">
        <v>14101</v>
      </c>
      <c r="F11" s="1">
        <f t="shared" si="0"/>
        <v>0</v>
      </c>
      <c r="G11" s="2"/>
      <c r="H11" s="26">
        <f t="shared" si="1"/>
        <v>2820.2000000000003</v>
      </c>
      <c r="I11" s="1">
        <f t="shared" si="2"/>
        <v>0</v>
      </c>
      <c r="J11" s="2"/>
      <c r="K11" s="3" t="s">
        <v>80</v>
      </c>
    </row>
    <row r="12" spans="1:138" ht="15" customHeight="1" x14ac:dyDescent="0.2">
      <c r="A12" s="25" t="s">
        <v>10</v>
      </c>
      <c r="B12" s="1" t="s">
        <v>11</v>
      </c>
      <c r="C12" s="1" t="s">
        <v>76</v>
      </c>
      <c r="D12" s="1">
        <v>0</v>
      </c>
      <c r="E12" s="2">
        <v>11003</v>
      </c>
      <c r="F12" s="1">
        <f t="shared" si="0"/>
        <v>0</v>
      </c>
      <c r="G12" s="2"/>
      <c r="H12" s="26">
        <f t="shared" si="1"/>
        <v>2200.6</v>
      </c>
      <c r="I12" s="1">
        <f t="shared" si="2"/>
        <v>0</v>
      </c>
      <c r="J12" s="2"/>
      <c r="K12" s="3" t="s">
        <v>80</v>
      </c>
    </row>
    <row r="13" spans="1:138" ht="15" customHeight="1" x14ac:dyDescent="0.2">
      <c r="A13" s="25" t="s">
        <v>12</v>
      </c>
      <c r="B13" s="1" t="s">
        <v>13</v>
      </c>
      <c r="C13" s="1" t="s">
        <v>76</v>
      </c>
      <c r="D13" s="1">
        <v>0</v>
      </c>
      <c r="E13" s="2">
        <v>8806</v>
      </c>
      <c r="F13" s="1">
        <f t="shared" si="0"/>
        <v>0</v>
      </c>
      <c r="G13" s="2"/>
      <c r="H13" s="26">
        <f t="shared" si="1"/>
        <v>1761.2</v>
      </c>
      <c r="I13" s="1">
        <f t="shared" si="2"/>
        <v>0</v>
      </c>
      <c r="J13" s="2"/>
      <c r="K13" s="3" t="s">
        <v>80</v>
      </c>
    </row>
    <row r="14" spans="1:138" ht="15" customHeight="1" x14ac:dyDescent="0.2">
      <c r="C14" s="1" t="s">
        <v>77</v>
      </c>
      <c r="D14" s="1">
        <v>0</v>
      </c>
      <c r="E14" s="2">
        <v>2751</v>
      </c>
      <c r="F14" s="1">
        <f t="shared" si="0"/>
        <v>0</v>
      </c>
      <c r="G14" s="2"/>
      <c r="H14" s="26">
        <f t="shared" si="1"/>
        <v>550.20000000000005</v>
      </c>
      <c r="I14" s="1">
        <f t="shared" si="2"/>
        <v>0</v>
      </c>
      <c r="J14" s="2"/>
      <c r="K14" s="3" t="s">
        <v>53</v>
      </c>
    </row>
    <row r="15" spans="1:138" ht="15" customHeight="1" x14ac:dyDescent="0.2">
      <c r="C15" s="1" t="s">
        <v>78</v>
      </c>
      <c r="D15" s="1">
        <v>0</v>
      </c>
      <c r="E15" s="2">
        <v>1376</v>
      </c>
      <c r="F15" s="1">
        <f t="shared" si="0"/>
        <v>0</v>
      </c>
      <c r="G15" s="2"/>
      <c r="H15" s="26">
        <f t="shared" si="1"/>
        <v>275.2</v>
      </c>
      <c r="I15" s="1">
        <f t="shared" si="2"/>
        <v>0</v>
      </c>
      <c r="J15" s="2"/>
      <c r="K15" s="3" t="s">
        <v>54</v>
      </c>
    </row>
    <row r="16" spans="1:138" ht="15" customHeight="1" x14ac:dyDescent="0.2">
      <c r="C16" s="1" t="s">
        <v>79</v>
      </c>
      <c r="D16" s="1">
        <v>0</v>
      </c>
      <c r="E16" s="2">
        <v>550</v>
      </c>
      <c r="F16" s="1">
        <f t="shared" si="0"/>
        <v>0</v>
      </c>
      <c r="G16" s="2"/>
      <c r="H16" s="26">
        <f t="shared" si="1"/>
        <v>110</v>
      </c>
      <c r="I16" s="1">
        <f t="shared" si="2"/>
        <v>0</v>
      </c>
      <c r="J16" s="2"/>
    </row>
    <row r="17" spans="3:11" ht="43.5" customHeight="1" x14ac:dyDescent="0.2">
      <c r="C17" s="46" t="s">
        <v>101</v>
      </c>
      <c r="D17" s="1"/>
      <c r="E17" s="2"/>
      <c r="F17" s="1"/>
      <c r="G17" s="2"/>
      <c r="H17" s="26"/>
      <c r="I17" s="1"/>
      <c r="J17" s="2"/>
    </row>
    <row r="18" spans="3:11" ht="15" customHeight="1" x14ac:dyDescent="0.2">
      <c r="C18" s="1" t="s">
        <v>17</v>
      </c>
      <c r="D18" s="1">
        <v>0</v>
      </c>
      <c r="E18" s="2">
        <v>3897</v>
      </c>
      <c r="F18" s="1">
        <f t="shared" ref="F18:F27" si="3">+D18*E18</f>
        <v>0</v>
      </c>
      <c r="G18" s="2"/>
      <c r="H18" s="26">
        <f t="shared" ref="H18:H27" si="4">+E18*0.2</f>
        <v>779.40000000000009</v>
      </c>
      <c r="I18" s="1">
        <f t="shared" ref="I18:I27" si="5">+D18*H18</f>
        <v>0</v>
      </c>
      <c r="J18" s="2"/>
      <c r="K18" s="3" t="s">
        <v>55</v>
      </c>
    </row>
    <row r="19" spans="3:11" ht="15" customHeight="1" x14ac:dyDescent="0.2">
      <c r="C19" s="1" t="s">
        <v>18</v>
      </c>
      <c r="D19" s="1">
        <v>0</v>
      </c>
      <c r="E19" s="2">
        <v>7794</v>
      </c>
      <c r="F19" s="1">
        <f t="shared" si="3"/>
        <v>0</v>
      </c>
      <c r="G19" s="2"/>
      <c r="H19" s="26">
        <f t="shared" si="4"/>
        <v>1558.8000000000002</v>
      </c>
      <c r="I19" s="1">
        <f t="shared" si="5"/>
        <v>0</v>
      </c>
      <c r="J19" s="2"/>
      <c r="K19" s="3" t="s">
        <v>55</v>
      </c>
    </row>
    <row r="20" spans="3:11" ht="15" customHeight="1" x14ac:dyDescent="0.2">
      <c r="C20" s="1" t="s">
        <v>38</v>
      </c>
      <c r="D20" s="1">
        <v>0</v>
      </c>
      <c r="E20" s="2">
        <v>3897</v>
      </c>
      <c r="F20" s="1">
        <f t="shared" si="3"/>
        <v>0</v>
      </c>
      <c r="G20" s="2"/>
      <c r="H20" s="26">
        <f t="shared" si="4"/>
        <v>779.40000000000009</v>
      </c>
      <c r="I20" s="1">
        <f t="shared" si="5"/>
        <v>0</v>
      </c>
      <c r="J20" s="2"/>
      <c r="K20" s="3" t="s">
        <v>55</v>
      </c>
    </row>
    <row r="21" spans="3:11" ht="15" customHeight="1" x14ac:dyDescent="0.2">
      <c r="C21" s="1" t="s">
        <v>19</v>
      </c>
      <c r="D21" s="1">
        <v>0</v>
      </c>
      <c r="E21" s="2">
        <v>11462</v>
      </c>
      <c r="F21" s="1">
        <f t="shared" si="3"/>
        <v>0</v>
      </c>
      <c r="G21" s="2"/>
      <c r="H21" s="26">
        <f t="shared" si="4"/>
        <v>2292.4</v>
      </c>
      <c r="I21" s="1">
        <f t="shared" si="5"/>
        <v>0</v>
      </c>
      <c r="J21" s="2"/>
      <c r="K21" s="3" t="s">
        <v>55</v>
      </c>
    </row>
    <row r="22" spans="3:11" ht="15" customHeight="1" x14ac:dyDescent="0.2">
      <c r="C22" s="1" t="s">
        <v>39</v>
      </c>
      <c r="D22" s="1">
        <v>0</v>
      </c>
      <c r="E22" s="2">
        <v>7565</v>
      </c>
      <c r="F22" s="1">
        <f t="shared" si="3"/>
        <v>0</v>
      </c>
      <c r="G22" s="2"/>
      <c r="H22" s="26">
        <f t="shared" si="4"/>
        <v>1513</v>
      </c>
      <c r="I22" s="1">
        <f t="shared" si="5"/>
        <v>0</v>
      </c>
      <c r="J22" s="2"/>
      <c r="K22" s="3" t="s">
        <v>55</v>
      </c>
    </row>
    <row r="23" spans="3:11" ht="15" customHeight="1" x14ac:dyDescent="0.2">
      <c r="C23" s="1" t="s">
        <v>40</v>
      </c>
      <c r="D23" s="1">
        <v>0</v>
      </c>
      <c r="E23" s="2">
        <v>3668</v>
      </c>
      <c r="F23" s="1">
        <f t="shared" si="3"/>
        <v>0</v>
      </c>
      <c r="G23" s="2"/>
      <c r="H23" s="26">
        <f t="shared" si="4"/>
        <v>733.6</v>
      </c>
      <c r="I23" s="1">
        <f t="shared" si="5"/>
        <v>0</v>
      </c>
      <c r="J23" s="2"/>
      <c r="K23" s="3" t="s">
        <v>55</v>
      </c>
    </row>
    <row r="24" spans="3:11" ht="15" customHeight="1" x14ac:dyDescent="0.2">
      <c r="C24" s="1" t="s">
        <v>44</v>
      </c>
      <c r="D24" s="1">
        <v>0</v>
      </c>
      <c r="E24" s="2">
        <v>23972</v>
      </c>
      <c r="F24" s="1">
        <f t="shared" si="3"/>
        <v>0</v>
      </c>
      <c r="G24" s="2"/>
      <c r="H24" s="26">
        <f t="shared" si="4"/>
        <v>4794.4000000000005</v>
      </c>
      <c r="I24" s="1">
        <f t="shared" si="5"/>
        <v>0</v>
      </c>
      <c r="J24" s="2"/>
      <c r="K24" s="3" t="s">
        <v>55</v>
      </c>
    </row>
    <row r="25" spans="3:11" ht="15" customHeight="1" x14ac:dyDescent="0.2">
      <c r="C25" s="1" t="s">
        <v>45</v>
      </c>
      <c r="D25" s="1">
        <v>0</v>
      </c>
      <c r="E25" s="2">
        <v>20075</v>
      </c>
      <c r="F25" s="1">
        <f t="shared" si="3"/>
        <v>0</v>
      </c>
      <c r="G25" s="2"/>
      <c r="H25" s="26">
        <f t="shared" si="4"/>
        <v>4015</v>
      </c>
      <c r="I25" s="1">
        <f t="shared" si="5"/>
        <v>0</v>
      </c>
      <c r="J25" s="2"/>
      <c r="K25" s="3" t="s">
        <v>55</v>
      </c>
    </row>
    <row r="26" spans="3:11" ht="15" customHeight="1" x14ac:dyDescent="0.2">
      <c r="C26" s="1" t="s">
        <v>46</v>
      </c>
      <c r="D26" s="1">
        <v>0</v>
      </c>
      <c r="E26" s="2">
        <v>16178</v>
      </c>
      <c r="F26" s="1">
        <f t="shared" si="3"/>
        <v>0</v>
      </c>
      <c r="G26" s="2"/>
      <c r="H26" s="26">
        <f t="shared" si="4"/>
        <v>3235.6000000000004</v>
      </c>
      <c r="I26" s="1">
        <f t="shared" si="5"/>
        <v>0</v>
      </c>
      <c r="J26" s="2"/>
      <c r="K26" s="3" t="s">
        <v>55</v>
      </c>
    </row>
    <row r="27" spans="3:11" ht="15" customHeight="1" x14ac:dyDescent="0.2">
      <c r="C27" s="1" t="s">
        <v>47</v>
      </c>
      <c r="D27" s="1">
        <v>0</v>
      </c>
      <c r="E27" s="2">
        <v>12510</v>
      </c>
      <c r="F27" s="1">
        <f t="shared" si="3"/>
        <v>0</v>
      </c>
      <c r="G27" s="2"/>
      <c r="H27" s="26">
        <f t="shared" si="4"/>
        <v>2502</v>
      </c>
      <c r="I27" s="1">
        <f t="shared" si="5"/>
        <v>0</v>
      </c>
      <c r="J27" s="2"/>
      <c r="K27" s="3" t="s">
        <v>55</v>
      </c>
    </row>
    <row r="28" spans="3:11" ht="15" customHeight="1" x14ac:dyDescent="0.2">
      <c r="D28" s="1"/>
      <c r="E28" s="1"/>
      <c r="F28" s="1"/>
      <c r="G28" s="2"/>
      <c r="H28" s="26"/>
      <c r="I28" s="1"/>
      <c r="J28" s="2"/>
    </row>
    <row r="29" spans="3:11" ht="15" customHeight="1" x14ac:dyDescent="0.2">
      <c r="C29" s="1" t="s">
        <v>20</v>
      </c>
      <c r="D29" s="1">
        <v>0</v>
      </c>
      <c r="E29" s="2">
        <v>917</v>
      </c>
      <c r="F29" s="1">
        <f t="shared" ref="F29:F32" si="6">+D29*E29</f>
        <v>0</v>
      </c>
      <c r="G29" s="2"/>
      <c r="H29" s="26">
        <f t="shared" ref="H29:H32" si="7">+E29*0.2</f>
        <v>183.4</v>
      </c>
      <c r="I29" s="1">
        <f t="shared" ref="I29:I32" si="8">+D29*H29</f>
        <v>0</v>
      </c>
      <c r="J29" s="2"/>
      <c r="K29" s="3" t="s">
        <v>55</v>
      </c>
    </row>
    <row r="30" spans="3:11" ht="15" customHeight="1" x14ac:dyDescent="0.2">
      <c r="C30" s="1" t="s">
        <v>21</v>
      </c>
      <c r="D30" s="1">
        <v>0</v>
      </c>
      <c r="E30" s="2">
        <v>1204</v>
      </c>
      <c r="F30" s="1">
        <f t="shared" si="6"/>
        <v>0</v>
      </c>
      <c r="G30" s="2"/>
      <c r="H30" s="26">
        <f t="shared" si="7"/>
        <v>240.8</v>
      </c>
      <c r="I30" s="1">
        <f t="shared" si="8"/>
        <v>0</v>
      </c>
      <c r="J30" s="2"/>
      <c r="K30" s="3" t="s">
        <v>55</v>
      </c>
    </row>
    <row r="31" spans="3:11" ht="15" customHeight="1" x14ac:dyDescent="0.2">
      <c r="C31" s="1" t="s">
        <v>22</v>
      </c>
      <c r="D31" s="1">
        <v>0</v>
      </c>
      <c r="E31" s="2">
        <v>2321</v>
      </c>
      <c r="F31" s="1">
        <f t="shared" si="6"/>
        <v>0</v>
      </c>
      <c r="G31" s="2"/>
      <c r="H31" s="26">
        <f t="shared" si="7"/>
        <v>464.20000000000005</v>
      </c>
      <c r="I31" s="1">
        <f t="shared" si="8"/>
        <v>0</v>
      </c>
      <c r="J31" s="2"/>
      <c r="K31" s="3" t="s">
        <v>55</v>
      </c>
    </row>
    <row r="32" spans="3:11" ht="15" customHeight="1" x14ac:dyDescent="0.2">
      <c r="C32" s="1" t="s">
        <v>23</v>
      </c>
      <c r="D32" s="1">
        <v>0</v>
      </c>
      <c r="E32" s="2">
        <v>3467</v>
      </c>
      <c r="F32" s="1">
        <f t="shared" si="6"/>
        <v>0</v>
      </c>
      <c r="G32" s="2"/>
      <c r="H32" s="26">
        <f t="shared" si="7"/>
        <v>693.40000000000009</v>
      </c>
      <c r="I32" s="1">
        <f t="shared" si="8"/>
        <v>0</v>
      </c>
      <c r="J32" s="2"/>
      <c r="K32" s="3" t="s">
        <v>55</v>
      </c>
    </row>
    <row r="33" spans="1:11" ht="15" customHeight="1" x14ac:dyDescent="0.2">
      <c r="D33" s="1"/>
      <c r="E33" s="1"/>
      <c r="F33" s="27"/>
      <c r="H33" s="26"/>
      <c r="I33" s="27"/>
      <c r="J33" s="1"/>
    </row>
    <row r="34" spans="1:11" ht="15" customHeight="1" x14ac:dyDescent="0.2">
      <c r="A34" s="27" t="s">
        <v>24</v>
      </c>
      <c r="B34" s="27"/>
      <c r="C34" s="27"/>
      <c r="D34" s="28"/>
      <c r="E34" s="1"/>
      <c r="F34" s="28">
        <f>SUM(F8:F33)</f>
        <v>0</v>
      </c>
      <c r="G34" s="27"/>
      <c r="H34" s="29"/>
      <c r="I34" s="28">
        <f>SUM(I8:I33)</f>
        <v>0</v>
      </c>
      <c r="J34" s="1"/>
    </row>
    <row r="35" spans="1:11" ht="15" customHeight="1" x14ac:dyDescent="0.2">
      <c r="D35" s="1"/>
      <c r="E35" s="1"/>
      <c r="F35" s="1"/>
      <c r="H35" s="26"/>
      <c r="I35" s="1"/>
      <c r="J35" s="1"/>
    </row>
    <row r="36" spans="1:11" ht="15" customHeight="1" x14ac:dyDescent="0.2">
      <c r="C36" s="1" t="s">
        <v>25</v>
      </c>
      <c r="D36" s="1">
        <v>0</v>
      </c>
      <c r="E36" s="30">
        <v>7.0000000000000007E-2</v>
      </c>
      <c r="F36" s="1">
        <f t="shared" ref="F36:F38" si="9">+D36*E36</f>
        <v>0</v>
      </c>
      <c r="G36" s="26"/>
      <c r="H36" s="26"/>
      <c r="I36" s="1"/>
      <c r="J36" s="8"/>
      <c r="K36" s="3" t="s">
        <v>56</v>
      </c>
    </row>
    <row r="37" spans="1:11" ht="15" customHeight="1" x14ac:dyDescent="0.2">
      <c r="C37" s="1" t="s">
        <v>95</v>
      </c>
      <c r="D37" s="1">
        <v>0</v>
      </c>
      <c r="E37" s="30">
        <v>7.0000000000000007E-2</v>
      </c>
      <c r="F37" s="1">
        <f t="shared" ref="F37" si="10">+D37*E37</f>
        <v>0</v>
      </c>
      <c r="G37" s="26"/>
      <c r="H37" s="26"/>
      <c r="I37" s="1"/>
      <c r="J37" s="8"/>
      <c r="K37" s="15" t="s">
        <v>96</v>
      </c>
    </row>
    <row r="38" spans="1:11" ht="15" customHeight="1" x14ac:dyDescent="0.2">
      <c r="C38" s="1" t="s">
        <v>144</v>
      </c>
      <c r="D38" s="1">
        <v>0</v>
      </c>
      <c r="E38" s="2">
        <v>0</v>
      </c>
      <c r="F38" s="1">
        <f t="shared" si="9"/>
        <v>0</v>
      </c>
      <c r="G38" s="2"/>
      <c r="H38" s="26"/>
      <c r="I38" s="1"/>
      <c r="J38" s="2"/>
    </row>
    <row r="39" spans="1:11" ht="15" customHeight="1" x14ac:dyDescent="0.2">
      <c r="D39" s="1"/>
      <c r="E39" s="1"/>
      <c r="F39" s="1"/>
      <c r="H39" s="26"/>
      <c r="I39" s="1"/>
      <c r="J39" s="1"/>
    </row>
    <row r="40" spans="1:11" ht="15" customHeight="1" x14ac:dyDescent="0.2">
      <c r="C40" s="22" t="s">
        <v>3</v>
      </c>
      <c r="D40" s="7" t="s">
        <v>48</v>
      </c>
      <c r="E40" s="7" t="s">
        <v>49</v>
      </c>
      <c r="F40" s="23" t="s">
        <v>24</v>
      </c>
      <c r="G40" s="7"/>
      <c r="H40" s="24" t="s">
        <v>50</v>
      </c>
      <c r="I40" s="23" t="s">
        <v>24</v>
      </c>
      <c r="J40" s="1"/>
    </row>
    <row r="41" spans="1:11" ht="15" customHeight="1" x14ac:dyDescent="0.2">
      <c r="C41" s="1" t="s">
        <v>26</v>
      </c>
      <c r="D41" s="1">
        <v>0</v>
      </c>
      <c r="E41" s="2">
        <v>4987</v>
      </c>
      <c r="F41" s="1">
        <f t="shared" ref="F41:F45" si="11">+D41*E41</f>
        <v>0</v>
      </c>
      <c r="G41" s="2"/>
      <c r="H41" s="26">
        <f t="shared" ref="H41:H45" si="12">+E41*0.2</f>
        <v>997.40000000000009</v>
      </c>
      <c r="I41" s="1">
        <f t="shared" ref="I41:I45" si="13">+D41*H41</f>
        <v>0</v>
      </c>
      <c r="J41" s="2"/>
      <c r="K41" s="15" t="s">
        <v>57</v>
      </c>
    </row>
    <row r="42" spans="1:11" ht="15" customHeight="1" x14ac:dyDescent="0.2">
      <c r="C42" s="1" t="s">
        <v>27</v>
      </c>
      <c r="D42" s="1">
        <v>0</v>
      </c>
      <c r="E42" s="2">
        <v>3268</v>
      </c>
      <c r="F42" s="1">
        <f t="shared" si="11"/>
        <v>0</v>
      </c>
      <c r="G42" s="2"/>
      <c r="H42" s="26">
        <f t="shared" si="12"/>
        <v>653.6</v>
      </c>
      <c r="I42" s="1">
        <f t="shared" si="13"/>
        <v>0</v>
      </c>
      <c r="J42" s="2"/>
      <c r="K42" s="15" t="s">
        <v>57</v>
      </c>
    </row>
    <row r="43" spans="1:11" ht="15" customHeight="1" x14ac:dyDescent="0.2">
      <c r="C43" s="1" t="s">
        <v>14</v>
      </c>
      <c r="D43" s="1">
        <v>0</v>
      </c>
      <c r="E43" s="2">
        <v>1634</v>
      </c>
      <c r="F43" s="1">
        <f t="shared" si="11"/>
        <v>0</v>
      </c>
      <c r="G43" s="2"/>
      <c r="H43" s="26">
        <f t="shared" si="12"/>
        <v>326.8</v>
      </c>
      <c r="I43" s="1">
        <f t="shared" si="13"/>
        <v>0</v>
      </c>
      <c r="J43" s="2"/>
      <c r="K43" s="3" t="s">
        <v>53</v>
      </c>
    </row>
    <row r="44" spans="1:11" ht="15" customHeight="1" x14ac:dyDescent="0.2">
      <c r="C44" s="1" t="s">
        <v>15</v>
      </c>
      <c r="D44" s="1">
        <v>0</v>
      </c>
      <c r="E44" s="2">
        <v>816</v>
      </c>
      <c r="F44" s="1">
        <f t="shared" si="11"/>
        <v>0</v>
      </c>
      <c r="G44" s="2"/>
      <c r="H44" s="26">
        <f t="shared" si="12"/>
        <v>163.20000000000002</v>
      </c>
      <c r="I44" s="1">
        <f t="shared" si="13"/>
        <v>0</v>
      </c>
      <c r="J44" s="2"/>
      <c r="K44" s="3" t="s">
        <v>54</v>
      </c>
    </row>
    <row r="45" spans="1:11" ht="15" customHeight="1" x14ac:dyDescent="0.2">
      <c r="C45" s="1" t="s">
        <v>16</v>
      </c>
      <c r="D45" s="1">
        <v>0</v>
      </c>
      <c r="E45" s="2">
        <v>327</v>
      </c>
      <c r="F45" s="1">
        <f t="shared" si="11"/>
        <v>0</v>
      </c>
      <c r="G45" s="2"/>
      <c r="H45" s="26">
        <f t="shared" si="12"/>
        <v>65.400000000000006</v>
      </c>
      <c r="I45" s="1">
        <f t="shared" si="13"/>
        <v>0</v>
      </c>
      <c r="J45" s="2"/>
    </row>
    <row r="46" spans="1:11" ht="15" customHeight="1" x14ac:dyDescent="0.2">
      <c r="A46" s="27" t="s">
        <v>24</v>
      </c>
      <c r="B46" s="27"/>
      <c r="C46" s="27"/>
      <c r="D46" s="28"/>
      <c r="E46" s="1"/>
      <c r="F46" s="28">
        <f>SUM(F41:F45)</f>
        <v>0</v>
      </c>
      <c r="G46" s="27"/>
      <c r="H46" s="31"/>
      <c r="I46" s="28">
        <f>SUM(I41:I45)</f>
        <v>0</v>
      </c>
      <c r="J46" s="1"/>
    </row>
    <row r="47" spans="1:11" ht="15" customHeight="1" x14ac:dyDescent="0.2">
      <c r="A47" s="27"/>
      <c r="B47" s="27"/>
      <c r="C47" s="27"/>
      <c r="D47" s="28"/>
      <c r="E47" s="1"/>
      <c r="F47" s="28"/>
      <c r="G47" s="27"/>
      <c r="H47" s="31"/>
      <c r="I47" s="28"/>
      <c r="J47" s="1"/>
    </row>
    <row r="48" spans="1:11" ht="15" customHeight="1" x14ac:dyDescent="0.2">
      <c r="C48" s="22" t="s">
        <v>3</v>
      </c>
      <c r="D48" s="7" t="s">
        <v>48</v>
      </c>
      <c r="E48" s="7" t="s">
        <v>49</v>
      </c>
      <c r="F48" s="23" t="s">
        <v>24</v>
      </c>
      <c r="G48" s="7"/>
      <c r="H48" s="24" t="s">
        <v>50</v>
      </c>
      <c r="I48" s="23" t="s">
        <v>24</v>
      </c>
      <c r="J48" s="1"/>
    </row>
    <row r="49" spans="1:11" ht="15" customHeight="1" x14ac:dyDescent="0.2">
      <c r="A49" s="25" t="s">
        <v>4</v>
      </c>
      <c r="B49" s="1" t="s">
        <v>5</v>
      </c>
      <c r="C49" s="1" t="s">
        <v>28</v>
      </c>
      <c r="D49" s="1">
        <v>0</v>
      </c>
      <c r="E49" s="2">
        <v>15762</v>
      </c>
      <c r="F49" s="1">
        <f t="shared" ref="F49:F56" si="14">+D49*E49</f>
        <v>0</v>
      </c>
      <c r="G49" s="2"/>
      <c r="H49" s="26">
        <f t="shared" ref="H49:H56" si="15">+E49*0.2</f>
        <v>3152.4</v>
      </c>
      <c r="I49" s="1">
        <f t="shared" ref="I49:I56" si="16">+D49*H49</f>
        <v>0</v>
      </c>
      <c r="J49" s="2"/>
    </row>
    <row r="50" spans="1:11" ht="15" customHeight="1" x14ac:dyDescent="0.2">
      <c r="A50" s="25" t="s">
        <v>6</v>
      </c>
      <c r="B50" s="1" t="s">
        <v>7</v>
      </c>
      <c r="C50" s="1" t="s">
        <v>28</v>
      </c>
      <c r="D50" s="1">
        <v>0</v>
      </c>
      <c r="E50" s="2">
        <v>11462</v>
      </c>
      <c r="F50" s="1">
        <f t="shared" si="14"/>
        <v>0</v>
      </c>
      <c r="G50" s="2"/>
      <c r="H50" s="26">
        <f t="shared" si="15"/>
        <v>2292.4</v>
      </c>
      <c r="I50" s="1">
        <f t="shared" si="16"/>
        <v>0</v>
      </c>
      <c r="J50" s="2"/>
    </row>
    <row r="51" spans="1:11" ht="15" customHeight="1" x14ac:dyDescent="0.2">
      <c r="A51" s="25" t="s">
        <v>8</v>
      </c>
      <c r="B51" s="1" t="s">
        <v>9</v>
      </c>
      <c r="C51" s="1" t="s">
        <v>28</v>
      </c>
      <c r="D51" s="1">
        <v>0</v>
      </c>
      <c r="E51" s="2">
        <v>7621</v>
      </c>
      <c r="F51" s="1">
        <f t="shared" si="14"/>
        <v>0</v>
      </c>
      <c r="G51" s="2"/>
      <c r="H51" s="26">
        <f t="shared" si="15"/>
        <v>1524.2</v>
      </c>
      <c r="I51" s="1">
        <f t="shared" si="16"/>
        <v>0</v>
      </c>
      <c r="J51" s="2"/>
    </row>
    <row r="52" spans="1:11" ht="15" customHeight="1" x14ac:dyDescent="0.2">
      <c r="A52" s="25" t="s">
        <v>10</v>
      </c>
      <c r="B52" s="1" t="s">
        <v>11</v>
      </c>
      <c r="C52" s="1" t="s">
        <v>28</v>
      </c>
      <c r="D52" s="1">
        <v>0</v>
      </c>
      <c r="E52" s="2">
        <v>4900</v>
      </c>
      <c r="F52" s="1">
        <f t="shared" si="14"/>
        <v>0</v>
      </c>
      <c r="G52" s="2"/>
      <c r="H52" s="26">
        <f t="shared" si="15"/>
        <v>980</v>
      </c>
      <c r="I52" s="1">
        <f t="shared" si="16"/>
        <v>0</v>
      </c>
      <c r="J52" s="2"/>
    </row>
    <row r="53" spans="1:11" ht="15" customHeight="1" x14ac:dyDescent="0.2">
      <c r="A53" s="25" t="s">
        <v>12</v>
      </c>
      <c r="B53" s="1" t="s">
        <v>13</v>
      </c>
      <c r="C53" s="1" t="s">
        <v>28</v>
      </c>
      <c r="D53" s="1">
        <v>0</v>
      </c>
      <c r="E53" s="2">
        <v>3385</v>
      </c>
      <c r="F53" s="1">
        <f t="shared" si="14"/>
        <v>0</v>
      </c>
      <c r="G53" s="2"/>
      <c r="H53" s="26">
        <f t="shared" si="15"/>
        <v>677</v>
      </c>
      <c r="I53" s="1">
        <f t="shared" si="16"/>
        <v>0</v>
      </c>
      <c r="J53" s="2"/>
    </row>
    <row r="54" spans="1:11" ht="15" customHeight="1" x14ac:dyDescent="0.2">
      <c r="C54" s="1" t="s">
        <v>14</v>
      </c>
      <c r="D54" s="1">
        <v>0</v>
      </c>
      <c r="E54" s="2">
        <v>1663</v>
      </c>
      <c r="F54" s="1">
        <f t="shared" si="14"/>
        <v>0</v>
      </c>
      <c r="G54" s="2"/>
      <c r="H54" s="26">
        <f t="shared" si="15"/>
        <v>332.6</v>
      </c>
      <c r="I54" s="1">
        <f t="shared" si="16"/>
        <v>0</v>
      </c>
      <c r="J54" s="2"/>
      <c r="K54" s="3" t="s">
        <v>53</v>
      </c>
    </row>
    <row r="55" spans="1:11" ht="15" customHeight="1" x14ac:dyDescent="0.2">
      <c r="C55" s="1" t="s">
        <v>15</v>
      </c>
      <c r="D55" s="1">
        <v>0</v>
      </c>
      <c r="E55" s="2">
        <v>831</v>
      </c>
      <c r="F55" s="1">
        <f t="shared" si="14"/>
        <v>0</v>
      </c>
      <c r="G55" s="2"/>
      <c r="H55" s="26">
        <f t="shared" si="15"/>
        <v>166.20000000000002</v>
      </c>
      <c r="I55" s="1">
        <f t="shared" si="16"/>
        <v>0</v>
      </c>
      <c r="J55" s="2"/>
      <c r="K55" s="3" t="s">
        <v>54</v>
      </c>
    </row>
    <row r="56" spans="1:11" ht="15" customHeight="1" x14ac:dyDescent="0.2">
      <c r="C56" s="1" t="s">
        <v>16</v>
      </c>
      <c r="D56" s="1">
        <v>0</v>
      </c>
      <c r="E56" s="2">
        <v>315</v>
      </c>
      <c r="F56" s="1">
        <f t="shared" si="14"/>
        <v>0</v>
      </c>
      <c r="G56" s="2"/>
      <c r="H56" s="26">
        <f t="shared" si="15"/>
        <v>63</v>
      </c>
      <c r="I56" s="1">
        <f t="shared" si="16"/>
        <v>0</v>
      </c>
      <c r="J56" s="2"/>
    </row>
    <row r="57" spans="1:11" ht="15" customHeight="1" x14ac:dyDescent="0.2">
      <c r="A57" s="27" t="s">
        <v>24</v>
      </c>
      <c r="B57" s="27"/>
      <c r="C57" s="27"/>
      <c r="D57" s="28"/>
      <c r="E57" s="1"/>
      <c r="F57" s="28">
        <f>SUM(F49:F56)</f>
        <v>0</v>
      </c>
      <c r="G57" s="27"/>
      <c r="H57" s="31"/>
      <c r="I57" s="28">
        <f>SUM(I49:I56)</f>
        <v>0</v>
      </c>
      <c r="J57" s="1"/>
      <c r="K57" s="32"/>
    </row>
    <row r="58" spans="1:11" ht="15" customHeight="1" x14ac:dyDescent="0.2">
      <c r="D58" s="1"/>
      <c r="E58" s="1"/>
      <c r="F58" s="1"/>
      <c r="H58" s="26"/>
      <c r="I58" s="1"/>
      <c r="J58" s="1"/>
    </row>
    <row r="59" spans="1:11" ht="15" customHeight="1" x14ac:dyDescent="0.2">
      <c r="C59" s="1" t="s">
        <v>33</v>
      </c>
      <c r="D59" s="1">
        <v>0</v>
      </c>
      <c r="E59" s="30">
        <v>0.14199999999999999</v>
      </c>
      <c r="F59" s="1">
        <f t="shared" ref="F59:F60" si="17">+D59*E59</f>
        <v>0</v>
      </c>
      <c r="G59" s="26"/>
      <c r="H59" s="26"/>
      <c r="I59" s="1"/>
      <c r="J59" s="2"/>
      <c r="K59" s="3" t="s">
        <v>133</v>
      </c>
    </row>
    <row r="60" spans="1:11" ht="15" customHeight="1" x14ac:dyDescent="0.2">
      <c r="C60" s="1" t="s">
        <v>41</v>
      </c>
      <c r="D60" s="1">
        <v>0</v>
      </c>
      <c r="E60" s="30">
        <v>7.0000000000000007E-2</v>
      </c>
      <c r="F60" s="1">
        <f t="shared" si="17"/>
        <v>0</v>
      </c>
      <c r="G60" s="26"/>
      <c r="H60" s="26"/>
      <c r="I60" s="1"/>
      <c r="J60" s="8"/>
      <c r="K60" s="3" t="s">
        <v>134</v>
      </c>
    </row>
    <row r="61" spans="1:11" ht="15" customHeight="1" x14ac:dyDescent="0.2">
      <c r="D61" s="1"/>
      <c r="E61" s="1"/>
      <c r="F61" s="1"/>
      <c r="H61" s="26"/>
      <c r="I61" s="1"/>
      <c r="J61" s="1"/>
    </row>
    <row r="62" spans="1:11" ht="15" customHeight="1" x14ac:dyDescent="0.2">
      <c r="C62" s="22" t="s">
        <v>81</v>
      </c>
      <c r="D62" s="7" t="s">
        <v>48</v>
      </c>
      <c r="E62" s="7" t="s">
        <v>49</v>
      </c>
      <c r="F62" s="23" t="s">
        <v>24</v>
      </c>
      <c r="G62" s="7"/>
      <c r="H62" s="24" t="s">
        <v>50</v>
      </c>
      <c r="I62" s="23" t="s">
        <v>24</v>
      </c>
      <c r="J62" s="1"/>
      <c r="K62" s="32"/>
    </row>
    <row r="63" spans="1:11" ht="15" customHeight="1" x14ac:dyDescent="0.2">
      <c r="A63" s="25" t="s">
        <v>4</v>
      </c>
      <c r="B63" s="1" t="s">
        <v>5</v>
      </c>
      <c r="C63" s="1" t="s">
        <v>82</v>
      </c>
      <c r="D63" s="1">
        <v>0</v>
      </c>
      <c r="E63" s="2">
        <v>14853</v>
      </c>
      <c r="F63" s="1">
        <f t="shared" ref="F63:F70" si="18">+D63*E63</f>
        <v>0</v>
      </c>
      <c r="G63" s="2"/>
      <c r="H63" s="26">
        <f t="shared" ref="H63:H70" si="19">+E63*0.2</f>
        <v>2970.6000000000004</v>
      </c>
      <c r="I63" s="1">
        <f t="shared" ref="I63:I70" si="20">+D63*H63</f>
        <v>0</v>
      </c>
      <c r="J63" s="1"/>
      <c r="K63" s="32"/>
    </row>
    <row r="64" spans="1:11" ht="15" customHeight="1" x14ac:dyDescent="0.2">
      <c r="A64" s="25" t="s">
        <v>6</v>
      </c>
      <c r="B64" s="1" t="s">
        <v>7</v>
      </c>
      <c r="C64" s="1" t="s">
        <v>82</v>
      </c>
      <c r="D64" s="1">
        <v>0</v>
      </c>
      <c r="E64" s="2">
        <v>10727</v>
      </c>
      <c r="F64" s="1">
        <f t="shared" si="18"/>
        <v>0</v>
      </c>
      <c r="G64" s="2"/>
      <c r="H64" s="26">
        <f t="shared" si="19"/>
        <v>2145.4</v>
      </c>
      <c r="I64" s="1">
        <f t="shared" si="20"/>
        <v>0</v>
      </c>
      <c r="J64" s="1"/>
      <c r="K64" s="32"/>
    </row>
    <row r="65" spans="1:216" ht="15" customHeight="1" x14ac:dyDescent="0.2">
      <c r="A65" s="25" t="s">
        <v>8</v>
      </c>
      <c r="B65" s="1" t="s">
        <v>9</v>
      </c>
      <c r="C65" s="1" t="s">
        <v>82</v>
      </c>
      <c r="D65" s="1">
        <v>0</v>
      </c>
      <c r="E65" s="2">
        <v>7050</v>
      </c>
      <c r="F65" s="1">
        <f t="shared" si="18"/>
        <v>0</v>
      </c>
      <c r="G65" s="2"/>
      <c r="H65" s="26">
        <f t="shared" si="19"/>
        <v>1410</v>
      </c>
      <c r="I65" s="1">
        <f t="shared" si="20"/>
        <v>0</v>
      </c>
      <c r="J65" s="1"/>
      <c r="K65" s="32"/>
    </row>
    <row r="66" spans="1:216" ht="15" customHeight="1" x14ac:dyDescent="0.2">
      <c r="A66" s="25" t="s">
        <v>10</v>
      </c>
      <c r="B66" s="1" t="s">
        <v>11</v>
      </c>
      <c r="C66" s="1" t="s">
        <v>82</v>
      </c>
      <c r="D66" s="1">
        <v>0</v>
      </c>
      <c r="E66" s="2">
        <v>4473</v>
      </c>
      <c r="F66" s="1">
        <f t="shared" si="18"/>
        <v>0</v>
      </c>
      <c r="G66" s="2"/>
      <c r="H66" s="26">
        <f t="shared" si="19"/>
        <v>894.6</v>
      </c>
      <c r="I66" s="1">
        <f t="shared" si="20"/>
        <v>0</v>
      </c>
      <c r="J66" s="1"/>
      <c r="K66" s="32"/>
    </row>
    <row r="67" spans="1:216" ht="15" customHeight="1" x14ac:dyDescent="0.2">
      <c r="A67" s="25" t="s">
        <v>12</v>
      </c>
      <c r="B67" s="1" t="s">
        <v>13</v>
      </c>
      <c r="C67" s="1" t="s">
        <v>82</v>
      </c>
      <c r="D67" s="1">
        <v>0</v>
      </c>
      <c r="E67" s="2">
        <v>2886</v>
      </c>
      <c r="F67" s="1">
        <f t="shared" si="18"/>
        <v>0</v>
      </c>
      <c r="G67" s="2"/>
      <c r="H67" s="26">
        <f t="shared" si="19"/>
        <v>577.20000000000005</v>
      </c>
      <c r="I67" s="1">
        <f t="shared" si="20"/>
        <v>0</v>
      </c>
      <c r="J67" s="1"/>
      <c r="K67" s="32"/>
    </row>
    <row r="68" spans="1:216" ht="15" customHeight="1" x14ac:dyDescent="0.2">
      <c r="C68" s="1" t="s">
        <v>77</v>
      </c>
      <c r="D68" s="1">
        <v>0</v>
      </c>
      <c r="E68" s="2">
        <v>1376</v>
      </c>
      <c r="F68" s="1">
        <f t="shared" si="18"/>
        <v>0</v>
      </c>
      <c r="G68" s="2"/>
      <c r="H68" s="26">
        <f t="shared" si="19"/>
        <v>275.2</v>
      </c>
      <c r="I68" s="1">
        <f t="shared" si="20"/>
        <v>0</v>
      </c>
      <c r="J68" s="1"/>
      <c r="K68" s="32"/>
    </row>
    <row r="69" spans="1:216" ht="15" customHeight="1" x14ac:dyDescent="0.2">
      <c r="C69" s="1" t="s">
        <v>78</v>
      </c>
      <c r="D69" s="1">
        <v>0</v>
      </c>
      <c r="E69" s="2">
        <v>687</v>
      </c>
      <c r="F69" s="1">
        <f t="shared" si="18"/>
        <v>0</v>
      </c>
      <c r="G69" s="2"/>
      <c r="H69" s="26">
        <f t="shared" si="19"/>
        <v>137.4</v>
      </c>
      <c r="I69" s="1">
        <f t="shared" si="20"/>
        <v>0</v>
      </c>
      <c r="J69" s="1"/>
      <c r="K69" s="32"/>
    </row>
    <row r="70" spans="1:216" ht="15" customHeight="1" x14ac:dyDescent="0.2">
      <c r="C70" s="1" t="s">
        <v>79</v>
      </c>
      <c r="D70" s="1">
        <v>0</v>
      </c>
      <c r="E70" s="2">
        <v>276</v>
      </c>
      <c r="F70" s="1">
        <f t="shared" si="18"/>
        <v>0</v>
      </c>
      <c r="G70" s="2"/>
      <c r="H70" s="26">
        <f t="shared" si="19"/>
        <v>55.2</v>
      </c>
      <c r="I70" s="1">
        <f t="shared" si="20"/>
        <v>0</v>
      </c>
      <c r="J70" s="1"/>
      <c r="K70" s="32"/>
    </row>
    <row r="71" spans="1:216" ht="15" customHeight="1" x14ac:dyDescent="0.2">
      <c r="A71" s="27" t="s">
        <v>24</v>
      </c>
      <c r="B71" s="27"/>
      <c r="C71" s="27"/>
      <c r="D71" s="28"/>
      <c r="E71" s="1"/>
      <c r="F71" s="28">
        <f>SUM(F63:F70)</f>
        <v>0</v>
      </c>
      <c r="G71" s="27"/>
      <c r="H71" s="31"/>
      <c r="I71" s="28">
        <f>SUM(I63:I70)</f>
        <v>0</v>
      </c>
      <c r="J71" s="1"/>
      <c r="K71" s="32"/>
    </row>
    <row r="72" spans="1:216" ht="15" customHeight="1" x14ac:dyDescent="0.2">
      <c r="A72" s="27"/>
      <c r="B72" s="27"/>
      <c r="C72" s="27"/>
      <c r="D72" s="28"/>
      <c r="E72" s="1"/>
      <c r="F72" s="28"/>
      <c r="G72" s="27"/>
      <c r="H72" s="31"/>
      <c r="I72" s="28"/>
      <c r="J72" s="1"/>
      <c r="K72" s="32"/>
    </row>
    <row r="73" spans="1:216" ht="15" customHeight="1" x14ac:dyDescent="0.2">
      <c r="C73" s="1" t="s">
        <v>95</v>
      </c>
      <c r="D73" s="1">
        <v>0</v>
      </c>
      <c r="E73" s="30">
        <v>7.0000000000000007E-2</v>
      </c>
      <c r="F73" s="1">
        <f t="shared" ref="F73" si="21">+D73*E73</f>
        <v>0</v>
      </c>
      <c r="G73" s="26"/>
      <c r="H73" s="26"/>
      <c r="I73" s="1"/>
      <c r="J73" s="8"/>
      <c r="K73" s="15" t="s">
        <v>96</v>
      </c>
    </row>
    <row r="74" spans="1:216" ht="15" customHeight="1" x14ac:dyDescent="0.2">
      <c r="D74" s="1"/>
      <c r="E74" s="30"/>
      <c r="F74" s="1"/>
      <c r="G74" s="26"/>
      <c r="H74" s="26"/>
      <c r="I74" s="1"/>
      <c r="J74" s="8"/>
      <c r="K74" s="15"/>
    </row>
    <row r="75" spans="1:216" ht="15" customHeight="1" x14ac:dyDescent="0.2">
      <c r="C75" s="22" t="s">
        <v>84</v>
      </c>
      <c r="D75" s="7" t="s">
        <v>48</v>
      </c>
      <c r="E75" s="7" t="s">
        <v>49</v>
      </c>
      <c r="F75" s="23" t="s">
        <v>24</v>
      </c>
      <c r="G75" s="7"/>
      <c r="H75" s="24" t="s">
        <v>50</v>
      </c>
      <c r="I75" s="23" t="s">
        <v>24</v>
      </c>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row>
    <row r="76" spans="1:216" ht="15" customHeight="1" x14ac:dyDescent="0.2">
      <c r="A76" s="25" t="s">
        <v>4</v>
      </c>
      <c r="B76" s="1" t="s">
        <v>5</v>
      </c>
      <c r="C76" s="1" t="s">
        <v>85</v>
      </c>
      <c r="D76" s="1">
        <v>0</v>
      </c>
      <c r="E76" s="2">
        <v>17540</v>
      </c>
      <c r="F76" s="1">
        <f t="shared" ref="F76:F83" si="22">+D76*E76</f>
        <v>0</v>
      </c>
      <c r="G76" s="2"/>
      <c r="H76" s="26">
        <f t="shared" ref="H76:H83" si="23">+E76*0.2</f>
        <v>3508</v>
      </c>
      <c r="I76" s="1">
        <f t="shared" ref="I76:I83" si="24">+D76*H76</f>
        <v>0</v>
      </c>
      <c r="K76" s="3" t="s">
        <v>135</v>
      </c>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row>
    <row r="77" spans="1:216" ht="15" customHeight="1" x14ac:dyDescent="0.2">
      <c r="A77" s="25" t="s">
        <v>6</v>
      </c>
      <c r="B77" s="1" t="s">
        <v>7</v>
      </c>
      <c r="C77" s="1" t="s">
        <v>85</v>
      </c>
      <c r="D77" s="1">
        <v>0</v>
      </c>
      <c r="E77" s="2">
        <v>12152</v>
      </c>
      <c r="F77" s="1">
        <f t="shared" si="22"/>
        <v>0</v>
      </c>
      <c r="G77" s="2"/>
      <c r="H77" s="26">
        <f t="shared" si="23"/>
        <v>2430.4</v>
      </c>
      <c r="I77" s="1">
        <f t="shared" si="24"/>
        <v>0</v>
      </c>
      <c r="K77" s="3" t="s">
        <v>135</v>
      </c>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row>
    <row r="78" spans="1:216" ht="15" customHeight="1" x14ac:dyDescent="0.2">
      <c r="A78" s="25" t="s">
        <v>8</v>
      </c>
      <c r="B78" s="1" t="s">
        <v>9</v>
      </c>
      <c r="C78" s="1" t="s">
        <v>85</v>
      </c>
      <c r="D78" s="1">
        <v>0</v>
      </c>
      <c r="E78" s="2">
        <v>8772</v>
      </c>
      <c r="F78" s="1">
        <f t="shared" si="22"/>
        <v>0</v>
      </c>
      <c r="G78" s="2"/>
      <c r="H78" s="26">
        <f t="shared" si="23"/>
        <v>1754.4</v>
      </c>
      <c r="I78" s="1">
        <f t="shared" si="24"/>
        <v>0</v>
      </c>
      <c r="K78" s="3" t="s">
        <v>135</v>
      </c>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row>
    <row r="79" spans="1:216" ht="15" customHeight="1" x14ac:dyDescent="0.2">
      <c r="A79" s="25" t="s">
        <v>10</v>
      </c>
      <c r="B79" s="1" t="s">
        <v>11</v>
      </c>
      <c r="C79" s="1" t="s">
        <v>85</v>
      </c>
      <c r="D79" s="1">
        <v>0</v>
      </c>
      <c r="E79" s="2">
        <v>6266</v>
      </c>
      <c r="F79" s="1">
        <f t="shared" si="22"/>
        <v>0</v>
      </c>
      <c r="G79" s="2"/>
      <c r="H79" s="26">
        <f t="shared" si="23"/>
        <v>1253.2</v>
      </c>
      <c r="I79" s="1">
        <f t="shared" si="24"/>
        <v>0</v>
      </c>
      <c r="K79" s="3" t="s">
        <v>135</v>
      </c>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row>
    <row r="80" spans="1:216" ht="15" customHeight="1" x14ac:dyDescent="0.2">
      <c r="A80" s="25" t="s">
        <v>12</v>
      </c>
      <c r="B80" s="1" t="s">
        <v>13</v>
      </c>
      <c r="C80" s="1" t="s">
        <v>85</v>
      </c>
      <c r="D80" s="1">
        <v>0</v>
      </c>
      <c r="E80" s="2">
        <v>5013</v>
      </c>
      <c r="F80" s="1">
        <f t="shared" si="22"/>
        <v>0</v>
      </c>
      <c r="G80" s="2"/>
      <c r="H80" s="26">
        <f t="shared" si="23"/>
        <v>1002.6</v>
      </c>
      <c r="I80" s="1">
        <f t="shared" si="24"/>
        <v>0</v>
      </c>
      <c r="K80" s="3" t="s">
        <v>135</v>
      </c>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row>
    <row r="81" spans="1:216" ht="15" customHeight="1" x14ac:dyDescent="0.2">
      <c r="C81" s="1" t="s">
        <v>14</v>
      </c>
      <c r="D81" s="1">
        <v>0</v>
      </c>
      <c r="E81" s="2">
        <v>2506</v>
      </c>
      <c r="F81" s="1">
        <f t="shared" si="22"/>
        <v>0</v>
      </c>
      <c r="G81" s="2"/>
      <c r="H81" s="26">
        <f t="shared" si="23"/>
        <v>501.20000000000005</v>
      </c>
      <c r="I81" s="1">
        <f t="shared" si="24"/>
        <v>0</v>
      </c>
      <c r="K81" s="3" t="s">
        <v>53</v>
      </c>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row>
    <row r="82" spans="1:216" ht="15" customHeight="1" x14ac:dyDescent="0.2">
      <c r="C82" s="1" t="s">
        <v>15</v>
      </c>
      <c r="D82" s="1">
        <v>0</v>
      </c>
      <c r="E82" s="2">
        <v>1253</v>
      </c>
      <c r="F82" s="1">
        <f t="shared" si="22"/>
        <v>0</v>
      </c>
      <c r="G82" s="2"/>
      <c r="H82" s="26">
        <f t="shared" si="23"/>
        <v>250.60000000000002</v>
      </c>
      <c r="I82" s="1">
        <f t="shared" si="24"/>
        <v>0</v>
      </c>
      <c r="K82" s="3" t="s">
        <v>54</v>
      </c>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row>
    <row r="83" spans="1:216" ht="15" customHeight="1" x14ac:dyDescent="0.2">
      <c r="C83" s="1" t="s">
        <v>16</v>
      </c>
      <c r="D83" s="1">
        <v>0</v>
      </c>
      <c r="E83" s="2">
        <v>501</v>
      </c>
      <c r="F83" s="1">
        <f t="shared" si="22"/>
        <v>0</v>
      </c>
      <c r="G83" s="2"/>
      <c r="H83" s="26">
        <f t="shared" si="23"/>
        <v>100.2</v>
      </c>
      <c r="I83" s="1">
        <f t="shared" si="24"/>
        <v>0</v>
      </c>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row>
    <row r="84" spans="1:216" ht="15" customHeight="1" x14ac:dyDescent="0.2">
      <c r="A84" s="27" t="s">
        <v>24</v>
      </c>
      <c r="B84" s="27"/>
      <c r="C84" s="27"/>
      <c r="D84" s="28"/>
      <c r="E84" s="27"/>
      <c r="F84" s="28">
        <f>SUM(F76:F83)</f>
        <v>0</v>
      </c>
      <c r="G84" s="27"/>
      <c r="H84" s="31"/>
      <c r="I84" s="28">
        <f>SUM(I76:I83)</f>
        <v>0</v>
      </c>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row>
    <row r="85" spans="1:216" ht="15" customHeight="1" x14ac:dyDescent="0.2">
      <c r="A85" s="27"/>
      <c r="B85" s="27"/>
      <c r="C85" s="27"/>
      <c r="D85" s="28"/>
      <c r="E85" s="27"/>
      <c r="F85" s="28"/>
      <c r="G85" s="27"/>
      <c r="H85" s="31"/>
      <c r="I85" s="28"/>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row>
    <row r="86" spans="1:216" ht="15" customHeight="1" x14ac:dyDescent="0.2">
      <c r="A86" s="27"/>
      <c r="B86" s="27"/>
      <c r="C86" s="1" t="s">
        <v>97</v>
      </c>
      <c r="D86" s="1">
        <v>0</v>
      </c>
      <c r="E86" s="30">
        <v>7.0000000000000007E-2</v>
      </c>
      <c r="F86" s="1">
        <f t="shared" ref="F86" si="25">+D86*E86</f>
        <v>0</v>
      </c>
      <c r="G86" s="27"/>
      <c r="H86" s="31"/>
      <c r="I86" s="28"/>
      <c r="K86" s="15" t="s">
        <v>98</v>
      </c>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row>
    <row r="87" spans="1:216" ht="15" customHeight="1" x14ac:dyDescent="0.2">
      <c r="D87" s="1"/>
      <c r="E87" s="26"/>
      <c r="F87" s="1"/>
      <c r="G87" s="26"/>
      <c r="H87" s="26"/>
      <c r="I87" s="1"/>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row>
    <row r="88" spans="1:216" ht="15" customHeight="1" x14ac:dyDescent="0.2">
      <c r="C88" s="22" t="s">
        <v>86</v>
      </c>
      <c r="D88" s="7" t="s">
        <v>48</v>
      </c>
      <c r="E88" s="7" t="s">
        <v>49</v>
      </c>
      <c r="F88" s="23" t="s">
        <v>24</v>
      </c>
      <c r="G88" s="7"/>
      <c r="H88" s="24" t="s">
        <v>50</v>
      </c>
      <c r="I88" s="23" t="s">
        <v>24</v>
      </c>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row>
    <row r="89" spans="1:216" ht="15" customHeight="1" x14ac:dyDescent="0.2">
      <c r="A89" s="25" t="s">
        <v>4</v>
      </c>
      <c r="B89" s="1" t="s">
        <v>5</v>
      </c>
      <c r="C89" s="1" t="s">
        <v>87</v>
      </c>
      <c r="D89" s="1">
        <v>0</v>
      </c>
      <c r="E89" s="2">
        <v>8772</v>
      </c>
      <c r="F89" s="1">
        <f t="shared" ref="F89:F96" si="26">+D89*E89</f>
        <v>0</v>
      </c>
      <c r="G89" s="2"/>
      <c r="H89" s="26">
        <f t="shared" ref="H89:H96" si="27">+E89*0.2</f>
        <v>1754.4</v>
      </c>
      <c r="I89" s="1">
        <f t="shared" ref="I89:I96" si="28">+D89*H89</f>
        <v>0</v>
      </c>
      <c r="K89" s="3" t="s">
        <v>88</v>
      </c>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row>
    <row r="90" spans="1:216" ht="15" customHeight="1" x14ac:dyDescent="0.2">
      <c r="A90" s="25" t="s">
        <v>6</v>
      </c>
      <c r="B90" s="1" t="s">
        <v>7</v>
      </c>
      <c r="C90" s="1" t="s">
        <v>87</v>
      </c>
      <c r="D90" s="1">
        <v>0</v>
      </c>
      <c r="E90" s="2">
        <v>6266</v>
      </c>
      <c r="F90" s="1">
        <f t="shared" si="26"/>
        <v>0</v>
      </c>
      <c r="G90" s="2"/>
      <c r="H90" s="26">
        <f t="shared" si="27"/>
        <v>1253.2</v>
      </c>
      <c r="I90" s="1">
        <f t="shared" si="28"/>
        <v>0</v>
      </c>
      <c r="K90" s="3" t="s">
        <v>88</v>
      </c>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row>
    <row r="91" spans="1:216" ht="15" customHeight="1" x14ac:dyDescent="0.2">
      <c r="A91" s="25" t="s">
        <v>8</v>
      </c>
      <c r="B91" s="1" t="s">
        <v>9</v>
      </c>
      <c r="C91" s="1" t="s">
        <v>87</v>
      </c>
      <c r="D91" s="1">
        <v>0</v>
      </c>
      <c r="E91" s="2">
        <v>5013</v>
      </c>
      <c r="F91" s="1">
        <f t="shared" si="26"/>
        <v>0</v>
      </c>
      <c r="G91" s="2"/>
      <c r="H91" s="26">
        <f t="shared" si="27"/>
        <v>1002.6</v>
      </c>
      <c r="I91" s="1">
        <f t="shared" si="28"/>
        <v>0</v>
      </c>
      <c r="K91" s="3" t="s">
        <v>88</v>
      </c>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row>
    <row r="92" spans="1:216" ht="15" customHeight="1" x14ac:dyDescent="0.2">
      <c r="A92" s="25" t="s">
        <v>10</v>
      </c>
      <c r="B92" s="1" t="s">
        <v>11</v>
      </c>
      <c r="C92" s="1" t="s">
        <v>87</v>
      </c>
      <c r="D92" s="1">
        <v>0</v>
      </c>
      <c r="E92" s="2">
        <v>3760</v>
      </c>
      <c r="F92" s="1">
        <f t="shared" si="26"/>
        <v>0</v>
      </c>
      <c r="G92" s="2"/>
      <c r="H92" s="26">
        <f t="shared" si="27"/>
        <v>752</v>
      </c>
      <c r="I92" s="1">
        <f t="shared" si="28"/>
        <v>0</v>
      </c>
      <c r="K92" s="3" t="s">
        <v>88</v>
      </c>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row>
    <row r="93" spans="1:216" ht="15" customHeight="1" x14ac:dyDescent="0.2">
      <c r="A93" s="25" t="s">
        <v>12</v>
      </c>
      <c r="B93" s="1" t="s">
        <v>13</v>
      </c>
      <c r="C93" s="1" t="s">
        <v>87</v>
      </c>
      <c r="D93" s="1">
        <v>0</v>
      </c>
      <c r="E93" s="2">
        <v>3120</v>
      </c>
      <c r="F93" s="1">
        <f t="shared" si="26"/>
        <v>0</v>
      </c>
      <c r="G93" s="2"/>
      <c r="H93" s="26">
        <f t="shared" si="27"/>
        <v>624</v>
      </c>
      <c r="I93" s="1">
        <f t="shared" si="28"/>
        <v>0</v>
      </c>
      <c r="K93" s="3" t="s">
        <v>88</v>
      </c>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row>
    <row r="94" spans="1:216" ht="15" customHeight="1" x14ac:dyDescent="0.2">
      <c r="C94" s="1" t="s">
        <v>14</v>
      </c>
      <c r="D94" s="1">
        <v>0</v>
      </c>
      <c r="E94" s="2">
        <v>1560</v>
      </c>
      <c r="F94" s="1">
        <f t="shared" si="26"/>
        <v>0</v>
      </c>
      <c r="G94" s="2"/>
      <c r="H94" s="26">
        <f t="shared" si="27"/>
        <v>312</v>
      </c>
      <c r="I94" s="1">
        <f t="shared" si="28"/>
        <v>0</v>
      </c>
      <c r="K94" s="3" t="s">
        <v>53</v>
      </c>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row>
    <row r="95" spans="1:216" ht="15" customHeight="1" x14ac:dyDescent="0.2">
      <c r="C95" s="1" t="s">
        <v>15</v>
      </c>
      <c r="D95" s="1">
        <v>0</v>
      </c>
      <c r="E95" s="2">
        <v>780</v>
      </c>
      <c r="F95" s="1">
        <f t="shared" si="26"/>
        <v>0</v>
      </c>
      <c r="G95" s="2"/>
      <c r="H95" s="26">
        <f t="shared" si="27"/>
        <v>156</v>
      </c>
      <c r="I95" s="1">
        <f t="shared" si="28"/>
        <v>0</v>
      </c>
      <c r="K95" s="3" t="s">
        <v>54</v>
      </c>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row>
    <row r="96" spans="1:216" ht="15" customHeight="1" x14ac:dyDescent="0.2">
      <c r="C96" s="1" t="s">
        <v>16</v>
      </c>
      <c r="D96" s="1">
        <v>0</v>
      </c>
      <c r="E96" s="2">
        <v>312</v>
      </c>
      <c r="F96" s="1">
        <f t="shared" si="26"/>
        <v>0</v>
      </c>
      <c r="G96" s="2"/>
      <c r="H96" s="26">
        <f t="shared" si="27"/>
        <v>62.400000000000006</v>
      </c>
      <c r="I96" s="1">
        <f t="shared" si="28"/>
        <v>0</v>
      </c>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row>
    <row r="97" spans="1:216" ht="15" customHeight="1" x14ac:dyDescent="0.2">
      <c r="A97" s="27" t="s">
        <v>24</v>
      </c>
      <c r="B97" s="27"/>
      <c r="C97" s="27"/>
      <c r="D97" s="28"/>
      <c r="E97" s="27"/>
      <c r="F97" s="28">
        <f>SUM(F89:F96)</f>
        <v>0</v>
      </c>
      <c r="G97" s="27"/>
      <c r="H97" s="31"/>
      <c r="I97" s="28">
        <f>SUM(I89:I96)</f>
        <v>0</v>
      </c>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row>
    <row r="98" spans="1:216" ht="15" customHeight="1" x14ac:dyDescent="0.2">
      <c r="A98" s="27"/>
      <c r="B98" s="27"/>
      <c r="C98" s="27"/>
      <c r="D98" s="28"/>
      <c r="E98" s="27"/>
      <c r="F98" s="28"/>
      <c r="G98" s="27"/>
      <c r="H98" s="31"/>
      <c r="I98" s="28"/>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row>
    <row r="99" spans="1:216" ht="15" customHeight="1" x14ac:dyDescent="0.2">
      <c r="C99" s="22" t="s">
        <v>89</v>
      </c>
      <c r="D99" s="7" t="s">
        <v>48</v>
      </c>
      <c r="E99" s="7" t="s">
        <v>49</v>
      </c>
      <c r="F99" s="23" t="s">
        <v>24</v>
      </c>
      <c r="G99" s="7"/>
      <c r="H99" s="24" t="s">
        <v>50</v>
      </c>
      <c r="I99" s="23" t="s">
        <v>24</v>
      </c>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row>
    <row r="100" spans="1:216" ht="15" customHeight="1" x14ac:dyDescent="0.2">
      <c r="A100" s="25" t="s">
        <v>4</v>
      </c>
      <c r="B100" s="1" t="s">
        <v>5</v>
      </c>
      <c r="C100" s="1" t="s">
        <v>90</v>
      </c>
      <c r="D100" s="1">
        <v>0</v>
      </c>
      <c r="E100" s="2">
        <v>5642</v>
      </c>
      <c r="F100" s="1">
        <f t="shared" ref="F100:F107" si="29">+D100*E100</f>
        <v>0</v>
      </c>
      <c r="G100" s="2"/>
      <c r="H100" s="26">
        <f t="shared" ref="H100:H107" si="30">+E100*0.2</f>
        <v>1128.4000000000001</v>
      </c>
      <c r="I100" s="1">
        <f t="shared" ref="I100:I107" si="31">+D100*H100</f>
        <v>0</v>
      </c>
      <c r="J100" s="5"/>
      <c r="K100" s="3" t="s">
        <v>88</v>
      </c>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row>
    <row r="101" spans="1:216" ht="15" customHeight="1" x14ac:dyDescent="0.2">
      <c r="A101" s="25" t="s">
        <v>6</v>
      </c>
      <c r="B101" s="1" t="s">
        <v>7</v>
      </c>
      <c r="C101" s="1" t="s">
        <v>90</v>
      </c>
      <c r="D101" s="1">
        <v>0</v>
      </c>
      <c r="E101" s="2">
        <v>4888</v>
      </c>
      <c r="F101" s="1">
        <f t="shared" si="29"/>
        <v>0</v>
      </c>
      <c r="G101" s="2"/>
      <c r="H101" s="26">
        <f t="shared" si="30"/>
        <v>977.6</v>
      </c>
      <c r="I101" s="1">
        <f t="shared" si="31"/>
        <v>0</v>
      </c>
      <c r="J101" s="5"/>
      <c r="K101" s="3" t="s">
        <v>88</v>
      </c>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row>
    <row r="102" spans="1:216" ht="15" customHeight="1" x14ac:dyDescent="0.2">
      <c r="A102" s="25" t="s">
        <v>8</v>
      </c>
      <c r="B102" s="1" t="s">
        <v>9</v>
      </c>
      <c r="C102" s="1" t="s">
        <v>90</v>
      </c>
      <c r="D102" s="1">
        <v>0</v>
      </c>
      <c r="E102" s="2">
        <v>3635</v>
      </c>
      <c r="F102" s="1">
        <f t="shared" si="29"/>
        <v>0</v>
      </c>
      <c r="G102" s="2"/>
      <c r="H102" s="26">
        <f t="shared" si="30"/>
        <v>727</v>
      </c>
      <c r="I102" s="1">
        <f t="shared" si="31"/>
        <v>0</v>
      </c>
      <c r="J102" s="5"/>
      <c r="K102" s="3" t="s">
        <v>88</v>
      </c>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row>
    <row r="103" spans="1:216" ht="15" customHeight="1" x14ac:dyDescent="0.2">
      <c r="A103" s="25" t="s">
        <v>10</v>
      </c>
      <c r="B103" s="1" t="s">
        <v>11</v>
      </c>
      <c r="C103" s="1" t="s">
        <v>90</v>
      </c>
      <c r="D103" s="1">
        <v>0</v>
      </c>
      <c r="E103" s="2">
        <v>3120</v>
      </c>
      <c r="F103" s="1">
        <f t="shared" si="29"/>
        <v>0</v>
      </c>
      <c r="G103" s="2"/>
      <c r="H103" s="26">
        <f t="shared" si="30"/>
        <v>624</v>
      </c>
      <c r="I103" s="1">
        <f t="shared" si="31"/>
        <v>0</v>
      </c>
      <c r="J103" s="5"/>
      <c r="K103" s="3" t="s">
        <v>88</v>
      </c>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row>
    <row r="104" spans="1:216" ht="15" customHeight="1" x14ac:dyDescent="0.2">
      <c r="A104" s="25" t="s">
        <v>12</v>
      </c>
      <c r="B104" s="1" t="s">
        <v>13</v>
      </c>
      <c r="C104" s="1" t="s">
        <v>90</v>
      </c>
      <c r="D104" s="1">
        <v>0</v>
      </c>
      <c r="E104" s="2">
        <v>2382</v>
      </c>
      <c r="F104" s="1">
        <f t="shared" si="29"/>
        <v>0</v>
      </c>
      <c r="G104" s="2"/>
      <c r="H104" s="26">
        <f t="shared" si="30"/>
        <v>476.40000000000003</v>
      </c>
      <c r="I104" s="1">
        <f t="shared" si="31"/>
        <v>0</v>
      </c>
      <c r="J104" s="5"/>
      <c r="K104" s="3" t="s">
        <v>88</v>
      </c>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row>
    <row r="105" spans="1:216" ht="15" customHeight="1" x14ac:dyDescent="0.2">
      <c r="C105" s="1" t="s">
        <v>14</v>
      </c>
      <c r="D105" s="1">
        <v>0</v>
      </c>
      <c r="E105" s="2">
        <v>1191</v>
      </c>
      <c r="F105" s="1">
        <f t="shared" si="29"/>
        <v>0</v>
      </c>
      <c r="G105" s="2"/>
      <c r="H105" s="26">
        <f t="shared" si="30"/>
        <v>238.20000000000002</v>
      </c>
      <c r="I105" s="1">
        <f t="shared" si="31"/>
        <v>0</v>
      </c>
      <c r="J105" s="5"/>
      <c r="K105" s="3" t="s">
        <v>53</v>
      </c>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row>
    <row r="106" spans="1:216" ht="15" customHeight="1" x14ac:dyDescent="0.2">
      <c r="C106" s="1" t="s">
        <v>15</v>
      </c>
      <c r="D106" s="1">
        <v>0</v>
      </c>
      <c r="E106" s="2">
        <v>595</v>
      </c>
      <c r="F106" s="1">
        <f t="shared" si="29"/>
        <v>0</v>
      </c>
      <c r="G106" s="2"/>
      <c r="H106" s="26">
        <f t="shared" si="30"/>
        <v>119</v>
      </c>
      <c r="I106" s="1">
        <f t="shared" si="31"/>
        <v>0</v>
      </c>
      <c r="J106" s="5"/>
      <c r="K106" s="3" t="s">
        <v>54</v>
      </c>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row>
    <row r="107" spans="1:216" ht="15" customHeight="1" x14ac:dyDescent="0.2">
      <c r="C107" s="1" t="s">
        <v>16</v>
      </c>
      <c r="D107" s="1">
        <v>0</v>
      </c>
      <c r="E107" s="2">
        <v>238</v>
      </c>
      <c r="F107" s="1">
        <f t="shared" si="29"/>
        <v>0</v>
      </c>
      <c r="G107" s="2"/>
      <c r="H107" s="26">
        <f t="shared" si="30"/>
        <v>47.6</v>
      </c>
      <c r="I107" s="1">
        <f t="shared" si="31"/>
        <v>0</v>
      </c>
      <c r="J107" s="5"/>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row>
    <row r="108" spans="1:216" ht="15" customHeight="1" x14ac:dyDescent="0.2">
      <c r="A108" s="27" t="s">
        <v>24</v>
      </c>
      <c r="B108" s="27"/>
      <c r="C108" s="27"/>
      <c r="D108" s="28"/>
      <c r="E108" s="33"/>
      <c r="F108" s="28">
        <f>SUM(F100:F107)</f>
        <v>0</v>
      </c>
      <c r="G108" s="33"/>
      <c r="H108" s="31"/>
      <c r="I108" s="28">
        <f>SUM(I100:I107)</f>
        <v>0</v>
      </c>
      <c r="J108" s="5"/>
      <c r="K108" s="32"/>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row>
    <row r="109" spans="1:216" ht="15" customHeight="1" x14ac:dyDescent="0.2">
      <c r="A109" s="27"/>
      <c r="B109" s="27"/>
      <c r="C109" s="27"/>
      <c r="D109" s="27"/>
      <c r="E109" s="33"/>
      <c r="F109" s="1"/>
      <c r="G109" s="33"/>
      <c r="H109" s="26"/>
      <c r="I109" s="1"/>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row>
    <row r="110" spans="1:216" ht="15" customHeight="1" x14ac:dyDescent="0.2">
      <c r="C110" s="22" t="s">
        <v>66</v>
      </c>
      <c r="D110" s="7" t="s">
        <v>48</v>
      </c>
      <c r="E110" s="7" t="s">
        <v>49</v>
      </c>
      <c r="F110" s="23" t="s">
        <v>24</v>
      </c>
      <c r="G110" s="7"/>
      <c r="H110" s="24" t="s">
        <v>50</v>
      </c>
      <c r="I110" s="23" t="s">
        <v>24</v>
      </c>
      <c r="K110" s="5"/>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row>
    <row r="111" spans="1:216" ht="15" customHeight="1" x14ac:dyDescent="0.2">
      <c r="A111" s="25"/>
      <c r="C111" s="1" t="s">
        <v>67</v>
      </c>
      <c r="D111" s="1">
        <v>0</v>
      </c>
      <c r="E111" s="2">
        <v>0</v>
      </c>
      <c r="F111" s="1">
        <f t="shared" ref="F111:F116" si="32">+D111*E111</f>
        <v>0</v>
      </c>
      <c r="G111" s="2"/>
      <c r="H111" s="26">
        <f>+E111*0.2</f>
        <v>0</v>
      </c>
      <c r="I111" s="1">
        <f t="shared" ref="I111:I116" si="33">+D111*H111</f>
        <v>0</v>
      </c>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row>
    <row r="112" spans="1:216" ht="15" customHeight="1" x14ac:dyDescent="0.2">
      <c r="A112" s="25"/>
      <c r="D112" s="1"/>
      <c r="E112" s="2"/>
      <c r="F112" s="1"/>
      <c r="G112" s="2"/>
      <c r="H112" s="26"/>
      <c r="I112" s="1"/>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row>
    <row r="113" spans="1:216" ht="15" customHeight="1" x14ac:dyDescent="0.2">
      <c r="A113" s="25"/>
      <c r="C113" s="1" t="s">
        <v>68</v>
      </c>
      <c r="D113" s="1">
        <v>0</v>
      </c>
      <c r="E113" s="2">
        <v>2283</v>
      </c>
      <c r="F113" s="1">
        <f t="shared" si="32"/>
        <v>0</v>
      </c>
      <c r="G113" s="2"/>
      <c r="H113" s="26">
        <f t="shared" ref="H113:H116" si="34">+E113*0.2</f>
        <v>456.6</v>
      </c>
      <c r="I113" s="1">
        <f t="shared" si="33"/>
        <v>0</v>
      </c>
      <c r="K113" s="3" t="s">
        <v>69</v>
      </c>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row>
    <row r="114" spans="1:216" ht="15" customHeight="1" x14ac:dyDescent="0.2">
      <c r="C114" s="1" t="s">
        <v>14</v>
      </c>
      <c r="D114" s="1">
        <v>0</v>
      </c>
      <c r="E114" s="2">
        <v>807</v>
      </c>
      <c r="F114" s="1">
        <f t="shared" si="32"/>
        <v>0</v>
      </c>
      <c r="G114" s="2"/>
      <c r="H114" s="26">
        <f t="shared" si="34"/>
        <v>161.4</v>
      </c>
      <c r="I114" s="1">
        <f t="shared" si="33"/>
        <v>0</v>
      </c>
      <c r="K114" s="3" t="s">
        <v>140</v>
      </c>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row>
    <row r="115" spans="1:216" ht="15" customHeight="1" x14ac:dyDescent="0.2">
      <c r="C115" s="1" t="s">
        <v>15</v>
      </c>
      <c r="D115" s="1">
        <v>0</v>
      </c>
      <c r="E115" s="2">
        <v>404</v>
      </c>
      <c r="F115" s="1">
        <f t="shared" si="32"/>
        <v>0</v>
      </c>
      <c r="G115" s="2"/>
      <c r="H115" s="26">
        <f t="shared" si="34"/>
        <v>80.800000000000011</v>
      </c>
      <c r="I115" s="1">
        <f t="shared" si="33"/>
        <v>0</v>
      </c>
      <c r="K115" s="3" t="s">
        <v>141</v>
      </c>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row>
    <row r="116" spans="1:216" ht="15" customHeight="1" x14ac:dyDescent="0.2">
      <c r="C116" s="1" t="s">
        <v>16</v>
      </c>
      <c r="D116" s="1">
        <v>0</v>
      </c>
      <c r="E116" s="2">
        <v>81</v>
      </c>
      <c r="F116" s="1">
        <f t="shared" si="32"/>
        <v>0</v>
      </c>
      <c r="G116" s="2"/>
      <c r="H116" s="26">
        <f t="shared" si="34"/>
        <v>16.2</v>
      </c>
      <c r="I116" s="1">
        <f t="shared" si="33"/>
        <v>0</v>
      </c>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row>
    <row r="117" spans="1:216" ht="15" customHeight="1" x14ac:dyDescent="0.2">
      <c r="A117" s="27"/>
      <c r="B117" s="27"/>
      <c r="C117" s="27"/>
      <c r="D117" s="1"/>
      <c r="E117" s="2"/>
      <c r="F117" s="1"/>
      <c r="G117" s="2"/>
      <c r="H117" s="26"/>
      <c r="I117" s="1"/>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row>
    <row r="118" spans="1:216" ht="15" customHeight="1" x14ac:dyDescent="0.2">
      <c r="A118" s="25"/>
      <c r="C118" s="1" t="s">
        <v>70</v>
      </c>
      <c r="D118" s="1">
        <v>0</v>
      </c>
      <c r="E118" s="2">
        <v>4737</v>
      </c>
      <c r="F118" s="1">
        <f t="shared" ref="F118:F121" si="35">+D118*E118</f>
        <v>0</v>
      </c>
      <c r="G118" s="2"/>
      <c r="H118" s="26">
        <f t="shared" ref="H118:H121" si="36">+E118*0.2</f>
        <v>947.40000000000009</v>
      </c>
      <c r="I118" s="1">
        <f t="shared" ref="I118:I121" si="37">+D118*H118</f>
        <v>0</v>
      </c>
      <c r="K118" s="3" t="s">
        <v>132</v>
      </c>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row>
    <row r="119" spans="1:216" ht="15" customHeight="1" x14ac:dyDescent="0.2">
      <c r="C119" s="1" t="s">
        <v>14</v>
      </c>
      <c r="D119" s="1">
        <v>0</v>
      </c>
      <c r="E119" s="2">
        <v>1056</v>
      </c>
      <c r="F119" s="1">
        <f t="shared" si="35"/>
        <v>0</v>
      </c>
      <c r="G119" s="2"/>
      <c r="H119" s="26">
        <f t="shared" si="36"/>
        <v>211.20000000000002</v>
      </c>
      <c r="I119" s="1">
        <f t="shared" si="37"/>
        <v>0</v>
      </c>
      <c r="K119" s="3" t="s">
        <v>140</v>
      </c>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row>
    <row r="120" spans="1:216" ht="15" customHeight="1" x14ac:dyDescent="0.2">
      <c r="C120" s="1" t="s">
        <v>15</v>
      </c>
      <c r="D120" s="1">
        <v>0</v>
      </c>
      <c r="E120" s="2">
        <v>527</v>
      </c>
      <c r="F120" s="1">
        <f t="shared" si="35"/>
        <v>0</v>
      </c>
      <c r="G120" s="2"/>
      <c r="H120" s="26">
        <f t="shared" si="36"/>
        <v>105.4</v>
      </c>
      <c r="I120" s="1">
        <f t="shared" si="37"/>
        <v>0</v>
      </c>
      <c r="K120" s="3" t="s">
        <v>141</v>
      </c>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row>
    <row r="121" spans="1:216" ht="15" customHeight="1" x14ac:dyDescent="0.2">
      <c r="C121" s="1" t="s">
        <v>16</v>
      </c>
      <c r="D121" s="1">
        <v>0</v>
      </c>
      <c r="E121" s="2">
        <v>104</v>
      </c>
      <c r="F121" s="1">
        <f t="shared" si="35"/>
        <v>0</v>
      </c>
      <c r="G121" s="2"/>
      <c r="H121" s="26">
        <f t="shared" si="36"/>
        <v>20.8</v>
      </c>
      <c r="I121" s="1">
        <f t="shared" si="37"/>
        <v>0</v>
      </c>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row>
    <row r="122" spans="1:216" ht="15" customHeight="1" x14ac:dyDescent="0.2">
      <c r="C122" s="27"/>
      <c r="D122" s="1"/>
      <c r="E122" s="2"/>
      <c r="F122" s="1"/>
      <c r="G122" s="2"/>
      <c r="H122" s="26"/>
      <c r="I122" s="1"/>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row>
    <row r="123" spans="1:216" ht="15" customHeight="1" x14ac:dyDescent="0.2">
      <c r="C123" s="1" t="s">
        <v>71</v>
      </c>
      <c r="D123" s="1">
        <v>0</v>
      </c>
      <c r="E123" s="2">
        <v>7670</v>
      </c>
      <c r="F123" s="1">
        <f t="shared" ref="F123:F126" si="38">+D123*E123</f>
        <v>0</v>
      </c>
      <c r="G123" s="2"/>
      <c r="H123" s="26">
        <f t="shared" ref="H123:H126" si="39">+E123*0.2</f>
        <v>1534</v>
      </c>
      <c r="I123" s="1">
        <f t="shared" ref="I123:I126" si="40">+D123*H123</f>
        <v>0</v>
      </c>
      <c r="K123" s="3" t="s">
        <v>72</v>
      </c>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row>
    <row r="124" spans="1:216" ht="15" customHeight="1" x14ac:dyDescent="0.2">
      <c r="C124" s="1" t="s">
        <v>14</v>
      </c>
      <c r="D124" s="1">
        <v>0</v>
      </c>
      <c r="E124" s="2">
        <v>3156</v>
      </c>
      <c r="F124" s="1">
        <f t="shared" si="38"/>
        <v>0</v>
      </c>
      <c r="G124" s="2"/>
      <c r="H124" s="26">
        <f t="shared" si="39"/>
        <v>631.20000000000005</v>
      </c>
      <c r="I124" s="1">
        <f t="shared" si="40"/>
        <v>0</v>
      </c>
      <c r="K124" s="3" t="s">
        <v>53</v>
      </c>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row>
    <row r="125" spans="1:216" ht="15" customHeight="1" x14ac:dyDescent="0.2">
      <c r="C125" s="1" t="s">
        <v>15</v>
      </c>
      <c r="D125" s="1">
        <v>0</v>
      </c>
      <c r="E125" s="2">
        <v>1576</v>
      </c>
      <c r="F125" s="1">
        <f t="shared" si="38"/>
        <v>0</v>
      </c>
      <c r="G125" s="2"/>
      <c r="H125" s="26">
        <f t="shared" si="39"/>
        <v>315.20000000000005</v>
      </c>
      <c r="I125" s="1">
        <f t="shared" si="40"/>
        <v>0</v>
      </c>
      <c r="K125" s="3" t="s">
        <v>54</v>
      </c>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row>
    <row r="126" spans="1:216" ht="15" customHeight="1" x14ac:dyDescent="0.2">
      <c r="C126" s="1" t="s">
        <v>16</v>
      </c>
      <c r="D126" s="1">
        <v>0</v>
      </c>
      <c r="E126" s="2">
        <v>312</v>
      </c>
      <c r="F126" s="1">
        <f t="shared" si="38"/>
        <v>0</v>
      </c>
      <c r="G126" s="2"/>
      <c r="H126" s="26">
        <f t="shared" si="39"/>
        <v>62.400000000000006</v>
      </c>
      <c r="I126" s="1">
        <f t="shared" si="40"/>
        <v>0</v>
      </c>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row>
    <row r="127" spans="1:216" ht="15" customHeight="1" x14ac:dyDescent="0.2">
      <c r="C127" s="27"/>
      <c r="D127" s="1"/>
      <c r="E127" s="2"/>
      <c r="F127" s="1"/>
      <c r="G127" s="2"/>
      <c r="H127" s="26"/>
      <c r="I127" s="1"/>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row>
    <row r="128" spans="1:216" ht="15" customHeight="1" x14ac:dyDescent="0.2">
      <c r="C128" s="1" t="s">
        <v>73</v>
      </c>
      <c r="D128" s="1">
        <v>0</v>
      </c>
      <c r="E128" s="2">
        <v>13520</v>
      </c>
      <c r="F128" s="1">
        <f t="shared" ref="F128:F131" si="41">+D128*E128</f>
        <v>0</v>
      </c>
      <c r="G128" s="2"/>
      <c r="H128" s="26">
        <f t="shared" ref="H128:H131" si="42">+E128*0.2</f>
        <v>2704</v>
      </c>
      <c r="I128" s="1">
        <f t="shared" ref="I128:I131" si="43">+D128*H128</f>
        <v>0</v>
      </c>
      <c r="K128" s="3" t="s">
        <v>74</v>
      </c>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row>
    <row r="129" spans="1:216" ht="15" customHeight="1" x14ac:dyDescent="0.2">
      <c r="C129" s="1" t="s">
        <v>14</v>
      </c>
      <c r="D129" s="1">
        <v>0</v>
      </c>
      <c r="E129" s="2">
        <v>5262</v>
      </c>
      <c r="F129" s="1">
        <f t="shared" si="41"/>
        <v>0</v>
      </c>
      <c r="G129" s="2"/>
      <c r="H129" s="26">
        <f t="shared" si="42"/>
        <v>1052.4000000000001</v>
      </c>
      <c r="I129" s="1">
        <f t="shared" si="43"/>
        <v>0</v>
      </c>
      <c r="K129" s="3" t="s">
        <v>53</v>
      </c>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row>
    <row r="130" spans="1:216" ht="15" customHeight="1" x14ac:dyDescent="0.2">
      <c r="C130" s="1" t="s">
        <v>15</v>
      </c>
      <c r="D130" s="1">
        <v>0</v>
      </c>
      <c r="E130" s="2">
        <v>2631</v>
      </c>
      <c r="F130" s="1">
        <f t="shared" si="41"/>
        <v>0</v>
      </c>
      <c r="G130" s="2"/>
      <c r="H130" s="26">
        <f t="shared" si="42"/>
        <v>526.20000000000005</v>
      </c>
      <c r="I130" s="1">
        <f t="shared" si="43"/>
        <v>0</v>
      </c>
      <c r="K130" s="3" t="s">
        <v>54</v>
      </c>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row>
    <row r="131" spans="1:216" ht="15" customHeight="1" x14ac:dyDescent="0.2">
      <c r="C131" s="1" t="s">
        <v>16</v>
      </c>
      <c r="D131" s="1">
        <v>0</v>
      </c>
      <c r="E131" s="2">
        <v>525</v>
      </c>
      <c r="F131" s="1">
        <f t="shared" si="41"/>
        <v>0</v>
      </c>
      <c r="G131" s="2"/>
      <c r="H131" s="26">
        <f t="shared" si="42"/>
        <v>105</v>
      </c>
      <c r="I131" s="1">
        <f t="shared" si="43"/>
        <v>0</v>
      </c>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row>
    <row r="132" spans="1:216" ht="15" customHeight="1" x14ac:dyDescent="0.2">
      <c r="A132" s="27" t="s">
        <v>24</v>
      </c>
      <c r="B132" s="27"/>
      <c r="C132" s="27"/>
      <c r="D132" s="1"/>
      <c r="E132" s="1"/>
      <c r="F132" s="28">
        <f>SUM(F111:F131)</f>
        <v>0</v>
      </c>
      <c r="H132" s="1"/>
      <c r="I132" s="28">
        <f>SUM(I111:I131)</f>
        <v>0</v>
      </c>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row>
    <row r="133" spans="1:216" ht="15" customHeight="1" x14ac:dyDescent="0.2">
      <c r="D133" s="1"/>
      <c r="E133" s="30"/>
      <c r="F133" s="1"/>
      <c r="G133" s="26"/>
      <c r="H133" s="26"/>
      <c r="I133" s="1"/>
      <c r="J133" s="8"/>
      <c r="K133" s="15"/>
    </row>
    <row r="134" spans="1:216" ht="15" customHeight="1" x14ac:dyDescent="0.2">
      <c r="C134" s="22" t="s">
        <v>3</v>
      </c>
      <c r="D134" s="7" t="s">
        <v>48</v>
      </c>
      <c r="E134" s="7" t="s">
        <v>49</v>
      </c>
      <c r="F134" s="23" t="s">
        <v>24</v>
      </c>
      <c r="G134" s="7"/>
      <c r="H134" s="24" t="s">
        <v>50</v>
      </c>
      <c r="I134" s="23" t="s">
        <v>24</v>
      </c>
      <c r="J134" s="1"/>
    </row>
    <row r="135" spans="1:216" ht="15" customHeight="1" x14ac:dyDescent="0.2">
      <c r="A135" s="25" t="s">
        <v>4</v>
      </c>
      <c r="B135" s="1" t="s">
        <v>5</v>
      </c>
      <c r="C135" s="1" t="s">
        <v>29</v>
      </c>
      <c r="D135" s="1">
        <v>0</v>
      </c>
      <c r="E135" s="2">
        <v>12608</v>
      </c>
      <c r="F135" s="1">
        <f t="shared" ref="F135:F142" si="44">+D135*E135</f>
        <v>0</v>
      </c>
      <c r="G135" s="2"/>
      <c r="H135" s="26">
        <f t="shared" ref="H135:H142" si="45">+E135*0.2</f>
        <v>2521.6000000000004</v>
      </c>
      <c r="I135" s="1">
        <f t="shared" ref="I135:I142" si="46">+D135*H135</f>
        <v>0</v>
      </c>
      <c r="J135" s="2"/>
    </row>
    <row r="136" spans="1:216" ht="15" customHeight="1" x14ac:dyDescent="0.2">
      <c r="A136" s="25" t="s">
        <v>6</v>
      </c>
      <c r="B136" s="1" t="s">
        <v>7</v>
      </c>
      <c r="C136" s="1" t="s">
        <v>29</v>
      </c>
      <c r="D136" s="1">
        <v>0</v>
      </c>
      <c r="E136" s="2">
        <v>9571</v>
      </c>
      <c r="F136" s="1">
        <f t="shared" si="44"/>
        <v>0</v>
      </c>
      <c r="G136" s="2"/>
      <c r="H136" s="26">
        <f t="shared" si="45"/>
        <v>1914.2</v>
      </c>
      <c r="I136" s="1">
        <f t="shared" si="46"/>
        <v>0</v>
      </c>
      <c r="J136" s="2"/>
    </row>
    <row r="137" spans="1:216" ht="15" customHeight="1" x14ac:dyDescent="0.2">
      <c r="A137" s="25" t="s">
        <v>8</v>
      </c>
      <c r="B137" s="1" t="s">
        <v>9</v>
      </c>
      <c r="C137" s="1" t="s">
        <v>29</v>
      </c>
      <c r="D137" s="1">
        <v>0</v>
      </c>
      <c r="E137" s="2">
        <v>7338</v>
      </c>
      <c r="F137" s="1">
        <f t="shared" si="44"/>
        <v>0</v>
      </c>
      <c r="G137" s="2"/>
      <c r="H137" s="26">
        <f t="shared" si="45"/>
        <v>1467.6000000000001</v>
      </c>
      <c r="I137" s="1">
        <f t="shared" si="46"/>
        <v>0</v>
      </c>
      <c r="J137" s="2"/>
    </row>
    <row r="138" spans="1:216" ht="15" customHeight="1" x14ac:dyDescent="0.2">
      <c r="A138" s="25" t="s">
        <v>10</v>
      </c>
      <c r="B138" s="1" t="s">
        <v>11</v>
      </c>
      <c r="C138" s="1" t="s">
        <v>29</v>
      </c>
      <c r="D138" s="1">
        <v>0</v>
      </c>
      <c r="E138" s="2">
        <v>4815</v>
      </c>
      <c r="F138" s="1">
        <f t="shared" si="44"/>
        <v>0</v>
      </c>
      <c r="G138" s="2"/>
      <c r="H138" s="26">
        <f t="shared" si="45"/>
        <v>963</v>
      </c>
      <c r="I138" s="1">
        <f t="shared" si="46"/>
        <v>0</v>
      </c>
      <c r="J138" s="2"/>
    </row>
    <row r="139" spans="1:216" ht="15" customHeight="1" x14ac:dyDescent="0.2">
      <c r="A139" s="25" t="s">
        <v>12</v>
      </c>
      <c r="B139" s="1" t="s">
        <v>13</v>
      </c>
      <c r="C139" s="1" t="s">
        <v>29</v>
      </c>
      <c r="D139" s="1">
        <v>0</v>
      </c>
      <c r="E139" s="2">
        <v>3727</v>
      </c>
      <c r="F139" s="1">
        <f t="shared" si="44"/>
        <v>0</v>
      </c>
      <c r="G139" s="2"/>
      <c r="H139" s="26">
        <f t="shared" si="45"/>
        <v>745.40000000000009</v>
      </c>
      <c r="I139" s="1">
        <f t="shared" si="46"/>
        <v>0</v>
      </c>
      <c r="J139" s="2"/>
    </row>
    <row r="140" spans="1:216" ht="15" customHeight="1" x14ac:dyDescent="0.2">
      <c r="C140" s="1" t="s">
        <v>14</v>
      </c>
      <c r="D140" s="1">
        <v>0</v>
      </c>
      <c r="E140" s="2">
        <v>1863</v>
      </c>
      <c r="F140" s="1">
        <f t="shared" si="44"/>
        <v>0</v>
      </c>
      <c r="G140" s="2"/>
      <c r="H140" s="26">
        <f t="shared" si="45"/>
        <v>372.6</v>
      </c>
      <c r="I140" s="1">
        <f t="shared" si="46"/>
        <v>0</v>
      </c>
      <c r="J140" s="2"/>
    </row>
    <row r="141" spans="1:216" ht="15" customHeight="1" x14ac:dyDescent="0.2">
      <c r="C141" s="1" t="s">
        <v>15</v>
      </c>
      <c r="D141" s="1">
        <v>0</v>
      </c>
      <c r="E141" s="2">
        <v>929</v>
      </c>
      <c r="F141" s="1">
        <f t="shared" si="44"/>
        <v>0</v>
      </c>
      <c r="G141" s="2"/>
      <c r="H141" s="26">
        <f t="shared" si="45"/>
        <v>185.8</v>
      </c>
      <c r="I141" s="1">
        <f t="shared" si="46"/>
        <v>0</v>
      </c>
      <c r="J141" s="2"/>
    </row>
    <row r="142" spans="1:216" ht="15" customHeight="1" x14ac:dyDescent="0.2">
      <c r="C142" s="1" t="s">
        <v>16</v>
      </c>
      <c r="D142" s="1">
        <v>0</v>
      </c>
      <c r="E142" s="2">
        <v>372</v>
      </c>
      <c r="F142" s="1">
        <f t="shared" si="44"/>
        <v>0</v>
      </c>
      <c r="G142" s="2"/>
      <c r="H142" s="26">
        <f t="shared" si="45"/>
        <v>74.400000000000006</v>
      </c>
      <c r="I142" s="1">
        <f t="shared" si="46"/>
        <v>0</v>
      </c>
      <c r="J142" s="2"/>
    </row>
    <row r="143" spans="1:216" ht="15" customHeight="1" x14ac:dyDescent="0.2">
      <c r="A143" s="27" t="s">
        <v>24</v>
      </c>
      <c r="B143" s="27"/>
      <c r="C143" s="27"/>
      <c r="D143" s="28"/>
      <c r="E143" s="1"/>
      <c r="F143" s="28">
        <f>SUM(F135:F142)</f>
        <v>0</v>
      </c>
      <c r="G143" s="27"/>
      <c r="H143" s="31"/>
      <c r="I143" s="28">
        <f>SUM(I135:I142)</f>
        <v>0</v>
      </c>
      <c r="J143" s="1"/>
      <c r="K143" s="32"/>
    </row>
    <row r="144" spans="1:216" ht="15" customHeight="1" x14ac:dyDescent="0.2">
      <c r="A144" s="27"/>
      <c r="B144" s="27"/>
      <c r="C144" s="27"/>
      <c r="D144" s="28"/>
      <c r="E144" s="1"/>
      <c r="F144" s="28"/>
      <c r="G144" s="27"/>
      <c r="H144" s="31"/>
      <c r="I144" s="28"/>
      <c r="J144" s="1"/>
      <c r="K144" s="32"/>
    </row>
    <row r="145" spans="1:11" ht="15" customHeight="1" x14ac:dyDescent="0.2">
      <c r="A145" s="27"/>
      <c r="B145" s="27"/>
      <c r="C145" s="1" t="s">
        <v>97</v>
      </c>
      <c r="D145" s="1">
        <v>0</v>
      </c>
      <c r="E145" s="30">
        <v>7.0000000000000007E-2</v>
      </c>
      <c r="F145" s="1">
        <f t="shared" ref="F145" si="47">+D145*E145</f>
        <v>0</v>
      </c>
      <c r="G145" s="27"/>
      <c r="H145" s="31"/>
      <c r="I145" s="28"/>
      <c r="K145" s="15" t="s">
        <v>98</v>
      </c>
    </row>
    <row r="146" spans="1:11" ht="15" customHeight="1" x14ac:dyDescent="0.2">
      <c r="D146" s="1"/>
      <c r="E146" s="1"/>
      <c r="F146" s="1"/>
      <c r="H146" s="26"/>
      <c r="I146" s="1"/>
      <c r="J146" s="1"/>
    </row>
    <row r="147" spans="1:11" ht="15" customHeight="1" x14ac:dyDescent="0.2">
      <c r="C147" s="22" t="s">
        <v>3</v>
      </c>
      <c r="D147" s="7" t="s">
        <v>48</v>
      </c>
      <c r="E147" s="7" t="s">
        <v>49</v>
      </c>
      <c r="F147" s="23" t="s">
        <v>24</v>
      </c>
      <c r="G147" s="7"/>
      <c r="H147" s="24" t="s">
        <v>50</v>
      </c>
      <c r="I147" s="23" t="s">
        <v>24</v>
      </c>
      <c r="J147" s="1"/>
    </row>
    <row r="148" spans="1:11" ht="15" customHeight="1" x14ac:dyDescent="0.2">
      <c r="A148" s="25" t="s">
        <v>4</v>
      </c>
      <c r="B148" s="1" t="s">
        <v>5</v>
      </c>
      <c r="C148" s="1" t="s">
        <v>30</v>
      </c>
      <c r="D148" s="1">
        <v>0</v>
      </c>
      <c r="E148" s="2">
        <v>7738</v>
      </c>
      <c r="F148" s="1">
        <f t="shared" ref="F148:F155" si="48">+D148*E148</f>
        <v>0</v>
      </c>
      <c r="G148" s="2"/>
      <c r="H148" s="26">
        <f t="shared" ref="H148:H155" si="49">+E148*0.2</f>
        <v>1547.6000000000001</v>
      </c>
      <c r="I148" s="1">
        <f t="shared" ref="I148:I155" si="50">+D148*H148</f>
        <v>0</v>
      </c>
      <c r="J148" s="2"/>
      <c r="K148" s="3" t="s">
        <v>58</v>
      </c>
    </row>
    <row r="149" spans="1:11" ht="15" customHeight="1" x14ac:dyDescent="0.2">
      <c r="A149" s="25" t="s">
        <v>6</v>
      </c>
      <c r="B149" s="1" t="s">
        <v>7</v>
      </c>
      <c r="C149" s="1" t="s">
        <v>30</v>
      </c>
      <c r="D149" s="1">
        <v>0</v>
      </c>
      <c r="E149" s="2">
        <v>5731</v>
      </c>
      <c r="F149" s="1">
        <f t="shared" si="48"/>
        <v>0</v>
      </c>
      <c r="G149" s="2"/>
      <c r="H149" s="26">
        <f t="shared" si="49"/>
        <v>1146.2</v>
      </c>
      <c r="I149" s="1">
        <f t="shared" si="50"/>
        <v>0</v>
      </c>
      <c r="J149" s="2"/>
      <c r="K149" s="3" t="s">
        <v>58</v>
      </c>
    </row>
    <row r="150" spans="1:11" ht="15" customHeight="1" x14ac:dyDescent="0.2">
      <c r="A150" s="25" t="s">
        <v>8</v>
      </c>
      <c r="B150" s="1" t="s">
        <v>9</v>
      </c>
      <c r="C150" s="1" t="s">
        <v>30</v>
      </c>
      <c r="D150" s="1">
        <v>0</v>
      </c>
      <c r="E150" s="2">
        <v>4414</v>
      </c>
      <c r="F150" s="1">
        <f t="shared" si="48"/>
        <v>0</v>
      </c>
      <c r="G150" s="2"/>
      <c r="H150" s="26">
        <f t="shared" si="49"/>
        <v>882.80000000000007</v>
      </c>
      <c r="I150" s="1">
        <f t="shared" si="50"/>
        <v>0</v>
      </c>
      <c r="J150" s="2"/>
      <c r="K150" s="3" t="s">
        <v>58</v>
      </c>
    </row>
    <row r="151" spans="1:11" ht="15" customHeight="1" x14ac:dyDescent="0.2">
      <c r="A151" s="25" t="s">
        <v>10</v>
      </c>
      <c r="B151" s="1" t="s">
        <v>11</v>
      </c>
      <c r="C151" s="1" t="s">
        <v>30</v>
      </c>
      <c r="D151" s="1">
        <v>0</v>
      </c>
      <c r="E151" s="2">
        <v>2865</v>
      </c>
      <c r="F151" s="1">
        <f t="shared" si="48"/>
        <v>0</v>
      </c>
      <c r="G151" s="2"/>
      <c r="H151" s="26">
        <f t="shared" si="49"/>
        <v>573</v>
      </c>
      <c r="I151" s="1">
        <f t="shared" si="50"/>
        <v>0</v>
      </c>
      <c r="J151" s="2"/>
      <c r="K151" s="3" t="s">
        <v>58</v>
      </c>
    </row>
    <row r="152" spans="1:11" ht="15" customHeight="1" x14ac:dyDescent="0.2">
      <c r="A152" s="25" t="s">
        <v>12</v>
      </c>
      <c r="B152" s="1" t="s">
        <v>13</v>
      </c>
      <c r="C152" s="1" t="s">
        <v>30</v>
      </c>
      <c r="D152" s="1">
        <v>0</v>
      </c>
      <c r="E152" s="2">
        <v>2292</v>
      </c>
      <c r="F152" s="1">
        <f t="shared" si="48"/>
        <v>0</v>
      </c>
      <c r="G152" s="2"/>
      <c r="H152" s="26">
        <f t="shared" si="49"/>
        <v>458.40000000000003</v>
      </c>
      <c r="I152" s="1">
        <f t="shared" si="50"/>
        <v>0</v>
      </c>
      <c r="J152" s="2"/>
      <c r="K152" s="3" t="s">
        <v>58</v>
      </c>
    </row>
    <row r="153" spans="1:11" ht="15" customHeight="1" x14ac:dyDescent="0.2">
      <c r="C153" s="1" t="s">
        <v>14</v>
      </c>
      <c r="D153" s="1">
        <v>0</v>
      </c>
      <c r="E153" s="2">
        <v>1146</v>
      </c>
      <c r="F153" s="1">
        <f t="shared" si="48"/>
        <v>0</v>
      </c>
      <c r="G153" s="2"/>
      <c r="H153" s="26">
        <f t="shared" si="49"/>
        <v>229.20000000000002</v>
      </c>
      <c r="I153" s="1">
        <f t="shared" si="50"/>
        <v>0</v>
      </c>
      <c r="J153" s="2"/>
      <c r="K153" s="3" t="s">
        <v>53</v>
      </c>
    </row>
    <row r="154" spans="1:11" ht="15" customHeight="1" x14ac:dyDescent="0.2">
      <c r="C154" s="1" t="s">
        <v>15</v>
      </c>
      <c r="D154" s="1">
        <v>0</v>
      </c>
      <c r="E154" s="2">
        <v>573</v>
      </c>
      <c r="F154" s="1">
        <f t="shared" si="48"/>
        <v>0</v>
      </c>
      <c r="G154" s="2"/>
      <c r="H154" s="26">
        <f t="shared" si="49"/>
        <v>114.60000000000001</v>
      </c>
      <c r="I154" s="1">
        <f t="shared" si="50"/>
        <v>0</v>
      </c>
      <c r="J154" s="2"/>
      <c r="K154" s="3" t="s">
        <v>54</v>
      </c>
    </row>
    <row r="155" spans="1:11" ht="15" customHeight="1" x14ac:dyDescent="0.2">
      <c r="C155" s="1" t="s">
        <v>16</v>
      </c>
      <c r="D155" s="1">
        <v>0</v>
      </c>
      <c r="E155" s="2">
        <v>229</v>
      </c>
      <c r="F155" s="1">
        <f t="shared" si="48"/>
        <v>0</v>
      </c>
      <c r="G155" s="2"/>
      <c r="H155" s="26">
        <f t="shared" si="49"/>
        <v>45.800000000000004</v>
      </c>
      <c r="I155" s="1">
        <f t="shared" si="50"/>
        <v>0</v>
      </c>
      <c r="J155" s="2"/>
    </row>
    <row r="156" spans="1:11" ht="15" customHeight="1" x14ac:dyDescent="0.2">
      <c r="A156" s="27" t="s">
        <v>24</v>
      </c>
      <c r="B156" s="27"/>
      <c r="C156" s="27"/>
      <c r="D156" s="28"/>
      <c r="E156" s="1"/>
      <c r="F156" s="28">
        <f>SUM(F148:F155)</f>
        <v>0</v>
      </c>
      <c r="G156" s="27"/>
      <c r="H156" s="31"/>
      <c r="I156" s="28">
        <f>SUM(I148:I155)</f>
        <v>0</v>
      </c>
      <c r="J156" s="1"/>
      <c r="K156" s="32"/>
    </row>
    <row r="157" spans="1:11" ht="15" customHeight="1" x14ac:dyDescent="0.2">
      <c r="A157" s="27"/>
      <c r="B157" s="27"/>
      <c r="C157" s="27"/>
      <c r="D157" s="27"/>
      <c r="E157" s="1"/>
      <c r="F157" s="1"/>
      <c r="G157" s="27"/>
      <c r="H157" s="26"/>
      <c r="I157" s="1"/>
      <c r="J157" s="1"/>
    </row>
    <row r="158" spans="1:11" ht="15" customHeight="1" x14ac:dyDescent="0.2">
      <c r="C158" s="22" t="s">
        <v>3</v>
      </c>
      <c r="D158" s="7" t="s">
        <v>48</v>
      </c>
      <c r="E158" s="7" t="s">
        <v>49</v>
      </c>
      <c r="F158" s="23" t="s">
        <v>24</v>
      </c>
      <c r="G158" s="7"/>
      <c r="H158" s="24" t="s">
        <v>50</v>
      </c>
      <c r="I158" s="23" t="s">
        <v>24</v>
      </c>
      <c r="J158" s="1"/>
    </row>
    <row r="159" spans="1:11" ht="15" customHeight="1" x14ac:dyDescent="0.2">
      <c r="A159" s="25" t="s">
        <v>4</v>
      </c>
      <c r="B159" s="1" t="s">
        <v>5</v>
      </c>
      <c r="C159" s="1" t="s">
        <v>35</v>
      </c>
      <c r="D159" s="1">
        <v>0</v>
      </c>
      <c r="E159" s="2">
        <v>3120</v>
      </c>
      <c r="F159" s="1">
        <f t="shared" ref="F159:F166" si="51">+D159*E159</f>
        <v>0</v>
      </c>
      <c r="G159" s="2"/>
      <c r="H159" s="26">
        <f t="shared" ref="H159:H166" si="52">+E159*0.2</f>
        <v>624</v>
      </c>
      <c r="I159" s="1">
        <f t="shared" ref="I159:I166" si="53">+D159*H159</f>
        <v>0</v>
      </c>
      <c r="J159" s="2"/>
      <c r="K159" s="3" t="s">
        <v>58</v>
      </c>
    </row>
    <row r="160" spans="1:11" ht="15" customHeight="1" x14ac:dyDescent="0.2">
      <c r="A160" s="25" t="s">
        <v>6</v>
      </c>
      <c r="B160" s="1" t="s">
        <v>7</v>
      </c>
      <c r="C160" s="1" t="s">
        <v>35</v>
      </c>
      <c r="D160" s="1">
        <v>0</v>
      </c>
      <c r="E160" s="2">
        <v>2756</v>
      </c>
      <c r="F160" s="1">
        <f t="shared" si="51"/>
        <v>0</v>
      </c>
      <c r="G160" s="2"/>
      <c r="H160" s="26">
        <f t="shared" si="52"/>
        <v>551.20000000000005</v>
      </c>
      <c r="I160" s="1">
        <f t="shared" si="53"/>
        <v>0</v>
      </c>
      <c r="J160" s="2"/>
      <c r="K160" s="3" t="s">
        <v>58</v>
      </c>
    </row>
    <row r="161" spans="1:11" ht="15" customHeight="1" x14ac:dyDescent="0.2">
      <c r="A161" s="25" t="s">
        <v>8</v>
      </c>
      <c r="B161" s="1" t="s">
        <v>9</v>
      </c>
      <c r="C161" s="1" t="s">
        <v>35</v>
      </c>
      <c r="D161" s="1">
        <v>0</v>
      </c>
      <c r="E161" s="2">
        <v>2444</v>
      </c>
      <c r="F161" s="1">
        <f t="shared" si="51"/>
        <v>0</v>
      </c>
      <c r="G161" s="2"/>
      <c r="H161" s="26">
        <f t="shared" si="52"/>
        <v>488.8</v>
      </c>
      <c r="I161" s="1">
        <f t="shared" si="53"/>
        <v>0</v>
      </c>
      <c r="J161" s="2"/>
      <c r="K161" s="3" t="s">
        <v>58</v>
      </c>
    </row>
    <row r="162" spans="1:11" ht="15" customHeight="1" x14ac:dyDescent="0.2">
      <c r="A162" s="25" t="s">
        <v>10</v>
      </c>
      <c r="B162" s="1" t="s">
        <v>11</v>
      </c>
      <c r="C162" s="1" t="s">
        <v>35</v>
      </c>
      <c r="D162" s="1">
        <v>0</v>
      </c>
      <c r="E162" s="2">
        <v>2080</v>
      </c>
      <c r="F162" s="1">
        <f t="shared" si="51"/>
        <v>0</v>
      </c>
      <c r="G162" s="2"/>
      <c r="H162" s="26">
        <f t="shared" si="52"/>
        <v>416</v>
      </c>
      <c r="I162" s="1">
        <f t="shared" si="53"/>
        <v>0</v>
      </c>
      <c r="J162" s="2"/>
      <c r="K162" s="3" t="s">
        <v>58</v>
      </c>
    </row>
    <row r="163" spans="1:11" ht="15" customHeight="1" x14ac:dyDescent="0.2">
      <c r="A163" s="25" t="s">
        <v>12</v>
      </c>
      <c r="B163" s="1" t="s">
        <v>13</v>
      </c>
      <c r="C163" s="1" t="s">
        <v>35</v>
      </c>
      <c r="D163" s="1">
        <v>0</v>
      </c>
      <c r="E163" s="2">
        <v>1716</v>
      </c>
      <c r="F163" s="1">
        <f t="shared" si="51"/>
        <v>0</v>
      </c>
      <c r="G163" s="2"/>
      <c r="H163" s="26">
        <f t="shared" si="52"/>
        <v>343.20000000000005</v>
      </c>
      <c r="I163" s="1">
        <f t="shared" si="53"/>
        <v>0</v>
      </c>
      <c r="J163" s="2"/>
      <c r="K163" s="3" t="s">
        <v>58</v>
      </c>
    </row>
    <row r="164" spans="1:11" ht="15" customHeight="1" x14ac:dyDescent="0.2">
      <c r="C164" s="1" t="s">
        <v>14</v>
      </c>
      <c r="D164" s="1">
        <v>0</v>
      </c>
      <c r="E164" s="2">
        <v>858</v>
      </c>
      <c r="F164" s="1">
        <f t="shared" si="51"/>
        <v>0</v>
      </c>
      <c r="G164" s="2"/>
      <c r="H164" s="26">
        <f t="shared" si="52"/>
        <v>171.60000000000002</v>
      </c>
      <c r="I164" s="1">
        <f t="shared" si="53"/>
        <v>0</v>
      </c>
      <c r="J164" s="2"/>
      <c r="K164" s="3" t="s">
        <v>53</v>
      </c>
    </row>
    <row r="165" spans="1:11" ht="15" customHeight="1" x14ac:dyDescent="0.2">
      <c r="C165" s="1" t="s">
        <v>15</v>
      </c>
      <c r="D165" s="1">
        <v>0</v>
      </c>
      <c r="E165" s="2">
        <v>428</v>
      </c>
      <c r="F165" s="1">
        <f t="shared" si="51"/>
        <v>0</v>
      </c>
      <c r="G165" s="2"/>
      <c r="H165" s="26">
        <f t="shared" si="52"/>
        <v>85.600000000000009</v>
      </c>
      <c r="I165" s="1">
        <f t="shared" si="53"/>
        <v>0</v>
      </c>
      <c r="J165" s="2"/>
      <c r="K165" s="3" t="s">
        <v>54</v>
      </c>
    </row>
    <row r="166" spans="1:11" ht="15" customHeight="1" x14ac:dyDescent="0.2">
      <c r="C166" s="1" t="s">
        <v>16</v>
      </c>
      <c r="D166" s="1">
        <v>0</v>
      </c>
      <c r="E166" s="2">
        <v>172</v>
      </c>
      <c r="F166" s="1">
        <f t="shared" si="51"/>
        <v>0</v>
      </c>
      <c r="G166" s="2"/>
      <c r="H166" s="26">
        <f t="shared" si="52"/>
        <v>34.4</v>
      </c>
      <c r="I166" s="1">
        <f t="shared" si="53"/>
        <v>0</v>
      </c>
      <c r="J166" s="2"/>
    </row>
    <row r="167" spans="1:11" ht="15" customHeight="1" x14ac:dyDescent="0.2">
      <c r="A167" s="27" t="s">
        <v>24</v>
      </c>
      <c r="B167" s="27"/>
      <c r="C167" s="27"/>
      <c r="D167" s="28"/>
      <c r="E167" s="1"/>
      <c r="F167" s="28">
        <f>SUM(F159:F166)</f>
        <v>0</v>
      </c>
      <c r="G167" s="27"/>
      <c r="H167" s="31"/>
      <c r="I167" s="28">
        <f>SUM(I159:I166)</f>
        <v>0</v>
      </c>
      <c r="J167" s="1"/>
      <c r="K167" s="32"/>
    </row>
    <row r="168" spans="1:11" ht="15" customHeight="1" x14ac:dyDescent="0.2">
      <c r="A168" s="27"/>
      <c r="B168" s="27"/>
      <c r="C168" s="27"/>
      <c r="D168" s="27"/>
      <c r="E168" s="1"/>
      <c r="F168" s="1"/>
      <c r="G168" s="27"/>
      <c r="H168" s="26"/>
      <c r="I168" s="1"/>
      <c r="J168" s="1"/>
    </row>
    <row r="169" spans="1:11" ht="15" customHeight="1" x14ac:dyDescent="0.2">
      <c r="C169" s="22" t="s">
        <v>3</v>
      </c>
      <c r="D169" s="7" t="s">
        <v>48</v>
      </c>
      <c r="E169" s="7" t="s">
        <v>49</v>
      </c>
      <c r="F169" s="23" t="s">
        <v>24</v>
      </c>
      <c r="G169" s="7"/>
      <c r="H169" s="24" t="s">
        <v>50</v>
      </c>
      <c r="I169" s="23" t="s">
        <v>24</v>
      </c>
      <c r="J169" s="1"/>
    </row>
    <row r="170" spans="1:11" ht="15" customHeight="1" x14ac:dyDescent="0.2">
      <c r="A170" s="25" t="s">
        <v>4</v>
      </c>
      <c r="B170" s="1" t="s">
        <v>5</v>
      </c>
      <c r="C170" s="1" t="s">
        <v>36</v>
      </c>
      <c r="D170" s="1">
        <v>0</v>
      </c>
      <c r="E170" s="2">
        <v>3120</v>
      </c>
      <c r="F170" s="1">
        <f t="shared" ref="F170:F177" si="54">+D170*E170</f>
        <v>0</v>
      </c>
      <c r="G170" s="2"/>
      <c r="H170" s="26">
        <f t="shared" ref="H170:H177" si="55">+E170*0.2</f>
        <v>624</v>
      </c>
      <c r="I170" s="1">
        <f t="shared" ref="I170:I177" si="56">+D170*H170</f>
        <v>0</v>
      </c>
      <c r="J170" s="2"/>
      <c r="K170" s="3" t="s">
        <v>58</v>
      </c>
    </row>
    <row r="171" spans="1:11" ht="15" customHeight="1" x14ac:dyDescent="0.2">
      <c r="A171" s="25" t="s">
        <v>6</v>
      </c>
      <c r="B171" s="1" t="s">
        <v>7</v>
      </c>
      <c r="C171" s="1" t="s">
        <v>36</v>
      </c>
      <c r="D171" s="1">
        <v>0</v>
      </c>
      <c r="E171" s="2">
        <v>2756</v>
      </c>
      <c r="F171" s="1">
        <f t="shared" si="54"/>
        <v>0</v>
      </c>
      <c r="G171" s="2"/>
      <c r="H171" s="26">
        <f t="shared" si="55"/>
        <v>551.20000000000005</v>
      </c>
      <c r="I171" s="1">
        <f t="shared" si="56"/>
        <v>0</v>
      </c>
      <c r="J171" s="2"/>
      <c r="K171" s="3" t="s">
        <v>58</v>
      </c>
    </row>
    <row r="172" spans="1:11" ht="15" customHeight="1" x14ac:dyDescent="0.2">
      <c r="A172" s="25" t="s">
        <v>8</v>
      </c>
      <c r="B172" s="1" t="s">
        <v>9</v>
      </c>
      <c r="C172" s="1" t="s">
        <v>36</v>
      </c>
      <c r="D172" s="1">
        <v>0</v>
      </c>
      <c r="E172" s="2">
        <v>2444</v>
      </c>
      <c r="F172" s="1">
        <f t="shared" si="54"/>
        <v>0</v>
      </c>
      <c r="G172" s="2"/>
      <c r="H172" s="26">
        <f t="shared" si="55"/>
        <v>488.8</v>
      </c>
      <c r="I172" s="1">
        <f t="shared" si="56"/>
        <v>0</v>
      </c>
      <c r="J172" s="2"/>
      <c r="K172" s="3" t="s">
        <v>58</v>
      </c>
    </row>
    <row r="173" spans="1:11" ht="15" customHeight="1" x14ac:dyDescent="0.2">
      <c r="A173" s="25" t="s">
        <v>10</v>
      </c>
      <c r="B173" s="1" t="s">
        <v>11</v>
      </c>
      <c r="C173" s="1" t="s">
        <v>36</v>
      </c>
      <c r="D173" s="1">
        <v>0</v>
      </c>
      <c r="E173" s="2">
        <v>2080</v>
      </c>
      <c r="F173" s="1">
        <f t="shared" si="54"/>
        <v>0</v>
      </c>
      <c r="G173" s="2"/>
      <c r="H173" s="26">
        <f t="shared" si="55"/>
        <v>416</v>
      </c>
      <c r="I173" s="1">
        <f t="shared" si="56"/>
        <v>0</v>
      </c>
      <c r="J173" s="2"/>
      <c r="K173" s="3" t="s">
        <v>58</v>
      </c>
    </row>
    <row r="174" spans="1:11" ht="15" customHeight="1" x14ac:dyDescent="0.2">
      <c r="A174" s="25" t="s">
        <v>12</v>
      </c>
      <c r="B174" s="1" t="s">
        <v>13</v>
      </c>
      <c r="C174" s="1" t="s">
        <v>36</v>
      </c>
      <c r="D174" s="1">
        <v>0</v>
      </c>
      <c r="E174" s="2">
        <v>1716</v>
      </c>
      <c r="F174" s="1">
        <f t="shared" si="54"/>
        <v>0</v>
      </c>
      <c r="G174" s="2"/>
      <c r="H174" s="26">
        <f t="shared" si="55"/>
        <v>343.20000000000005</v>
      </c>
      <c r="I174" s="1">
        <f t="shared" si="56"/>
        <v>0</v>
      </c>
      <c r="J174" s="2"/>
      <c r="K174" s="3" t="s">
        <v>58</v>
      </c>
    </row>
    <row r="175" spans="1:11" ht="15" customHeight="1" x14ac:dyDescent="0.2">
      <c r="C175" s="1" t="s">
        <v>14</v>
      </c>
      <c r="D175" s="1">
        <v>0</v>
      </c>
      <c r="E175" s="2">
        <v>858</v>
      </c>
      <c r="F175" s="1">
        <f t="shared" si="54"/>
        <v>0</v>
      </c>
      <c r="G175" s="2"/>
      <c r="H175" s="26">
        <f t="shared" si="55"/>
        <v>171.60000000000002</v>
      </c>
      <c r="I175" s="1">
        <f t="shared" si="56"/>
        <v>0</v>
      </c>
      <c r="J175" s="2"/>
      <c r="K175" s="3" t="s">
        <v>53</v>
      </c>
    </row>
    <row r="176" spans="1:11" ht="15" customHeight="1" x14ac:dyDescent="0.2">
      <c r="C176" s="1" t="s">
        <v>15</v>
      </c>
      <c r="D176" s="1">
        <v>0</v>
      </c>
      <c r="E176" s="2">
        <v>428</v>
      </c>
      <c r="F176" s="1">
        <f t="shared" si="54"/>
        <v>0</v>
      </c>
      <c r="G176" s="2"/>
      <c r="H176" s="26">
        <f t="shared" si="55"/>
        <v>85.600000000000009</v>
      </c>
      <c r="I176" s="1">
        <f t="shared" si="56"/>
        <v>0</v>
      </c>
      <c r="J176" s="2"/>
      <c r="K176" s="3" t="s">
        <v>54</v>
      </c>
    </row>
    <row r="177" spans="1:11" ht="15" customHeight="1" x14ac:dyDescent="0.2">
      <c r="C177" s="1" t="s">
        <v>16</v>
      </c>
      <c r="D177" s="1">
        <v>0</v>
      </c>
      <c r="E177" s="2">
        <v>172</v>
      </c>
      <c r="F177" s="1">
        <f t="shared" si="54"/>
        <v>0</v>
      </c>
      <c r="G177" s="2"/>
      <c r="H177" s="26">
        <f t="shared" si="55"/>
        <v>34.4</v>
      </c>
      <c r="I177" s="1">
        <f t="shared" si="56"/>
        <v>0</v>
      </c>
      <c r="J177" s="2"/>
    </row>
    <row r="178" spans="1:11" ht="15" customHeight="1" x14ac:dyDescent="0.2">
      <c r="A178" s="27" t="s">
        <v>24</v>
      </c>
      <c r="B178" s="27"/>
      <c r="C178" s="27"/>
      <c r="D178" s="28"/>
      <c r="E178" s="1"/>
      <c r="F178" s="28">
        <f>SUM(F170:F177)</f>
        <v>0</v>
      </c>
      <c r="G178" s="27"/>
      <c r="H178" s="31"/>
      <c r="I178" s="28">
        <f>SUM(I170:I177)</f>
        <v>0</v>
      </c>
      <c r="J178" s="1"/>
      <c r="K178" s="32"/>
    </row>
    <row r="179" spans="1:11" ht="15" customHeight="1" x14ac:dyDescent="0.2">
      <c r="A179" s="27"/>
      <c r="B179" s="27"/>
      <c r="C179" s="27"/>
      <c r="D179" s="27"/>
      <c r="E179" s="1"/>
      <c r="F179" s="1"/>
      <c r="G179" s="27"/>
      <c r="H179" s="26"/>
      <c r="I179" s="1"/>
      <c r="J179" s="1"/>
    </row>
    <row r="180" spans="1:11" ht="15" customHeight="1" x14ac:dyDescent="0.2">
      <c r="C180" s="22" t="s">
        <v>3</v>
      </c>
      <c r="D180" s="7" t="s">
        <v>48</v>
      </c>
      <c r="E180" s="7" t="s">
        <v>49</v>
      </c>
      <c r="F180" s="23" t="s">
        <v>24</v>
      </c>
      <c r="G180" s="7"/>
      <c r="H180" s="24" t="s">
        <v>50</v>
      </c>
      <c r="I180" s="23" t="s">
        <v>24</v>
      </c>
      <c r="J180" s="1"/>
    </row>
    <row r="181" spans="1:11" ht="15" customHeight="1" x14ac:dyDescent="0.2">
      <c r="A181" s="25" t="s">
        <v>4</v>
      </c>
      <c r="B181" s="1" t="s">
        <v>5</v>
      </c>
      <c r="C181" s="1" t="s">
        <v>37</v>
      </c>
      <c r="D181" s="1">
        <v>0</v>
      </c>
      <c r="E181" s="2">
        <v>3120</v>
      </c>
      <c r="F181" s="1">
        <f t="shared" ref="F181:F188" si="57">+D181*E181</f>
        <v>0</v>
      </c>
      <c r="G181" s="2"/>
      <c r="H181" s="26">
        <f t="shared" ref="H181:H188" si="58">+E181*0.2</f>
        <v>624</v>
      </c>
      <c r="I181" s="1">
        <f t="shared" ref="I181:I188" si="59">+D181*H181</f>
        <v>0</v>
      </c>
      <c r="J181" s="2"/>
      <c r="K181" s="3" t="s">
        <v>58</v>
      </c>
    </row>
    <row r="182" spans="1:11" ht="15" customHeight="1" x14ac:dyDescent="0.2">
      <c r="A182" s="25" t="s">
        <v>6</v>
      </c>
      <c r="B182" s="1" t="s">
        <v>7</v>
      </c>
      <c r="C182" s="1" t="s">
        <v>37</v>
      </c>
      <c r="D182" s="1">
        <v>0</v>
      </c>
      <c r="E182" s="2">
        <v>2756</v>
      </c>
      <c r="F182" s="1">
        <f t="shared" si="57"/>
        <v>0</v>
      </c>
      <c r="G182" s="2"/>
      <c r="H182" s="26">
        <f t="shared" si="58"/>
        <v>551.20000000000005</v>
      </c>
      <c r="I182" s="1">
        <f t="shared" si="59"/>
        <v>0</v>
      </c>
      <c r="J182" s="2"/>
      <c r="K182" s="3" t="s">
        <v>58</v>
      </c>
    </row>
    <row r="183" spans="1:11" ht="15" customHeight="1" x14ac:dyDescent="0.2">
      <c r="A183" s="25" t="s">
        <v>8</v>
      </c>
      <c r="B183" s="1" t="s">
        <v>9</v>
      </c>
      <c r="C183" s="1" t="s">
        <v>37</v>
      </c>
      <c r="D183" s="1">
        <v>0</v>
      </c>
      <c r="E183" s="2">
        <v>2444</v>
      </c>
      <c r="F183" s="1">
        <f t="shared" si="57"/>
        <v>0</v>
      </c>
      <c r="G183" s="2"/>
      <c r="H183" s="26">
        <f t="shared" si="58"/>
        <v>488.8</v>
      </c>
      <c r="I183" s="1">
        <f t="shared" si="59"/>
        <v>0</v>
      </c>
      <c r="J183" s="2"/>
      <c r="K183" s="3" t="s">
        <v>58</v>
      </c>
    </row>
    <row r="184" spans="1:11" ht="15" customHeight="1" x14ac:dyDescent="0.2">
      <c r="A184" s="25" t="s">
        <v>10</v>
      </c>
      <c r="B184" s="1" t="s">
        <v>11</v>
      </c>
      <c r="C184" s="1" t="s">
        <v>37</v>
      </c>
      <c r="D184" s="1">
        <v>0</v>
      </c>
      <c r="E184" s="2">
        <v>2080</v>
      </c>
      <c r="F184" s="1">
        <f t="shared" si="57"/>
        <v>0</v>
      </c>
      <c r="G184" s="2"/>
      <c r="H184" s="26">
        <f t="shared" si="58"/>
        <v>416</v>
      </c>
      <c r="I184" s="1">
        <f t="shared" si="59"/>
        <v>0</v>
      </c>
      <c r="J184" s="2"/>
      <c r="K184" s="3" t="s">
        <v>58</v>
      </c>
    </row>
    <row r="185" spans="1:11" ht="15" customHeight="1" x14ac:dyDescent="0.2">
      <c r="A185" s="25" t="s">
        <v>12</v>
      </c>
      <c r="B185" s="1" t="s">
        <v>13</v>
      </c>
      <c r="C185" s="1" t="s">
        <v>37</v>
      </c>
      <c r="D185" s="1">
        <v>0</v>
      </c>
      <c r="E185" s="2">
        <v>1716</v>
      </c>
      <c r="F185" s="1">
        <f t="shared" si="57"/>
        <v>0</v>
      </c>
      <c r="G185" s="2"/>
      <c r="H185" s="26">
        <f t="shared" si="58"/>
        <v>343.20000000000005</v>
      </c>
      <c r="I185" s="1">
        <f t="shared" si="59"/>
        <v>0</v>
      </c>
      <c r="J185" s="2"/>
      <c r="K185" s="3" t="s">
        <v>58</v>
      </c>
    </row>
    <row r="186" spans="1:11" ht="15" customHeight="1" x14ac:dyDescent="0.2">
      <c r="C186" s="1" t="s">
        <v>14</v>
      </c>
      <c r="D186" s="1">
        <v>0</v>
      </c>
      <c r="E186" s="2">
        <v>858</v>
      </c>
      <c r="F186" s="1">
        <f t="shared" si="57"/>
        <v>0</v>
      </c>
      <c r="G186" s="2"/>
      <c r="H186" s="26">
        <f t="shared" si="58"/>
        <v>171.60000000000002</v>
      </c>
      <c r="I186" s="1">
        <f t="shared" si="59"/>
        <v>0</v>
      </c>
      <c r="J186" s="2"/>
      <c r="K186" s="3" t="s">
        <v>53</v>
      </c>
    </row>
    <row r="187" spans="1:11" ht="15" customHeight="1" x14ac:dyDescent="0.2">
      <c r="C187" s="1" t="s">
        <v>15</v>
      </c>
      <c r="D187" s="1">
        <v>0</v>
      </c>
      <c r="E187" s="2">
        <v>428</v>
      </c>
      <c r="F187" s="1">
        <f t="shared" si="57"/>
        <v>0</v>
      </c>
      <c r="G187" s="2"/>
      <c r="H187" s="26">
        <f t="shared" si="58"/>
        <v>85.600000000000009</v>
      </c>
      <c r="I187" s="1">
        <f t="shared" si="59"/>
        <v>0</v>
      </c>
      <c r="J187" s="2"/>
      <c r="K187" s="3" t="s">
        <v>54</v>
      </c>
    </row>
    <row r="188" spans="1:11" ht="15" customHeight="1" x14ac:dyDescent="0.2">
      <c r="C188" s="1" t="s">
        <v>16</v>
      </c>
      <c r="D188" s="1">
        <v>0</v>
      </c>
      <c r="E188" s="2">
        <v>172</v>
      </c>
      <c r="F188" s="1">
        <f t="shared" si="57"/>
        <v>0</v>
      </c>
      <c r="G188" s="2"/>
      <c r="H188" s="26">
        <f t="shared" si="58"/>
        <v>34.4</v>
      </c>
      <c r="I188" s="1">
        <f t="shared" si="59"/>
        <v>0</v>
      </c>
      <c r="J188" s="2"/>
    </row>
    <row r="189" spans="1:11" ht="15" customHeight="1" x14ac:dyDescent="0.2">
      <c r="A189" s="27" t="s">
        <v>24</v>
      </c>
      <c r="B189" s="27"/>
      <c r="C189" s="27"/>
      <c r="D189" s="28"/>
      <c r="E189" s="1"/>
      <c r="F189" s="28">
        <f>SUM(F181:F188)</f>
        <v>0</v>
      </c>
      <c r="G189" s="27"/>
      <c r="H189" s="31"/>
      <c r="I189" s="28">
        <f>SUM(I181:I188)</f>
        <v>0</v>
      </c>
      <c r="J189" s="1"/>
      <c r="K189" s="32"/>
    </row>
    <row r="190" spans="1:11" ht="15" customHeight="1" x14ac:dyDescent="0.2">
      <c r="A190" s="27"/>
      <c r="B190" s="27"/>
      <c r="C190" s="27"/>
      <c r="D190" s="27"/>
      <c r="E190" s="1"/>
      <c r="F190" s="1"/>
      <c r="H190" s="26"/>
      <c r="I190" s="1"/>
      <c r="J190" s="1"/>
    </row>
    <row r="191" spans="1:11" ht="15" customHeight="1" x14ac:dyDescent="0.2">
      <c r="C191" s="22" t="s">
        <v>3</v>
      </c>
      <c r="D191" s="7" t="s">
        <v>48</v>
      </c>
      <c r="E191" s="7" t="s">
        <v>49</v>
      </c>
      <c r="F191" s="23" t="s">
        <v>24</v>
      </c>
      <c r="G191" s="7"/>
      <c r="H191" s="24" t="s">
        <v>50</v>
      </c>
      <c r="I191" s="23" t="s">
        <v>24</v>
      </c>
      <c r="J191" s="1"/>
    </row>
    <row r="192" spans="1:11" ht="15" customHeight="1" x14ac:dyDescent="0.2">
      <c r="A192" s="25" t="s">
        <v>4</v>
      </c>
      <c r="B192" s="1" t="s">
        <v>5</v>
      </c>
      <c r="C192" s="1" t="s">
        <v>31</v>
      </c>
      <c r="D192" s="1">
        <v>0</v>
      </c>
      <c r="E192" s="2">
        <v>17651</v>
      </c>
      <c r="F192" s="1">
        <f t="shared" ref="F192:F199" si="60">+D192*E192</f>
        <v>0</v>
      </c>
      <c r="G192" s="2"/>
      <c r="H192" s="26">
        <f t="shared" ref="H192:H199" si="61">+E192*0.2</f>
        <v>3530.2000000000003</v>
      </c>
      <c r="I192" s="1">
        <f t="shared" ref="I192:I199" si="62">+D192*H192</f>
        <v>0</v>
      </c>
      <c r="J192" s="2"/>
      <c r="K192" s="3" t="s">
        <v>59</v>
      </c>
    </row>
    <row r="193" spans="1:203" ht="15" customHeight="1" x14ac:dyDescent="0.2">
      <c r="A193" s="25" t="s">
        <v>6</v>
      </c>
      <c r="B193" s="1" t="s">
        <v>7</v>
      </c>
      <c r="C193" s="1" t="s">
        <v>31</v>
      </c>
      <c r="D193" s="1">
        <v>0</v>
      </c>
      <c r="E193" s="2">
        <v>14500</v>
      </c>
      <c r="F193" s="1">
        <f t="shared" si="60"/>
        <v>0</v>
      </c>
      <c r="G193" s="2"/>
      <c r="H193" s="26">
        <f t="shared" si="61"/>
        <v>2900</v>
      </c>
      <c r="I193" s="1">
        <f t="shared" si="62"/>
        <v>0</v>
      </c>
      <c r="J193" s="2"/>
      <c r="K193" s="3" t="s">
        <v>59</v>
      </c>
    </row>
    <row r="194" spans="1:203" ht="15" customHeight="1" x14ac:dyDescent="0.2">
      <c r="A194" s="25" t="s">
        <v>8</v>
      </c>
      <c r="B194" s="1" t="s">
        <v>9</v>
      </c>
      <c r="C194" s="1" t="s">
        <v>31</v>
      </c>
      <c r="D194" s="1">
        <v>0</v>
      </c>
      <c r="E194" s="2">
        <v>11347</v>
      </c>
      <c r="F194" s="1">
        <f t="shared" si="60"/>
        <v>0</v>
      </c>
      <c r="G194" s="2"/>
      <c r="H194" s="26">
        <f t="shared" si="61"/>
        <v>2269.4</v>
      </c>
      <c r="I194" s="1">
        <f t="shared" si="62"/>
        <v>0</v>
      </c>
      <c r="J194" s="2"/>
      <c r="K194" s="3" t="s">
        <v>59</v>
      </c>
    </row>
    <row r="195" spans="1:203" ht="15" customHeight="1" x14ac:dyDescent="0.2">
      <c r="A195" s="25" t="s">
        <v>10</v>
      </c>
      <c r="B195" s="1" t="s">
        <v>11</v>
      </c>
      <c r="C195" s="1" t="s">
        <v>31</v>
      </c>
      <c r="D195" s="1">
        <v>0</v>
      </c>
      <c r="E195" s="2">
        <v>7908</v>
      </c>
      <c r="F195" s="1">
        <f t="shared" si="60"/>
        <v>0</v>
      </c>
      <c r="G195" s="2"/>
      <c r="H195" s="26">
        <f t="shared" si="61"/>
        <v>1581.6000000000001</v>
      </c>
      <c r="I195" s="1">
        <f t="shared" si="62"/>
        <v>0</v>
      </c>
      <c r="J195" s="2"/>
      <c r="K195" s="3" t="s">
        <v>59</v>
      </c>
    </row>
    <row r="196" spans="1:203" ht="15" customHeight="1" x14ac:dyDescent="0.2">
      <c r="A196" s="25" t="s">
        <v>12</v>
      </c>
      <c r="B196" s="1" t="s">
        <v>13</v>
      </c>
      <c r="C196" s="1" t="s">
        <v>31</v>
      </c>
      <c r="D196" s="1">
        <v>0</v>
      </c>
      <c r="E196" s="2">
        <v>6762</v>
      </c>
      <c r="F196" s="1">
        <f t="shared" si="60"/>
        <v>0</v>
      </c>
      <c r="G196" s="2"/>
      <c r="H196" s="26">
        <f t="shared" si="61"/>
        <v>1352.4</v>
      </c>
      <c r="I196" s="1">
        <f t="shared" si="62"/>
        <v>0</v>
      </c>
      <c r="J196" s="2"/>
      <c r="K196" s="3" t="s">
        <v>59</v>
      </c>
    </row>
    <row r="197" spans="1:203" ht="15" customHeight="1" x14ac:dyDescent="0.2">
      <c r="C197" s="1" t="s">
        <v>14</v>
      </c>
      <c r="D197" s="1">
        <v>0</v>
      </c>
      <c r="E197" s="2">
        <v>2006</v>
      </c>
      <c r="F197" s="1">
        <f t="shared" si="60"/>
        <v>0</v>
      </c>
      <c r="G197" s="2"/>
      <c r="H197" s="26">
        <f t="shared" si="61"/>
        <v>401.20000000000005</v>
      </c>
      <c r="I197" s="1">
        <f t="shared" si="62"/>
        <v>0</v>
      </c>
      <c r="J197" s="2"/>
      <c r="K197" s="3" t="s">
        <v>53</v>
      </c>
    </row>
    <row r="198" spans="1:203" ht="15" customHeight="1" x14ac:dyDescent="0.2">
      <c r="C198" s="1" t="s">
        <v>15</v>
      </c>
      <c r="D198" s="1">
        <v>0</v>
      </c>
      <c r="E198" s="2">
        <v>1003</v>
      </c>
      <c r="F198" s="1">
        <f t="shared" si="60"/>
        <v>0</v>
      </c>
      <c r="G198" s="2"/>
      <c r="H198" s="26">
        <f t="shared" si="61"/>
        <v>200.60000000000002</v>
      </c>
      <c r="I198" s="1">
        <f t="shared" si="62"/>
        <v>0</v>
      </c>
      <c r="J198" s="2"/>
      <c r="K198" s="3" t="s">
        <v>54</v>
      </c>
    </row>
    <row r="199" spans="1:203" ht="15" customHeight="1" x14ac:dyDescent="0.2">
      <c r="C199" s="1" t="s">
        <v>16</v>
      </c>
      <c r="D199" s="1">
        <v>0</v>
      </c>
      <c r="E199" s="2">
        <v>401</v>
      </c>
      <c r="F199" s="1">
        <f t="shared" si="60"/>
        <v>0</v>
      </c>
      <c r="G199" s="2"/>
      <c r="H199" s="26">
        <f t="shared" si="61"/>
        <v>80.2</v>
      </c>
      <c r="I199" s="1">
        <f t="shared" si="62"/>
        <v>0</v>
      </c>
      <c r="J199" s="2"/>
      <c r="K199" s="5"/>
    </row>
    <row r="200" spans="1:203" ht="15" customHeight="1" x14ac:dyDescent="0.2">
      <c r="A200" s="27" t="s">
        <v>24</v>
      </c>
      <c r="D200" s="1"/>
      <c r="E200" s="1"/>
      <c r="F200" s="28">
        <f>SUM(F192:F199)</f>
        <v>0</v>
      </c>
      <c r="H200" s="34"/>
      <c r="I200" s="28">
        <f>SUM(I192:I199)</f>
        <v>0</v>
      </c>
      <c r="J200" s="1"/>
      <c r="K200" s="5"/>
    </row>
    <row r="201" spans="1:203" ht="15" customHeight="1" x14ac:dyDescent="0.2">
      <c r="A201" s="27"/>
      <c r="D201" s="1"/>
      <c r="E201" s="1"/>
      <c r="F201" s="28"/>
      <c r="H201" s="34"/>
      <c r="I201" s="28"/>
      <c r="J201" s="1"/>
      <c r="K201" s="5"/>
    </row>
    <row r="202" spans="1:203" s="28" customFormat="1" ht="16.149999999999999" customHeight="1" x14ac:dyDescent="0.2">
      <c r="A202" s="1"/>
      <c r="B202" s="1"/>
      <c r="C202" s="22" t="s">
        <v>102</v>
      </c>
      <c r="D202" s="7" t="s">
        <v>48</v>
      </c>
      <c r="E202" s="7" t="s">
        <v>49</v>
      </c>
      <c r="F202" s="23" t="s">
        <v>24</v>
      </c>
      <c r="G202" s="1"/>
      <c r="H202" s="24"/>
      <c r="I202" s="23"/>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2"/>
      <c r="FG202" s="32"/>
      <c r="FH202" s="32"/>
      <c r="FI202" s="32"/>
      <c r="FJ202" s="32"/>
      <c r="FK202" s="32"/>
      <c r="FL202" s="32"/>
      <c r="FM202" s="32"/>
      <c r="FN202" s="32"/>
      <c r="FO202" s="32"/>
      <c r="FP202" s="32"/>
      <c r="FQ202" s="32"/>
      <c r="FR202" s="32"/>
      <c r="FS202" s="32"/>
      <c r="FT202" s="32"/>
      <c r="FU202" s="32"/>
      <c r="FV202" s="32"/>
      <c r="FW202" s="32"/>
      <c r="FX202" s="32"/>
      <c r="FY202" s="32"/>
      <c r="FZ202" s="32"/>
      <c r="GA202" s="32"/>
      <c r="GB202" s="32"/>
      <c r="GC202" s="32"/>
      <c r="GD202" s="32"/>
      <c r="GE202" s="32"/>
      <c r="GF202" s="32"/>
      <c r="GG202" s="32"/>
      <c r="GH202" s="32"/>
      <c r="GI202" s="32"/>
      <c r="GJ202" s="32"/>
      <c r="GK202" s="32"/>
      <c r="GL202" s="32"/>
      <c r="GM202" s="32"/>
      <c r="GN202" s="32"/>
      <c r="GO202" s="32"/>
      <c r="GP202" s="32"/>
      <c r="GQ202" s="32"/>
      <c r="GR202" s="32"/>
      <c r="GS202" s="32"/>
      <c r="GT202" s="32"/>
      <c r="GU202" s="32"/>
    </row>
    <row r="203" spans="1:203" s="28" customFormat="1" ht="16.149999999999999" customHeight="1" x14ac:dyDescent="0.2">
      <c r="A203" s="25" t="s">
        <v>4</v>
      </c>
      <c r="B203" s="1" t="s">
        <v>5</v>
      </c>
      <c r="C203" s="1" t="s">
        <v>103</v>
      </c>
      <c r="D203" s="1">
        <v>0</v>
      </c>
      <c r="E203" s="2">
        <v>4700</v>
      </c>
      <c r="F203" s="1">
        <f>+D203*E203</f>
        <v>0</v>
      </c>
      <c r="G203" s="1"/>
      <c r="H203" s="26"/>
      <c r="I203" s="1"/>
      <c r="J203" s="32"/>
      <c r="K203" s="47" t="s">
        <v>104</v>
      </c>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2"/>
      <c r="FG203" s="32"/>
      <c r="FH203" s="32"/>
      <c r="FI203" s="32"/>
      <c r="FJ203" s="32"/>
      <c r="FK203" s="32"/>
      <c r="FL203" s="32"/>
      <c r="FM203" s="32"/>
      <c r="FN203" s="32"/>
      <c r="FO203" s="32"/>
      <c r="FP203" s="32"/>
      <c r="FQ203" s="32"/>
      <c r="FR203" s="32"/>
      <c r="FS203" s="32"/>
      <c r="FT203" s="32"/>
      <c r="FU203" s="32"/>
      <c r="FV203" s="32"/>
      <c r="FW203" s="32"/>
      <c r="FX203" s="32"/>
      <c r="FY203" s="32"/>
      <c r="FZ203" s="32"/>
      <c r="GA203" s="32"/>
      <c r="GB203" s="32"/>
      <c r="GC203" s="32"/>
      <c r="GD203" s="32"/>
      <c r="GE203" s="32"/>
      <c r="GF203" s="32"/>
      <c r="GG203" s="32"/>
      <c r="GH203" s="32"/>
      <c r="GI203" s="32"/>
      <c r="GJ203" s="32"/>
      <c r="GK203" s="32"/>
      <c r="GL203" s="32"/>
      <c r="GM203" s="32"/>
      <c r="GN203" s="32"/>
      <c r="GO203" s="32"/>
      <c r="GP203" s="32"/>
      <c r="GQ203" s="32"/>
      <c r="GR203" s="32"/>
      <c r="GS203" s="32"/>
      <c r="GT203" s="32"/>
      <c r="GU203" s="32"/>
    </row>
    <row r="204" spans="1:203" s="28" customFormat="1" ht="16.149999999999999" customHeight="1" x14ac:dyDescent="0.2">
      <c r="A204" s="25" t="s">
        <v>6</v>
      </c>
      <c r="B204" s="1" t="s">
        <v>7</v>
      </c>
      <c r="C204" s="1" t="s">
        <v>105</v>
      </c>
      <c r="D204" s="1">
        <v>0</v>
      </c>
      <c r="E204" s="2">
        <v>3381</v>
      </c>
      <c r="F204" s="1">
        <f t="shared" ref="F204:F210" si="63">+D204*E204</f>
        <v>0</v>
      </c>
      <c r="G204" s="1"/>
      <c r="H204" s="26"/>
      <c r="I204" s="1"/>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row>
    <row r="205" spans="1:203" s="28" customFormat="1" ht="16.149999999999999" customHeight="1" x14ac:dyDescent="0.2">
      <c r="A205" s="25" t="s">
        <v>8</v>
      </c>
      <c r="B205" s="1" t="s">
        <v>9</v>
      </c>
      <c r="C205" s="1" t="s">
        <v>106</v>
      </c>
      <c r="D205" s="1">
        <v>0</v>
      </c>
      <c r="E205" s="2">
        <v>2350</v>
      </c>
      <c r="F205" s="1">
        <f t="shared" si="63"/>
        <v>0</v>
      </c>
      <c r="G205" s="1"/>
      <c r="H205" s="26"/>
      <c r="I205" s="1"/>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row>
    <row r="206" spans="1:203" s="28" customFormat="1" ht="16.149999999999999" customHeight="1" x14ac:dyDescent="0.2">
      <c r="A206" s="25" t="s">
        <v>10</v>
      </c>
      <c r="B206" s="1" t="s">
        <v>11</v>
      </c>
      <c r="C206" s="1" t="s">
        <v>107</v>
      </c>
      <c r="D206" s="1">
        <v>0</v>
      </c>
      <c r="E206" s="2">
        <v>1834</v>
      </c>
      <c r="F206" s="1">
        <f t="shared" si="63"/>
        <v>0</v>
      </c>
      <c r="G206" s="1"/>
      <c r="H206" s="26"/>
      <c r="I206" s="1"/>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row>
    <row r="207" spans="1:203" s="28" customFormat="1" ht="16.149999999999999" customHeight="1" x14ac:dyDescent="0.2">
      <c r="A207" s="25" t="s">
        <v>12</v>
      </c>
      <c r="B207" s="1" t="s">
        <v>13</v>
      </c>
      <c r="C207" s="1" t="s">
        <v>108</v>
      </c>
      <c r="D207" s="1">
        <v>0</v>
      </c>
      <c r="E207" s="2">
        <v>1467</v>
      </c>
      <c r="F207" s="1">
        <f t="shared" si="63"/>
        <v>0</v>
      </c>
      <c r="G207" s="1"/>
      <c r="H207" s="26"/>
      <c r="I207" s="1"/>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row>
    <row r="208" spans="1:203" s="28" customFormat="1" ht="16.149999999999999" customHeight="1" x14ac:dyDescent="0.2">
      <c r="A208" s="1"/>
      <c r="B208" s="1"/>
      <c r="C208" s="1" t="s">
        <v>109</v>
      </c>
      <c r="D208" s="1">
        <v>0</v>
      </c>
      <c r="E208" s="2">
        <v>459</v>
      </c>
      <c r="F208" s="1">
        <f t="shared" si="63"/>
        <v>0</v>
      </c>
      <c r="G208" s="1"/>
      <c r="H208" s="26"/>
      <c r="I208" s="1"/>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row>
    <row r="209" spans="1:203" s="28" customFormat="1" ht="16.149999999999999" customHeight="1" x14ac:dyDescent="0.2">
      <c r="A209" s="1"/>
      <c r="B209" s="1"/>
      <c r="C209" s="1" t="s">
        <v>110</v>
      </c>
      <c r="D209" s="1">
        <v>0</v>
      </c>
      <c r="E209" s="2">
        <v>230</v>
      </c>
      <c r="F209" s="1">
        <f t="shared" si="63"/>
        <v>0</v>
      </c>
      <c r="G209" s="1"/>
      <c r="H209" s="26"/>
      <c r="I209" s="1"/>
      <c r="J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row>
    <row r="210" spans="1:203" s="28" customFormat="1" ht="16.149999999999999" customHeight="1" x14ac:dyDescent="0.2">
      <c r="A210" s="1"/>
      <c r="B210" s="1"/>
      <c r="C210" s="1" t="s">
        <v>111</v>
      </c>
      <c r="D210" s="1">
        <v>0</v>
      </c>
      <c r="E210" s="2">
        <v>92</v>
      </c>
      <c r="F210" s="1">
        <f t="shared" si="63"/>
        <v>0</v>
      </c>
      <c r="G210" s="1"/>
      <c r="H210" s="26"/>
      <c r="I210" s="1"/>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row>
    <row r="211" spans="1:203" s="28" customFormat="1" ht="16.149999999999999" customHeight="1" x14ac:dyDescent="0.2">
      <c r="A211" s="1"/>
      <c r="B211" s="1"/>
      <c r="C211" s="1"/>
      <c r="D211" s="1"/>
      <c r="E211" s="2"/>
      <c r="F211" s="28">
        <f>SUM(F203:F210)</f>
        <v>0</v>
      </c>
      <c r="G211" s="1"/>
      <c r="H211" s="26"/>
      <c r="I211" s="1"/>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row>
    <row r="212" spans="1:203" s="28" customFormat="1" ht="16.149999999999999" customHeight="1" x14ac:dyDescent="0.2">
      <c r="A212" s="1"/>
      <c r="B212" s="1"/>
      <c r="C212" s="1"/>
      <c r="D212" s="1"/>
      <c r="E212" s="2"/>
      <c r="F212" s="1"/>
      <c r="G212" s="1"/>
      <c r="H212" s="26"/>
      <c r="I212" s="1"/>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row>
    <row r="213" spans="1:203" s="28" customFormat="1" ht="16.149999999999999" customHeight="1" x14ac:dyDescent="0.2">
      <c r="C213" s="22" t="s">
        <v>112</v>
      </c>
      <c r="D213" s="7" t="s">
        <v>48</v>
      </c>
      <c r="E213" s="7" t="s">
        <v>49</v>
      </c>
      <c r="F213" s="23" t="s">
        <v>24</v>
      </c>
      <c r="G213" s="48" t="s">
        <v>113</v>
      </c>
      <c r="H213" s="24" t="s">
        <v>50</v>
      </c>
      <c r="I213" s="23" t="s">
        <v>24</v>
      </c>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row>
    <row r="214" spans="1:203" s="28" customFormat="1" ht="16.149999999999999" customHeight="1" x14ac:dyDescent="0.2">
      <c r="C214" s="1" t="s">
        <v>114</v>
      </c>
      <c r="D214" s="1">
        <v>0</v>
      </c>
      <c r="E214" s="2">
        <v>6587</v>
      </c>
      <c r="F214" s="1">
        <f t="shared" ref="F214:F221" si="64">+D214*E214</f>
        <v>0</v>
      </c>
      <c r="G214" s="49">
        <v>23497</v>
      </c>
      <c r="H214" s="26">
        <f>+G214*0.2</f>
        <v>4699.4000000000005</v>
      </c>
      <c r="I214" s="1">
        <f t="shared" ref="I214:I221" si="65">+D214*H214</f>
        <v>0</v>
      </c>
      <c r="J214" s="32"/>
      <c r="K214" s="47" t="s">
        <v>104</v>
      </c>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2"/>
      <c r="FG214" s="32"/>
      <c r="FH214" s="32"/>
      <c r="FI214" s="32"/>
      <c r="FJ214" s="32"/>
      <c r="FK214" s="32"/>
      <c r="FL214" s="32"/>
      <c r="FM214" s="32"/>
      <c r="FN214" s="32"/>
      <c r="FO214" s="32"/>
      <c r="FP214" s="32"/>
      <c r="FQ214" s="32"/>
      <c r="FR214" s="32"/>
      <c r="FS214" s="32"/>
      <c r="FT214" s="32"/>
      <c r="FU214" s="32"/>
      <c r="FV214" s="32"/>
      <c r="FW214" s="32"/>
      <c r="FX214" s="32"/>
      <c r="FY214" s="32"/>
      <c r="FZ214" s="32"/>
      <c r="GA214" s="32"/>
      <c r="GB214" s="32"/>
      <c r="GC214" s="32"/>
      <c r="GD214" s="32"/>
      <c r="GE214" s="32"/>
      <c r="GF214" s="32"/>
      <c r="GG214" s="32"/>
      <c r="GH214" s="32"/>
      <c r="GI214" s="32"/>
      <c r="GJ214" s="32"/>
      <c r="GK214" s="32"/>
      <c r="GL214" s="32"/>
      <c r="GM214" s="32"/>
      <c r="GN214" s="32"/>
      <c r="GO214" s="32"/>
      <c r="GP214" s="32"/>
      <c r="GQ214" s="32"/>
      <c r="GR214" s="32"/>
      <c r="GS214" s="32"/>
      <c r="GT214" s="32"/>
      <c r="GU214" s="32"/>
    </row>
    <row r="215" spans="1:203" s="28" customFormat="1" ht="16.149999999999999" customHeight="1" x14ac:dyDescent="0.2">
      <c r="C215" s="1" t="s">
        <v>115</v>
      </c>
      <c r="D215" s="1">
        <v>0</v>
      </c>
      <c r="E215" s="2">
        <v>5158</v>
      </c>
      <c r="F215" s="1">
        <f t="shared" si="64"/>
        <v>0</v>
      </c>
      <c r="G215" s="49">
        <v>16909</v>
      </c>
      <c r="H215" s="26">
        <f t="shared" ref="H215:H221" si="66">+G215*0.2</f>
        <v>3381.8</v>
      </c>
      <c r="I215" s="1">
        <f t="shared" si="65"/>
        <v>0</v>
      </c>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2"/>
      <c r="FG215" s="32"/>
      <c r="FH215" s="32"/>
      <c r="FI215" s="32"/>
      <c r="FJ215" s="32"/>
      <c r="FK215" s="32"/>
      <c r="FL215" s="32"/>
      <c r="FM215" s="32"/>
      <c r="FN215" s="32"/>
      <c r="FO215" s="32"/>
      <c r="FP215" s="32"/>
      <c r="FQ215" s="32"/>
      <c r="FR215" s="32"/>
      <c r="FS215" s="32"/>
      <c r="FT215" s="32"/>
      <c r="FU215" s="32"/>
      <c r="FV215" s="32"/>
      <c r="FW215" s="32"/>
      <c r="FX215" s="32"/>
      <c r="FY215" s="32"/>
      <c r="FZ215" s="32"/>
      <c r="GA215" s="32"/>
      <c r="GB215" s="32"/>
      <c r="GC215" s="32"/>
      <c r="GD215" s="32"/>
      <c r="GE215" s="32"/>
      <c r="GF215" s="32"/>
      <c r="GG215" s="32"/>
      <c r="GH215" s="32"/>
      <c r="GI215" s="32"/>
      <c r="GJ215" s="32"/>
      <c r="GK215" s="32"/>
      <c r="GL215" s="32"/>
      <c r="GM215" s="32"/>
      <c r="GN215" s="32"/>
      <c r="GO215" s="32"/>
      <c r="GP215" s="32"/>
      <c r="GQ215" s="32"/>
      <c r="GR215" s="32"/>
      <c r="GS215" s="32"/>
      <c r="GT215" s="32"/>
      <c r="GU215" s="32"/>
    </row>
    <row r="216" spans="1:203" s="28" customFormat="1" ht="16.149999999999999" customHeight="1" x14ac:dyDescent="0.2">
      <c r="C216" s="1" t="s">
        <v>116</v>
      </c>
      <c r="D216" s="1">
        <v>0</v>
      </c>
      <c r="E216" s="2">
        <v>2581</v>
      </c>
      <c r="F216" s="1">
        <f t="shared" si="64"/>
        <v>0</v>
      </c>
      <c r="G216" s="49">
        <v>11751</v>
      </c>
      <c r="H216" s="26">
        <f t="shared" si="66"/>
        <v>2350.2000000000003</v>
      </c>
      <c r="I216" s="1">
        <f t="shared" si="65"/>
        <v>0</v>
      </c>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2"/>
      <c r="FG216" s="32"/>
      <c r="FH216" s="32"/>
      <c r="FI216" s="32"/>
      <c r="FJ216" s="32"/>
      <c r="FK216" s="32"/>
      <c r="FL216" s="32"/>
      <c r="FM216" s="32"/>
      <c r="FN216" s="32"/>
      <c r="FO216" s="32"/>
      <c r="FP216" s="32"/>
      <c r="FQ216" s="32"/>
      <c r="FR216" s="32"/>
      <c r="FS216" s="32"/>
      <c r="FT216" s="32"/>
      <c r="FU216" s="32"/>
      <c r="FV216" s="32"/>
      <c r="FW216" s="32"/>
      <c r="FX216" s="32"/>
      <c r="FY216" s="32"/>
      <c r="FZ216" s="32"/>
      <c r="GA216" s="32"/>
      <c r="GB216" s="32"/>
      <c r="GC216" s="32"/>
      <c r="GD216" s="32"/>
      <c r="GE216" s="32"/>
      <c r="GF216" s="32"/>
      <c r="GG216" s="32"/>
      <c r="GH216" s="32"/>
      <c r="GI216" s="32"/>
      <c r="GJ216" s="32"/>
      <c r="GK216" s="32"/>
      <c r="GL216" s="32"/>
      <c r="GM216" s="32"/>
      <c r="GN216" s="32"/>
      <c r="GO216" s="32"/>
      <c r="GP216" s="32"/>
      <c r="GQ216" s="32"/>
      <c r="GR216" s="32"/>
      <c r="GS216" s="32"/>
      <c r="GT216" s="32"/>
      <c r="GU216" s="32"/>
    </row>
    <row r="217" spans="1:203" s="28" customFormat="1" ht="16.149999999999999" customHeight="1" x14ac:dyDescent="0.2">
      <c r="C217" s="1" t="s">
        <v>117</v>
      </c>
      <c r="D217" s="1">
        <v>0</v>
      </c>
      <c r="E217" s="2">
        <v>1831</v>
      </c>
      <c r="F217" s="1">
        <f t="shared" si="64"/>
        <v>0</v>
      </c>
      <c r="G217" s="49">
        <v>9170</v>
      </c>
      <c r="H217" s="26">
        <f t="shared" si="66"/>
        <v>1834</v>
      </c>
      <c r="I217" s="1">
        <f t="shared" si="65"/>
        <v>0</v>
      </c>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2"/>
      <c r="FG217" s="32"/>
      <c r="FH217" s="32"/>
      <c r="FI217" s="32"/>
      <c r="FJ217" s="32"/>
      <c r="FK217" s="32"/>
      <c r="FL217" s="32"/>
      <c r="FM217" s="32"/>
      <c r="FN217" s="32"/>
      <c r="FO217" s="32"/>
      <c r="FP217" s="32"/>
      <c r="FQ217" s="32"/>
      <c r="FR217" s="32"/>
      <c r="FS217" s="32"/>
      <c r="FT217" s="32"/>
      <c r="FU217" s="32"/>
      <c r="FV217" s="32"/>
      <c r="FW217" s="32"/>
      <c r="FX217" s="32"/>
      <c r="FY217" s="32"/>
      <c r="FZ217" s="32"/>
      <c r="GA217" s="32"/>
      <c r="GB217" s="32"/>
      <c r="GC217" s="32"/>
      <c r="GD217" s="32"/>
      <c r="GE217" s="32"/>
      <c r="GF217" s="32"/>
      <c r="GG217" s="32"/>
      <c r="GH217" s="32"/>
      <c r="GI217" s="32"/>
      <c r="GJ217" s="32"/>
      <c r="GK217" s="32"/>
      <c r="GL217" s="32"/>
      <c r="GM217" s="32"/>
      <c r="GN217" s="32"/>
      <c r="GO217" s="32"/>
      <c r="GP217" s="32"/>
      <c r="GQ217" s="32"/>
      <c r="GR217" s="32"/>
      <c r="GS217" s="32"/>
      <c r="GT217" s="32"/>
      <c r="GU217" s="32"/>
    </row>
    <row r="218" spans="1:203" s="28" customFormat="1" ht="16.149999999999999" customHeight="1" x14ac:dyDescent="0.2">
      <c r="C218" s="1" t="s">
        <v>118</v>
      </c>
      <c r="D218" s="1"/>
      <c r="E218" s="50" t="s">
        <v>119</v>
      </c>
      <c r="F218" s="1"/>
      <c r="G218" s="49">
        <v>7338</v>
      </c>
      <c r="H218" s="26">
        <f t="shared" si="66"/>
        <v>1467.6000000000001</v>
      </c>
      <c r="I218" s="1">
        <f t="shared" si="65"/>
        <v>0</v>
      </c>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2"/>
      <c r="FG218" s="32"/>
      <c r="FH218" s="32"/>
      <c r="FI218" s="32"/>
      <c r="FJ218" s="32"/>
      <c r="FK218" s="32"/>
      <c r="FL218" s="32"/>
      <c r="FM218" s="32"/>
      <c r="FN218" s="32"/>
      <c r="FO218" s="32"/>
      <c r="FP218" s="32"/>
      <c r="FQ218" s="32"/>
      <c r="FR218" s="32"/>
      <c r="FS218" s="32"/>
      <c r="FT218" s="32"/>
      <c r="FU218" s="32"/>
      <c r="FV218" s="32"/>
      <c r="FW218" s="32"/>
      <c r="FX218" s="32"/>
      <c r="FY218" s="32"/>
      <c r="FZ218" s="32"/>
      <c r="GA218" s="32"/>
      <c r="GB218" s="32"/>
      <c r="GC218" s="32"/>
      <c r="GD218" s="32"/>
      <c r="GE218" s="32"/>
      <c r="GF218" s="32"/>
      <c r="GG218" s="32"/>
      <c r="GH218" s="32"/>
      <c r="GI218" s="32"/>
      <c r="GJ218" s="32"/>
      <c r="GK218" s="32"/>
      <c r="GL218" s="32"/>
      <c r="GM218" s="32"/>
      <c r="GN218" s="32"/>
      <c r="GO218" s="32"/>
      <c r="GP218" s="32"/>
      <c r="GQ218" s="32"/>
      <c r="GR218" s="32"/>
      <c r="GS218" s="32"/>
      <c r="GT218" s="32"/>
      <c r="GU218" s="32"/>
    </row>
    <row r="219" spans="1:203" s="28" customFormat="1" ht="16.149999999999999" customHeight="1" x14ac:dyDescent="0.2">
      <c r="C219" s="1" t="s">
        <v>120</v>
      </c>
      <c r="D219" s="1">
        <v>0</v>
      </c>
      <c r="E219" s="49">
        <v>2292</v>
      </c>
      <c r="F219" s="1">
        <f t="shared" si="64"/>
        <v>0</v>
      </c>
      <c r="G219" s="49">
        <v>2292</v>
      </c>
      <c r="H219" s="26">
        <f t="shared" si="66"/>
        <v>458.40000000000003</v>
      </c>
      <c r="I219" s="1">
        <f t="shared" si="65"/>
        <v>0</v>
      </c>
      <c r="J219" s="32"/>
      <c r="K219" s="3" t="s">
        <v>121</v>
      </c>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2"/>
      <c r="FG219" s="32"/>
      <c r="FH219" s="32"/>
      <c r="FI219" s="32"/>
      <c r="FJ219" s="32"/>
      <c r="FK219" s="32"/>
      <c r="FL219" s="32"/>
      <c r="FM219" s="32"/>
      <c r="FN219" s="32"/>
      <c r="FO219" s="32"/>
      <c r="FP219" s="32"/>
      <c r="FQ219" s="32"/>
      <c r="FR219" s="32"/>
      <c r="FS219" s="32"/>
      <c r="FT219" s="32"/>
      <c r="FU219" s="32"/>
      <c r="FV219" s="32"/>
      <c r="FW219" s="32"/>
      <c r="FX219" s="32"/>
      <c r="FY219" s="32"/>
      <c r="FZ219" s="32"/>
      <c r="GA219" s="32"/>
      <c r="GB219" s="32"/>
      <c r="GC219" s="32"/>
      <c r="GD219" s="32"/>
      <c r="GE219" s="32"/>
      <c r="GF219" s="32"/>
      <c r="GG219" s="32"/>
      <c r="GH219" s="32"/>
      <c r="GI219" s="32"/>
      <c r="GJ219" s="32"/>
      <c r="GK219" s="32"/>
      <c r="GL219" s="32"/>
      <c r="GM219" s="32"/>
      <c r="GN219" s="32"/>
      <c r="GO219" s="32"/>
      <c r="GP219" s="32"/>
      <c r="GQ219" s="32"/>
      <c r="GR219" s="32"/>
      <c r="GS219" s="32"/>
      <c r="GT219" s="32"/>
      <c r="GU219" s="32"/>
    </row>
    <row r="220" spans="1:203" s="28" customFormat="1" ht="16.149999999999999" customHeight="1" x14ac:dyDescent="0.2">
      <c r="C220" s="1" t="s">
        <v>122</v>
      </c>
      <c r="D220" s="1">
        <v>0</v>
      </c>
      <c r="E220" s="49">
        <v>1146</v>
      </c>
      <c r="F220" s="1">
        <f t="shared" si="64"/>
        <v>0</v>
      </c>
      <c r="G220" s="49">
        <v>1146</v>
      </c>
      <c r="H220" s="26">
        <f t="shared" si="66"/>
        <v>229.20000000000002</v>
      </c>
      <c r="I220" s="1">
        <f t="shared" si="65"/>
        <v>0</v>
      </c>
      <c r="J220" s="32"/>
      <c r="K220" s="3" t="s">
        <v>123</v>
      </c>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2"/>
      <c r="FG220" s="32"/>
      <c r="FH220" s="32"/>
      <c r="FI220" s="32"/>
      <c r="FJ220" s="32"/>
      <c r="FK220" s="32"/>
      <c r="FL220" s="32"/>
      <c r="FM220" s="32"/>
      <c r="FN220" s="32"/>
      <c r="FO220" s="32"/>
      <c r="FP220" s="32"/>
      <c r="FQ220" s="32"/>
      <c r="FR220" s="32"/>
      <c r="FS220" s="32"/>
      <c r="FT220" s="32"/>
      <c r="FU220" s="32"/>
      <c r="FV220" s="32"/>
      <c r="FW220" s="32"/>
      <c r="FX220" s="32"/>
      <c r="FY220" s="32"/>
      <c r="FZ220" s="32"/>
      <c r="GA220" s="32"/>
      <c r="GB220" s="32"/>
      <c r="GC220" s="32"/>
      <c r="GD220" s="32"/>
      <c r="GE220" s="32"/>
      <c r="GF220" s="32"/>
      <c r="GG220" s="32"/>
      <c r="GH220" s="32"/>
      <c r="GI220" s="32"/>
      <c r="GJ220" s="32"/>
      <c r="GK220" s="32"/>
      <c r="GL220" s="32"/>
      <c r="GM220" s="32"/>
      <c r="GN220" s="32"/>
      <c r="GO220" s="32"/>
      <c r="GP220" s="32"/>
      <c r="GQ220" s="32"/>
      <c r="GR220" s="32"/>
      <c r="GS220" s="32"/>
      <c r="GT220" s="32"/>
      <c r="GU220" s="32"/>
    </row>
    <row r="221" spans="1:203" s="28" customFormat="1" ht="16.149999999999999" customHeight="1" x14ac:dyDescent="0.2">
      <c r="C221" s="1" t="s">
        <v>124</v>
      </c>
      <c r="D221" s="1">
        <v>0</v>
      </c>
      <c r="E221" s="49">
        <v>459</v>
      </c>
      <c r="F221" s="1">
        <f t="shared" si="64"/>
        <v>0</v>
      </c>
      <c r="G221" s="49">
        <v>459</v>
      </c>
      <c r="H221" s="26">
        <f t="shared" si="66"/>
        <v>91.800000000000011</v>
      </c>
      <c r="I221" s="1">
        <f t="shared" si="65"/>
        <v>0</v>
      </c>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2"/>
      <c r="FG221" s="32"/>
      <c r="FH221" s="32"/>
      <c r="FI221" s="32"/>
      <c r="FJ221" s="32"/>
      <c r="FK221" s="32"/>
      <c r="FL221" s="32"/>
      <c r="FM221" s="32"/>
      <c r="FN221" s="32"/>
      <c r="FO221" s="32"/>
      <c r="FP221" s="32"/>
      <c r="FQ221" s="32"/>
      <c r="FR221" s="32"/>
      <c r="FS221" s="32"/>
      <c r="FT221" s="32"/>
      <c r="FU221" s="32"/>
      <c r="FV221" s="32"/>
      <c r="FW221" s="32"/>
      <c r="FX221" s="32"/>
      <c r="FY221" s="32"/>
      <c r="FZ221" s="32"/>
      <c r="GA221" s="32"/>
      <c r="GB221" s="32"/>
      <c r="GC221" s="32"/>
      <c r="GD221" s="32"/>
      <c r="GE221" s="32"/>
      <c r="GF221" s="32"/>
      <c r="GG221" s="32"/>
      <c r="GH221" s="32"/>
      <c r="GI221" s="32"/>
      <c r="GJ221" s="32"/>
      <c r="GK221" s="32"/>
      <c r="GL221" s="32"/>
      <c r="GM221" s="32"/>
      <c r="GN221" s="32"/>
      <c r="GO221" s="32"/>
      <c r="GP221" s="32"/>
      <c r="GQ221" s="32"/>
      <c r="GR221" s="32"/>
      <c r="GS221" s="32"/>
      <c r="GT221" s="32"/>
      <c r="GU221" s="32"/>
    </row>
    <row r="222" spans="1:203" s="28" customFormat="1" ht="16.149999999999999" customHeight="1" x14ac:dyDescent="0.2">
      <c r="E222" s="34"/>
      <c r="F222" s="28">
        <f>SUM(F214:F221)</f>
        <v>0</v>
      </c>
      <c r="H222" s="34"/>
      <c r="I222" s="28">
        <f>SUM(I214:I221)</f>
        <v>0</v>
      </c>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2"/>
      <c r="FG222" s="32"/>
      <c r="FH222" s="32"/>
      <c r="FI222" s="32"/>
      <c r="FJ222" s="32"/>
      <c r="FK222" s="32"/>
      <c r="FL222" s="32"/>
      <c r="FM222" s="32"/>
      <c r="FN222" s="32"/>
      <c r="FO222" s="32"/>
      <c r="FP222" s="32"/>
      <c r="FQ222" s="32"/>
      <c r="FR222" s="32"/>
      <c r="FS222" s="32"/>
      <c r="FT222" s="32"/>
      <c r="FU222" s="32"/>
      <c r="FV222" s="32"/>
      <c r="FW222" s="32"/>
      <c r="FX222" s="32"/>
      <c r="FY222" s="32"/>
      <c r="FZ222" s="32"/>
      <c r="GA222" s="32"/>
      <c r="GB222" s="32"/>
      <c r="GC222" s="32"/>
      <c r="GD222" s="32"/>
      <c r="GE222" s="32"/>
      <c r="GF222" s="32"/>
      <c r="GG222" s="32"/>
      <c r="GH222" s="32"/>
      <c r="GI222" s="32"/>
      <c r="GJ222" s="32"/>
      <c r="GK222" s="32"/>
      <c r="GL222" s="32"/>
      <c r="GM222" s="32"/>
      <c r="GN222" s="32"/>
      <c r="GO222" s="32"/>
      <c r="GP222" s="32"/>
      <c r="GQ222" s="32"/>
      <c r="GR222" s="32"/>
      <c r="GS222" s="32"/>
      <c r="GT222" s="32"/>
      <c r="GU222" s="32"/>
    </row>
    <row r="223" spans="1:203" s="28" customFormat="1" ht="16.149999999999999" customHeight="1" x14ac:dyDescent="0.2">
      <c r="E223" s="34"/>
      <c r="H223" s="34"/>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32"/>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2"/>
      <c r="FG223" s="32"/>
      <c r="FH223" s="32"/>
      <c r="FI223" s="32"/>
      <c r="FJ223" s="32"/>
      <c r="FK223" s="32"/>
      <c r="FL223" s="32"/>
      <c r="FM223" s="32"/>
      <c r="FN223" s="32"/>
      <c r="FO223" s="32"/>
      <c r="FP223" s="32"/>
      <c r="FQ223" s="32"/>
      <c r="FR223" s="32"/>
      <c r="FS223" s="32"/>
      <c r="FT223" s="32"/>
      <c r="FU223" s="32"/>
      <c r="FV223" s="32"/>
      <c r="FW223" s="32"/>
      <c r="FX223" s="32"/>
      <c r="FY223" s="32"/>
      <c r="FZ223" s="32"/>
      <c r="GA223" s="32"/>
      <c r="GB223" s="32"/>
      <c r="GC223" s="32"/>
      <c r="GD223" s="32"/>
      <c r="GE223" s="32"/>
      <c r="GF223" s="32"/>
      <c r="GG223" s="32"/>
      <c r="GH223" s="32"/>
      <c r="GI223" s="32"/>
      <c r="GJ223" s="32"/>
      <c r="GK223" s="32"/>
      <c r="GL223" s="32"/>
      <c r="GM223" s="32"/>
      <c r="GN223" s="32"/>
      <c r="GO223" s="32"/>
      <c r="GP223" s="32"/>
      <c r="GQ223" s="32"/>
      <c r="GR223" s="32"/>
      <c r="GS223" s="32"/>
      <c r="GT223" s="32"/>
      <c r="GU223" s="32"/>
    </row>
    <row r="224" spans="1:203" s="28" customFormat="1" ht="16.149999999999999" customHeight="1" x14ac:dyDescent="0.2">
      <c r="A224" s="1"/>
      <c r="B224" s="1"/>
      <c r="C224" s="22" t="s">
        <v>125</v>
      </c>
      <c r="D224" s="7" t="s">
        <v>48</v>
      </c>
      <c r="E224" s="7" t="s">
        <v>49</v>
      </c>
      <c r="F224" s="23" t="s">
        <v>24</v>
      </c>
      <c r="G224" s="1"/>
      <c r="H224" s="24"/>
      <c r="I224" s="23"/>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32"/>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2"/>
      <c r="FG224" s="32"/>
      <c r="FH224" s="32"/>
      <c r="FI224" s="32"/>
      <c r="FJ224" s="32"/>
      <c r="FK224" s="32"/>
      <c r="FL224" s="32"/>
      <c r="FM224" s="32"/>
      <c r="FN224" s="32"/>
      <c r="FO224" s="32"/>
      <c r="FP224" s="32"/>
      <c r="FQ224" s="32"/>
      <c r="FR224" s="32"/>
      <c r="FS224" s="32"/>
      <c r="FT224" s="32"/>
      <c r="FU224" s="32"/>
      <c r="FV224" s="32"/>
      <c r="FW224" s="32"/>
      <c r="FX224" s="32"/>
      <c r="FY224" s="32"/>
      <c r="FZ224" s="32"/>
      <c r="GA224" s="32"/>
      <c r="GB224" s="32"/>
      <c r="GC224" s="32"/>
      <c r="GD224" s="32"/>
      <c r="GE224" s="32"/>
      <c r="GF224" s="32"/>
      <c r="GG224" s="32"/>
      <c r="GH224" s="32"/>
      <c r="GI224" s="32"/>
      <c r="GJ224" s="32"/>
      <c r="GK224" s="32"/>
      <c r="GL224" s="32"/>
      <c r="GM224" s="32"/>
      <c r="GN224" s="32"/>
      <c r="GO224" s="32"/>
      <c r="GP224" s="32"/>
      <c r="GQ224" s="32"/>
      <c r="GR224" s="32"/>
      <c r="GS224" s="32"/>
      <c r="GT224" s="32"/>
      <c r="GU224" s="32"/>
    </row>
    <row r="225" spans="1:203" s="28" customFormat="1" ht="16.149999999999999" customHeight="1" x14ac:dyDescent="0.2">
      <c r="A225" s="25" t="s">
        <v>4</v>
      </c>
      <c r="B225" s="1" t="s">
        <v>5</v>
      </c>
      <c r="C225" s="1" t="s">
        <v>126</v>
      </c>
      <c r="D225" s="1">
        <v>0</v>
      </c>
      <c r="E225" s="2">
        <v>2475</v>
      </c>
      <c r="F225" s="1">
        <f>+D225*E225</f>
        <v>0</v>
      </c>
      <c r="G225" s="1"/>
      <c r="H225" s="26"/>
      <c r="I225" s="1"/>
      <c r="J225" s="32"/>
      <c r="K225" s="47" t="s">
        <v>104</v>
      </c>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2"/>
      <c r="FG225" s="32"/>
      <c r="FH225" s="32"/>
      <c r="FI225" s="32"/>
      <c r="FJ225" s="32"/>
      <c r="FK225" s="32"/>
      <c r="FL225" s="32"/>
      <c r="FM225" s="32"/>
      <c r="FN225" s="32"/>
      <c r="FO225" s="32"/>
      <c r="FP225" s="32"/>
      <c r="FQ225" s="32"/>
      <c r="FR225" s="32"/>
      <c r="FS225" s="32"/>
      <c r="FT225" s="32"/>
      <c r="FU225" s="32"/>
      <c r="FV225" s="32"/>
      <c r="FW225" s="32"/>
      <c r="FX225" s="32"/>
      <c r="FY225" s="32"/>
      <c r="FZ225" s="32"/>
      <c r="GA225" s="32"/>
      <c r="GB225" s="32"/>
      <c r="GC225" s="32"/>
      <c r="GD225" s="32"/>
      <c r="GE225" s="32"/>
      <c r="GF225" s="32"/>
      <c r="GG225" s="32"/>
      <c r="GH225" s="32"/>
      <c r="GI225" s="32"/>
      <c r="GJ225" s="32"/>
      <c r="GK225" s="32"/>
      <c r="GL225" s="32"/>
      <c r="GM225" s="32"/>
      <c r="GN225" s="32"/>
      <c r="GO225" s="32"/>
      <c r="GP225" s="32"/>
      <c r="GQ225" s="32"/>
      <c r="GR225" s="32"/>
      <c r="GS225" s="32"/>
      <c r="GT225" s="32"/>
      <c r="GU225" s="32"/>
    </row>
    <row r="226" spans="1:203" s="28" customFormat="1" ht="16.149999999999999" customHeight="1" x14ac:dyDescent="0.2">
      <c r="A226" s="25" t="s">
        <v>6</v>
      </c>
      <c r="B226" s="1" t="s">
        <v>7</v>
      </c>
      <c r="C226" s="1" t="s">
        <v>127</v>
      </c>
      <c r="D226" s="1">
        <v>0</v>
      </c>
      <c r="E226" s="2">
        <v>1788</v>
      </c>
      <c r="F226" s="1">
        <f t="shared" ref="F226:F232" si="67">+D226*E226</f>
        <v>0</v>
      </c>
      <c r="G226" s="1"/>
      <c r="H226" s="26"/>
      <c r="I226" s="1"/>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32"/>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2"/>
      <c r="FG226" s="32"/>
      <c r="FH226" s="32"/>
      <c r="FI226" s="32"/>
      <c r="FJ226" s="32"/>
      <c r="FK226" s="32"/>
      <c r="FL226" s="32"/>
      <c r="FM226" s="32"/>
      <c r="FN226" s="32"/>
      <c r="FO226" s="32"/>
      <c r="FP226" s="32"/>
      <c r="FQ226" s="32"/>
      <c r="FR226" s="32"/>
      <c r="FS226" s="32"/>
      <c r="FT226" s="32"/>
      <c r="FU226" s="32"/>
      <c r="FV226" s="32"/>
      <c r="FW226" s="32"/>
      <c r="FX226" s="32"/>
      <c r="FY226" s="32"/>
      <c r="FZ226" s="32"/>
      <c r="GA226" s="32"/>
      <c r="GB226" s="32"/>
      <c r="GC226" s="32"/>
      <c r="GD226" s="32"/>
      <c r="GE226" s="32"/>
      <c r="GF226" s="32"/>
      <c r="GG226" s="32"/>
      <c r="GH226" s="32"/>
      <c r="GI226" s="32"/>
      <c r="GJ226" s="32"/>
      <c r="GK226" s="32"/>
      <c r="GL226" s="32"/>
      <c r="GM226" s="32"/>
      <c r="GN226" s="32"/>
      <c r="GO226" s="32"/>
      <c r="GP226" s="32"/>
      <c r="GQ226" s="32"/>
      <c r="GR226" s="32"/>
      <c r="GS226" s="32"/>
      <c r="GT226" s="32"/>
      <c r="GU226" s="32"/>
    </row>
    <row r="227" spans="1:203" s="28" customFormat="1" ht="16.149999999999999" customHeight="1" x14ac:dyDescent="0.2">
      <c r="A227" s="25" t="s">
        <v>8</v>
      </c>
      <c r="B227" s="1" t="s">
        <v>9</v>
      </c>
      <c r="C227" s="1" t="s">
        <v>128</v>
      </c>
      <c r="D227" s="1">
        <v>0</v>
      </c>
      <c r="E227" s="2">
        <v>1174</v>
      </c>
      <c r="F227" s="1">
        <f t="shared" si="67"/>
        <v>0</v>
      </c>
      <c r="G227" s="1"/>
      <c r="H227" s="26"/>
      <c r="I227" s="1"/>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32"/>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2"/>
      <c r="FG227" s="32"/>
      <c r="FH227" s="32"/>
      <c r="FI227" s="32"/>
      <c r="FJ227" s="32"/>
      <c r="FK227" s="32"/>
      <c r="FL227" s="32"/>
      <c r="FM227" s="32"/>
      <c r="FN227" s="32"/>
      <c r="FO227" s="32"/>
      <c r="FP227" s="32"/>
      <c r="FQ227" s="32"/>
      <c r="FR227" s="32"/>
      <c r="FS227" s="32"/>
      <c r="FT227" s="32"/>
      <c r="FU227" s="32"/>
      <c r="FV227" s="32"/>
      <c r="FW227" s="32"/>
      <c r="FX227" s="32"/>
      <c r="FY227" s="32"/>
      <c r="FZ227" s="32"/>
      <c r="GA227" s="32"/>
      <c r="GB227" s="32"/>
      <c r="GC227" s="32"/>
      <c r="GD227" s="32"/>
      <c r="GE227" s="32"/>
      <c r="GF227" s="32"/>
      <c r="GG227" s="32"/>
      <c r="GH227" s="32"/>
      <c r="GI227" s="32"/>
      <c r="GJ227" s="32"/>
      <c r="GK227" s="32"/>
      <c r="GL227" s="32"/>
      <c r="GM227" s="32"/>
      <c r="GN227" s="32"/>
      <c r="GO227" s="32"/>
      <c r="GP227" s="32"/>
      <c r="GQ227" s="32"/>
      <c r="GR227" s="32"/>
      <c r="GS227" s="32"/>
      <c r="GT227" s="32"/>
      <c r="GU227" s="32"/>
    </row>
    <row r="228" spans="1:203" s="28" customFormat="1" ht="16.149999999999999" customHeight="1" x14ac:dyDescent="0.2">
      <c r="A228" s="25" t="s">
        <v>10</v>
      </c>
      <c r="B228" s="1" t="s">
        <v>11</v>
      </c>
      <c r="C228" s="1" t="s">
        <v>129</v>
      </c>
      <c r="D228" s="1">
        <v>0</v>
      </c>
      <c r="E228" s="2">
        <v>746</v>
      </c>
      <c r="F228" s="1">
        <f t="shared" si="67"/>
        <v>0</v>
      </c>
      <c r="G228" s="1"/>
      <c r="H228" s="26"/>
      <c r="I228" s="1"/>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32"/>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2"/>
      <c r="FG228" s="32"/>
      <c r="FH228" s="32"/>
      <c r="FI228" s="32"/>
      <c r="FJ228" s="32"/>
      <c r="FK228" s="32"/>
      <c r="FL228" s="32"/>
      <c r="FM228" s="32"/>
      <c r="FN228" s="32"/>
      <c r="FO228" s="32"/>
      <c r="FP228" s="32"/>
      <c r="FQ228" s="32"/>
      <c r="FR228" s="32"/>
      <c r="FS228" s="32"/>
      <c r="FT228" s="32"/>
      <c r="FU228" s="32"/>
      <c r="FV228" s="32"/>
      <c r="FW228" s="32"/>
      <c r="FX228" s="32"/>
      <c r="FY228" s="32"/>
      <c r="FZ228" s="32"/>
      <c r="GA228" s="32"/>
      <c r="GB228" s="32"/>
      <c r="GC228" s="32"/>
      <c r="GD228" s="32"/>
      <c r="GE228" s="32"/>
      <c r="GF228" s="32"/>
      <c r="GG228" s="32"/>
      <c r="GH228" s="32"/>
      <c r="GI228" s="32"/>
      <c r="GJ228" s="32"/>
      <c r="GK228" s="32"/>
      <c r="GL228" s="32"/>
      <c r="GM228" s="32"/>
      <c r="GN228" s="32"/>
      <c r="GO228" s="32"/>
      <c r="GP228" s="32"/>
      <c r="GQ228" s="32"/>
      <c r="GR228" s="32"/>
      <c r="GS228" s="32"/>
      <c r="GT228" s="32"/>
      <c r="GU228" s="32"/>
    </row>
    <row r="229" spans="1:203" s="28" customFormat="1" ht="16.149999999999999" customHeight="1" x14ac:dyDescent="0.2">
      <c r="A229" s="25" t="s">
        <v>12</v>
      </c>
      <c r="B229" s="1" t="s">
        <v>13</v>
      </c>
      <c r="C229" s="1" t="s">
        <v>130</v>
      </c>
      <c r="D229" s="1">
        <v>0</v>
      </c>
      <c r="E229" s="2">
        <v>482</v>
      </c>
      <c r="F229" s="1">
        <f t="shared" si="67"/>
        <v>0</v>
      </c>
      <c r="G229" s="1"/>
      <c r="H229" s="26"/>
      <c r="I229" s="1"/>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32"/>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2"/>
      <c r="FG229" s="32"/>
      <c r="FH229" s="32"/>
      <c r="FI229" s="32"/>
      <c r="FJ229" s="32"/>
      <c r="FK229" s="32"/>
      <c r="FL229" s="32"/>
      <c r="FM229" s="32"/>
      <c r="FN229" s="32"/>
      <c r="FO229" s="32"/>
      <c r="FP229" s="32"/>
      <c r="FQ229" s="32"/>
      <c r="FR229" s="32"/>
      <c r="FS229" s="32"/>
      <c r="FT229" s="32"/>
      <c r="FU229" s="32"/>
      <c r="FV229" s="32"/>
      <c r="FW229" s="32"/>
      <c r="FX229" s="32"/>
      <c r="FY229" s="32"/>
      <c r="FZ229" s="32"/>
      <c r="GA229" s="32"/>
      <c r="GB229" s="32"/>
      <c r="GC229" s="32"/>
      <c r="GD229" s="32"/>
      <c r="GE229" s="32"/>
      <c r="GF229" s="32"/>
      <c r="GG229" s="32"/>
      <c r="GH229" s="32"/>
      <c r="GI229" s="32"/>
      <c r="GJ229" s="32"/>
      <c r="GK229" s="32"/>
      <c r="GL229" s="32"/>
      <c r="GM229" s="32"/>
      <c r="GN229" s="32"/>
      <c r="GO229" s="32"/>
      <c r="GP229" s="32"/>
      <c r="GQ229" s="32"/>
      <c r="GR229" s="32"/>
      <c r="GS229" s="32"/>
      <c r="GT229" s="32"/>
      <c r="GU229" s="32"/>
    </row>
    <row r="230" spans="1:203" s="28" customFormat="1" ht="16.149999999999999" customHeight="1" x14ac:dyDescent="0.2">
      <c r="A230" s="1"/>
      <c r="B230" s="1"/>
      <c r="C230" s="1" t="s">
        <v>109</v>
      </c>
      <c r="D230" s="1">
        <v>0</v>
      </c>
      <c r="E230" s="2">
        <v>230</v>
      </c>
      <c r="F230" s="1">
        <f t="shared" si="67"/>
        <v>0</v>
      </c>
      <c r="G230" s="1"/>
      <c r="H230" s="26"/>
      <c r="I230" s="1"/>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2"/>
      <c r="FG230" s="32"/>
      <c r="FH230" s="32"/>
      <c r="FI230" s="32"/>
      <c r="FJ230" s="32"/>
      <c r="FK230" s="32"/>
      <c r="FL230" s="32"/>
      <c r="FM230" s="32"/>
      <c r="FN230" s="32"/>
      <c r="FO230" s="32"/>
      <c r="FP230" s="32"/>
      <c r="FQ230" s="32"/>
      <c r="FR230" s="32"/>
      <c r="FS230" s="32"/>
      <c r="FT230" s="32"/>
      <c r="FU230" s="32"/>
      <c r="FV230" s="32"/>
      <c r="FW230" s="32"/>
      <c r="FX230" s="32"/>
      <c r="FY230" s="32"/>
      <c r="FZ230" s="32"/>
      <c r="GA230" s="32"/>
      <c r="GB230" s="32"/>
      <c r="GC230" s="32"/>
      <c r="GD230" s="32"/>
      <c r="GE230" s="32"/>
      <c r="GF230" s="32"/>
      <c r="GG230" s="32"/>
      <c r="GH230" s="32"/>
      <c r="GI230" s="32"/>
      <c r="GJ230" s="32"/>
      <c r="GK230" s="32"/>
      <c r="GL230" s="32"/>
      <c r="GM230" s="32"/>
      <c r="GN230" s="32"/>
      <c r="GO230" s="32"/>
      <c r="GP230" s="32"/>
      <c r="GQ230" s="32"/>
      <c r="GR230" s="32"/>
      <c r="GS230" s="32"/>
      <c r="GT230" s="32"/>
      <c r="GU230" s="32"/>
    </row>
    <row r="231" spans="1:203" s="28" customFormat="1" ht="16.149999999999999" customHeight="1" x14ac:dyDescent="0.2">
      <c r="A231" s="1"/>
      <c r="B231" s="1"/>
      <c r="C231" s="1" t="s">
        <v>110</v>
      </c>
      <c r="D231" s="1">
        <v>0</v>
      </c>
      <c r="E231" s="2">
        <v>114</v>
      </c>
      <c r="F231" s="1">
        <f t="shared" si="67"/>
        <v>0</v>
      </c>
      <c r="G231" s="1"/>
      <c r="H231" s="26"/>
      <c r="I231" s="1"/>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2"/>
      <c r="FG231" s="32"/>
      <c r="FH231" s="32"/>
      <c r="FI231" s="32"/>
      <c r="FJ231" s="32"/>
      <c r="FK231" s="32"/>
      <c r="FL231" s="32"/>
      <c r="FM231" s="32"/>
      <c r="FN231" s="32"/>
      <c r="FO231" s="32"/>
      <c r="FP231" s="32"/>
      <c r="FQ231" s="32"/>
      <c r="FR231" s="32"/>
      <c r="FS231" s="32"/>
      <c r="FT231" s="32"/>
      <c r="FU231" s="32"/>
      <c r="FV231" s="32"/>
      <c r="FW231" s="32"/>
      <c r="FX231" s="32"/>
      <c r="FY231" s="32"/>
      <c r="FZ231" s="32"/>
      <c r="GA231" s="32"/>
      <c r="GB231" s="32"/>
      <c r="GC231" s="32"/>
      <c r="GD231" s="32"/>
      <c r="GE231" s="32"/>
      <c r="GF231" s="32"/>
      <c r="GG231" s="32"/>
      <c r="GH231" s="32"/>
      <c r="GI231" s="32"/>
      <c r="GJ231" s="32"/>
      <c r="GK231" s="32"/>
      <c r="GL231" s="32"/>
      <c r="GM231" s="32"/>
      <c r="GN231" s="32"/>
      <c r="GO231" s="32"/>
      <c r="GP231" s="32"/>
      <c r="GQ231" s="32"/>
      <c r="GR231" s="32"/>
      <c r="GS231" s="32"/>
      <c r="GT231" s="32"/>
      <c r="GU231" s="32"/>
    </row>
    <row r="232" spans="1:203" s="28" customFormat="1" ht="16.149999999999999" customHeight="1" x14ac:dyDescent="0.2">
      <c r="A232" s="1"/>
      <c r="B232" s="1"/>
      <c r="C232" s="1" t="s">
        <v>111</v>
      </c>
      <c r="D232" s="1">
        <v>0</v>
      </c>
      <c r="E232" s="2">
        <v>47</v>
      </c>
      <c r="F232" s="1">
        <f t="shared" si="67"/>
        <v>0</v>
      </c>
      <c r="G232" s="1"/>
      <c r="H232" s="26"/>
      <c r="I232" s="1"/>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2"/>
      <c r="FG232" s="32"/>
      <c r="FH232" s="32"/>
      <c r="FI232" s="32"/>
      <c r="FJ232" s="32"/>
      <c r="FK232" s="32"/>
      <c r="FL232" s="32"/>
      <c r="FM232" s="32"/>
      <c r="FN232" s="32"/>
      <c r="FO232" s="32"/>
      <c r="FP232" s="32"/>
      <c r="FQ232" s="32"/>
      <c r="FR232" s="32"/>
      <c r="FS232" s="32"/>
      <c r="FT232" s="32"/>
      <c r="FU232" s="32"/>
      <c r="FV232" s="32"/>
      <c r="FW232" s="32"/>
      <c r="FX232" s="32"/>
      <c r="FY232" s="32"/>
      <c r="FZ232" s="32"/>
      <c r="GA232" s="32"/>
      <c r="GB232" s="32"/>
      <c r="GC232" s="32"/>
      <c r="GD232" s="32"/>
      <c r="GE232" s="32"/>
      <c r="GF232" s="32"/>
      <c r="GG232" s="32"/>
      <c r="GH232" s="32"/>
      <c r="GI232" s="32"/>
      <c r="GJ232" s="32"/>
      <c r="GK232" s="32"/>
      <c r="GL232" s="32"/>
      <c r="GM232" s="32"/>
      <c r="GN232" s="32"/>
      <c r="GO232" s="32"/>
      <c r="GP232" s="32"/>
      <c r="GQ232" s="32"/>
      <c r="GR232" s="32"/>
      <c r="GS232" s="32"/>
      <c r="GT232" s="32"/>
      <c r="GU232" s="32"/>
    </row>
    <row r="233" spans="1:203" s="28" customFormat="1" ht="16.149999999999999" customHeight="1" x14ac:dyDescent="0.2">
      <c r="A233" s="1"/>
      <c r="B233" s="1"/>
      <c r="C233" s="1"/>
      <c r="D233" s="1"/>
      <c r="E233" s="2"/>
      <c r="F233" s="28">
        <f>SUM(F225:F232)</f>
        <v>0</v>
      </c>
      <c r="G233" s="1"/>
      <c r="H233" s="26"/>
      <c r="I233" s="1"/>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2"/>
      <c r="FG233" s="32"/>
      <c r="FH233" s="32"/>
      <c r="FI233" s="32"/>
      <c r="FJ233" s="32"/>
      <c r="FK233" s="32"/>
      <c r="FL233" s="32"/>
      <c r="FM233" s="32"/>
      <c r="FN233" s="32"/>
      <c r="FO233" s="32"/>
      <c r="FP233" s="32"/>
      <c r="FQ233" s="32"/>
      <c r="FR233" s="32"/>
      <c r="FS233" s="32"/>
      <c r="FT233" s="32"/>
      <c r="FU233" s="32"/>
      <c r="FV233" s="32"/>
      <c r="FW233" s="32"/>
      <c r="FX233" s="32"/>
      <c r="FY233" s="32"/>
      <c r="FZ233" s="32"/>
      <c r="GA233" s="32"/>
      <c r="GB233" s="32"/>
      <c r="GC233" s="32"/>
      <c r="GD233" s="32"/>
      <c r="GE233" s="32"/>
      <c r="GF233" s="32"/>
      <c r="GG233" s="32"/>
      <c r="GH233" s="32"/>
      <c r="GI233" s="32"/>
      <c r="GJ233" s="32"/>
      <c r="GK233" s="32"/>
      <c r="GL233" s="32"/>
      <c r="GM233" s="32"/>
      <c r="GN233" s="32"/>
      <c r="GO233" s="32"/>
      <c r="GP233" s="32"/>
      <c r="GQ233" s="32"/>
      <c r="GR233" s="32"/>
      <c r="GS233" s="32"/>
      <c r="GT233" s="32"/>
      <c r="GU233" s="32"/>
    </row>
    <row r="234" spans="1:203" s="28" customFormat="1" ht="16.149999999999999" customHeight="1" x14ac:dyDescent="0.2">
      <c r="A234" s="1"/>
      <c r="B234" s="1"/>
      <c r="C234" s="1"/>
      <c r="D234" s="1"/>
      <c r="E234" s="2"/>
      <c r="F234" s="1"/>
      <c r="G234" s="1"/>
      <c r="H234" s="26"/>
      <c r="I234" s="1"/>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2"/>
      <c r="FG234" s="32"/>
      <c r="FH234" s="32"/>
      <c r="FI234" s="32"/>
      <c r="FJ234" s="32"/>
      <c r="FK234" s="32"/>
      <c r="FL234" s="32"/>
      <c r="FM234" s="32"/>
      <c r="FN234" s="32"/>
      <c r="FO234" s="32"/>
      <c r="FP234" s="32"/>
      <c r="FQ234" s="32"/>
      <c r="FR234" s="32"/>
      <c r="FS234" s="32"/>
      <c r="FT234" s="32"/>
      <c r="FU234" s="32"/>
      <c r="FV234" s="32"/>
      <c r="FW234" s="32"/>
      <c r="FX234" s="32"/>
      <c r="FY234" s="32"/>
      <c r="FZ234" s="32"/>
      <c r="GA234" s="32"/>
      <c r="GB234" s="32"/>
      <c r="GC234" s="32"/>
      <c r="GD234" s="32"/>
      <c r="GE234" s="32"/>
      <c r="GF234" s="32"/>
      <c r="GG234" s="32"/>
      <c r="GH234" s="32"/>
      <c r="GI234" s="32"/>
      <c r="GJ234" s="32"/>
      <c r="GK234" s="32"/>
      <c r="GL234" s="32"/>
      <c r="GM234" s="32"/>
      <c r="GN234" s="32"/>
      <c r="GO234" s="32"/>
      <c r="GP234" s="32"/>
      <c r="GQ234" s="32"/>
      <c r="GR234" s="32"/>
      <c r="GS234" s="32"/>
      <c r="GT234" s="32"/>
      <c r="GU234" s="32"/>
    </row>
    <row r="235" spans="1:203" s="28" customFormat="1" ht="16.149999999999999" customHeight="1" x14ac:dyDescent="0.2">
      <c r="C235" s="22" t="s">
        <v>131</v>
      </c>
      <c r="D235" s="7" t="s">
        <v>48</v>
      </c>
      <c r="E235" s="7" t="s">
        <v>49</v>
      </c>
      <c r="F235" s="23" t="s">
        <v>24</v>
      </c>
      <c r="G235" s="48" t="s">
        <v>113</v>
      </c>
      <c r="H235" s="24" t="s">
        <v>50</v>
      </c>
      <c r="I235" s="23" t="s">
        <v>24</v>
      </c>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2"/>
      <c r="FG235" s="32"/>
      <c r="FH235" s="32"/>
      <c r="FI235" s="32"/>
      <c r="FJ235" s="32"/>
      <c r="FK235" s="32"/>
      <c r="FL235" s="32"/>
      <c r="FM235" s="32"/>
      <c r="FN235" s="32"/>
      <c r="FO235" s="32"/>
      <c r="FP235" s="32"/>
      <c r="FQ235" s="32"/>
      <c r="FR235" s="32"/>
      <c r="FS235" s="32"/>
      <c r="FT235" s="32"/>
      <c r="FU235" s="32"/>
      <c r="FV235" s="32"/>
      <c r="FW235" s="32"/>
      <c r="FX235" s="32"/>
      <c r="FY235" s="32"/>
      <c r="FZ235" s="32"/>
      <c r="GA235" s="32"/>
      <c r="GB235" s="32"/>
      <c r="GC235" s="32"/>
      <c r="GD235" s="32"/>
      <c r="GE235" s="32"/>
      <c r="GF235" s="32"/>
      <c r="GG235" s="32"/>
      <c r="GH235" s="32"/>
      <c r="GI235" s="32"/>
      <c r="GJ235" s="32"/>
      <c r="GK235" s="32"/>
      <c r="GL235" s="32"/>
      <c r="GM235" s="32"/>
      <c r="GN235" s="32"/>
      <c r="GO235" s="32"/>
      <c r="GP235" s="32"/>
      <c r="GQ235" s="32"/>
      <c r="GR235" s="32"/>
      <c r="GS235" s="32"/>
      <c r="GT235" s="32"/>
      <c r="GU235" s="32"/>
    </row>
    <row r="236" spans="1:203" s="28" customFormat="1" ht="16.149999999999999" customHeight="1" x14ac:dyDescent="0.2">
      <c r="C236" s="1" t="s">
        <v>114</v>
      </c>
      <c r="D236" s="1">
        <v>0</v>
      </c>
      <c r="E236" s="2">
        <v>3439</v>
      </c>
      <c r="F236" s="1">
        <f t="shared" ref="F236:F239" si="68">+D236*E236</f>
        <v>0</v>
      </c>
      <c r="G236" s="49">
        <v>11902</v>
      </c>
      <c r="H236" s="26">
        <v>12378</v>
      </c>
      <c r="I236" s="1">
        <f t="shared" ref="I236:I243" si="69">+D236*H236</f>
        <v>0</v>
      </c>
      <c r="J236" s="32"/>
      <c r="K236" s="47" t="s">
        <v>104</v>
      </c>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2"/>
      <c r="FG236" s="32"/>
      <c r="FH236" s="32"/>
      <c r="FI236" s="32"/>
      <c r="FJ236" s="32"/>
      <c r="FK236" s="32"/>
      <c r="FL236" s="32"/>
      <c r="FM236" s="32"/>
      <c r="FN236" s="32"/>
      <c r="FO236" s="32"/>
      <c r="FP236" s="32"/>
      <c r="FQ236" s="32"/>
      <c r="FR236" s="32"/>
      <c r="FS236" s="32"/>
      <c r="FT236" s="32"/>
      <c r="FU236" s="32"/>
      <c r="FV236" s="32"/>
      <c r="FW236" s="32"/>
      <c r="FX236" s="32"/>
      <c r="FY236" s="32"/>
      <c r="FZ236" s="32"/>
      <c r="GA236" s="32"/>
      <c r="GB236" s="32"/>
      <c r="GC236" s="32"/>
      <c r="GD236" s="32"/>
      <c r="GE236" s="32"/>
      <c r="GF236" s="32"/>
      <c r="GG236" s="32"/>
      <c r="GH236" s="32"/>
      <c r="GI236" s="32"/>
      <c r="GJ236" s="32"/>
      <c r="GK236" s="32"/>
      <c r="GL236" s="32"/>
      <c r="GM236" s="32"/>
      <c r="GN236" s="32"/>
      <c r="GO236" s="32"/>
      <c r="GP236" s="32"/>
      <c r="GQ236" s="32"/>
      <c r="GR236" s="32"/>
      <c r="GS236" s="32"/>
      <c r="GT236" s="32"/>
      <c r="GU236" s="32"/>
    </row>
    <row r="237" spans="1:203" s="28" customFormat="1" ht="16.149999999999999" customHeight="1" x14ac:dyDescent="0.2">
      <c r="C237" s="1" t="s">
        <v>115</v>
      </c>
      <c r="D237" s="1">
        <v>0</v>
      </c>
      <c r="E237" s="2">
        <v>3063</v>
      </c>
      <c r="F237" s="1">
        <f t="shared" si="68"/>
        <v>0</v>
      </c>
      <c r="G237" s="49">
        <v>8595</v>
      </c>
      <c r="H237" s="26">
        <v>8939</v>
      </c>
      <c r="I237" s="1">
        <f t="shared" si="69"/>
        <v>0</v>
      </c>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2"/>
      <c r="FG237" s="32"/>
      <c r="FH237" s="32"/>
      <c r="FI237" s="32"/>
      <c r="FJ237" s="32"/>
      <c r="FK237" s="32"/>
      <c r="FL237" s="32"/>
      <c r="FM237" s="32"/>
      <c r="FN237" s="32"/>
      <c r="FO237" s="32"/>
      <c r="FP237" s="32"/>
      <c r="FQ237" s="32"/>
      <c r="FR237" s="32"/>
      <c r="FS237" s="32"/>
      <c r="FT237" s="32"/>
      <c r="FU237" s="32"/>
      <c r="FV237" s="32"/>
      <c r="FW237" s="32"/>
      <c r="FX237" s="32"/>
      <c r="FY237" s="32"/>
      <c r="FZ237" s="32"/>
      <c r="GA237" s="32"/>
      <c r="GB237" s="32"/>
      <c r="GC237" s="32"/>
      <c r="GD237" s="32"/>
      <c r="GE237" s="32"/>
      <c r="GF237" s="32"/>
      <c r="GG237" s="32"/>
      <c r="GH237" s="32"/>
      <c r="GI237" s="32"/>
      <c r="GJ237" s="32"/>
      <c r="GK237" s="32"/>
      <c r="GL237" s="32"/>
      <c r="GM237" s="32"/>
      <c r="GN237" s="32"/>
      <c r="GO237" s="32"/>
      <c r="GP237" s="32"/>
      <c r="GQ237" s="32"/>
      <c r="GR237" s="32"/>
      <c r="GS237" s="32"/>
      <c r="GT237" s="32"/>
      <c r="GU237" s="32"/>
    </row>
    <row r="238" spans="1:203" s="28" customFormat="1" ht="16.149999999999999" customHeight="1" x14ac:dyDescent="0.2">
      <c r="C238" s="1" t="s">
        <v>116</v>
      </c>
      <c r="D238" s="1">
        <v>0</v>
      </c>
      <c r="E238" s="2">
        <v>2149</v>
      </c>
      <c r="F238" s="1">
        <f t="shared" si="68"/>
        <v>0</v>
      </c>
      <c r="G238" s="49">
        <v>5650</v>
      </c>
      <c r="H238" s="26">
        <v>5876</v>
      </c>
      <c r="I238" s="1">
        <f t="shared" si="69"/>
        <v>0</v>
      </c>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2"/>
      <c r="FG238" s="32"/>
      <c r="FH238" s="32"/>
      <c r="FI238" s="32"/>
      <c r="FJ238" s="32"/>
      <c r="FK238" s="32"/>
      <c r="FL238" s="32"/>
      <c r="FM238" s="32"/>
      <c r="FN238" s="32"/>
      <c r="FO238" s="32"/>
      <c r="FP238" s="32"/>
      <c r="FQ238" s="32"/>
      <c r="FR238" s="32"/>
      <c r="FS238" s="32"/>
      <c r="FT238" s="32"/>
      <c r="FU238" s="32"/>
      <c r="FV238" s="32"/>
      <c r="FW238" s="32"/>
      <c r="FX238" s="32"/>
      <c r="FY238" s="32"/>
      <c r="FZ238" s="32"/>
      <c r="GA238" s="32"/>
      <c r="GB238" s="32"/>
      <c r="GC238" s="32"/>
      <c r="GD238" s="32"/>
      <c r="GE238" s="32"/>
      <c r="GF238" s="32"/>
      <c r="GG238" s="32"/>
      <c r="GH238" s="32"/>
      <c r="GI238" s="32"/>
      <c r="GJ238" s="32"/>
      <c r="GK238" s="32"/>
      <c r="GL238" s="32"/>
      <c r="GM238" s="32"/>
      <c r="GN238" s="32"/>
      <c r="GO238" s="32"/>
      <c r="GP238" s="32"/>
      <c r="GQ238" s="32"/>
      <c r="GR238" s="32"/>
      <c r="GS238" s="32"/>
      <c r="GT238" s="32"/>
      <c r="GU238" s="32"/>
    </row>
    <row r="239" spans="1:203" s="28" customFormat="1" ht="16.149999999999999" customHeight="1" x14ac:dyDescent="0.2">
      <c r="C239" s="1" t="s">
        <v>117</v>
      </c>
      <c r="D239" s="1">
        <v>0</v>
      </c>
      <c r="E239" s="2">
        <v>1323</v>
      </c>
      <c r="F239" s="1">
        <f t="shared" si="68"/>
        <v>0</v>
      </c>
      <c r="G239" s="49">
        <v>3584</v>
      </c>
      <c r="H239" s="26">
        <v>3727</v>
      </c>
      <c r="I239" s="1">
        <f t="shared" si="69"/>
        <v>0</v>
      </c>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2"/>
      <c r="FG239" s="32"/>
      <c r="FH239" s="32"/>
      <c r="FI239" s="32"/>
      <c r="FJ239" s="32"/>
      <c r="FK239" s="32"/>
      <c r="FL239" s="32"/>
      <c r="FM239" s="32"/>
      <c r="FN239" s="32"/>
      <c r="FO239" s="32"/>
      <c r="FP239" s="32"/>
      <c r="FQ239" s="32"/>
      <c r="FR239" s="32"/>
      <c r="FS239" s="32"/>
      <c r="FT239" s="32"/>
      <c r="FU239" s="32"/>
      <c r="FV239" s="32"/>
      <c r="FW239" s="32"/>
      <c r="FX239" s="32"/>
      <c r="FY239" s="32"/>
      <c r="FZ239" s="32"/>
      <c r="GA239" s="32"/>
      <c r="GB239" s="32"/>
      <c r="GC239" s="32"/>
      <c r="GD239" s="32"/>
      <c r="GE239" s="32"/>
      <c r="GF239" s="32"/>
      <c r="GG239" s="32"/>
      <c r="GH239" s="32"/>
      <c r="GI239" s="32"/>
      <c r="GJ239" s="32"/>
      <c r="GK239" s="32"/>
      <c r="GL239" s="32"/>
      <c r="GM239" s="32"/>
      <c r="GN239" s="32"/>
      <c r="GO239" s="32"/>
      <c r="GP239" s="32"/>
      <c r="GQ239" s="32"/>
      <c r="GR239" s="32"/>
      <c r="GS239" s="32"/>
      <c r="GT239" s="32"/>
      <c r="GU239" s="32"/>
    </row>
    <row r="240" spans="1:203" s="28" customFormat="1" ht="16.149999999999999" customHeight="1" x14ac:dyDescent="0.2">
      <c r="C240" s="1" t="s">
        <v>118</v>
      </c>
      <c r="D240" s="1"/>
      <c r="E240" s="50" t="s">
        <v>119</v>
      </c>
      <c r="F240" s="1"/>
      <c r="G240" s="49">
        <v>2312</v>
      </c>
      <c r="H240" s="26">
        <v>2404</v>
      </c>
      <c r="I240" s="1">
        <f t="shared" si="69"/>
        <v>0</v>
      </c>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2"/>
      <c r="FG240" s="32"/>
      <c r="FH240" s="32"/>
      <c r="FI240" s="32"/>
      <c r="FJ240" s="32"/>
      <c r="FK240" s="32"/>
      <c r="FL240" s="32"/>
      <c r="FM240" s="32"/>
      <c r="FN240" s="32"/>
      <c r="FO240" s="32"/>
      <c r="FP240" s="32"/>
      <c r="FQ240" s="32"/>
      <c r="FR240" s="32"/>
      <c r="FS240" s="32"/>
      <c r="FT240" s="32"/>
      <c r="FU240" s="32"/>
      <c r="FV240" s="32"/>
      <c r="FW240" s="32"/>
      <c r="FX240" s="32"/>
      <c r="FY240" s="32"/>
      <c r="FZ240" s="32"/>
      <c r="GA240" s="32"/>
      <c r="GB240" s="32"/>
      <c r="GC240" s="32"/>
      <c r="GD240" s="32"/>
      <c r="GE240" s="32"/>
      <c r="GF240" s="32"/>
      <c r="GG240" s="32"/>
      <c r="GH240" s="32"/>
      <c r="GI240" s="32"/>
      <c r="GJ240" s="32"/>
      <c r="GK240" s="32"/>
      <c r="GL240" s="32"/>
      <c r="GM240" s="32"/>
      <c r="GN240" s="32"/>
      <c r="GO240" s="32"/>
      <c r="GP240" s="32"/>
      <c r="GQ240" s="32"/>
      <c r="GR240" s="32"/>
      <c r="GS240" s="32"/>
      <c r="GT240" s="32"/>
      <c r="GU240" s="32"/>
    </row>
    <row r="241" spans="1:203" s="28" customFormat="1" ht="16.149999999999999" customHeight="1" x14ac:dyDescent="0.2">
      <c r="C241" s="1" t="s">
        <v>120</v>
      </c>
      <c r="D241" s="1">
        <v>0</v>
      </c>
      <c r="E241" s="49">
        <v>1146</v>
      </c>
      <c r="F241" s="1">
        <f t="shared" ref="F241:F243" si="70">+D241*E241</f>
        <v>0</v>
      </c>
      <c r="G241" s="49">
        <v>1102</v>
      </c>
      <c r="H241" s="26">
        <v>1146</v>
      </c>
      <c r="I241" s="1">
        <f t="shared" si="69"/>
        <v>0</v>
      </c>
      <c r="J241" s="32"/>
      <c r="K241" s="3" t="s">
        <v>121</v>
      </c>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2"/>
      <c r="FG241" s="32"/>
      <c r="FH241" s="32"/>
      <c r="FI241" s="32"/>
      <c r="FJ241" s="32"/>
      <c r="FK241" s="32"/>
      <c r="FL241" s="32"/>
      <c r="FM241" s="32"/>
      <c r="FN241" s="32"/>
      <c r="FO241" s="32"/>
      <c r="FP241" s="32"/>
      <c r="FQ241" s="32"/>
      <c r="FR241" s="32"/>
      <c r="FS241" s="32"/>
      <c r="FT241" s="32"/>
      <c r="FU241" s="32"/>
      <c r="FV241" s="32"/>
      <c r="FW241" s="32"/>
      <c r="FX241" s="32"/>
      <c r="FY241" s="32"/>
      <c r="FZ241" s="32"/>
      <c r="GA241" s="32"/>
      <c r="GB241" s="32"/>
      <c r="GC241" s="32"/>
      <c r="GD241" s="32"/>
      <c r="GE241" s="32"/>
      <c r="GF241" s="32"/>
      <c r="GG241" s="32"/>
      <c r="GH241" s="32"/>
      <c r="GI241" s="32"/>
      <c r="GJ241" s="32"/>
      <c r="GK241" s="32"/>
      <c r="GL241" s="32"/>
      <c r="GM241" s="32"/>
      <c r="GN241" s="32"/>
      <c r="GO241" s="32"/>
      <c r="GP241" s="32"/>
      <c r="GQ241" s="32"/>
      <c r="GR241" s="32"/>
      <c r="GS241" s="32"/>
      <c r="GT241" s="32"/>
      <c r="GU241" s="32"/>
    </row>
    <row r="242" spans="1:203" s="28" customFormat="1" ht="16.149999999999999" customHeight="1" x14ac:dyDescent="0.2">
      <c r="C242" s="1" t="s">
        <v>122</v>
      </c>
      <c r="D242" s="1">
        <v>0</v>
      </c>
      <c r="E242" s="49">
        <v>573</v>
      </c>
      <c r="F242" s="1">
        <f t="shared" si="70"/>
        <v>0</v>
      </c>
      <c r="G242" s="49">
        <v>551</v>
      </c>
      <c r="H242" s="26">
        <v>573</v>
      </c>
      <c r="I242" s="1">
        <f t="shared" si="69"/>
        <v>0</v>
      </c>
      <c r="J242" s="32"/>
      <c r="K242" s="3" t="s">
        <v>123</v>
      </c>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2"/>
      <c r="FG242" s="32"/>
      <c r="FH242" s="32"/>
      <c r="FI242" s="32"/>
      <c r="FJ242" s="32"/>
      <c r="FK242" s="32"/>
      <c r="FL242" s="32"/>
      <c r="FM242" s="32"/>
      <c r="FN242" s="32"/>
      <c r="FO242" s="32"/>
      <c r="FP242" s="32"/>
      <c r="FQ242" s="32"/>
      <c r="FR242" s="32"/>
      <c r="FS242" s="32"/>
      <c r="FT242" s="32"/>
      <c r="FU242" s="32"/>
      <c r="FV242" s="32"/>
      <c r="FW242" s="32"/>
      <c r="FX242" s="32"/>
      <c r="FY242" s="32"/>
      <c r="FZ242" s="32"/>
      <c r="GA242" s="32"/>
      <c r="GB242" s="32"/>
      <c r="GC242" s="32"/>
      <c r="GD242" s="32"/>
      <c r="GE242" s="32"/>
      <c r="GF242" s="32"/>
      <c r="GG242" s="32"/>
      <c r="GH242" s="32"/>
      <c r="GI242" s="32"/>
      <c r="GJ242" s="32"/>
      <c r="GK242" s="32"/>
      <c r="GL242" s="32"/>
      <c r="GM242" s="32"/>
      <c r="GN242" s="32"/>
      <c r="GO242" s="32"/>
      <c r="GP242" s="32"/>
      <c r="GQ242" s="32"/>
      <c r="GR242" s="32"/>
      <c r="GS242" s="32"/>
      <c r="GT242" s="32"/>
      <c r="GU242" s="32"/>
    </row>
    <row r="243" spans="1:203" s="28" customFormat="1" ht="16.149999999999999" customHeight="1" x14ac:dyDescent="0.2">
      <c r="C243" s="1" t="s">
        <v>124</v>
      </c>
      <c r="D243" s="1">
        <v>0</v>
      </c>
      <c r="E243" s="49">
        <v>229</v>
      </c>
      <c r="F243" s="1">
        <f t="shared" si="70"/>
        <v>0</v>
      </c>
      <c r="G243" s="49">
        <v>220</v>
      </c>
      <c r="H243" s="26">
        <v>229</v>
      </c>
      <c r="I243" s="1">
        <f t="shared" si="69"/>
        <v>0</v>
      </c>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2"/>
      <c r="FG243" s="32"/>
      <c r="FH243" s="32"/>
      <c r="FI243" s="32"/>
      <c r="FJ243" s="32"/>
      <c r="FK243" s="32"/>
      <c r="FL243" s="32"/>
      <c r="FM243" s="32"/>
      <c r="FN243" s="32"/>
      <c r="FO243" s="32"/>
      <c r="FP243" s="32"/>
      <c r="FQ243" s="32"/>
      <c r="FR243" s="32"/>
      <c r="FS243" s="32"/>
      <c r="FT243" s="32"/>
      <c r="FU243" s="32"/>
      <c r="FV243" s="32"/>
      <c r="FW243" s="32"/>
      <c r="FX243" s="32"/>
      <c r="FY243" s="32"/>
      <c r="FZ243" s="32"/>
      <c r="GA243" s="32"/>
      <c r="GB243" s="32"/>
      <c r="GC243" s="32"/>
      <c r="GD243" s="32"/>
      <c r="GE243" s="32"/>
      <c r="GF243" s="32"/>
      <c r="GG243" s="32"/>
      <c r="GH243" s="32"/>
      <c r="GI243" s="32"/>
      <c r="GJ243" s="32"/>
      <c r="GK243" s="32"/>
      <c r="GL243" s="32"/>
      <c r="GM243" s="32"/>
      <c r="GN243" s="32"/>
      <c r="GO243" s="32"/>
      <c r="GP243" s="32"/>
      <c r="GQ243" s="32"/>
      <c r="GR243" s="32"/>
      <c r="GS243" s="32"/>
      <c r="GT243" s="32"/>
      <c r="GU243" s="32"/>
    </row>
    <row r="244" spans="1:203" s="28" customFormat="1" ht="16.149999999999999" customHeight="1" x14ac:dyDescent="0.2">
      <c r="E244" s="34"/>
      <c r="F244" s="28">
        <f>SUM(F236:F243)</f>
        <v>0</v>
      </c>
      <c r="H244" s="34"/>
      <c r="I244" s="28">
        <f>SUM(I236:I243)</f>
        <v>0</v>
      </c>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row>
    <row r="245" spans="1:203" ht="15" customHeight="1" x14ac:dyDescent="0.2">
      <c r="A245" s="27"/>
      <c r="D245" s="1"/>
      <c r="E245" s="1"/>
      <c r="F245" s="28"/>
      <c r="H245" s="34"/>
      <c r="I245" s="28"/>
      <c r="J245" s="1"/>
      <c r="K245" s="5"/>
    </row>
    <row r="246" spans="1:203" s="3" customFormat="1" ht="30" customHeight="1" x14ac:dyDescent="0.2">
      <c r="A246" s="35" t="s">
        <v>42</v>
      </c>
      <c r="B246" s="12"/>
      <c r="C246" s="12"/>
      <c r="D246" s="12"/>
      <c r="E246" s="12"/>
      <c r="F246" s="12"/>
      <c r="G246" s="1"/>
      <c r="H246" s="1"/>
      <c r="I246" s="1"/>
      <c r="J246" s="1"/>
    </row>
    <row r="247" spans="1:203" s="3" customFormat="1" x14ac:dyDescent="0.2">
      <c r="A247" s="1" t="s">
        <v>43</v>
      </c>
      <c r="B247" s="1"/>
      <c r="C247" s="1"/>
      <c r="D247" s="1">
        <v>0</v>
      </c>
      <c r="E247" s="2">
        <v>1146</v>
      </c>
      <c r="F247" s="1">
        <f t="shared" ref="F247" si="71">+D247*E247</f>
        <v>0</v>
      </c>
      <c r="G247" s="2"/>
      <c r="H247" s="1"/>
      <c r="I247" s="1"/>
      <c r="J247" s="1"/>
      <c r="K247" s="3" t="s">
        <v>60</v>
      </c>
    </row>
    <row r="248" spans="1:203" x14ac:dyDescent="0.2">
      <c r="D248" s="1"/>
      <c r="E248" s="1"/>
      <c r="F248" s="1"/>
      <c r="H248" s="1"/>
      <c r="I248" s="1"/>
      <c r="J248" s="1"/>
    </row>
    <row r="249" spans="1:203" x14ac:dyDescent="0.2">
      <c r="A249" s="36" t="s">
        <v>61</v>
      </c>
      <c r="B249" s="36"/>
      <c r="C249" s="36"/>
      <c r="D249" s="36"/>
      <c r="E249" s="36"/>
      <c r="F249" s="36">
        <f>+F200+F189+F178+F167+F156+F143+F57+F46+F34+F132+F108+F97+F84+F71+F244+F233+F222+F211</f>
        <v>0</v>
      </c>
      <c r="G249" s="36"/>
      <c r="H249" s="37"/>
      <c r="I249" s="36">
        <f>+I200+I189+I178+I167+I156+I143+I57+I46+I34+I132+I108+I97+I84+I71+I244+I222</f>
        <v>0</v>
      </c>
    </row>
    <row r="250" spans="1:203" x14ac:dyDescent="0.2">
      <c r="A250" s="38" t="s">
        <v>62</v>
      </c>
      <c r="B250" s="38"/>
      <c r="C250" s="38"/>
      <c r="D250" s="38"/>
      <c r="E250" s="38"/>
      <c r="F250" s="38">
        <f>+F73+F60+F59+F38+F36+F247+F86+F37+F145</f>
        <v>0</v>
      </c>
      <c r="G250" s="38"/>
      <c r="H250" s="39"/>
      <c r="I250" s="38"/>
    </row>
    <row r="251" spans="1:203" x14ac:dyDescent="0.2">
      <c r="A251" s="3"/>
      <c r="B251" s="3"/>
      <c r="C251" s="3"/>
      <c r="G251" s="3"/>
    </row>
    <row r="252" spans="1:203" x14ac:dyDescent="0.2">
      <c r="A252" s="3"/>
      <c r="B252" s="3"/>
      <c r="C252" s="3"/>
      <c r="G252" s="3"/>
    </row>
    <row r="253" spans="1:203" x14ac:dyDescent="0.2">
      <c r="A253" s="3"/>
      <c r="B253" s="3"/>
      <c r="C253" s="3"/>
      <c r="G253" s="3"/>
    </row>
    <row r="254" spans="1:203" x14ac:dyDescent="0.2">
      <c r="A254" s="3"/>
      <c r="B254" s="3"/>
      <c r="C254" s="3"/>
      <c r="G254" s="3"/>
    </row>
    <row r="255" spans="1:203" x14ac:dyDescent="0.2">
      <c r="A255" s="3"/>
      <c r="B255" s="3"/>
      <c r="C255" s="3"/>
      <c r="G255" s="3"/>
    </row>
    <row r="256" spans="1:203" x14ac:dyDescent="0.2">
      <c r="A256" s="3"/>
      <c r="B256" s="3"/>
      <c r="C256" s="3"/>
      <c r="G256" s="3"/>
    </row>
    <row r="257" spans="1:7" x14ac:dyDescent="0.2">
      <c r="A257" s="3"/>
      <c r="B257" s="3"/>
      <c r="C257" s="3"/>
      <c r="G257" s="3"/>
    </row>
    <row r="258" spans="1:7" x14ac:dyDescent="0.2">
      <c r="A258" s="3"/>
      <c r="B258" s="3"/>
      <c r="C258" s="3"/>
      <c r="G258" s="3"/>
    </row>
    <row r="259" spans="1:7" x14ac:dyDescent="0.2">
      <c r="A259" s="3"/>
      <c r="B259" s="3"/>
      <c r="C259" s="3"/>
      <c r="G259" s="3"/>
    </row>
    <row r="260" spans="1:7" x14ac:dyDescent="0.2">
      <c r="A260" s="3"/>
      <c r="B260" s="3"/>
      <c r="C260" s="3"/>
      <c r="G260" s="3"/>
    </row>
    <row r="261" spans="1:7" x14ac:dyDescent="0.2">
      <c r="A261" s="3"/>
      <c r="B261" s="3"/>
      <c r="C261" s="3"/>
      <c r="G261" s="3"/>
    </row>
    <row r="262" spans="1:7" x14ac:dyDescent="0.2">
      <c r="A262" s="3"/>
      <c r="B262" s="3"/>
      <c r="C262" s="3"/>
      <c r="G262" s="3"/>
    </row>
    <row r="263" spans="1:7" x14ac:dyDescent="0.2">
      <c r="A263" s="3"/>
      <c r="B263" s="3"/>
      <c r="C263" s="3"/>
      <c r="G263" s="3"/>
    </row>
    <row r="264" spans="1:7" x14ac:dyDescent="0.2">
      <c r="A264" s="3"/>
      <c r="B264" s="3"/>
      <c r="C264" s="3"/>
      <c r="G264" s="3"/>
    </row>
    <row r="265" spans="1:7" x14ac:dyDescent="0.2">
      <c r="A265" s="3"/>
      <c r="B265" s="3"/>
      <c r="C265" s="3"/>
      <c r="G265" s="3"/>
    </row>
    <row r="266" spans="1:7" x14ac:dyDescent="0.2">
      <c r="A266" s="3"/>
      <c r="B266" s="3"/>
      <c r="C266" s="3"/>
      <c r="G266" s="3"/>
    </row>
    <row r="267" spans="1:7" x14ac:dyDescent="0.2">
      <c r="A267" s="3"/>
      <c r="B267" s="3"/>
      <c r="C267" s="3"/>
      <c r="G267" s="3"/>
    </row>
    <row r="268" spans="1:7" x14ac:dyDescent="0.2">
      <c r="A268" s="3"/>
      <c r="B268" s="3"/>
      <c r="C268" s="3"/>
      <c r="G268" s="3"/>
    </row>
    <row r="269" spans="1:7" x14ac:dyDescent="0.2">
      <c r="A269" s="3"/>
      <c r="B269" s="3"/>
      <c r="C269" s="3"/>
      <c r="G269" s="3"/>
    </row>
    <row r="270" spans="1:7" x14ac:dyDescent="0.2">
      <c r="A270" s="3"/>
      <c r="B270" s="3"/>
      <c r="C270" s="3"/>
      <c r="G270" s="3"/>
    </row>
    <row r="271" spans="1:7" x14ac:dyDescent="0.2">
      <c r="A271" s="3"/>
      <c r="B271" s="3"/>
      <c r="C271" s="3"/>
      <c r="G271" s="3"/>
    </row>
    <row r="272" spans="1:7" x14ac:dyDescent="0.2">
      <c r="A272" s="3"/>
      <c r="B272" s="3"/>
      <c r="C272" s="3"/>
      <c r="G272" s="3"/>
    </row>
    <row r="273" spans="1:7" x14ac:dyDescent="0.2">
      <c r="A273" s="3"/>
      <c r="B273" s="3"/>
      <c r="C273" s="3"/>
      <c r="G273" s="3"/>
    </row>
    <row r="274" spans="1:7" x14ac:dyDescent="0.2">
      <c r="A274" s="3"/>
      <c r="B274" s="3"/>
      <c r="C274" s="3"/>
      <c r="G274" s="3"/>
    </row>
    <row r="275" spans="1:7" x14ac:dyDescent="0.2">
      <c r="A275" s="3"/>
      <c r="B275" s="3"/>
      <c r="C275" s="3"/>
      <c r="G275" s="3"/>
    </row>
    <row r="276" spans="1:7" x14ac:dyDescent="0.2">
      <c r="A276" s="3"/>
      <c r="B276" s="3"/>
      <c r="C276" s="3"/>
      <c r="G276" s="3"/>
    </row>
    <row r="277" spans="1:7" x14ac:dyDescent="0.2">
      <c r="A277" s="3"/>
      <c r="B277" s="3"/>
      <c r="C277" s="3"/>
      <c r="G277" s="3"/>
    </row>
    <row r="278" spans="1:7" x14ac:dyDescent="0.2">
      <c r="A278" s="3"/>
      <c r="B278" s="3"/>
      <c r="C278" s="3"/>
      <c r="G278" s="3"/>
    </row>
    <row r="279" spans="1:7" x14ac:dyDescent="0.2">
      <c r="A279" s="3"/>
      <c r="B279" s="3"/>
      <c r="C279" s="3"/>
      <c r="G279" s="3"/>
    </row>
    <row r="280" spans="1:7" x14ac:dyDescent="0.2">
      <c r="A280" s="3"/>
      <c r="B280" s="3"/>
      <c r="C280" s="3"/>
      <c r="G280" s="3"/>
    </row>
    <row r="281" spans="1:7" x14ac:dyDescent="0.2">
      <c r="A281" s="3"/>
      <c r="B281" s="3"/>
      <c r="C281" s="3"/>
      <c r="G281" s="3"/>
    </row>
    <row r="282" spans="1:7" x14ac:dyDescent="0.2">
      <c r="A282" s="3"/>
      <c r="B282" s="3"/>
      <c r="C282" s="3"/>
      <c r="G282" s="3"/>
    </row>
    <row r="283" spans="1:7" x14ac:dyDescent="0.2">
      <c r="A283" s="3"/>
      <c r="B283" s="3"/>
      <c r="C283" s="3"/>
      <c r="G283" s="3"/>
    </row>
    <row r="284" spans="1:7" x14ac:dyDescent="0.2">
      <c r="A284" s="3"/>
      <c r="B284" s="3"/>
      <c r="C284" s="3"/>
      <c r="G284" s="3"/>
    </row>
    <row r="285" spans="1:7" x14ac:dyDescent="0.2">
      <c r="A285" s="3"/>
      <c r="B285" s="3"/>
      <c r="C285" s="3"/>
      <c r="G285" s="3"/>
    </row>
    <row r="286" spans="1:7" x14ac:dyDescent="0.2">
      <c r="A286" s="3"/>
      <c r="B286" s="3"/>
      <c r="C286" s="3"/>
      <c r="G286" s="3"/>
    </row>
    <row r="287" spans="1:7" x14ac:dyDescent="0.2">
      <c r="A287" s="3"/>
      <c r="B287" s="3"/>
      <c r="C287" s="3"/>
      <c r="G287" s="3"/>
    </row>
    <row r="288" spans="1:7" x14ac:dyDescent="0.2">
      <c r="A288" s="3"/>
      <c r="B288" s="3"/>
      <c r="C288" s="3"/>
      <c r="G288" s="3"/>
    </row>
    <row r="289" spans="1:7" x14ac:dyDescent="0.2">
      <c r="A289" s="3"/>
      <c r="B289" s="3"/>
      <c r="C289" s="3"/>
      <c r="G289" s="3"/>
    </row>
    <row r="290" spans="1:7" x14ac:dyDescent="0.2">
      <c r="A290" s="3"/>
      <c r="B290" s="3"/>
      <c r="C290" s="3"/>
      <c r="G290" s="3"/>
    </row>
    <row r="291" spans="1:7" x14ac:dyDescent="0.2">
      <c r="A291" s="3"/>
      <c r="B291" s="3"/>
      <c r="C291" s="3"/>
      <c r="G291" s="3"/>
    </row>
    <row r="292" spans="1:7" x14ac:dyDescent="0.2">
      <c r="A292" s="3"/>
      <c r="B292" s="3"/>
      <c r="C292" s="3"/>
      <c r="G292" s="3"/>
    </row>
    <row r="293" spans="1:7" x14ac:dyDescent="0.2">
      <c r="A293" s="3"/>
      <c r="B293" s="3"/>
      <c r="C293" s="3"/>
      <c r="G293" s="3"/>
    </row>
    <row r="294" spans="1:7" x14ac:dyDescent="0.2">
      <c r="A294" s="3"/>
      <c r="B294" s="3"/>
      <c r="C294" s="3"/>
      <c r="G294" s="3"/>
    </row>
    <row r="295" spans="1:7" x14ac:dyDescent="0.2">
      <c r="A295" s="3"/>
      <c r="B295" s="3"/>
      <c r="C295" s="3"/>
      <c r="G295" s="3"/>
    </row>
    <row r="296" spans="1:7" x14ac:dyDescent="0.2">
      <c r="A296" s="3"/>
      <c r="B296" s="3"/>
      <c r="C296" s="3"/>
      <c r="G296" s="3"/>
    </row>
    <row r="297" spans="1:7" x14ac:dyDescent="0.2">
      <c r="A297" s="3"/>
      <c r="B297" s="3"/>
      <c r="C297" s="3"/>
      <c r="G297" s="3"/>
    </row>
    <row r="298" spans="1:7" x14ac:dyDescent="0.2">
      <c r="A298" s="3"/>
      <c r="B298" s="3"/>
      <c r="C298" s="3"/>
      <c r="G298" s="3"/>
    </row>
    <row r="299" spans="1:7" x14ac:dyDescent="0.2">
      <c r="A299" s="3"/>
      <c r="B299" s="3"/>
      <c r="C299" s="3"/>
      <c r="G299" s="3"/>
    </row>
    <row r="300" spans="1:7" x14ac:dyDescent="0.2">
      <c r="A300" s="3"/>
      <c r="B300" s="3"/>
      <c r="C300" s="3"/>
      <c r="G300" s="3"/>
    </row>
    <row r="301" spans="1:7" x14ac:dyDescent="0.2">
      <c r="A301" s="3"/>
      <c r="B301" s="3"/>
      <c r="C301" s="3"/>
      <c r="G301" s="3"/>
    </row>
    <row r="302" spans="1:7" x14ac:dyDescent="0.2">
      <c r="A302" s="3"/>
      <c r="B302" s="3"/>
      <c r="C302" s="3"/>
      <c r="G302" s="3"/>
    </row>
    <row r="303" spans="1:7" x14ac:dyDescent="0.2">
      <c r="A303" s="3"/>
      <c r="B303" s="3"/>
      <c r="C303" s="3"/>
      <c r="G303" s="3"/>
    </row>
    <row r="304" spans="1:7" x14ac:dyDescent="0.2">
      <c r="A304" s="3"/>
      <c r="B304" s="3"/>
      <c r="C304" s="3"/>
      <c r="G304" s="3"/>
    </row>
    <row r="305" spans="1:7" x14ac:dyDescent="0.2">
      <c r="A305" s="3"/>
      <c r="B305" s="3"/>
      <c r="C305" s="3"/>
      <c r="G305" s="3"/>
    </row>
    <row r="306" spans="1:7" x14ac:dyDescent="0.2">
      <c r="A306" s="3"/>
      <c r="B306" s="3"/>
      <c r="C306" s="3"/>
      <c r="G306" s="3"/>
    </row>
    <row r="307" spans="1:7" x14ac:dyDescent="0.2">
      <c r="A307" s="3"/>
      <c r="B307" s="3"/>
      <c r="C307" s="3"/>
      <c r="G307" s="3"/>
    </row>
    <row r="308" spans="1:7" x14ac:dyDescent="0.2">
      <c r="A308" s="3"/>
      <c r="B308" s="3"/>
      <c r="C308" s="3"/>
      <c r="G308" s="3"/>
    </row>
    <row r="309" spans="1:7" x14ac:dyDescent="0.2">
      <c r="A309" s="3"/>
      <c r="B309" s="3"/>
      <c r="C309" s="3"/>
      <c r="G309" s="3"/>
    </row>
    <row r="310" spans="1:7" x14ac:dyDescent="0.2">
      <c r="A310" s="3"/>
      <c r="B310" s="3"/>
      <c r="C310" s="3"/>
      <c r="G310" s="3"/>
    </row>
    <row r="311" spans="1:7" x14ac:dyDescent="0.2">
      <c r="A311" s="3"/>
      <c r="B311" s="3"/>
      <c r="C311" s="3"/>
      <c r="G311" s="3"/>
    </row>
    <row r="312" spans="1:7" x14ac:dyDescent="0.2">
      <c r="A312" s="3"/>
      <c r="B312" s="3"/>
      <c r="C312" s="3"/>
      <c r="G312" s="3"/>
    </row>
    <row r="313" spans="1:7" x14ac:dyDescent="0.2">
      <c r="A313" s="3"/>
      <c r="B313" s="3"/>
      <c r="C313" s="3"/>
      <c r="G313" s="3"/>
    </row>
    <row r="314" spans="1:7" x14ac:dyDescent="0.2">
      <c r="A314" s="3"/>
      <c r="B314" s="3"/>
      <c r="C314" s="3"/>
      <c r="G314" s="3"/>
    </row>
    <row r="315" spans="1:7" x14ac:dyDescent="0.2">
      <c r="A315" s="3"/>
      <c r="B315" s="3"/>
      <c r="C315" s="3"/>
      <c r="G315" s="3"/>
    </row>
    <row r="316" spans="1:7" x14ac:dyDescent="0.2">
      <c r="A316" s="3"/>
      <c r="B316" s="3"/>
      <c r="C316" s="3"/>
      <c r="G316" s="3"/>
    </row>
    <row r="317" spans="1:7" x14ac:dyDescent="0.2">
      <c r="A317" s="3"/>
      <c r="B317" s="3"/>
      <c r="C317" s="3"/>
      <c r="G317" s="3"/>
    </row>
    <row r="318" spans="1:7" x14ac:dyDescent="0.2">
      <c r="A318" s="3"/>
      <c r="B318" s="3"/>
      <c r="C318" s="3"/>
      <c r="G318" s="3"/>
    </row>
    <row r="319" spans="1:7" x14ac:dyDescent="0.2">
      <c r="A319" s="3"/>
      <c r="B319" s="3"/>
      <c r="C319" s="3"/>
      <c r="G319" s="3"/>
    </row>
    <row r="320" spans="1:7" x14ac:dyDescent="0.2">
      <c r="A320" s="3"/>
      <c r="B320" s="3"/>
      <c r="C320" s="3"/>
      <c r="G320" s="3"/>
    </row>
    <row r="321" spans="1:7" x14ac:dyDescent="0.2">
      <c r="A321" s="3"/>
      <c r="B321" s="3"/>
      <c r="C321" s="3"/>
      <c r="G321" s="3"/>
    </row>
    <row r="322" spans="1:7" x14ac:dyDescent="0.2">
      <c r="A322" s="3"/>
      <c r="B322" s="3"/>
      <c r="C322" s="3"/>
      <c r="G322" s="3"/>
    </row>
    <row r="323" spans="1:7" x14ac:dyDescent="0.2">
      <c r="A323" s="3"/>
      <c r="B323" s="3"/>
      <c r="C323" s="3"/>
      <c r="G323" s="3"/>
    </row>
    <row r="324" spans="1:7" x14ac:dyDescent="0.2">
      <c r="A324" s="3"/>
      <c r="B324" s="3"/>
      <c r="C324" s="3"/>
      <c r="G324" s="3"/>
    </row>
    <row r="325" spans="1:7" x14ac:dyDescent="0.2">
      <c r="A325" s="3"/>
      <c r="B325" s="3"/>
      <c r="C325" s="3"/>
      <c r="G325" s="3"/>
    </row>
    <row r="326" spans="1:7" x14ac:dyDescent="0.2">
      <c r="A326" s="3"/>
      <c r="B326" s="3"/>
      <c r="C326" s="3"/>
      <c r="G326" s="3"/>
    </row>
    <row r="327" spans="1:7" x14ac:dyDescent="0.2">
      <c r="A327" s="3"/>
      <c r="B327" s="3"/>
      <c r="C327" s="3"/>
      <c r="G327" s="3"/>
    </row>
    <row r="328" spans="1:7" x14ac:dyDescent="0.2">
      <c r="A328" s="3"/>
      <c r="B328" s="3"/>
      <c r="C328" s="3"/>
      <c r="G328" s="3"/>
    </row>
    <row r="329" spans="1:7" x14ac:dyDescent="0.2">
      <c r="A329" s="3"/>
      <c r="B329" s="3"/>
      <c r="C329" s="3"/>
      <c r="G329" s="3"/>
    </row>
    <row r="330" spans="1:7" x14ac:dyDescent="0.2">
      <c r="A330" s="3"/>
      <c r="B330" s="3"/>
      <c r="C330" s="3"/>
      <c r="G330" s="3"/>
    </row>
    <row r="331" spans="1:7" x14ac:dyDescent="0.2">
      <c r="A331" s="3"/>
      <c r="B331" s="3"/>
      <c r="C331" s="3"/>
      <c r="G331" s="3"/>
    </row>
    <row r="332" spans="1:7" x14ac:dyDescent="0.2">
      <c r="A332" s="3"/>
      <c r="B332" s="3"/>
      <c r="C332" s="3"/>
      <c r="G332" s="3"/>
    </row>
    <row r="333" spans="1:7" x14ac:dyDescent="0.2">
      <c r="A333" s="3"/>
      <c r="B333" s="3"/>
      <c r="C333" s="3"/>
      <c r="G333" s="3"/>
    </row>
    <row r="334" spans="1:7" x14ac:dyDescent="0.2">
      <c r="A334" s="3"/>
      <c r="B334" s="3"/>
      <c r="C334" s="3"/>
      <c r="G334" s="3"/>
    </row>
    <row r="335" spans="1:7" x14ac:dyDescent="0.2">
      <c r="A335" s="3"/>
      <c r="B335" s="3"/>
      <c r="C335" s="3"/>
      <c r="G335" s="3"/>
    </row>
    <row r="336" spans="1:7" x14ac:dyDescent="0.2">
      <c r="A336" s="3"/>
      <c r="B336" s="3"/>
      <c r="C336" s="3"/>
      <c r="G336" s="3"/>
    </row>
    <row r="337" spans="1:7" x14ac:dyDescent="0.2">
      <c r="A337" s="3"/>
      <c r="B337" s="3"/>
      <c r="C337" s="3"/>
      <c r="G337" s="3"/>
    </row>
    <row r="338" spans="1:7" x14ac:dyDescent="0.2">
      <c r="A338" s="3"/>
      <c r="B338" s="3"/>
      <c r="C338" s="3"/>
      <c r="G338" s="3"/>
    </row>
    <row r="339" spans="1:7" x14ac:dyDescent="0.2">
      <c r="A339" s="3"/>
      <c r="B339" s="3"/>
      <c r="C339" s="3"/>
      <c r="G339" s="3"/>
    </row>
    <row r="340" spans="1:7" x14ac:dyDescent="0.2">
      <c r="A340" s="3"/>
      <c r="B340" s="3"/>
      <c r="C340" s="3"/>
      <c r="G340" s="3"/>
    </row>
    <row r="341" spans="1:7" x14ac:dyDescent="0.2">
      <c r="A341" s="3"/>
      <c r="B341" s="3"/>
      <c r="C341" s="3"/>
      <c r="G341" s="3"/>
    </row>
    <row r="342" spans="1:7" x14ac:dyDescent="0.2">
      <c r="A342" s="3"/>
      <c r="B342" s="3"/>
      <c r="C342" s="3"/>
      <c r="G342" s="3"/>
    </row>
    <row r="343" spans="1:7" x14ac:dyDescent="0.2">
      <c r="A343" s="3"/>
      <c r="B343" s="3"/>
      <c r="C343" s="3"/>
      <c r="G343" s="3"/>
    </row>
    <row r="344" spans="1:7" x14ac:dyDescent="0.2">
      <c r="A344" s="3"/>
      <c r="B344" s="3"/>
      <c r="C344" s="3"/>
      <c r="G344" s="3"/>
    </row>
    <row r="345" spans="1:7" x14ac:dyDescent="0.2">
      <c r="A345" s="3"/>
      <c r="B345" s="3"/>
      <c r="C345" s="3"/>
      <c r="G345" s="3"/>
    </row>
    <row r="346" spans="1:7" x14ac:dyDescent="0.2">
      <c r="A346" s="3"/>
      <c r="B346" s="3"/>
      <c r="C346" s="3"/>
      <c r="G346" s="3"/>
    </row>
    <row r="347" spans="1:7" x14ac:dyDescent="0.2">
      <c r="A347" s="3"/>
      <c r="B347" s="3"/>
      <c r="C347" s="3"/>
      <c r="G347" s="3"/>
    </row>
    <row r="348" spans="1:7" x14ac:dyDescent="0.2">
      <c r="A348" s="3"/>
      <c r="B348" s="3"/>
      <c r="C348" s="3"/>
      <c r="G348" s="3"/>
    </row>
    <row r="349" spans="1:7" x14ac:dyDescent="0.2">
      <c r="A349" s="3"/>
      <c r="B349" s="3"/>
      <c r="C349" s="3"/>
      <c r="G349" s="3"/>
    </row>
    <row r="350" spans="1:7" x14ac:dyDescent="0.2">
      <c r="A350" s="3"/>
      <c r="B350" s="3"/>
      <c r="C350" s="3"/>
      <c r="G350" s="3"/>
    </row>
    <row r="351" spans="1:7" x14ac:dyDescent="0.2">
      <c r="A351" s="3"/>
      <c r="B351" s="3"/>
      <c r="C351" s="3"/>
      <c r="G351" s="3"/>
    </row>
    <row r="352" spans="1:7" x14ac:dyDescent="0.2">
      <c r="A352" s="3"/>
      <c r="B352" s="3"/>
      <c r="C352" s="3"/>
      <c r="G352" s="3"/>
    </row>
    <row r="353" spans="1:7" x14ac:dyDescent="0.2">
      <c r="A353" s="3"/>
      <c r="B353" s="3"/>
      <c r="C353" s="3"/>
      <c r="G353" s="3"/>
    </row>
    <row r="354" spans="1:7" x14ac:dyDescent="0.2">
      <c r="A354" s="3"/>
      <c r="B354" s="3"/>
      <c r="C354" s="3"/>
      <c r="G354" s="3"/>
    </row>
    <row r="355" spans="1:7" x14ac:dyDescent="0.2">
      <c r="A355" s="3"/>
      <c r="B355" s="3"/>
      <c r="C355" s="3"/>
      <c r="G355" s="3"/>
    </row>
    <row r="356" spans="1:7" x14ac:dyDescent="0.2">
      <c r="A356" s="3"/>
      <c r="B356" s="3"/>
      <c r="C356" s="3"/>
      <c r="G356" s="3"/>
    </row>
    <row r="357" spans="1:7" x14ac:dyDescent="0.2">
      <c r="A357" s="3"/>
      <c r="B357" s="3"/>
      <c r="C357" s="3"/>
      <c r="G357" s="3"/>
    </row>
    <row r="358" spans="1:7" x14ac:dyDescent="0.2">
      <c r="A358" s="3"/>
      <c r="B358" s="3"/>
      <c r="C358" s="3"/>
      <c r="G358" s="3"/>
    </row>
    <row r="359" spans="1:7" x14ac:dyDescent="0.2">
      <c r="A359" s="3"/>
      <c r="B359" s="3"/>
      <c r="C359" s="3"/>
      <c r="G359" s="3"/>
    </row>
    <row r="360" spans="1:7" x14ac:dyDescent="0.2">
      <c r="A360" s="3"/>
      <c r="B360" s="3"/>
      <c r="C360" s="3"/>
      <c r="G360" s="3"/>
    </row>
    <row r="361" spans="1:7" x14ac:dyDescent="0.2">
      <c r="A361" s="3"/>
      <c r="B361" s="3"/>
      <c r="C361" s="3"/>
      <c r="G361" s="3"/>
    </row>
    <row r="362" spans="1:7" x14ac:dyDescent="0.2">
      <c r="A362" s="3"/>
      <c r="B362" s="3"/>
      <c r="C362" s="3"/>
      <c r="G362" s="3"/>
    </row>
    <row r="363" spans="1:7" x14ac:dyDescent="0.2">
      <c r="A363" s="3"/>
      <c r="B363" s="3"/>
      <c r="C363" s="3"/>
      <c r="G363" s="3"/>
    </row>
    <row r="364" spans="1:7" x14ac:dyDescent="0.2">
      <c r="A364" s="3"/>
      <c r="B364" s="3"/>
      <c r="C364" s="3"/>
      <c r="G364" s="3"/>
    </row>
    <row r="365" spans="1:7" x14ac:dyDescent="0.2">
      <c r="A365" s="3"/>
      <c r="B365" s="3"/>
      <c r="C365" s="3"/>
      <c r="G365" s="3"/>
    </row>
    <row r="366" spans="1:7" x14ac:dyDescent="0.2">
      <c r="A366" s="3"/>
      <c r="B366" s="3"/>
      <c r="C366" s="3"/>
      <c r="G366" s="3"/>
    </row>
    <row r="367" spans="1:7" x14ac:dyDescent="0.2">
      <c r="A367" s="3"/>
      <c r="B367" s="3"/>
      <c r="C367" s="3"/>
      <c r="G367" s="3"/>
    </row>
    <row r="368" spans="1:7" x14ac:dyDescent="0.2">
      <c r="A368" s="3"/>
      <c r="B368" s="3"/>
      <c r="C368" s="3"/>
      <c r="G368" s="3"/>
    </row>
    <row r="369" spans="1:7" x14ac:dyDescent="0.2">
      <c r="A369" s="3"/>
      <c r="B369" s="3"/>
      <c r="C369" s="3"/>
      <c r="G369" s="3"/>
    </row>
    <row r="370" spans="1:7" x14ac:dyDescent="0.2">
      <c r="A370" s="3"/>
      <c r="B370" s="3"/>
      <c r="C370" s="3"/>
      <c r="G370" s="3"/>
    </row>
    <row r="371" spans="1:7" x14ac:dyDescent="0.2">
      <c r="A371" s="3"/>
      <c r="B371" s="3"/>
      <c r="C371" s="3"/>
      <c r="G371" s="3"/>
    </row>
    <row r="372" spans="1:7" x14ac:dyDescent="0.2">
      <c r="A372" s="3"/>
      <c r="B372" s="3"/>
      <c r="C372" s="3"/>
      <c r="G372" s="3"/>
    </row>
    <row r="373" spans="1:7" x14ac:dyDescent="0.2">
      <c r="A373" s="3"/>
      <c r="B373" s="3"/>
      <c r="C373" s="3"/>
      <c r="G373" s="3"/>
    </row>
    <row r="374" spans="1:7" x14ac:dyDescent="0.2">
      <c r="A374" s="3"/>
      <c r="B374" s="3"/>
      <c r="C374" s="3"/>
      <c r="G374" s="3"/>
    </row>
    <row r="375" spans="1:7" x14ac:dyDescent="0.2">
      <c r="A375" s="3"/>
      <c r="B375" s="3"/>
      <c r="C375" s="3"/>
      <c r="G375" s="3"/>
    </row>
    <row r="376" spans="1:7" x14ac:dyDescent="0.2">
      <c r="A376" s="3"/>
      <c r="B376" s="3"/>
      <c r="C376" s="3"/>
      <c r="G376" s="3"/>
    </row>
    <row r="377" spans="1:7" x14ac:dyDescent="0.2">
      <c r="A377" s="3"/>
      <c r="B377" s="3"/>
      <c r="C377" s="3"/>
      <c r="G377" s="3"/>
    </row>
    <row r="378" spans="1:7" x14ac:dyDescent="0.2">
      <c r="A378" s="3"/>
      <c r="B378" s="3"/>
      <c r="C378" s="3"/>
      <c r="G378" s="3"/>
    </row>
    <row r="379" spans="1:7" x14ac:dyDescent="0.2">
      <c r="A379" s="3"/>
      <c r="B379" s="3"/>
      <c r="C379" s="3"/>
      <c r="G379" s="3"/>
    </row>
    <row r="380" spans="1:7" x14ac:dyDescent="0.2">
      <c r="A380" s="3"/>
      <c r="B380" s="3"/>
      <c r="C380" s="3"/>
      <c r="G380" s="3"/>
    </row>
    <row r="381" spans="1:7" x14ac:dyDescent="0.2">
      <c r="A381" s="3"/>
      <c r="B381" s="3"/>
      <c r="C381" s="3"/>
      <c r="G381" s="3"/>
    </row>
    <row r="382" spans="1:7" x14ac:dyDescent="0.2">
      <c r="A382" s="3"/>
      <c r="B382" s="3"/>
      <c r="C382" s="3"/>
      <c r="G382" s="3"/>
    </row>
    <row r="383" spans="1:7" x14ac:dyDescent="0.2">
      <c r="A383" s="3"/>
      <c r="B383" s="3"/>
      <c r="C383" s="3"/>
      <c r="G383" s="3"/>
    </row>
    <row r="384" spans="1:7" x14ac:dyDescent="0.2">
      <c r="A384" s="3"/>
      <c r="B384" s="3"/>
      <c r="C384" s="3"/>
      <c r="G384" s="3"/>
    </row>
    <row r="385" spans="1:7" x14ac:dyDescent="0.2">
      <c r="A385" s="3"/>
      <c r="B385" s="3"/>
      <c r="C385" s="3"/>
      <c r="G385" s="3"/>
    </row>
    <row r="386" spans="1:7" x14ac:dyDescent="0.2">
      <c r="A386" s="3"/>
      <c r="B386" s="3"/>
      <c r="C386" s="3"/>
      <c r="G386" s="3"/>
    </row>
    <row r="387" spans="1:7" x14ac:dyDescent="0.2">
      <c r="A387" s="3"/>
      <c r="B387" s="3"/>
      <c r="C387" s="3"/>
      <c r="G387" s="3"/>
    </row>
    <row r="388" spans="1:7" x14ac:dyDescent="0.2">
      <c r="A388" s="3"/>
      <c r="B388" s="3"/>
      <c r="C388" s="3"/>
      <c r="G388" s="3"/>
    </row>
    <row r="389" spans="1:7" x14ac:dyDescent="0.2">
      <c r="A389" s="3"/>
      <c r="B389" s="3"/>
      <c r="C389" s="3"/>
      <c r="G389" s="3"/>
    </row>
    <row r="390" spans="1:7" x14ac:dyDescent="0.2">
      <c r="A390" s="3"/>
      <c r="B390" s="3"/>
      <c r="C390" s="3"/>
      <c r="G390" s="3"/>
    </row>
    <row r="391" spans="1:7" x14ac:dyDescent="0.2">
      <c r="A391" s="3"/>
      <c r="B391" s="3"/>
      <c r="C391" s="3"/>
      <c r="G391" s="3"/>
    </row>
    <row r="392" spans="1:7" x14ac:dyDescent="0.2">
      <c r="A392" s="3"/>
      <c r="B392" s="3"/>
      <c r="C392" s="3"/>
      <c r="G392" s="3"/>
    </row>
    <row r="393" spans="1:7" x14ac:dyDescent="0.2">
      <c r="A393" s="3"/>
      <c r="B393" s="3"/>
      <c r="C393" s="3"/>
      <c r="G393" s="3"/>
    </row>
    <row r="394" spans="1:7" x14ac:dyDescent="0.2">
      <c r="A394" s="3"/>
      <c r="B394" s="3"/>
      <c r="C394" s="3"/>
      <c r="G394" s="3"/>
    </row>
    <row r="395" spans="1:7" x14ac:dyDescent="0.2">
      <c r="A395" s="3"/>
      <c r="B395" s="3"/>
      <c r="C395" s="3"/>
      <c r="G395" s="3"/>
    </row>
    <row r="396" spans="1:7" x14ac:dyDescent="0.2">
      <c r="A396" s="3"/>
      <c r="B396" s="3"/>
      <c r="C396" s="3"/>
      <c r="G396" s="3"/>
    </row>
    <row r="397" spans="1:7" x14ac:dyDescent="0.2">
      <c r="A397" s="3"/>
      <c r="B397" s="3"/>
      <c r="C397" s="3"/>
      <c r="G397" s="3"/>
    </row>
    <row r="398" spans="1:7" x14ac:dyDescent="0.2">
      <c r="A398" s="3"/>
      <c r="B398" s="3"/>
      <c r="C398" s="3"/>
      <c r="G398" s="3"/>
    </row>
    <row r="399" spans="1:7" x14ac:dyDescent="0.2">
      <c r="A399" s="3"/>
      <c r="B399" s="3"/>
      <c r="C399" s="3"/>
      <c r="G399" s="3"/>
    </row>
    <row r="400" spans="1:7" x14ac:dyDescent="0.2">
      <c r="A400" s="3"/>
      <c r="B400" s="3"/>
      <c r="C400" s="3"/>
      <c r="G400" s="3"/>
    </row>
    <row r="401" spans="1:7" x14ac:dyDescent="0.2">
      <c r="A401" s="3"/>
      <c r="B401" s="3"/>
      <c r="C401" s="3"/>
      <c r="G401" s="3"/>
    </row>
    <row r="402" spans="1:7" x14ac:dyDescent="0.2">
      <c r="A402" s="3"/>
      <c r="B402" s="3"/>
      <c r="C402" s="3"/>
      <c r="G402" s="3"/>
    </row>
    <row r="403" spans="1:7" x14ac:dyDescent="0.2">
      <c r="A403" s="3"/>
      <c r="B403" s="3"/>
      <c r="C403" s="3"/>
      <c r="G403" s="3"/>
    </row>
    <row r="404" spans="1:7" x14ac:dyDescent="0.2">
      <c r="A404" s="3"/>
      <c r="B404" s="3"/>
      <c r="C404" s="3"/>
      <c r="G404" s="3"/>
    </row>
    <row r="405" spans="1:7" x14ac:dyDescent="0.2">
      <c r="A405" s="3"/>
      <c r="B405" s="3"/>
      <c r="C405" s="3"/>
      <c r="G405" s="3"/>
    </row>
    <row r="406" spans="1:7" x14ac:dyDescent="0.2">
      <c r="A406" s="3"/>
      <c r="B406" s="3"/>
      <c r="C406" s="3"/>
      <c r="G406" s="3"/>
    </row>
    <row r="407" spans="1:7" x14ac:dyDescent="0.2">
      <c r="A407" s="3"/>
      <c r="B407" s="3"/>
      <c r="C407" s="3"/>
      <c r="G407" s="3"/>
    </row>
    <row r="408" spans="1:7" x14ac:dyDescent="0.2">
      <c r="A408" s="3"/>
      <c r="B408" s="3"/>
      <c r="C408" s="3"/>
      <c r="G408" s="3"/>
    </row>
    <row r="409" spans="1:7" x14ac:dyDescent="0.2">
      <c r="A409" s="3"/>
      <c r="B409" s="3"/>
      <c r="C409" s="3"/>
      <c r="G409" s="3"/>
    </row>
    <row r="410" spans="1:7" x14ac:dyDescent="0.2">
      <c r="A410" s="3"/>
      <c r="B410" s="3"/>
      <c r="C410" s="3"/>
      <c r="G410" s="3"/>
    </row>
    <row r="411" spans="1:7" x14ac:dyDescent="0.2">
      <c r="A411" s="3"/>
      <c r="B411" s="3"/>
      <c r="C411" s="3"/>
      <c r="G411" s="3"/>
    </row>
    <row r="412" spans="1:7" x14ac:dyDescent="0.2">
      <c r="A412" s="3"/>
      <c r="B412" s="3"/>
      <c r="C412" s="3"/>
      <c r="G412" s="3"/>
    </row>
    <row r="413" spans="1:7" x14ac:dyDescent="0.2">
      <c r="A413" s="3"/>
      <c r="B413" s="3"/>
      <c r="C413" s="3"/>
      <c r="G413" s="3"/>
    </row>
    <row r="414" spans="1:7" x14ac:dyDescent="0.2">
      <c r="A414" s="3"/>
      <c r="B414" s="3"/>
      <c r="C414" s="3"/>
      <c r="G414" s="3"/>
    </row>
    <row r="415" spans="1:7" x14ac:dyDescent="0.2">
      <c r="A415" s="3"/>
      <c r="B415" s="3"/>
      <c r="C415" s="3"/>
      <c r="G415" s="3"/>
    </row>
    <row r="416" spans="1:7" x14ac:dyDescent="0.2">
      <c r="A416" s="3"/>
      <c r="B416" s="3"/>
      <c r="C416" s="3"/>
      <c r="G416" s="3"/>
    </row>
    <row r="417" spans="1:7" x14ac:dyDescent="0.2">
      <c r="A417" s="3"/>
      <c r="B417" s="3"/>
      <c r="C417" s="3"/>
      <c r="G417" s="3"/>
    </row>
    <row r="418" spans="1:7" x14ac:dyDescent="0.2">
      <c r="A418" s="3"/>
      <c r="B418" s="3"/>
      <c r="C418" s="3"/>
      <c r="G418" s="3"/>
    </row>
    <row r="419" spans="1:7" x14ac:dyDescent="0.2">
      <c r="A419" s="3"/>
      <c r="B419" s="3"/>
      <c r="C419" s="3"/>
      <c r="G419" s="3"/>
    </row>
    <row r="420" spans="1:7" x14ac:dyDescent="0.2">
      <c r="A420" s="3"/>
      <c r="B420" s="3"/>
      <c r="C420" s="3"/>
      <c r="G420" s="3"/>
    </row>
    <row r="421" spans="1:7" x14ac:dyDescent="0.2">
      <c r="A421" s="3"/>
      <c r="B421" s="3"/>
      <c r="C421" s="3"/>
      <c r="G421" s="3"/>
    </row>
    <row r="422" spans="1:7" x14ac:dyDescent="0.2">
      <c r="A422" s="3"/>
      <c r="B422" s="3"/>
      <c r="C422" s="3"/>
      <c r="G422" s="3"/>
    </row>
    <row r="423" spans="1:7" x14ac:dyDescent="0.2">
      <c r="A423" s="3"/>
      <c r="B423" s="3"/>
      <c r="C423" s="3"/>
      <c r="G423" s="3"/>
    </row>
    <row r="424" spans="1:7" x14ac:dyDescent="0.2">
      <c r="A424" s="3"/>
      <c r="B424" s="3"/>
      <c r="C424" s="3"/>
      <c r="G424" s="3"/>
    </row>
    <row r="425" spans="1:7" x14ac:dyDescent="0.2">
      <c r="A425" s="3"/>
      <c r="B425" s="3"/>
      <c r="C425" s="3"/>
      <c r="G425" s="3"/>
    </row>
    <row r="426" spans="1:7" x14ac:dyDescent="0.2">
      <c r="A426" s="3"/>
      <c r="B426" s="3"/>
      <c r="C426" s="3"/>
      <c r="G426" s="3"/>
    </row>
    <row r="427" spans="1:7" x14ac:dyDescent="0.2">
      <c r="A427" s="3"/>
      <c r="B427" s="3"/>
      <c r="C427" s="3"/>
      <c r="G427" s="3"/>
    </row>
    <row r="428" spans="1:7" x14ac:dyDescent="0.2">
      <c r="A428" s="3"/>
      <c r="B428" s="3"/>
      <c r="C428" s="3"/>
      <c r="G428" s="3"/>
    </row>
    <row r="429" spans="1:7" x14ac:dyDescent="0.2">
      <c r="A429" s="3"/>
      <c r="B429" s="3"/>
      <c r="C429" s="3"/>
      <c r="G429" s="3"/>
    </row>
    <row r="430" spans="1:7" x14ac:dyDescent="0.2">
      <c r="A430" s="3"/>
      <c r="B430" s="3"/>
      <c r="C430" s="3"/>
      <c r="G430" s="3"/>
    </row>
    <row r="431" spans="1:7" x14ac:dyDescent="0.2">
      <c r="A431" s="3"/>
      <c r="B431" s="3"/>
      <c r="C431" s="3"/>
      <c r="G431" s="3"/>
    </row>
    <row r="432" spans="1:7" x14ac:dyDescent="0.2">
      <c r="A432" s="3"/>
      <c r="B432" s="3"/>
      <c r="C432" s="3"/>
      <c r="G432" s="3"/>
    </row>
    <row r="433" spans="1:7" x14ac:dyDescent="0.2">
      <c r="A433" s="3"/>
      <c r="B433" s="3"/>
      <c r="C433" s="3"/>
      <c r="G433" s="3"/>
    </row>
    <row r="434" spans="1:7" x14ac:dyDescent="0.2">
      <c r="A434" s="3"/>
      <c r="B434" s="3"/>
      <c r="C434" s="3"/>
      <c r="G434" s="3"/>
    </row>
    <row r="435" spans="1:7" x14ac:dyDescent="0.2">
      <c r="A435" s="3"/>
      <c r="B435" s="3"/>
      <c r="C435" s="3"/>
      <c r="G435" s="3"/>
    </row>
    <row r="436" spans="1:7" x14ac:dyDescent="0.2">
      <c r="A436" s="3"/>
      <c r="B436" s="3"/>
      <c r="C436" s="3"/>
      <c r="G436" s="3"/>
    </row>
    <row r="437" spans="1:7" x14ac:dyDescent="0.2">
      <c r="A437" s="3"/>
      <c r="B437" s="3"/>
      <c r="C437" s="3"/>
      <c r="G437" s="3"/>
    </row>
    <row r="438" spans="1:7" x14ac:dyDescent="0.2">
      <c r="A438" s="3"/>
      <c r="B438" s="3"/>
      <c r="C438" s="3"/>
      <c r="G438" s="3"/>
    </row>
    <row r="439" spans="1:7" x14ac:dyDescent="0.2">
      <c r="A439" s="3"/>
      <c r="B439" s="3"/>
      <c r="C439" s="3"/>
      <c r="G439" s="3"/>
    </row>
    <row r="440" spans="1:7" x14ac:dyDescent="0.2">
      <c r="A440" s="3"/>
      <c r="B440" s="3"/>
      <c r="C440" s="3"/>
      <c r="G440" s="3"/>
    </row>
    <row r="441" spans="1:7" x14ac:dyDescent="0.2">
      <c r="A441" s="3"/>
      <c r="B441" s="3"/>
      <c r="C441" s="3"/>
      <c r="G441" s="3"/>
    </row>
    <row r="442" spans="1:7" x14ac:dyDescent="0.2">
      <c r="A442" s="3"/>
      <c r="B442" s="3"/>
      <c r="C442" s="3"/>
      <c r="G442" s="3"/>
    </row>
    <row r="443" spans="1:7" x14ac:dyDescent="0.2">
      <c r="A443" s="3"/>
      <c r="B443" s="3"/>
      <c r="C443" s="3"/>
      <c r="G443" s="3"/>
    </row>
    <row r="444" spans="1:7" x14ac:dyDescent="0.2">
      <c r="A444" s="3"/>
      <c r="B444" s="3"/>
      <c r="C444" s="3"/>
      <c r="G444" s="3"/>
    </row>
    <row r="445" spans="1:7" x14ac:dyDescent="0.2">
      <c r="A445" s="3"/>
      <c r="B445" s="3"/>
      <c r="C445" s="3"/>
      <c r="G445" s="3"/>
    </row>
    <row r="446" spans="1:7" x14ac:dyDescent="0.2">
      <c r="A446" s="3"/>
      <c r="B446" s="3"/>
      <c r="C446" s="3"/>
      <c r="G446" s="3"/>
    </row>
    <row r="447" spans="1:7" x14ac:dyDescent="0.2">
      <c r="A447" s="3"/>
      <c r="B447" s="3"/>
      <c r="C447" s="3"/>
      <c r="G447" s="3"/>
    </row>
    <row r="448" spans="1:7" x14ac:dyDescent="0.2">
      <c r="A448" s="3"/>
      <c r="B448" s="3"/>
      <c r="C448" s="3"/>
      <c r="G448" s="3"/>
    </row>
    <row r="449" spans="1:7" x14ac:dyDescent="0.2">
      <c r="A449" s="3"/>
      <c r="B449" s="3"/>
      <c r="C449" s="3"/>
      <c r="G449" s="3"/>
    </row>
    <row r="450" spans="1:7" x14ac:dyDescent="0.2">
      <c r="A450" s="3"/>
      <c r="B450" s="3"/>
      <c r="C450" s="3"/>
      <c r="G450" s="3"/>
    </row>
    <row r="451" spans="1:7" x14ac:dyDescent="0.2">
      <c r="A451" s="3"/>
      <c r="B451" s="3"/>
      <c r="C451" s="3"/>
      <c r="G451" s="3"/>
    </row>
    <row r="452" spans="1:7" x14ac:dyDescent="0.2">
      <c r="A452" s="3"/>
      <c r="B452" s="3"/>
      <c r="C452" s="3"/>
      <c r="G452" s="3"/>
    </row>
    <row r="453" spans="1:7" x14ac:dyDescent="0.2">
      <c r="A453" s="3"/>
      <c r="B453" s="3"/>
      <c r="C453" s="3"/>
      <c r="G453" s="3"/>
    </row>
    <row r="454" spans="1:7" x14ac:dyDescent="0.2">
      <c r="A454" s="3"/>
      <c r="B454" s="3"/>
      <c r="C454" s="3"/>
      <c r="G454" s="3"/>
    </row>
    <row r="455" spans="1:7" x14ac:dyDescent="0.2">
      <c r="A455" s="3"/>
      <c r="B455" s="3"/>
      <c r="C455" s="3"/>
      <c r="G455" s="3"/>
    </row>
    <row r="456" spans="1:7" x14ac:dyDescent="0.2">
      <c r="A456" s="3"/>
      <c r="B456" s="3"/>
      <c r="C456" s="3"/>
      <c r="G456" s="3"/>
    </row>
    <row r="457" spans="1:7" x14ac:dyDescent="0.2">
      <c r="A457" s="3"/>
      <c r="B457" s="3"/>
      <c r="C457" s="3"/>
      <c r="G457" s="3"/>
    </row>
    <row r="458" spans="1:7" x14ac:dyDescent="0.2">
      <c r="A458" s="3"/>
      <c r="B458" s="3"/>
      <c r="C458" s="3"/>
      <c r="G458" s="3"/>
    </row>
    <row r="459" spans="1:7" x14ac:dyDescent="0.2">
      <c r="A459" s="3"/>
      <c r="B459" s="3"/>
      <c r="C459" s="3"/>
      <c r="G459" s="3"/>
    </row>
    <row r="460" spans="1:7" x14ac:dyDescent="0.2">
      <c r="A460" s="3"/>
      <c r="B460" s="3"/>
      <c r="C460" s="3"/>
      <c r="G460" s="3"/>
    </row>
    <row r="461" spans="1:7" x14ac:dyDescent="0.2">
      <c r="A461" s="3"/>
      <c r="B461" s="3"/>
      <c r="C461" s="3"/>
      <c r="G461" s="3"/>
    </row>
    <row r="462" spans="1:7" x14ac:dyDescent="0.2">
      <c r="A462" s="3"/>
      <c r="B462" s="3"/>
      <c r="C462" s="3"/>
      <c r="G462" s="3"/>
    </row>
    <row r="463" spans="1:7" x14ac:dyDescent="0.2">
      <c r="A463" s="3"/>
      <c r="B463" s="3"/>
      <c r="C463" s="3"/>
      <c r="G463" s="3"/>
    </row>
    <row r="464" spans="1:7" x14ac:dyDescent="0.2">
      <c r="A464" s="3"/>
      <c r="B464" s="3"/>
      <c r="C464" s="3"/>
      <c r="G464" s="3"/>
    </row>
    <row r="465" spans="1:7" x14ac:dyDescent="0.2">
      <c r="A465" s="3"/>
      <c r="B465" s="3"/>
      <c r="C465" s="3"/>
      <c r="G465" s="3"/>
    </row>
    <row r="466" spans="1:7" x14ac:dyDescent="0.2">
      <c r="A466" s="3"/>
      <c r="B466" s="3"/>
      <c r="C466" s="3"/>
      <c r="G466" s="3"/>
    </row>
    <row r="467" spans="1:7" x14ac:dyDescent="0.2">
      <c r="A467" s="3"/>
      <c r="B467" s="3"/>
      <c r="C467" s="3"/>
      <c r="G467" s="3"/>
    </row>
    <row r="468" spans="1:7" x14ac:dyDescent="0.2">
      <c r="A468" s="3"/>
      <c r="B468" s="3"/>
      <c r="C468" s="3"/>
      <c r="G468" s="3"/>
    </row>
    <row r="469" spans="1:7" x14ac:dyDescent="0.2">
      <c r="A469" s="3"/>
      <c r="B469" s="3"/>
      <c r="C469" s="3"/>
      <c r="G469" s="3"/>
    </row>
    <row r="470" spans="1:7" x14ac:dyDescent="0.2">
      <c r="A470" s="3"/>
      <c r="B470" s="3"/>
      <c r="C470" s="3"/>
      <c r="G470" s="3"/>
    </row>
    <row r="471" spans="1:7" x14ac:dyDescent="0.2">
      <c r="A471" s="3"/>
      <c r="B471" s="3"/>
      <c r="C471" s="3"/>
      <c r="G471" s="3"/>
    </row>
    <row r="472" spans="1:7" x14ac:dyDescent="0.2">
      <c r="A472" s="3"/>
      <c r="B472" s="3"/>
      <c r="C472" s="3"/>
      <c r="G472" s="3"/>
    </row>
    <row r="473" spans="1:7" x14ac:dyDescent="0.2">
      <c r="A473" s="3"/>
      <c r="B473" s="3"/>
      <c r="C473" s="3"/>
      <c r="G473" s="3"/>
    </row>
    <row r="474" spans="1:7" x14ac:dyDescent="0.2">
      <c r="A474" s="3"/>
      <c r="B474" s="3"/>
      <c r="C474" s="3"/>
      <c r="G474" s="3"/>
    </row>
    <row r="475" spans="1:7" x14ac:dyDescent="0.2">
      <c r="A475" s="3"/>
      <c r="B475" s="3"/>
      <c r="C475" s="3"/>
      <c r="G475" s="3"/>
    </row>
    <row r="476" spans="1:7" x14ac:dyDescent="0.2">
      <c r="A476" s="3"/>
      <c r="B476" s="3"/>
      <c r="C476" s="3"/>
      <c r="G476" s="3"/>
    </row>
    <row r="477" spans="1:7" x14ac:dyDescent="0.2">
      <c r="A477" s="3"/>
      <c r="B477" s="3"/>
      <c r="C477" s="3"/>
      <c r="G477" s="3"/>
    </row>
    <row r="478" spans="1:7" x14ac:dyDescent="0.2">
      <c r="A478" s="3"/>
      <c r="B478" s="3"/>
      <c r="C478" s="3"/>
      <c r="G478" s="3"/>
    </row>
    <row r="479" spans="1:7" x14ac:dyDescent="0.2">
      <c r="A479" s="3"/>
      <c r="B479" s="3"/>
      <c r="C479" s="3"/>
      <c r="G479" s="3"/>
    </row>
    <row r="480" spans="1:7" x14ac:dyDescent="0.2">
      <c r="A480" s="3"/>
      <c r="B480" s="3"/>
      <c r="C480" s="3"/>
      <c r="G480" s="3"/>
    </row>
    <row r="481" spans="1:7" x14ac:dyDescent="0.2">
      <c r="A481" s="3"/>
      <c r="B481" s="3"/>
      <c r="C481" s="3"/>
      <c r="G481" s="3"/>
    </row>
    <row r="482" spans="1:7" x14ac:dyDescent="0.2">
      <c r="A482" s="3"/>
      <c r="B482" s="3"/>
      <c r="C482" s="3"/>
      <c r="G482" s="3"/>
    </row>
    <row r="483" spans="1:7" x14ac:dyDescent="0.2">
      <c r="A483" s="3"/>
      <c r="B483" s="3"/>
      <c r="C483" s="3"/>
      <c r="G483" s="3"/>
    </row>
    <row r="484" spans="1:7" x14ac:dyDescent="0.2">
      <c r="A484" s="3"/>
      <c r="B484" s="3"/>
      <c r="C484" s="3"/>
      <c r="G484" s="3"/>
    </row>
    <row r="485" spans="1:7" x14ac:dyDescent="0.2">
      <c r="A485" s="3"/>
      <c r="B485" s="3"/>
      <c r="C485" s="3"/>
      <c r="G485" s="3"/>
    </row>
    <row r="486" spans="1:7" x14ac:dyDescent="0.2">
      <c r="A486" s="3"/>
      <c r="B486" s="3"/>
      <c r="C486" s="3"/>
      <c r="G486" s="3"/>
    </row>
    <row r="487" spans="1:7" x14ac:dyDescent="0.2">
      <c r="A487" s="3"/>
      <c r="B487" s="3"/>
      <c r="C487" s="3"/>
      <c r="G487" s="3"/>
    </row>
    <row r="488" spans="1:7" x14ac:dyDescent="0.2">
      <c r="A488" s="3"/>
      <c r="B488" s="3"/>
      <c r="C488" s="3"/>
      <c r="G488" s="3"/>
    </row>
    <row r="489" spans="1:7" x14ac:dyDescent="0.2">
      <c r="A489" s="3"/>
      <c r="B489" s="3"/>
      <c r="C489" s="3"/>
      <c r="G489" s="3"/>
    </row>
    <row r="490" spans="1:7" x14ac:dyDescent="0.2">
      <c r="A490" s="3"/>
      <c r="B490" s="3"/>
      <c r="C490" s="3"/>
      <c r="G490" s="3"/>
    </row>
    <row r="491" spans="1:7" x14ac:dyDescent="0.2">
      <c r="A491" s="3"/>
      <c r="B491" s="3"/>
      <c r="C491" s="3"/>
      <c r="G491" s="3"/>
    </row>
    <row r="492" spans="1:7" x14ac:dyDescent="0.2">
      <c r="A492" s="3"/>
      <c r="B492" s="3"/>
      <c r="C492" s="3"/>
      <c r="G492" s="3"/>
    </row>
    <row r="493" spans="1:7" x14ac:dyDescent="0.2">
      <c r="A493" s="3"/>
      <c r="B493" s="3"/>
      <c r="C493" s="3"/>
      <c r="G493" s="3"/>
    </row>
    <row r="494" spans="1:7" x14ac:dyDescent="0.2">
      <c r="A494" s="3"/>
      <c r="B494" s="3"/>
      <c r="C494" s="3"/>
      <c r="G494" s="3"/>
    </row>
    <row r="495" spans="1:7" x14ac:dyDescent="0.2">
      <c r="A495" s="3"/>
      <c r="B495" s="3"/>
      <c r="C495" s="3"/>
      <c r="G495" s="3"/>
    </row>
    <row r="496" spans="1:7" x14ac:dyDescent="0.2">
      <c r="A496" s="3"/>
      <c r="B496" s="3"/>
      <c r="C496" s="3"/>
      <c r="G496" s="3"/>
    </row>
    <row r="497" spans="1:7" x14ac:dyDescent="0.2">
      <c r="A497" s="3"/>
      <c r="B497" s="3"/>
      <c r="C497" s="3"/>
      <c r="G497" s="3"/>
    </row>
    <row r="498" spans="1:7" x14ac:dyDescent="0.2">
      <c r="A498" s="3"/>
      <c r="B498" s="3"/>
      <c r="C498" s="3"/>
      <c r="G498" s="3"/>
    </row>
    <row r="499" spans="1:7" x14ac:dyDescent="0.2">
      <c r="A499" s="3"/>
      <c r="B499" s="3"/>
      <c r="C499" s="3"/>
      <c r="G499" s="3"/>
    </row>
    <row r="500" spans="1:7" x14ac:dyDescent="0.2">
      <c r="A500" s="3"/>
      <c r="B500" s="3"/>
      <c r="C500" s="3"/>
      <c r="G500" s="3"/>
    </row>
    <row r="501" spans="1:7" x14ac:dyDescent="0.2">
      <c r="A501" s="3"/>
      <c r="B501" s="3"/>
      <c r="C501" s="3"/>
      <c r="G501" s="3"/>
    </row>
    <row r="502" spans="1:7" x14ac:dyDescent="0.2">
      <c r="A502" s="3"/>
      <c r="B502" s="3"/>
      <c r="C502" s="3"/>
      <c r="G502" s="3"/>
    </row>
    <row r="503" spans="1:7" x14ac:dyDescent="0.2">
      <c r="A503" s="3"/>
      <c r="B503" s="3"/>
      <c r="C503" s="3"/>
      <c r="G503" s="3"/>
    </row>
    <row r="504" spans="1:7" x14ac:dyDescent="0.2">
      <c r="A504" s="3"/>
      <c r="B504" s="3"/>
      <c r="C504" s="3"/>
      <c r="G504" s="3"/>
    </row>
    <row r="505" spans="1:7" x14ac:dyDescent="0.2">
      <c r="A505" s="3"/>
      <c r="B505" s="3"/>
      <c r="C505" s="3"/>
      <c r="G505" s="3"/>
    </row>
    <row r="506" spans="1:7" x14ac:dyDescent="0.2">
      <c r="A506" s="3"/>
      <c r="B506" s="3"/>
      <c r="C506" s="3"/>
      <c r="G506" s="3"/>
    </row>
    <row r="507" spans="1:7" x14ac:dyDescent="0.2">
      <c r="A507" s="3"/>
      <c r="B507" s="3"/>
      <c r="C507" s="3"/>
      <c r="G507" s="3"/>
    </row>
    <row r="508" spans="1:7" x14ac:dyDescent="0.2">
      <c r="A508" s="3"/>
      <c r="B508" s="3"/>
      <c r="C508" s="3"/>
      <c r="G508" s="3"/>
    </row>
    <row r="509" spans="1:7" x14ac:dyDescent="0.2">
      <c r="A509" s="3"/>
      <c r="B509" s="3"/>
      <c r="C509" s="3"/>
      <c r="G509" s="3"/>
    </row>
    <row r="510" spans="1:7" x14ac:dyDescent="0.2">
      <c r="A510" s="3"/>
      <c r="B510" s="3"/>
      <c r="C510" s="3"/>
      <c r="G510" s="3"/>
    </row>
    <row r="511" spans="1:7" x14ac:dyDescent="0.2">
      <c r="A511" s="3"/>
      <c r="B511" s="3"/>
      <c r="C511" s="3"/>
      <c r="G511" s="3"/>
    </row>
    <row r="512" spans="1:7" x14ac:dyDescent="0.2">
      <c r="A512" s="3"/>
      <c r="B512" s="3"/>
      <c r="C512" s="3"/>
      <c r="G512" s="3"/>
    </row>
    <row r="513" spans="1:7" x14ac:dyDescent="0.2">
      <c r="A513" s="3"/>
      <c r="B513" s="3"/>
      <c r="C513" s="3"/>
      <c r="G513" s="3"/>
    </row>
    <row r="514" spans="1:7" x14ac:dyDescent="0.2">
      <c r="A514" s="3"/>
      <c r="B514" s="3"/>
      <c r="C514" s="3"/>
      <c r="G514" s="3"/>
    </row>
    <row r="515" spans="1:7" x14ac:dyDescent="0.2">
      <c r="A515" s="3"/>
      <c r="B515" s="3"/>
      <c r="C515" s="3"/>
      <c r="G515" s="3"/>
    </row>
    <row r="516" spans="1:7" x14ac:dyDescent="0.2">
      <c r="A516" s="3"/>
      <c r="B516" s="3"/>
      <c r="C516" s="3"/>
      <c r="G516" s="3"/>
    </row>
    <row r="517" spans="1:7" x14ac:dyDescent="0.2">
      <c r="A517" s="3"/>
      <c r="B517" s="3"/>
      <c r="C517" s="3"/>
      <c r="G517" s="3"/>
    </row>
    <row r="518" spans="1:7" x14ac:dyDescent="0.2">
      <c r="A518" s="3"/>
      <c r="B518" s="3"/>
      <c r="C518" s="3"/>
      <c r="G518" s="3"/>
    </row>
    <row r="519" spans="1:7" x14ac:dyDescent="0.2">
      <c r="A519" s="3"/>
      <c r="B519" s="3"/>
      <c r="C519" s="3"/>
      <c r="G519" s="3"/>
    </row>
    <row r="520" spans="1:7" x14ac:dyDescent="0.2">
      <c r="A520" s="3"/>
      <c r="B520" s="3"/>
      <c r="C520" s="3"/>
      <c r="G520" s="3"/>
    </row>
    <row r="521" spans="1:7" x14ac:dyDescent="0.2">
      <c r="A521" s="3"/>
      <c r="B521" s="3"/>
      <c r="C521" s="3"/>
      <c r="G521" s="3"/>
    </row>
    <row r="522" spans="1:7" x14ac:dyDescent="0.2">
      <c r="A522" s="3"/>
      <c r="B522" s="3"/>
      <c r="C522" s="3"/>
      <c r="G522" s="3"/>
    </row>
    <row r="523" spans="1:7" x14ac:dyDescent="0.2">
      <c r="A523" s="3"/>
      <c r="B523" s="3"/>
      <c r="C523" s="3"/>
      <c r="G523" s="3"/>
    </row>
    <row r="524" spans="1:7" x14ac:dyDescent="0.2">
      <c r="A524" s="3"/>
      <c r="B524" s="3"/>
      <c r="C524" s="3"/>
      <c r="G524" s="3"/>
    </row>
    <row r="525" spans="1:7" x14ac:dyDescent="0.2">
      <c r="A525" s="3"/>
      <c r="B525" s="3"/>
      <c r="C525" s="3"/>
      <c r="G525" s="3"/>
    </row>
    <row r="526" spans="1:7" x14ac:dyDescent="0.2">
      <c r="A526" s="3"/>
      <c r="B526" s="3"/>
      <c r="C526" s="3"/>
      <c r="G526" s="3"/>
    </row>
    <row r="527" spans="1:7" x14ac:dyDescent="0.2">
      <c r="A527" s="3"/>
      <c r="B527" s="3"/>
      <c r="C527" s="3"/>
      <c r="G527" s="3"/>
    </row>
    <row r="528" spans="1:7" x14ac:dyDescent="0.2">
      <c r="A528" s="3"/>
      <c r="B528" s="3"/>
      <c r="C528" s="3"/>
      <c r="G528" s="3"/>
    </row>
    <row r="529" spans="1:7" x14ac:dyDescent="0.2">
      <c r="A529" s="3"/>
      <c r="B529" s="3"/>
      <c r="C529" s="3"/>
      <c r="G529" s="3"/>
    </row>
    <row r="530" spans="1:7" x14ac:dyDescent="0.2">
      <c r="A530" s="3"/>
      <c r="B530" s="3"/>
      <c r="C530" s="3"/>
      <c r="G530" s="3"/>
    </row>
    <row r="531" spans="1:7" x14ac:dyDescent="0.2">
      <c r="A531" s="3"/>
      <c r="B531" s="3"/>
      <c r="C531" s="3"/>
      <c r="G531" s="3"/>
    </row>
    <row r="532" spans="1:7" x14ac:dyDescent="0.2">
      <c r="A532" s="3"/>
      <c r="B532" s="3"/>
      <c r="C532" s="3"/>
      <c r="G532" s="3"/>
    </row>
    <row r="533" spans="1:7" x14ac:dyDescent="0.2">
      <c r="A533" s="3"/>
      <c r="B533" s="3"/>
      <c r="C533" s="3"/>
      <c r="G533" s="3"/>
    </row>
    <row r="534" spans="1:7" x14ac:dyDescent="0.2">
      <c r="A534" s="3"/>
      <c r="B534" s="3"/>
      <c r="C534" s="3"/>
      <c r="G534" s="3"/>
    </row>
    <row r="535" spans="1:7" x14ac:dyDescent="0.2">
      <c r="A535" s="3"/>
      <c r="B535" s="3"/>
      <c r="C535" s="3"/>
      <c r="G535" s="3"/>
    </row>
    <row r="536" spans="1:7" x14ac:dyDescent="0.2">
      <c r="A536" s="3"/>
      <c r="B536" s="3"/>
      <c r="C536" s="3"/>
      <c r="G536" s="3"/>
    </row>
    <row r="537" spans="1:7" x14ac:dyDescent="0.2">
      <c r="A537" s="3"/>
      <c r="B537" s="3"/>
      <c r="C537" s="3"/>
      <c r="G537" s="3"/>
    </row>
    <row r="538" spans="1:7" x14ac:dyDescent="0.2">
      <c r="A538" s="3"/>
      <c r="B538" s="3"/>
      <c r="C538" s="3"/>
      <c r="G538" s="3"/>
    </row>
    <row r="539" spans="1:7" x14ac:dyDescent="0.2">
      <c r="A539" s="3"/>
      <c r="B539" s="3"/>
      <c r="C539" s="3"/>
      <c r="G539" s="3"/>
    </row>
    <row r="540" spans="1:7" x14ac:dyDescent="0.2">
      <c r="A540" s="3"/>
      <c r="B540" s="3"/>
      <c r="C540" s="3"/>
      <c r="G540" s="3"/>
    </row>
    <row r="541" spans="1:7" x14ac:dyDescent="0.2">
      <c r="A541" s="3"/>
      <c r="B541" s="3"/>
      <c r="C541" s="3"/>
      <c r="G541" s="3"/>
    </row>
    <row r="542" spans="1:7" x14ac:dyDescent="0.2">
      <c r="A542" s="3"/>
      <c r="B542" s="3"/>
      <c r="C542" s="3"/>
      <c r="G542" s="3"/>
    </row>
    <row r="543" spans="1:7" x14ac:dyDescent="0.2">
      <c r="A543" s="3"/>
      <c r="B543" s="3"/>
      <c r="C543" s="3"/>
      <c r="G543" s="3"/>
    </row>
    <row r="544" spans="1:7" x14ac:dyDescent="0.2">
      <c r="A544" s="3"/>
      <c r="B544" s="3"/>
      <c r="C544" s="3"/>
      <c r="G544" s="3"/>
    </row>
    <row r="545" spans="1:7" x14ac:dyDescent="0.2">
      <c r="A545" s="3"/>
      <c r="B545" s="3"/>
      <c r="C545" s="3"/>
      <c r="G545" s="3"/>
    </row>
    <row r="546" spans="1:7" x14ac:dyDescent="0.2">
      <c r="A546" s="3"/>
      <c r="B546" s="3"/>
      <c r="C546" s="3"/>
      <c r="G546" s="3"/>
    </row>
    <row r="547" spans="1:7" x14ac:dyDescent="0.2">
      <c r="A547" s="3"/>
      <c r="B547" s="3"/>
      <c r="C547" s="3"/>
      <c r="G547" s="3"/>
    </row>
    <row r="548" spans="1:7" x14ac:dyDescent="0.2">
      <c r="A548" s="3"/>
      <c r="B548" s="3"/>
      <c r="C548" s="3"/>
      <c r="G548" s="3"/>
    </row>
    <row r="549" spans="1:7" x14ac:dyDescent="0.2">
      <c r="A549" s="3"/>
      <c r="B549" s="3"/>
      <c r="C549" s="3"/>
      <c r="G549" s="3"/>
    </row>
    <row r="550" spans="1:7" x14ac:dyDescent="0.2">
      <c r="A550" s="3"/>
      <c r="B550" s="3"/>
      <c r="C550" s="3"/>
      <c r="G550" s="3"/>
    </row>
    <row r="551" spans="1:7" x14ac:dyDescent="0.2">
      <c r="A551" s="3"/>
      <c r="B551" s="3"/>
      <c r="C551" s="3"/>
      <c r="G551" s="3"/>
    </row>
    <row r="552" spans="1:7" x14ac:dyDescent="0.2">
      <c r="A552" s="3"/>
      <c r="B552" s="3"/>
      <c r="C552" s="3"/>
      <c r="G552" s="3"/>
    </row>
    <row r="553" spans="1:7" x14ac:dyDescent="0.2">
      <c r="A553" s="3"/>
      <c r="B553" s="3"/>
      <c r="C553" s="3"/>
      <c r="G553" s="3"/>
    </row>
    <row r="554" spans="1:7" x14ac:dyDescent="0.2">
      <c r="A554" s="3"/>
      <c r="B554" s="3"/>
      <c r="C554" s="3"/>
      <c r="G554" s="3"/>
    </row>
    <row r="555" spans="1:7" x14ac:dyDescent="0.2">
      <c r="A555" s="3"/>
      <c r="B555" s="3"/>
      <c r="C555" s="3"/>
      <c r="G555" s="3"/>
    </row>
    <row r="556" spans="1:7" x14ac:dyDescent="0.2">
      <c r="A556" s="3"/>
      <c r="B556" s="3"/>
      <c r="C556" s="3"/>
      <c r="G556" s="3"/>
    </row>
    <row r="557" spans="1:7" x14ac:dyDescent="0.2">
      <c r="A557" s="3"/>
      <c r="B557" s="3"/>
      <c r="C557" s="3"/>
      <c r="G557" s="3"/>
    </row>
    <row r="558" spans="1:7" x14ac:dyDescent="0.2">
      <c r="A558" s="3"/>
      <c r="B558" s="3"/>
      <c r="C558" s="3"/>
      <c r="G558" s="3"/>
    </row>
    <row r="559" spans="1:7" x14ac:dyDescent="0.2">
      <c r="A559" s="3"/>
      <c r="B559" s="3"/>
      <c r="C559" s="3"/>
      <c r="G559" s="3"/>
    </row>
    <row r="560" spans="1:7" x14ac:dyDescent="0.2">
      <c r="A560" s="3"/>
      <c r="B560" s="3"/>
      <c r="C560" s="3"/>
      <c r="G560" s="3"/>
    </row>
    <row r="561" spans="1:7" x14ac:dyDescent="0.2">
      <c r="A561" s="3"/>
      <c r="B561" s="3"/>
      <c r="C561" s="3"/>
      <c r="G561" s="3"/>
    </row>
    <row r="562" spans="1:7" x14ac:dyDescent="0.2">
      <c r="A562" s="3"/>
      <c r="B562" s="3"/>
      <c r="C562" s="3"/>
      <c r="G562" s="3"/>
    </row>
    <row r="563" spans="1:7" x14ac:dyDescent="0.2">
      <c r="A563" s="3"/>
      <c r="B563" s="3"/>
      <c r="C563" s="3"/>
      <c r="G563" s="3"/>
    </row>
    <row r="564" spans="1:7" x14ac:dyDescent="0.2">
      <c r="A564" s="3"/>
      <c r="B564" s="3"/>
      <c r="C564" s="3"/>
      <c r="G564" s="3"/>
    </row>
    <row r="565" spans="1:7" x14ac:dyDescent="0.2">
      <c r="A565" s="3"/>
      <c r="B565" s="3"/>
      <c r="C565" s="3"/>
      <c r="G565" s="3"/>
    </row>
    <row r="566" spans="1:7" x14ac:dyDescent="0.2">
      <c r="A566" s="3"/>
      <c r="B566" s="3"/>
      <c r="C566" s="3"/>
      <c r="G566" s="3"/>
    </row>
    <row r="567" spans="1:7" x14ac:dyDescent="0.2">
      <c r="A567" s="3"/>
      <c r="B567" s="3"/>
      <c r="C567" s="3"/>
      <c r="G567" s="3"/>
    </row>
    <row r="568" spans="1:7" x14ac:dyDescent="0.2">
      <c r="A568" s="3"/>
      <c r="B568" s="3"/>
      <c r="C568" s="3"/>
      <c r="G568" s="3"/>
    </row>
    <row r="569" spans="1:7" x14ac:dyDescent="0.2">
      <c r="A569" s="3"/>
      <c r="B569" s="3"/>
      <c r="C569" s="3"/>
      <c r="G569" s="3"/>
    </row>
    <row r="570" spans="1:7" x14ac:dyDescent="0.2">
      <c r="A570" s="3"/>
      <c r="B570" s="3"/>
      <c r="C570" s="3"/>
      <c r="G570" s="3"/>
    </row>
    <row r="571" spans="1:7" x14ac:dyDescent="0.2">
      <c r="A571" s="3"/>
      <c r="B571" s="3"/>
      <c r="C571" s="3"/>
      <c r="G571" s="3"/>
    </row>
    <row r="572" spans="1:7" x14ac:dyDescent="0.2">
      <c r="A572" s="3"/>
      <c r="B572" s="3"/>
      <c r="C572" s="3"/>
      <c r="G572" s="3"/>
    </row>
    <row r="573" spans="1:7" x14ac:dyDescent="0.2">
      <c r="A573" s="3"/>
      <c r="B573" s="3"/>
      <c r="C573" s="3"/>
      <c r="G573" s="3"/>
    </row>
    <row r="574" spans="1:7" x14ac:dyDescent="0.2">
      <c r="A574" s="3"/>
      <c r="B574" s="3"/>
      <c r="C574" s="3"/>
      <c r="G574" s="3"/>
    </row>
    <row r="575" spans="1:7" x14ac:dyDescent="0.2">
      <c r="A575" s="3"/>
      <c r="B575" s="3"/>
      <c r="C575" s="3"/>
      <c r="G575" s="3"/>
    </row>
    <row r="576" spans="1:7" x14ac:dyDescent="0.2">
      <c r="A576" s="3"/>
      <c r="B576" s="3"/>
      <c r="C576" s="3"/>
      <c r="G576" s="3"/>
    </row>
    <row r="577" spans="1:7" x14ac:dyDescent="0.2">
      <c r="A577" s="3"/>
      <c r="B577" s="3"/>
      <c r="C577" s="3"/>
      <c r="G577" s="3"/>
    </row>
    <row r="578" spans="1:7" x14ac:dyDescent="0.2">
      <c r="A578" s="3"/>
      <c r="B578" s="3"/>
      <c r="C578" s="3"/>
      <c r="G578" s="3"/>
    </row>
    <row r="579" spans="1:7" x14ac:dyDescent="0.2">
      <c r="A579" s="3"/>
      <c r="B579" s="3"/>
      <c r="C579" s="3"/>
      <c r="G579" s="3"/>
    </row>
    <row r="580" spans="1:7" x14ac:dyDescent="0.2">
      <c r="A580" s="3"/>
      <c r="B580" s="3"/>
      <c r="C580" s="3"/>
      <c r="G580" s="3"/>
    </row>
    <row r="581" spans="1:7" x14ac:dyDescent="0.2">
      <c r="A581" s="3"/>
      <c r="B581" s="3"/>
      <c r="C581" s="3"/>
      <c r="G581" s="3"/>
    </row>
    <row r="582" spans="1:7" x14ac:dyDescent="0.2">
      <c r="A582" s="3"/>
      <c r="B582" s="3"/>
      <c r="C582" s="3"/>
      <c r="G582" s="3"/>
    </row>
    <row r="583" spans="1:7" x14ac:dyDescent="0.2">
      <c r="A583" s="3"/>
      <c r="B583" s="3"/>
      <c r="C583" s="3"/>
      <c r="G583" s="3"/>
    </row>
    <row r="584" spans="1:7" x14ac:dyDescent="0.2">
      <c r="A584" s="3"/>
      <c r="B584" s="3"/>
      <c r="C584" s="3"/>
      <c r="G584" s="3"/>
    </row>
    <row r="585" spans="1:7" x14ac:dyDescent="0.2">
      <c r="A585" s="3"/>
      <c r="B585" s="3"/>
      <c r="C585" s="3"/>
      <c r="G585" s="3"/>
    </row>
    <row r="586" spans="1:7" x14ac:dyDescent="0.2">
      <c r="A586" s="3"/>
      <c r="B586" s="3"/>
      <c r="C586" s="3"/>
      <c r="G586" s="3"/>
    </row>
    <row r="587" spans="1:7" x14ac:dyDescent="0.2">
      <c r="A587" s="3"/>
      <c r="B587" s="3"/>
      <c r="C587" s="3"/>
      <c r="G587" s="3"/>
    </row>
    <row r="588" spans="1:7" x14ac:dyDescent="0.2">
      <c r="A588" s="3"/>
      <c r="B588" s="3"/>
      <c r="C588" s="3"/>
      <c r="G588" s="3"/>
    </row>
    <row r="589" spans="1:7" x14ac:dyDescent="0.2">
      <c r="A589" s="3"/>
      <c r="B589" s="3"/>
      <c r="C589" s="3"/>
      <c r="G589" s="3"/>
    </row>
    <row r="590" spans="1:7" x14ac:dyDescent="0.2">
      <c r="A590" s="3"/>
      <c r="B590" s="3"/>
      <c r="C590" s="3"/>
      <c r="G590" s="3"/>
    </row>
    <row r="591" spans="1:7" x14ac:dyDescent="0.2">
      <c r="A591" s="3"/>
      <c r="B591" s="3"/>
      <c r="C591" s="3"/>
      <c r="G591" s="3"/>
    </row>
    <row r="592" spans="1:7" x14ac:dyDescent="0.2">
      <c r="A592" s="3"/>
      <c r="B592" s="3"/>
      <c r="C592" s="3"/>
      <c r="G592" s="3"/>
    </row>
    <row r="593" spans="1:7" x14ac:dyDescent="0.2">
      <c r="A593" s="3"/>
      <c r="B593" s="3"/>
      <c r="C593" s="3"/>
      <c r="G593" s="3"/>
    </row>
    <row r="594" spans="1:7" x14ac:dyDescent="0.2">
      <c r="A594" s="3"/>
      <c r="B594" s="3"/>
      <c r="C594" s="3"/>
      <c r="G594" s="3"/>
    </row>
    <row r="595" spans="1:7" x14ac:dyDescent="0.2">
      <c r="A595" s="3"/>
      <c r="B595" s="3"/>
      <c r="C595" s="3"/>
      <c r="G595" s="3"/>
    </row>
    <row r="596" spans="1:7" x14ac:dyDescent="0.2">
      <c r="A596" s="3"/>
      <c r="B596" s="3"/>
      <c r="C596" s="3"/>
      <c r="G596" s="3"/>
    </row>
    <row r="597" spans="1:7" x14ac:dyDescent="0.2">
      <c r="A597" s="3"/>
      <c r="B597" s="3"/>
      <c r="C597" s="3"/>
      <c r="G597" s="3"/>
    </row>
    <row r="598" spans="1:7" x14ac:dyDescent="0.2">
      <c r="A598" s="3"/>
      <c r="B598" s="3"/>
      <c r="C598" s="3"/>
      <c r="G598" s="3"/>
    </row>
    <row r="599" spans="1:7" x14ac:dyDescent="0.2">
      <c r="A599" s="3"/>
      <c r="B599" s="3"/>
      <c r="C599" s="3"/>
      <c r="G599" s="3"/>
    </row>
    <row r="600" spans="1:7" x14ac:dyDescent="0.2">
      <c r="A600" s="3"/>
      <c r="B600" s="3"/>
      <c r="C600" s="3"/>
      <c r="G600" s="3"/>
    </row>
    <row r="601" spans="1:7" x14ac:dyDescent="0.2">
      <c r="A601" s="3"/>
      <c r="B601" s="3"/>
      <c r="C601" s="3"/>
      <c r="G601" s="3"/>
    </row>
    <row r="602" spans="1:7" x14ac:dyDescent="0.2">
      <c r="A602" s="3"/>
      <c r="B602" s="3"/>
      <c r="C602" s="3"/>
      <c r="G602" s="3"/>
    </row>
    <row r="603" spans="1:7" x14ac:dyDescent="0.2">
      <c r="A603" s="3"/>
      <c r="B603" s="3"/>
      <c r="C603" s="3"/>
      <c r="G603" s="3"/>
    </row>
    <row r="604" spans="1:7" x14ac:dyDescent="0.2">
      <c r="A604" s="3"/>
      <c r="B604" s="3"/>
      <c r="C604" s="3"/>
      <c r="G604" s="3"/>
    </row>
    <row r="605" spans="1:7" x14ac:dyDescent="0.2">
      <c r="A605" s="3"/>
      <c r="B605" s="3"/>
      <c r="C605" s="3"/>
      <c r="G605" s="3"/>
    </row>
    <row r="606" spans="1:7" x14ac:dyDescent="0.2">
      <c r="A606" s="3"/>
      <c r="B606" s="3"/>
      <c r="C606" s="3"/>
      <c r="G606" s="3"/>
    </row>
    <row r="607" spans="1:7" x14ac:dyDescent="0.2">
      <c r="A607" s="3"/>
      <c r="B607" s="3"/>
      <c r="C607" s="3"/>
      <c r="G607" s="3"/>
    </row>
    <row r="608" spans="1:7" x14ac:dyDescent="0.2">
      <c r="A608" s="3"/>
      <c r="B608" s="3"/>
      <c r="C608" s="3"/>
      <c r="G608" s="3"/>
    </row>
    <row r="609" spans="1:7" x14ac:dyDescent="0.2">
      <c r="A609" s="3"/>
      <c r="B609" s="3"/>
      <c r="C609" s="3"/>
      <c r="G609" s="3"/>
    </row>
    <row r="610" spans="1:7" x14ac:dyDescent="0.2">
      <c r="A610" s="3"/>
      <c r="B610" s="3"/>
      <c r="C610" s="3"/>
      <c r="G610" s="3"/>
    </row>
    <row r="611" spans="1:7" x14ac:dyDescent="0.2">
      <c r="A611" s="3"/>
      <c r="B611" s="3"/>
      <c r="C611" s="3"/>
      <c r="G611" s="3"/>
    </row>
    <row r="612" spans="1:7" x14ac:dyDescent="0.2">
      <c r="A612" s="3"/>
      <c r="B612" s="3"/>
      <c r="C612" s="3"/>
      <c r="G612" s="3"/>
    </row>
    <row r="613" spans="1:7" x14ac:dyDescent="0.2">
      <c r="A613" s="3"/>
      <c r="B613" s="3"/>
      <c r="C613" s="3"/>
      <c r="G613" s="3"/>
    </row>
    <row r="614" spans="1:7" x14ac:dyDescent="0.2">
      <c r="A614" s="3"/>
      <c r="B614" s="3"/>
      <c r="C614" s="3"/>
      <c r="G614" s="3"/>
    </row>
    <row r="615" spans="1:7" x14ac:dyDescent="0.2">
      <c r="A615" s="3"/>
      <c r="B615" s="3"/>
      <c r="C615" s="3"/>
      <c r="G615" s="3"/>
    </row>
    <row r="616" spans="1:7" x14ac:dyDescent="0.2">
      <c r="A616" s="3"/>
      <c r="B616" s="3"/>
      <c r="C616" s="3"/>
      <c r="G616" s="3"/>
    </row>
    <row r="617" spans="1:7" x14ac:dyDescent="0.2">
      <c r="A617" s="3"/>
      <c r="B617" s="3"/>
      <c r="C617" s="3"/>
      <c r="G617" s="3"/>
    </row>
    <row r="618" spans="1:7" x14ac:dyDescent="0.2">
      <c r="A618" s="3"/>
      <c r="B618" s="3"/>
      <c r="C618" s="3"/>
      <c r="G618" s="3"/>
    </row>
    <row r="619" spans="1:7" x14ac:dyDescent="0.2">
      <c r="A619" s="3"/>
      <c r="B619" s="3"/>
      <c r="C619" s="3"/>
      <c r="G619" s="3"/>
    </row>
    <row r="620" spans="1:7" x14ac:dyDescent="0.2">
      <c r="A620" s="3"/>
      <c r="B620" s="3"/>
      <c r="C620" s="3"/>
      <c r="G620" s="3"/>
    </row>
    <row r="621" spans="1:7" x14ac:dyDescent="0.2">
      <c r="A621" s="3"/>
      <c r="B621" s="3"/>
      <c r="C621" s="3"/>
      <c r="G621" s="3"/>
    </row>
    <row r="622" spans="1:7" x14ac:dyDescent="0.2">
      <c r="A622" s="3"/>
      <c r="B622" s="3"/>
      <c r="C622" s="3"/>
      <c r="G622" s="3"/>
    </row>
    <row r="623" spans="1:7" x14ac:dyDescent="0.2">
      <c r="A623" s="3"/>
      <c r="B623" s="3"/>
      <c r="C623" s="3"/>
      <c r="G623" s="3"/>
    </row>
    <row r="624" spans="1:7" x14ac:dyDescent="0.2">
      <c r="A624" s="3"/>
      <c r="B624" s="3"/>
      <c r="C624" s="3"/>
      <c r="G624" s="3"/>
    </row>
    <row r="625" spans="1:7" x14ac:dyDescent="0.2">
      <c r="A625" s="3"/>
      <c r="B625" s="3"/>
      <c r="C625" s="3"/>
      <c r="G625" s="3"/>
    </row>
    <row r="626" spans="1:7" x14ac:dyDescent="0.2">
      <c r="A626" s="3"/>
      <c r="B626" s="3"/>
      <c r="C626" s="3"/>
      <c r="G626" s="3"/>
    </row>
    <row r="627" spans="1:7" x14ac:dyDescent="0.2">
      <c r="A627" s="3"/>
      <c r="B627" s="3"/>
      <c r="C627" s="3"/>
      <c r="G627" s="3"/>
    </row>
    <row r="628" spans="1:7" x14ac:dyDescent="0.2">
      <c r="A628" s="3"/>
      <c r="B628" s="3"/>
      <c r="C628" s="3"/>
      <c r="G628" s="3"/>
    </row>
    <row r="629" spans="1:7" x14ac:dyDescent="0.2">
      <c r="A629" s="3"/>
      <c r="B629" s="3"/>
      <c r="C629" s="3"/>
      <c r="G629" s="3"/>
    </row>
    <row r="630" spans="1:7" x14ac:dyDescent="0.2">
      <c r="A630" s="3"/>
      <c r="B630" s="3"/>
      <c r="C630" s="3"/>
      <c r="G630" s="3"/>
    </row>
    <row r="631" spans="1:7" x14ac:dyDescent="0.2">
      <c r="A631" s="3"/>
      <c r="B631" s="3"/>
      <c r="C631" s="3"/>
      <c r="G631" s="3"/>
    </row>
    <row r="632" spans="1:7" x14ac:dyDescent="0.2">
      <c r="A632" s="3"/>
      <c r="B632" s="3"/>
      <c r="C632" s="3"/>
      <c r="G632" s="3"/>
    </row>
    <row r="633" spans="1:7" x14ac:dyDescent="0.2">
      <c r="A633" s="3"/>
      <c r="B633" s="3"/>
      <c r="C633" s="3"/>
      <c r="G633" s="3"/>
    </row>
    <row r="634" spans="1:7" x14ac:dyDescent="0.2">
      <c r="A634" s="3"/>
      <c r="B634" s="3"/>
      <c r="C634" s="3"/>
      <c r="G634" s="3"/>
    </row>
    <row r="635" spans="1:7" x14ac:dyDescent="0.2">
      <c r="A635" s="3"/>
      <c r="B635" s="3"/>
      <c r="C635" s="3"/>
      <c r="G635" s="3"/>
    </row>
    <row r="636" spans="1:7" x14ac:dyDescent="0.2">
      <c r="A636" s="3"/>
      <c r="B636" s="3"/>
      <c r="C636" s="3"/>
      <c r="G636" s="3"/>
    </row>
    <row r="637" spans="1:7" x14ac:dyDescent="0.2">
      <c r="A637" s="3"/>
      <c r="B637" s="3"/>
      <c r="C637" s="3"/>
      <c r="G637" s="3"/>
    </row>
    <row r="638" spans="1:7" x14ac:dyDescent="0.2">
      <c r="A638" s="3"/>
      <c r="B638" s="3"/>
      <c r="C638" s="3"/>
      <c r="G638" s="3"/>
    </row>
    <row r="639" spans="1:7" x14ac:dyDescent="0.2">
      <c r="A639" s="3"/>
      <c r="B639" s="3"/>
      <c r="C639" s="3"/>
      <c r="G639" s="3"/>
    </row>
    <row r="640" spans="1:7" x14ac:dyDescent="0.2">
      <c r="A640" s="3"/>
      <c r="B640" s="3"/>
      <c r="C640" s="3"/>
      <c r="G640" s="3"/>
    </row>
    <row r="641" spans="1:7" x14ac:dyDescent="0.2">
      <c r="A641" s="3"/>
      <c r="B641" s="3"/>
      <c r="C641" s="3"/>
      <c r="G641" s="3"/>
    </row>
    <row r="642" spans="1:7" x14ac:dyDescent="0.2">
      <c r="A642" s="3"/>
      <c r="B642" s="3"/>
      <c r="C642" s="3"/>
      <c r="G642" s="3"/>
    </row>
    <row r="643" spans="1:7" x14ac:dyDescent="0.2">
      <c r="A643" s="3"/>
      <c r="B643" s="3"/>
      <c r="C643" s="3"/>
      <c r="G643" s="3"/>
    </row>
    <row r="644" spans="1:7" x14ac:dyDescent="0.2">
      <c r="A644" s="3"/>
      <c r="B644" s="3"/>
      <c r="C644" s="3"/>
      <c r="G644" s="3"/>
    </row>
    <row r="645" spans="1:7" x14ac:dyDescent="0.2">
      <c r="A645" s="3"/>
      <c r="B645" s="3"/>
      <c r="C645" s="3"/>
      <c r="G645" s="3"/>
    </row>
    <row r="646" spans="1:7" x14ac:dyDescent="0.2">
      <c r="A646" s="3"/>
      <c r="B646" s="3"/>
      <c r="C646" s="3"/>
      <c r="G646" s="3"/>
    </row>
    <row r="647" spans="1:7" x14ac:dyDescent="0.2">
      <c r="A647" s="3"/>
      <c r="B647" s="3"/>
      <c r="C647" s="3"/>
      <c r="G647" s="3"/>
    </row>
    <row r="648" spans="1:7" x14ac:dyDescent="0.2">
      <c r="A648" s="3"/>
      <c r="B648" s="3"/>
      <c r="C648" s="3"/>
      <c r="G648" s="3"/>
    </row>
    <row r="649" spans="1:7" x14ac:dyDescent="0.2">
      <c r="A649" s="3"/>
      <c r="B649" s="3"/>
      <c r="C649" s="3"/>
      <c r="G649" s="3"/>
    </row>
    <row r="650" spans="1:7" x14ac:dyDescent="0.2">
      <c r="A650" s="3"/>
      <c r="B650" s="3"/>
      <c r="C650" s="3"/>
      <c r="G650" s="3"/>
    </row>
    <row r="651" spans="1:7" x14ac:dyDescent="0.2">
      <c r="A651" s="3"/>
      <c r="B651" s="3"/>
      <c r="C651" s="3"/>
      <c r="G651" s="3"/>
    </row>
    <row r="652" spans="1:7" x14ac:dyDescent="0.2">
      <c r="A652" s="3"/>
      <c r="B652" s="3"/>
      <c r="C652" s="3"/>
      <c r="G652" s="3"/>
    </row>
    <row r="653" spans="1:7" x14ac:dyDescent="0.2">
      <c r="A653" s="3"/>
      <c r="B653" s="3"/>
      <c r="C653" s="3"/>
      <c r="G653" s="3"/>
    </row>
    <row r="654" spans="1:7" x14ac:dyDescent="0.2">
      <c r="A654" s="3"/>
      <c r="B654" s="3"/>
      <c r="C654" s="3"/>
      <c r="G654" s="3"/>
    </row>
    <row r="655" spans="1:7" x14ac:dyDescent="0.2">
      <c r="A655" s="3"/>
      <c r="B655" s="3"/>
      <c r="C655" s="3"/>
      <c r="G655" s="3"/>
    </row>
    <row r="656" spans="1:7" x14ac:dyDescent="0.2">
      <c r="A656" s="3"/>
      <c r="B656" s="3"/>
      <c r="C656" s="3"/>
      <c r="G656" s="3"/>
    </row>
    <row r="657" spans="1:7" x14ac:dyDescent="0.2">
      <c r="A657" s="3"/>
      <c r="B657" s="3"/>
      <c r="C657" s="3"/>
      <c r="G657" s="3"/>
    </row>
    <row r="658" spans="1:7" x14ac:dyDescent="0.2">
      <c r="A658" s="3"/>
      <c r="B658" s="3"/>
      <c r="C658" s="3"/>
      <c r="G658" s="3"/>
    </row>
    <row r="659" spans="1:7" x14ac:dyDescent="0.2">
      <c r="A659" s="3"/>
      <c r="B659" s="3"/>
      <c r="C659" s="3"/>
      <c r="G659" s="3"/>
    </row>
    <row r="660" spans="1:7" x14ac:dyDescent="0.2">
      <c r="A660" s="3"/>
      <c r="B660" s="3"/>
      <c r="C660" s="3"/>
      <c r="G660" s="3"/>
    </row>
    <row r="661" spans="1:7" x14ac:dyDescent="0.2">
      <c r="A661" s="3"/>
      <c r="B661" s="3"/>
      <c r="C661" s="3"/>
      <c r="G661" s="3"/>
    </row>
    <row r="662" spans="1:7" x14ac:dyDescent="0.2">
      <c r="A662" s="3"/>
      <c r="B662" s="3"/>
      <c r="C662" s="3"/>
      <c r="G662" s="3"/>
    </row>
    <row r="663" spans="1:7" x14ac:dyDescent="0.2">
      <c r="A663" s="3"/>
      <c r="B663" s="3"/>
      <c r="C663" s="3"/>
      <c r="G663" s="3"/>
    </row>
    <row r="664" spans="1:7" x14ac:dyDescent="0.2">
      <c r="A664" s="3"/>
      <c r="B664" s="3"/>
      <c r="C664" s="3"/>
      <c r="G664" s="3"/>
    </row>
    <row r="665" spans="1:7" x14ac:dyDescent="0.2">
      <c r="A665" s="3"/>
      <c r="B665" s="3"/>
      <c r="C665" s="3"/>
      <c r="G665" s="3"/>
    </row>
    <row r="666" spans="1:7" x14ac:dyDescent="0.2">
      <c r="A666" s="3"/>
      <c r="B666" s="3"/>
      <c r="C666" s="3"/>
      <c r="G666" s="3"/>
    </row>
    <row r="667" spans="1:7" x14ac:dyDescent="0.2">
      <c r="A667" s="3"/>
      <c r="B667" s="3"/>
      <c r="C667" s="3"/>
      <c r="G667" s="3"/>
    </row>
    <row r="668" spans="1:7" x14ac:dyDescent="0.2">
      <c r="A668" s="3"/>
      <c r="B668" s="3"/>
      <c r="C668" s="3"/>
      <c r="G668" s="3"/>
    </row>
    <row r="669" spans="1:7" x14ac:dyDescent="0.2">
      <c r="A669" s="3"/>
      <c r="B669" s="3"/>
      <c r="C669" s="3"/>
      <c r="G669" s="3"/>
    </row>
    <row r="670" spans="1:7" x14ac:dyDescent="0.2">
      <c r="A670" s="3"/>
      <c r="B670" s="3"/>
      <c r="C670" s="3"/>
      <c r="G670" s="3"/>
    </row>
    <row r="671" spans="1:7" x14ac:dyDescent="0.2">
      <c r="A671" s="3"/>
      <c r="B671" s="3"/>
      <c r="C671" s="3"/>
      <c r="G671" s="3"/>
    </row>
    <row r="672" spans="1:7" x14ac:dyDescent="0.2">
      <c r="A672" s="3"/>
      <c r="B672" s="3"/>
      <c r="C672" s="3"/>
      <c r="G672" s="3"/>
    </row>
    <row r="673" spans="1:7" x14ac:dyDescent="0.2">
      <c r="A673" s="3"/>
      <c r="B673" s="3"/>
      <c r="C673" s="3"/>
      <c r="G673" s="3"/>
    </row>
    <row r="674" spans="1:7" x14ac:dyDescent="0.2">
      <c r="A674" s="3"/>
      <c r="B674" s="3"/>
      <c r="C674" s="3"/>
      <c r="G674" s="3"/>
    </row>
    <row r="675" spans="1:7" x14ac:dyDescent="0.2">
      <c r="A675" s="3"/>
      <c r="B675" s="3"/>
      <c r="C675" s="3"/>
      <c r="G675" s="3"/>
    </row>
    <row r="676" spans="1:7" x14ac:dyDescent="0.2">
      <c r="A676" s="3"/>
      <c r="B676" s="3"/>
      <c r="C676" s="3"/>
      <c r="G676" s="3"/>
    </row>
    <row r="677" spans="1:7" x14ac:dyDescent="0.2">
      <c r="A677" s="3"/>
      <c r="B677" s="3"/>
      <c r="C677" s="3"/>
      <c r="G677" s="3"/>
    </row>
    <row r="678" spans="1:7" x14ac:dyDescent="0.2">
      <c r="A678" s="3"/>
      <c r="B678" s="3"/>
      <c r="C678" s="3"/>
      <c r="G678" s="3"/>
    </row>
    <row r="679" spans="1:7" x14ac:dyDescent="0.2">
      <c r="A679" s="3"/>
      <c r="B679" s="3"/>
      <c r="C679" s="3"/>
      <c r="G679" s="3"/>
    </row>
    <row r="680" spans="1:7" x14ac:dyDescent="0.2">
      <c r="A680" s="3"/>
      <c r="B680" s="3"/>
      <c r="C680" s="3"/>
      <c r="G680" s="3"/>
    </row>
    <row r="681" spans="1:7" x14ac:dyDescent="0.2">
      <c r="A681" s="3"/>
      <c r="B681" s="3"/>
      <c r="C681" s="3"/>
      <c r="G681" s="3"/>
    </row>
    <row r="682" spans="1:7" x14ac:dyDescent="0.2">
      <c r="A682" s="3"/>
      <c r="B682" s="3"/>
      <c r="C682" s="3"/>
      <c r="G682" s="3"/>
    </row>
    <row r="683" spans="1:7" x14ac:dyDescent="0.2">
      <c r="A683" s="3"/>
      <c r="B683" s="3"/>
      <c r="C683" s="3"/>
      <c r="G683" s="3"/>
    </row>
    <row r="684" spans="1:7" x14ac:dyDescent="0.2">
      <c r="A684" s="3"/>
      <c r="B684" s="3"/>
      <c r="C684" s="3"/>
      <c r="G684" s="3"/>
    </row>
    <row r="685" spans="1:7" x14ac:dyDescent="0.2">
      <c r="A685" s="3"/>
      <c r="B685" s="3"/>
      <c r="C685" s="3"/>
      <c r="G685" s="3"/>
    </row>
    <row r="686" spans="1:7" x14ac:dyDescent="0.2">
      <c r="A686" s="3"/>
      <c r="B686" s="3"/>
      <c r="C686" s="3"/>
      <c r="G686" s="3"/>
    </row>
    <row r="687" spans="1:7" x14ac:dyDescent="0.2">
      <c r="A687" s="3"/>
      <c r="B687" s="3"/>
      <c r="C687" s="3"/>
      <c r="G687" s="3"/>
    </row>
    <row r="688" spans="1:7" x14ac:dyDescent="0.2">
      <c r="A688" s="3"/>
      <c r="B688" s="3"/>
      <c r="C688" s="3"/>
      <c r="G688" s="3"/>
    </row>
    <row r="689" spans="1:7" x14ac:dyDescent="0.2">
      <c r="A689" s="3"/>
      <c r="B689" s="3"/>
      <c r="C689" s="3"/>
      <c r="G689" s="3"/>
    </row>
    <row r="690" spans="1:7" x14ac:dyDescent="0.2">
      <c r="A690" s="3"/>
      <c r="B690" s="3"/>
      <c r="C690" s="3"/>
      <c r="G690" s="3"/>
    </row>
    <row r="691" spans="1:7" x14ac:dyDescent="0.2">
      <c r="A691" s="3"/>
      <c r="B691" s="3"/>
      <c r="C691" s="3"/>
      <c r="G691" s="3"/>
    </row>
    <row r="692" spans="1:7" x14ac:dyDescent="0.2">
      <c r="A692" s="3"/>
      <c r="B692" s="3"/>
      <c r="C692" s="3"/>
      <c r="G692" s="3"/>
    </row>
    <row r="693" spans="1:7" x14ac:dyDescent="0.2">
      <c r="A693" s="3"/>
      <c r="B693" s="3"/>
      <c r="C693" s="3"/>
      <c r="G693" s="3"/>
    </row>
    <row r="694" spans="1:7" x14ac:dyDescent="0.2">
      <c r="A694" s="3"/>
      <c r="B694" s="3"/>
      <c r="C694" s="3"/>
      <c r="G694" s="3"/>
    </row>
    <row r="695" spans="1:7" x14ac:dyDescent="0.2">
      <c r="A695" s="3"/>
      <c r="B695" s="3"/>
      <c r="C695" s="3"/>
      <c r="G695" s="3"/>
    </row>
    <row r="696" spans="1:7" x14ac:dyDescent="0.2">
      <c r="A696" s="3"/>
      <c r="B696" s="3"/>
      <c r="C696" s="3"/>
      <c r="G696" s="3"/>
    </row>
    <row r="697" spans="1:7" x14ac:dyDescent="0.2">
      <c r="A697" s="3"/>
      <c r="B697" s="3"/>
      <c r="C697" s="3"/>
      <c r="G697" s="3"/>
    </row>
    <row r="698" spans="1:7" x14ac:dyDescent="0.2">
      <c r="A698" s="3"/>
      <c r="B698" s="3"/>
      <c r="C698" s="3"/>
      <c r="G698" s="3"/>
    </row>
    <row r="699" spans="1:7" x14ac:dyDescent="0.2">
      <c r="A699" s="3"/>
      <c r="B699" s="3"/>
      <c r="C699" s="3"/>
      <c r="G699" s="3"/>
    </row>
    <row r="700" spans="1:7" x14ac:dyDescent="0.2">
      <c r="A700" s="3"/>
      <c r="B700" s="3"/>
      <c r="C700" s="3"/>
      <c r="G700" s="3"/>
    </row>
    <row r="701" spans="1:7" x14ac:dyDescent="0.2">
      <c r="A701" s="3"/>
      <c r="B701" s="3"/>
      <c r="C701" s="3"/>
      <c r="G701" s="3"/>
    </row>
    <row r="702" spans="1:7" x14ac:dyDescent="0.2">
      <c r="A702" s="3"/>
      <c r="B702" s="3"/>
      <c r="C702" s="3"/>
      <c r="G702" s="3"/>
    </row>
    <row r="703" spans="1:7" x14ac:dyDescent="0.2">
      <c r="A703" s="3"/>
      <c r="B703" s="3"/>
      <c r="C703" s="3"/>
      <c r="G703" s="3"/>
    </row>
    <row r="704" spans="1:7" x14ac:dyDescent="0.2">
      <c r="A704" s="3"/>
      <c r="B704" s="3"/>
      <c r="C704" s="3"/>
      <c r="G704" s="3"/>
    </row>
    <row r="705" spans="1:7" x14ac:dyDescent="0.2">
      <c r="A705" s="3"/>
      <c r="B705" s="3"/>
      <c r="C705" s="3"/>
      <c r="G705" s="3"/>
    </row>
    <row r="706" spans="1:7" x14ac:dyDescent="0.2">
      <c r="A706" s="3"/>
      <c r="B706" s="3"/>
      <c r="C706" s="3"/>
      <c r="G706" s="3"/>
    </row>
    <row r="707" spans="1:7" x14ac:dyDescent="0.2">
      <c r="A707" s="3"/>
      <c r="B707" s="3"/>
      <c r="C707" s="3"/>
      <c r="G707" s="3"/>
    </row>
    <row r="708" spans="1:7" x14ac:dyDescent="0.2">
      <c r="A708" s="3"/>
      <c r="B708" s="3"/>
      <c r="C708" s="3"/>
      <c r="G708" s="3"/>
    </row>
    <row r="709" spans="1:7" x14ac:dyDescent="0.2">
      <c r="A709" s="3"/>
      <c r="B709" s="3"/>
      <c r="C709" s="3"/>
      <c r="G709" s="3"/>
    </row>
    <row r="710" spans="1:7" x14ac:dyDescent="0.2">
      <c r="A710" s="3"/>
      <c r="B710" s="3"/>
      <c r="C710" s="3"/>
      <c r="G710" s="3"/>
    </row>
    <row r="711" spans="1:7" x14ac:dyDescent="0.2">
      <c r="A711" s="3"/>
      <c r="B711" s="3"/>
      <c r="C711" s="3"/>
      <c r="G711" s="3"/>
    </row>
    <row r="712" spans="1:7" x14ac:dyDescent="0.2">
      <c r="A712" s="3"/>
      <c r="B712" s="3"/>
      <c r="C712" s="3"/>
      <c r="G712" s="3"/>
    </row>
    <row r="713" spans="1:7" x14ac:dyDescent="0.2">
      <c r="A713" s="3"/>
      <c r="B713" s="3"/>
      <c r="C713" s="3"/>
      <c r="G713" s="3"/>
    </row>
    <row r="714" spans="1:7" x14ac:dyDescent="0.2">
      <c r="A714" s="3"/>
      <c r="B714" s="3"/>
      <c r="C714" s="3"/>
      <c r="G714" s="3"/>
    </row>
    <row r="715" spans="1:7" x14ac:dyDescent="0.2">
      <c r="A715" s="3"/>
      <c r="B715" s="3"/>
      <c r="C715" s="3"/>
      <c r="G715" s="3"/>
    </row>
    <row r="716" spans="1:7" x14ac:dyDescent="0.2">
      <c r="A716" s="3"/>
      <c r="B716" s="3"/>
      <c r="C716" s="3"/>
      <c r="G716" s="3"/>
    </row>
    <row r="717" spans="1:7" x14ac:dyDescent="0.2">
      <c r="A717" s="3"/>
      <c r="B717" s="3"/>
      <c r="C717" s="3"/>
      <c r="G717" s="3"/>
    </row>
    <row r="718" spans="1:7" x14ac:dyDescent="0.2">
      <c r="A718" s="3"/>
      <c r="B718" s="3"/>
      <c r="C718" s="3"/>
      <c r="G718" s="3"/>
    </row>
    <row r="719" spans="1:7" x14ac:dyDescent="0.2">
      <c r="A719" s="3"/>
      <c r="B719" s="3"/>
      <c r="C719" s="3"/>
      <c r="G719" s="3"/>
    </row>
    <row r="720" spans="1:7" x14ac:dyDescent="0.2">
      <c r="A720" s="3"/>
      <c r="B720" s="3"/>
      <c r="C720" s="3"/>
      <c r="G720" s="3"/>
    </row>
    <row r="721" spans="1:7" x14ac:dyDescent="0.2">
      <c r="A721" s="3"/>
      <c r="B721" s="3"/>
      <c r="C721" s="3"/>
      <c r="G721" s="3"/>
    </row>
    <row r="722" spans="1:7" x14ac:dyDescent="0.2">
      <c r="A722" s="3"/>
      <c r="B722" s="3"/>
      <c r="C722" s="3"/>
      <c r="G722" s="3"/>
    </row>
    <row r="723" spans="1:7" x14ac:dyDescent="0.2">
      <c r="A723" s="3"/>
      <c r="B723" s="3"/>
      <c r="C723" s="3"/>
      <c r="G723" s="3"/>
    </row>
    <row r="724" spans="1:7" x14ac:dyDescent="0.2">
      <c r="A724" s="3"/>
      <c r="B724" s="3"/>
      <c r="C724" s="3"/>
      <c r="G724" s="3"/>
    </row>
    <row r="725" spans="1:7" x14ac:dyDescent="0.2">
      <c r="A725" s="3"/>
      <c r="B725" s="3"/>
      <c r="C725" s="3"/>
      <c r="G725" s="3"/>
    </row>
    <row r="726" spans="1:7" x14ac:dyDescent="0.2">
      <c r="A726" s="3"/>
      <c r="B726" s="3"/>
      <c r="C726" s="3"/>
      <c r="G726" s="3"/>
    </row>
    <row r="727" spans="1:7" x14ac:dyDescent="0.2">
      <c r="A727" s="3"/>
      <c r="B727" s="3"/>
      <c r="C727" s="3"/>
      <c r="G727" s="3"/>
    </row>
    <row r="728" spans="1:7" x14ac:dyDescent="0.2">
      <c r="A728" s="3"/>
      <c r="B728" s="3"/>
      <c r="C728" s="3"/>
      <c r="G728" s="3"/>
    </row>
    <row r="729" spans="1:7" x14ac:dyDescent="0.2">
      <c r="A729" s="3"/>
      <c r="B729" s="3"/>
      <c r="C729" s="3"/>
      <c r="G729" s="3"/>
    </row>
    <row r="730" spans="1:7" x14ac:dyDescent="0.2">
      <c r="A730" s="3"/>
      <c r="B730" s="3"/>
      <c r="C730" s="3"/>
      <c r="G730" s="3"/>
    </row>
    <row r="731" spans="1:7" x14ac:dyDescent="0.2">
      <c r="A731" s="3"/>
      <c r="B731" s="3"/>
      <c r="C731" s="3"/>
      <c r="G731" s="3"/>
    </row>
    <row r="732" spans="1:7" x14ac:dyDescent="0.2">
      <c r="A732" s="3"/>
      <c r="B732" s="3"/>
      <c r="C732" s="3"/>
      <c r="G732" s="3"/>
    </row>
    <row r="733" spans="1:7" x14ac:dyDescent="0.2">
      <c r="A733" s="3"/>
      <c r="B733" s="3"/>
      <c r="C733" s="3"/>
      <c r="G733" s="3"/>
    </row>
    <row r="734" spans="1:7" x14ac:dyDescent="0.2">
      <c r="A734" s="3"/>
      <c r="B734" s="3"/>
      <c r="C734" s="3"/>
      <c r="G734" s="3"/>
    </row>
    <row r="735" spans="1:7" x14ac:dyDescent="0.2">
      <c r="A735" s="3"/>
      <c r="B735" s="3"/>
      <c r="C735" s="3"/>
      <c r="G735" s="3"/>
    </row>
    <row r="736" spans="1:7" x14ac:dyDescent="0.2">
      <c r="A736" s="3"/>
      <c r="B736" s="3"/>
      <c r="C736" s="3"/>
      <c r="G736" s="3"/>
    </row>
    <row r="737" spans="1:7" x14ac:dyDescent="0.2">
      <c r="A737" s="3"/>
      <c r="B737" s="3"/>
      <c r="C737" s="3"/>
      <c r="G737" s="3"/>
    </row>
    <row r="738" spans="1:7" x14ac:dyDescent="0.2">
      <c r="A738" s="3"/>
      <c r="B738" s="3"/>
      <c r="C738" s="3"/>
      <c r="G738" s="3"/>
    </row>
    <row r="739" spans="1:7" x14ac:dyDescent="0.2">
      <c r="A739" s="3"/>
      <c r="B739" s="3"/>
      <c r="C739" s="3"/>
      <c r="G739" s="3"/>
    </row>
    <row r="740" spans="1:7" x14ac:dyDescent="0.2">
      <c r="A740" s="3"/>
      <c r="B740" s="3"/>
      <c r="C740" s="3"/>
      <c r="G740" s="3"/>
    </row>
    <row r="741" spans="1:7" x14ac:dyDescent="0.2">
      <c r="A741" s="3"/>
      <c r="B741" s="3"/>
      <c r="C741" s="3"/>
      <c r="G741" s="3"/>
    </row>
    <row r="742" spans="1:7" x14ac:dyDescent="0.2">
      <c r="A742" s="3"/>
      <c r="B742" s="3"/>
      <c r="C742" s="3"/>
      <c r="G742" s="3"/>
    </row>
    <row r="743" spans="1:7" x14ac:dyDescent="0.2">
      <c r="A743" s="3"/>
      <c r="B743" s="3"/>
      <c r="C743" s="3"/>
      <c r="G743" s="3"/>
    </row>
    <row r="744" spans="1:7" x14ac:dyDescent="0.2">
      <c r="A744" s="3"/>
      <c r="B744" s="3"/>
      <c r="C744" s="3"/>
      <c r="G744" s="3"/>
    </row>
    <row r="745" spans="1:7" x14ac:dyDescent="0.2">
      <c r="A745" s="3"/>
      <c r="B745" s="3"/>
      <c r="C745" s="3"/>
      <c r="G745" s="3"/>
    </row>
    <row r="746" spans="1:7" x14ac:dyDescent="0.2">
      <c r="A746" s="3"/>
      <c r="B746" s="3"/>
      <c r="C746" s="3"/>
      <c r="G746" s="3"/>
    </row>
    <row r="747" spans="1:7" x14ac:dyDescent="0.2">
      <c r="A747" s="3"/>
      <c r="B747" s="3"/>
      <c r="C747" s="3"/>
      <c r="G747" s="3"/>
    </row>
    <row r="748" spans="1:7" x14ac:dyDescent="0.2">
      <c r="A748" s="3"/>
      <c r="B748" s="3"/>
      <c r="C748" s="3"/>
      <c r="G748" s="3"/>
    </row>
    <row r="749" spans="1:7" x14ac:dyDescent="0.2">
      <c r="A749" s="3"/>
      <c r="B749" s="3"/>
      <c r="C749" s="3"/>
      <c r="G749" s="3"/>
    </row>
    <row r="750" spans="1:7" x14ac:dyDescent="0.2">
      <c r="A750" s="3"/>
      <c r="B750" s="3"/>
      <c r="C750" s="3"/>
      <c r="G750" s="3"/>
    </row>
    <row r="751" spans="1:7" x14ac:dyDescent="0.2">
      <c r="A751" s="3"/>
      <c r="B751" s="3"/>
      <c r="C751" s="3"/>
      <c r="G751" s="3"/>
    </row>
    <row r="752" spans="1:7" x14ac:dyDescent="0.2">
      <c r="A752" s="3"/>
      <c r="B752" s="3"/>
      <c r="C752" s="3"/>
      <c r="G752" s="3"/>
    </row>
    <row r="753" spans="1:7" x14ac:dyDescent="0.2">
      <c r="A753" s="3"/>
      <c r="B753" s="3"/>
      <c r="C753" s="3"/>
      <c r="G753" s="3"/>
    </row>
    <row r="754" spans="1:7" x14ac:dyDescent="0.2">
      <c r="A754" s="3"/>
      <c r="B754" s="3"/>
      <c r="C754" s="3"/>
      <c r="G754" s="3"/>
    </row>
    <row r="755" spans="1:7" x14ac:dyDescent="0.2">
      <c r="A755" s="3"/>
      <c r="B755" s="3"/>
      <c r="C755" s="3"/>
      <c r="G755" s="3"/>
    </row>
    <row r="756" spans="1:7" x14ac:dyDescent="0.2">
      <c r="A756" s="3"/>
      <c r="B756" s="3"/>
      <c r="C756" s="3"/>
      <c r="G756" s="3"/>
    </row>
    <row r="757" spans="1:7" x14ac:dyDescent="0.2">
      <c r="A757" s="3"/>
      <c r="B757" s="3"/>
      <c r="C757" s="3"/>
      <c r="G757" s="3"/>
    </row>
    <row r="758" spans="1:7" x14ac:dyDescent="0.2">
      <c r="A758" s="3"/>
      <c r="B758" s="3"/>
      <c r="C758" s="3"/>
      <c r="G758" s="3"/>
    </row>
    <row r="759" spans="1:7" x14ac:dyDescent="0.2">
      <c r="A759" s="3"/>
      <c r="B759" s="3"/>
      <c r="C759" s="3"/>
      <c r="G759" s="3"/>
    </row>
    <row r="760" spans="1:7" x14ac:dyDescent="0.2">
      <c r="A760" s="3"/>
      <c r="B760" s="3"/>
      <c r="C760" s="3"/>
      <c r="G760" s="3"/>
    </row>
    <row r="761" spans="1:7" x14ac:dyDescent="0.2">
      <c r="A761" s="3"/>
      <c r="B761" s="3"/>
      <c r="C761" s="3"/>
      <c r="G761" s="3"/>
    </row>
    <row r="762" spans="1:7" x14ac:dyDescent="0.2">
      <c r="A762" s="3"/>
      <c r="B762" s="3"/>
      <c r="C762" s="3"/>
      <c r="G762" s="3"/>
    </row>
    <row r="763" spans="1:7" x14ac:dyDescent="0.2">
      <c r="A763" s="3"/>
      <c r="B763" s="3"/>
      <c r="C763" s="3"/>
      <c r="G763" s="3"/>
    </row>
    <row r="764" spans="1:7" x14ac:dyDescent="0.2">
      <c r="A764" s="3"/>
      <c r="B764" s="3"/>
      <c r="C764" s="3"/>
      <c r="G764" s="3"/>
    </row>
    <row r="765" spans="1:7" x14ac:dyDescent="0.2">
      <c r="A765" s="3"/>
      <c r="B765" s="3"/>
      <c r="C765" s="3"/>
      <c r="G765" s="3"/>
    </row>
    <row r="766" spans="1:7" x14ac:dyDescent="0.2">
      <c r="A766" s="3"/>
      <c r="B766" s="3"/>
      <c r="C766" s="3"/>
      <c r="G766" s="3"/>
    </row>
    <row r="767" spans="1:7" x14ac:dyDescent="0.2">
      <c r="A767" s="3"/>
      <c r="B767" s="3"/>
      <c r="C767" s="3"/>
      <c r="G767" s="3"/>
    </row>
    <row r="768" spans="1:7" x14ac:dyDescent="0.2">
      <c r="A768" s="3"/>
      <c r="B768" s="3"/>
      <c r="C768" s="3"/>
      <c r="G768" s="3"/>
    </row>
    <row r="769" spans="1:7" x14ac:dyDescent="0.2">
      <c r="A769" s="3"/>
      <c r="B769" s="3"/>
      <c r="C769" s="3"/>
      <c r="G769" s="3"/>
    </row>
    <row r="770" spans="1:7" x14ac:dyDescent="0.2">
      <c r="A770" s="3"/>
      <c r="B770" s="3"/>
      <c r="C770" s="3"/>
      <c r="G770" s="3"/>
    </row>
    <row r="771" spans="1:7" x14ac:dyDescent="0.2">
      <c r="A771" s="3"/>
      <c r="B771" s="3"/>
      <c r="C771" s="3"/>
    </row>
    <row r="772" spans="1:7" x14ac:dyDescent="0.2">
      <c r="A772" s="3"/>
      <c r="B772" s="3"/>
      <c r="C772" s="3"/>
    </row>
    <row r="773" spans="1:7" x14ac:dyDescent="0.2">
      <c r="A773" s="3"/>
      <c r="B773" s="3"/>
      <c r="C773" s="3"/>
    </row>
    <row r="774" spans="1:7" x14ac:dyDescent="0.2">
      <c r="A774" s="3"/>
      <c r="B774" s="3"/>
      <c r="C774" s="3"/>
    </row>
    <row r="775" spans="1:7" x14ac:dyDescent="0.2">
      <c r="A775" s="3"/>
      <c r="B775" s="3"/>
      <c r="C775" s="3"/>
    </row>
    <row r="776" spans="1:7" x14ac:dyDescent="0.2">
      <c r="A776" s="3"/>
      <c r="B776" s="3"/>
      <c r="C776" s="3"/>
    </row>
    <row r="777" spans="1:7" x14ac:dyDescent="0.2">
      <c r="A777" s="3"/>
      <c r="B777" s="3"/>
      <c r="C777" s="3"/>
    </row>
    <row r="778" spans="1:7" x14ac:dyDescent="0.2">
      <c r="A778" s="3"/>
      <c r="B778" s="3"/>
      <c r="C778" s="3"/>
    </row>
    <row r="779" spans="1:7" x14ac:dyDescent="0.2">
      <c r="A779" s="3"/>
      <c r="B779" s="3"/>
      <c r="C779" s="3"/>
    </row>
    <row r="780" spans="1:7" x14ac:dyDescent="0.2">
      <c r="A780" s="3"/>
      <c r="B780" s="3"/>
      <c r="C780" s="3"/>
    </row>
    <row r="781" spans="1:7" x14ac:dyDescent="0.2">
      <c r="A781" s="3"/>
      <c r="B781" s="3"/>
      <c r="C781" s="3"/>
    </row>
    <row r="782" spans="1:7" x14ac:dyDescent="0.2">
      <c r="A782" s="3"/>
      <c r="B782" s="3"/>
      <c r="C782" s="3"/>
    </row>
    <row r="783" spans="1:7" x14ac:dyDescent="0.2">
      <c r="A783" s="3"/>
      <c r="B783" s="3"/>
      <c r="C783" s="3"/>
    </row>
    <row r="784" spans="1:7" x14ac:dyDescent="0.2">
      <c r="A784" s="3"/>
      <c r="B784" s="3"/>
      <c r="C784" s="3"/>
    </row>
    <row r="785" spans="1:3" x14ac:dyDescent="0.2">
      <c r="A785" s="3"/>
      <c r="B785" s="3"/>
      <c r="C785" s="3"/>
    </row>
    <row r="786" spans="1:3" x14ac:dyDescent="0.2">
      <c r="A786" s="3"/>
      <c r="B786" s="3"/>
      <c r="C786" s="3"/>
    </row>
    <row r="787" spans="1:3" x14ac:dyDescent="0.2">
      <c r="A787" s="3"/>
      <c r="B787" s="3"/>
      <c r="C787" s="3"/>
    </row>
    <row r="788" spans="1:3" x14ac:dyDescent="0.2">
      <c r="A788" s="3"/>
      <c r="B788" s="3"/>
      <c r="C788" s="3"/>
    </row>
    <row r="789" spans="1:3" x14ac:dyDescent="0.2">
      <c r="A789" s="3"/>
      <c r="B789" s="3"/>
      <c r="C789" s="3"/>
    </row>
    <row r="790" spans="1:3" x14ac:dyDescent="0.2">
      <c r="A790" s="3"/>
      <c r="B790" s="3"/>
      <c r="C790" s="3"/>
    </row>
    <row r="791" spans="1:3" x14ac:dyDescent="0.2">
      <c r="A791" s="3"/>
      <c r="B791" s="3"/>
      <c r="C791" s="3"/>
    </row>
    <row r="792" spans="1:3" x14ac:dyDescent="0.2">
      <c r="A792" s="3"/>
      <c r="B792" s="3"/>
      <c r="C792" s="3"/>
    </row>
    <row r="793" spans="1:3" x14ac:dyDescent="0.2">
      <c r="A793" s="3"/>
      <c r="B793" s="3"/>
      <c r="C793" s="3"/>
    </row>
    <row r="794" spans="1:3" x14ac:dyDescent="0.2">
      <c r="A794" s="3"/>
      <c r="B794" s="3"/>
      <c r="C794" s="3"/>
    </row>
    <row r="795" spans="1:3" x14ac:dyDescent="0.2">
      <c r="A795" s="3"/>
      <c r="B795" s="3"/>
      <c r="C795" s="3"/>
    </row>
    <row r="796" spans="1:3" x14ac:dyDescent="0.2">
      <c r="A796" s="3"/>
      <c r="B796" s="3"/>
      <c r="C796" s="3"/>
    </row>
    <row r="797" spans="1:3" x14ac:dyDescent="0.2">
      <c r="A797" s="3"/>
      <c r="B797" s="3"/>
      <c r="C797" s="3"/>
    </row>
    <row r="798" spans="1:3" x14ac:dyDescent="0.2">
      <c r="A798" s="3"/>
      <c r="B798" s="3"/>
      <c r="C798" s="3"/>
    </row>
    <row r="799" spans="1:3" x14ac:dyDescent="0.2">
      <c r="A799" s="3"/>
      <c r="B799" s="3"/>
      <c r="C799" s="3"/>
    </row>
    <row r="800" spans="1:3" x14ac:dyDescent="0.2">
      <c r="A800" s="3"/>
      <c r="B800" s="3"/>
      <c r="C800" s="3"/>
    </row>
    <row r="801" spans="1:3" x14ac:dyDescent="0.2">
      <c r="A801" s="3"/>
      <c r="B801" s="3"/>
      <c r="C801" s="3"/>
    </row>
    <row r="802" spans="1:3" x14ac:dyDescent="0.2">
      <c r="A802" s="3"/>
      <c r="B802" s="3"/>
      <c r="C802" s="3"/>
    </row>
    <row r="803" spans="1:3" x14ac:dyDescent="0.2">
      <c r="A803" s="3"/>
      <c r="B803" s="3"/>
      <c r="C803" s="3"/>
    </row>
    <row r="804" spans="1:3" x14ac:dyDescent="0.2">
      <c r="A804" s="3"/>
      <c r="B804" s="3"/>
      <c r="C804" s="3"/>
    </row>
    <row r="805" spans="1:3" x14ac:dyDescent="0.2">
      <c r="A805" s="3"/>
      <c r="B805" s="3"/>
      <c r="C805" s="3"/>
    </row>
    <row r="806" spans="1:3" x14ac:dyDescent="0.2">
      <c r="A806" s="3"/>
      <c r="B806" s="3"/>
      <c r="C806" s="3"/>
    </row>
    <row r="807" spans="1:3" x14ac:dyDescent="0.2">
      <c r="A807" s="3"/>
      <c r="B807" s="3"/>
      <c r="C807" s="3"/>
    </row>
    <row r="808" spans="1:3" x14ac:dyDescent="0.2">
      <c r="A808" s="3"/>
      <c r="B808" s="3"/>
      <c r="C808" s="3"/>
    </row>
    <row r="809" spans="1:3" x14ac:dyDescent="0.2">
      <c r="A809" s="3"/>
      <c r="B809" s="3"/>
      <c r="C809" s="3"/>
    </row>
    <row r="810" spans="1:3" x14ac:dyDescent="0.2">
      <c r="A810" s="3"/>
      <c r="B810" s="3"/>
      <c r="C810" s="3"/>
    </row>
    <row r="811" spans="1:3" x14ac:dyDescent="0.2">
      <c r="A811" s="3"/>
      <c r="B811" s="3"/>
      <c r="C811" s="3"/>
    </row>
    <row r="812" spans="1:3" x14ac:dyDescent="0.2">
      <c r="A812" s="3"/>
      <c r="B812" s="3"/>
      <c r="C812" s="3"/>
    </row>
    <row r="813" spans="1:3" x14ac:dyDescent="0.2">
      <c r="A813" s="3"/>
      <c r="B813" s="3"/>
      <c r="C813" s="3"/>
    </row>
    <row r="814" spans="1:3" x14ac:dyDescent="0.2">
      <c r="A814" s="3"/>
      <c r="B814" s="3"/>
      <c r="C814" s="3"/>
    </row>
    <row r="815" spans="1:3" x14ac:dyDescent="0.2">
      <c r="A815" s="3"/>
      <c r="B815" s="3"/>
      <c r="C815" s="3"/>
    </row>
    <row r="816" spans="1:3" x14ac:dyDescent="0.2">
      <c r="A816" s="3"/>
      <c r="B816" s="3"/>
      <c r="C816" s="3"/>
    </row>
    <row r="817" spans="1:3" x14ac:dyDescent="0.2">
      <c r="A817" s="3"/>
      <c r="B817" s="3"/>
      <c r="C817" s="3"/>
    </row>
    <row r="818" spans="1:3" x14ac:dyDescent="0.2">
      <c r="A818" s="3"/>
      <c r="B818" s="3"/>
      <c r="C818" s="3"/>
    </row>
    <row r="819" spans="1:3" x14ac:dyDescent="0.2">
      <c r="A819" s="3"/>
      <c r="B819" s="3"/>
      <c r="C819" s="3"/>
    </row>
    <row r="820" spans="1:3" x14ac:dyDescent="0.2">
      <c r="A820" s="3"/>
      <c r="B820" s="3"/>
      <c r="C820" s="3"/>
    </row>
    <row r="821" spans="1:3" x14ac:dyDescent="0.2">
      <c r="A821" s="3"/>
      <c r="B821" s="3"/>
      <c r="C821" s="3"/>
    </row>
    <row r="822" spans="1:3" x14ac:dyDescent="0.2">
      <c r="A822" s="3"/>
      <c r="B822" s="3"/>
      <c r="C822" s="3"/>
    </row>
    <row r="823" spans="1:3" x14ac:dyDescent="0.2">
      <c r="A823" s="3"/>
      <c r="B823" s="3"/>
      <c r="C823" s="3"/>
    </row>
    <row r="824" spans="1:3" x14ac:dyDescent="0.2">
      <c r="A824" s="3"/>
      <c r="B824" s="3"/>
      <c r="C824" s="3"/>
    </row>
    <row r="825" spans="1:3" x14ac:dyDescent="0.2">
      <c r="A825" s="3"/>
      <c r="B825" s="3"/>
      <c r="C825" s="3"/>
    </row>
    <row r="826" spans="1:3" x14ac:dyDescent="0.2">
      <c r="A826" s="3"/>
      <c r="B826" s="3"/>
      <c r="C826" s="3"/>
    </row>
    <row r="827" spans="1:3" x14ac:dyDescent="0.2">
      <c r="A827" s="3"/>
      <c r="B827" s="3"/>
      <c r="C827" s="3"/>
    </row>
    <row r="828" spans="1:3" x14ac:dyDescent="0.2">
      <c r="A828" s="3"/>
      <c r="B828" s="3"/>
      <c r="C828" s="3"/>
    </row>
    <row r="829" spans="1:3" x14ac:dyDescent="0.2">
      <c r="A829" s="3"/>
      <c r="B829" s="3"/>
      <c r="C829" s="3"/>
    </row>
    <row r="830" spans="1:3" x14ac:dyDescent="0.2">
      <c r="A830" s="3"/>
      <c r="B830" s="3"/>
      <c r="C830" s="3"/>
    </row>
    <row r="831" spans="1:3" x14ac:dyDescent="0.2">
      <c r="A831" s="3"/>
      <c r="B831" s="3"/>
      <c r="C831" s="3"/>
    </row>
    <row r="832" spans="1:3" x14ac:dyDescent="0.2">
      <c r="A832" s="3"/>
      <c r="B832" s="3"/>
      <c r="C832" s="3"/>
    </row>
    <row r="833" spans="1:3" x14ac:dyDescent="0.2">
      <c r="A833" s="3"/>
      <c r="B833" s="3"/>
      <c r="C833" s="3"/>
    </row>
    <row r="834" spans="1:3" x14ac:dyDescent="0.2">
      <c r="A834" s="3"/>
      <c r="B834" s="3"/>
      <c r="C834" s="3"/>
    </row>
    <row r="835" spans="1:3" x14ac:dyDescent="0.2">
      <c r="A835" s="3"/>
      <c r="B835" s="3"/>
      <c r="C835" s="3"/>
    </row>
    <row r="836" spans="1:3" x14ac:dyDescent="0.2">
      <c r="A836" s="3"/>
      <c r="B836" s="3"/>
      <c r="C836" s="3"/>
    </row>
    <row r="837" spans="1:3" x14ac:dyDescent="0.2">
      <c r="A837" s="3"/>
      <c r="B837" s="3"/>
      <c r="C837" s="3"/>
    </row>
    <row r="838" spans="1:3" x14ac:dyDescent="0.2">
      <c r="A838" s="3"/>
      <c r="B838" s="3"/>
      <c r="C838" s="3"/>
    </row>
    <row r="839" spans="1:3" x14ac:dyDescent="0.2">
      <c r="A839" s="3"/>
      <c r="B839" s="3"/>
      <c r="C839" s="3"/>
    </row>
    <row r="840" spans="1:3" x14ac:dyDescent="0.2">
      <c r="A840" s="3"/>
      <c r="B840" s="3"/>
      <c r="C840" s="3"/>
    </row>
    <row r="841" spans="1:3" x14ac:dyDescent="0.2">
      <c r="A841" s="3"/>
      <c r="B841" s="3"/>
      <c r="C841" s="3"/>
    </row>
    <row r="842" spans="1:3" x14ac:dyDescent="0.2">
      <c r="A842" s="3"/>
      <c r="B842" s="3"/>
      <c r="C842" s="3"/>
    </row>
    <row r="843" spans="1:3" x14ac:dyDescent="0.2">
      <c r="A843" s="3"/>
      <c r="B843" s="3"/>
      <c r="C843" s="3"/>
    </row>
    <row r="844" spans="1:3" x14ac:dyDescent="0.2">
      <c r="A844" s="3"/>
      <c r="B844" s="3"/>
      <c r="C844" s="3"/>
    </row>
    <row r="845" spans="1:3" x14ac:dyDescent="0.2">
      <c r="A845" s="3"/>
      <c r="B845" s="3"/>
      <c r="C845" s="3"/>
    </row>
    <row r="846" spans="1:3" x14ac:dyDescent="0.2">
      <c r="A846" s="3"/>
      <c r="B846" s="3"/>
      <c r="C846" s="3"/>
    </row>
    <row r="847" spans="1:3" x14ac:dyDescent="0.2">
      <c r="A847" s="3"/>
      <c r="B847" s="3"/>
      <c r="C847" s="3"/>
    </row>
    <row r="848" spans="1:3" x14ac:dyDescent="0.2">
      <c r="A848" s="3"/>
      <c r="B848" s="3"/>
      <c r="C848" s="3"/>
    </row>
    <row r="849" spans="1:3" x14ac:dyDescent="0.2">
      <c r="A849" s="3"/>
      <c r="B849" s="3"/>
      <c r="C849" s="3"/>
    </row>
    <row r="850" spans="1:3" x14ac:dyDescent="0.2">
      <c r="A850" s="3"/>
      <c r="B850" s="3"/>
      <c r="C850" s="3"/>
    </row>
    <row r="851" spans="1:3" x14ac:dyDescent="0.2">
      <c r="A851" s="3"/>
      <c r="B851" s="3"/>
      <c r="C851" s="3"/>
    </row>
    <row r="852" spans="1:3" x14ac:dyDescent="0.2">
      <c r="A852" s="3"/>
      <c r="B852" s="3"/>
      <c r="C852" s="3"/>
    </row>
    <row r="853" spans="1:3" x14ac:dyDescent="0.2">
      <c r="A853" s="3"/>
      <c r="B853" s="3"/>
      <c r="C853" s="3"/>
    </row>
    <row r="854" spans="1:3" x14ac:dyDescent="0.2">
      <c r="A854" s="3"/>
      <c r="B854" s="3"/>
      <c r="C854" s="3"/>
    </row>
    <row r="855" spans="1:3" x14ac:dyDescent="0.2">
      <c r="A855" s="3"/>
      <c r="B855" s="3"/>
      <c r="C855" s="3"/>
    </row>
    <row r="856" spans="1:3" x14ac:dyDescent="0.2">
      <c r="A856" s="3"/>
      <c r="B856" s="3"/>
      <c r="C856" s="3"/>
    </row>
    <row r="857" spans="1:3" x14ac:dyDescent="0.2">
      <c r="A857" s="3"/>
      <c r="B857" s="3"/>
      <c r="C857" s="3"/>
    </row>
    <row r="858" spans="1:3" x14ac:dyDescent="0.2">
      <c r="A858" s="3"/>
      <c r="B858" s="3"/>
      <c r="C858" s="3"/>
    </row>
    <row r="859" spans="1:3" x14ac:dyDescent="0.2">
      <c r="A859" s="3"/>
      <c r="B859" s="3"/>
      <c r="C859" s="3"/>
    </row>
    <row r="860" spans="1:3" x14ac:dyDescent="0.2">
      <c r="A860" s="3"/>
      <c r="B860" s="3"/>
      <c r="C860" s="3"/>
    </row>
    <row r="861" spans="1:3" x14ac:dyDescent="0.2">
      <c r="A861" s="3"/>
      <c r="B861" s="3"/>
      <c r="C861" s="3"/>
    </row>
    <row r="862" spans="1:3" x14ac:dyDescent="0.2">
      <c r="A862" s="3"/>
      <c r="B862" s="3"/>
      <c r="C862" s="3"/>
    </row>
    <row r="863" spans="1:3" x14ac:dyDescent="0.2">
      <c r="A863" s="3"/>
      <c r="B863" s="3"/>
      <c r="C863" s="3"/>
    </row>
    <row r="864" spans="1:3" x14ac:dyDescent="0.2">
      <c r="A864" s="3"/>
      <c r="B864" s="3"/>
      <c r="C864" s="3"/>
    </row>
    <row r="865" spans="1:3" x14ac:dyDescent="0.2">
      <c r="A865" s="3"/>
      <c r="B865" s="3"/>
      <c r="C865" s="3"/>
    </row>
    <row r="866" spans="1:3" x14ac:dyDescent="0.2">
      <c r="A866" s="3"/>
      <c r="B866" s="3"/>
      <c r="C866" s="3"/>
    </row>
    <row r="867" spans="1:3" x14ac:dyDescent="0.2">
      <c r="A867" s="3"/>
      <c r="B867" s="3"/>
      <c r="C867" s="3"/>
    </row>
    <row r="868" spans="1:3" x14ac:dyDescent="0.2">
      <c r="A868" s="3"/>
      <c r="B868" s="3"/>
      <c r="C868" s="3"/>
    </row>
    <row r="869" spans="1:3" x14ac:dyDescent="0.2">
      <c r="A869" s="3"/>
      <c r="B869" s="3"/>
      <c r="C869" s="3"/>
    </row>
    <row r="870" spans="1:3" x14ac:dyDescent="0.2">
      <c r="A870" s="3"/>
      <c r="B870" s="3"/>
      <c r="C870" s="3"/>
    </row>
    <row r="871" spans="1:3" x14ac:dyDescent="0.2">
      <c r="A871" s="3"/>
      <c r="B871" s="3"/>
      <c r="C871" s="3"/>
    </row>
    <row r="872" spans="1:3" x14ac:dyDescent="0.2">
      <c r="A872" s="3"/>
      <c r="B872" s="3"/>
      <c r="C872" s="3"/>
    </row>
    <row r="873" spans="1:3" x14ac:dyDescent="0.2">
      <c r="A873" s="3"/>
      <c r="B873" s="3"/>
      <c r="C873" s="3"/>
    </row>
    <row r="874" spans="1:3" x14ac:dyDescent="0.2">
      <c r="A874" s="3"/>
      <c r="B874" s="3"/>
      <c r="C874" s="3"/>
    </row>
    <row r="875" spans="1:3" x14ac:dyDescent="0.2">
      <c r="A875" s="3"/>
      <c r="B875" s="3"/>
      <c r="C875" s="3"/>
    </row>
    <row r="876" spans="1:3" x14ac:dyDescent="0.2">
      <c r="A876" s="3"/>
      <c r="B876" s="3"/>
      <c r="C876" s="3"/>
    </row>
    <row r="877" spans="1:3" x14ac:dyDescent="0.2">
      <c r="A877" s="3"/>
      <c r="B877" s="3"/>
      <c r="C877" s="3"/>
    </row>
    <row r="878" spans="1:3" x14ac:dyDescent="0.2">
      <c r="A878" s="3"/>
      <c r="B878" s="3"/>
      <c r="C878" s="3"/>
    </row>
    <row r="879" spans="1:3" x14ac:dyDescent="0.2">
      <c r="A879" s="3"/>
      <c r="B879" s="3"/>
      <c r="C879" s="3"/>
    </row>
    <row r="880" spans="1:3" x14ac:dyDescent="0.2">
      <c r="A880" s="3"/>
      <c r="B880" s="3"/>
      <c r="C880" s="3"/>
    </row>
    <row r="881" spans="1:3" x14ac:dyDescent="0.2">
      <c r="A881" s="3"/>
      <c r="B881" s="3"/>
      <c r="C881" s="3"/>
    </row>
    <row r="882" spans="1:3" x14ac:dyDescent="0.2">
      <c r="A882" s="3"/>
      <c r="B882" s="3"/>
      <c r="C882" s="3"/>
    </row>
    <row r="883" spans="1:3" x14ac:dyDescent="0.2">
      <c r="A883" s="3"/>
      <c r="B883" s="3"/>
      <c r="C883" s="3"/>
    </row>
    <row r="884" spans="1:3" x14ac:dyDescent="0.2">
      <c r="A884" s="3"/>
      <c r="B884" s="3"/>
      <c r="C884" s="3"/>
    </row>
    <row r="885" spans="1:3" x14ac:dyDescent="0.2">
      <c r="A885" s="3"/>
      <c r="B885" s="3"/>
      <c r="C885" s="3"/>
    </row>
    <row r="886" spans="1:3" x14ac:dyDescent="0.2">
      <c r="A886" s="3"/>
      <c r="B886" s="3"/>
      <c r="C886" s="3"/>
    </row>
    <row r="887" spans="1:3" x14ac:dyDescent="0.2">
      <c r="A887" s="3"/>
      <c r="B887" s="3"/>
      <c r="C887" s="3"/>
    </row>
    <row r="888" spans="1:3" x14ac:dyDescent="0.2">
      <c r="A888" s="3"/>
      <c r="B888" s="3"/>
      <c r="C888" s="3"/>
    </row>
    <row r="889" spans="1:3" x14ac:dyDescent="0.2">
      <c r="A889" s="3"/>
      <c r="B889" s="3"/>
      <c r="C889" s="3"/>
    </row>
    <row r="890" spans="1:3" x14ac:dyDescent="0.2">
      <c r="A890" s="3"/>
      <c r="B890" s="3"/>
      <c r="C890" s="3"/>
    </row>
    <row r="891" spans="1:3" x14ac:dyDescent="0.2">
      <c r="A891" s="3"/>
      <c r="B891" s="3"/>
      <c r="C891" s="3"/>
    </row>
    <row r="892" spans="1:3" x14ac:dyDescent="0.2">
      <c r="A892" s="3"/>
      <c r="B892" s="3"/>
      <c r="C892" s="3"/>
    </row>
    <row r="893" spans="1:3" x14ac:dyDescent="0.2">
      <c r="A893" s="3"/>
      <c r="B893" s="3"/>
      <c r="C893" s="3"/>
    </row>
    <row r="894" spans="1:3" x14ac:dyDescent="0.2">
      <c r="A894" s="3"/>
      <c r="B894" s="3"/>
      <c r="C894" s="3"/>
    </row>
    <row r="895" spans="1:3" x14ac:dyDescent="0.2">
      <c r="A895" s="3"/>
      <c r="B895" s="3"/>
      <c r="C895" s="3"/>
    </row>
    <row r="896" spans="1:3" x14ac:dyDescent="0.2">
      <c r="A896" s="3"/>
      <c r="B896" s="3"/>
      <c r="C896" s="3"/>
    </row>
    <row r="897" spans="1:3" x14ac:dyDescent="0.2">
      <c r="A897" s="3"/>
      <c r="B897" s="3"/>
      <c r="C897" s="3"/>
    </row>
    <row r="898" spans="1:3" x14ac:dyDescent="0.2">
      <c r="A898" s="3"/>
      <c r="B898" s="3"/>
      <c r="C898" s="3"/>
    </row>
    <row r="899" spans="1:3" x14ac:dyDescent="0.2">
      <c r="A899" s="3"/>
      <c r="B899" s="3"/>
      <c r="C899" s="3"/>
    </row>
    <row r="900" spans="1:3" x14ac:dyDescent="0.2">
      <c r="A900" s="3"/>
      <c r="B900" s="3"/>
      <c r="C900" s="3"/>
    </row>
    <row r="901" spans="1:3" x14ac:dyDescent="0.2">
      <c r="A901" s="3"/>
      <c r="B901" s="3"/>
      <c r="C901" s="3"/>
    </row>
    <row r="902" spans="1:3" x14ac:dyDescent="0.2">
      <c r="A902" s="3"/>
      <c r="B902" s="3"/>
      <c r="C902" s="3"/>
    </row>
    <row r="903" spans="1:3" x14ac:dyDescent="0.2">
      <c r="A903" s="3"/>
      <c r="B903" s="3"/>
      <c r="C903" s="3"/>
    </row>
    <row r="904" spans="1:3" x14ac:dyDescent="0.2">
      <c r="A904" s="3"/>
      <c r="B904" s="3"/>
      <c r="C904" s="3"/>
    </row>
    <row r="905" spans="1:3" x14ac:dyDescent="0.2">
      <c r="A905" s="3"/>
      <c r="B905" s="3"/>
      <c r="C905" s="3"/>
    </row>
    <row r="906" spans="1:3" x14ac:dyDescent="0.2">
      <c r="A906" s="3"/>
      <c r="B906" s="3"/>
      <c r="C906" s="3"/>
    </row>
    <row r="907" spans="1:3" x14ac:dyDescent="0.2">
      <c r="A907" s="3"/>
      <c r="B907" s="3"/>
      <c r="C907" s="3"/>
    </row>
    <row r="908" spans="1:3" x14ac:dyDescent="0.2">
      <c r="A908" s="3"/>
      <c r="B908" s="3"/>
      <c r="C908" s="3"/>
    </row>
    <row r="909" spans="1:3" x14ac:dyDescent="0.2">
      <c r="A909" s="3"/>
      <c r="B909" s="3"/>
      <c r="C909" s="3"/>
    </row>
    <row r="910" spans="1:3" x14ac:dyDescent="0.2">
      <c r="A910" s="3"/>
      <c r="B910" s="3"/>
      <c r="C910" s="3"/>
    </row>
    <row r="911" spans="1:3" x14ac:dyDescent="0.2">
      <c r="A911" s="3"/>
      <c r="B911" s="3"/>
      <c r="C911" s="3"/>
    </row>
    <row r="912" spans="1:3" x14ac:dyDescent="0.2">
      <c r="A912" s="3"/>
      <c r="B912" s="3"/>
      <c r="C912" s="3"/>
    </row>
    <row r="913" spans="1:3" x14ac:dyDescent="0.2">
      <c r="A913" s="3"/>
      <c r="B913" s="3"/>
      <c r="C913" s="3"/>
    </row>
    <row r="914" spans="1:3" x14ac:dyDescent="0.2">
      <c r="A914" s="3"/>
      <c r="B914" s="3"/>
      <c r="C914" s="3"/>
    </row>
    <row r="915" spans="1:3" x14ac:dyDescent="0.2">
      <c r="A915" s="3"/>
      <c r="B915" s="3"/>
      <c r="C915" s="3"/>
    </row>
    <row r="916" spans="1:3" x14ac:dyDescent="0.2">
      <c r="A916" s="3"/>
      <c r="B916" s="3"/>
      <c r="C916" s="3"/>
    </row>
    <row r="917" spans="1:3" x14ac:dyDescent="0.2">
      <c r="A917" s="3"/>
      <c r="B917" s="3"/>
      <c r="C917" s="3"/>
    </row>
    <row r="918" spans="1:3" x14ac:dyDescent="0.2">
      <c r="A918" s="3"/>
      <c r="B918" s="3"/>
      <c r="C918" s="3"/>
    </row>
    <row r="919" spans="1:3" x14ac:dyDescent="0.2">
      <c r="A919" s="3"/>
      <c r="B919" s="3"/>
      <c r="C919" s="3"/>
    </row>
    <row r="920" spans="1:3" x14ac:dyDescent="0.2">
      <c r="A920" s="3"/>
      <c r="B920" s="3"/>
      <c r="C920" s="3"/>
    </row>
    <row r="921" spans="1:3" x14ac:dyDescent="0.2">
      <c r="A921" s="3"/>
      <c r="B921" s="3"/>
      <c r="C921" s="3"/>
    </row>
    <row r="922" spans="1:3" x14ac:dyDescent="0.2">
      <c r="A922" s="3"/>
      <c r="B922" s="3"/>
      <c r="C922" s="3"/>
    </row>
    <row r="923" spans="1:3" x14ac:dyDescent="0.2">
      <c r="A923" s="3"/>
      <c r="B923" s="3"/>
      <c r="C923" s="3"/>
    </row>
    <row r="924" spans="1:3" x14ac:dyDescent="0.2">
      <c r="A924" s="3"/>
      <c r="B924" s="3"/>
      <c r="C924" s="3"/>
    </row>
    <row r="925" spans="1:3" x14ac:dyDescent="0.2">
      <c r="A925" s="3"/>
      <c r="B925" s="3"/>
      <c r="C925" s="3"/>
    </row>
    <row r="926" spans="1:3" x14ac:dyDescent="0.2">
      <c r="A926" s="3"/>
      <c r="B926" s="3"/>
      <c r="C926" s="3"/>
    </row>
    <row r="927" spans="1:3" x14ac:dyDescent="0.2">
      <c r="A927" s="3"/>
      <c r="B927" s="3"/>
      <c r="C927" s="3"/>
    </row>
    <row r="928" spans="1:3" x14ac:dyDescent="0.2">
      <c r="A928" s="3"/>
      <c r="B928" s="3"/>
      <c r="C928" s="3"/>
    </row>
    <row r="929" spans="1:3" x14ac:dyDescent="0.2">
      <c r="A929" s="3"/>
      <c r="B929" s="3"/>
      <c r="C929" s="3"/>
    </row>
    <row r="930" spans="1:3" x14ac:dyDescent="0.2">
      <c r="A930" s="3"/>
      <c r="B930" s="3"/>
      <c r="C930" s="3"/>
    </row>
    <row r="931" spans="1:3" x14ac:dyDescent="0.2">
      <c r="A931" s="3"/>
      <c r="B931" s="3"/>
      <c r="C931" s="3"/>
    </row>
    <row r="932" spans="1:3" x14ac:dyDescent="0.2">
      <c r="A932" s="3"/>
      <c r="B932" s="3"/>
      <c r="C932" s="3"/>
    </row>
    <row r="933" spans="1:3" x14ac:dyDescent="0.2">
      <c r="A933" s="3"/>
      <c r="B933" s="3"/>
      <c r="C933" s="3"/>
    </row>
    <row r="934" spans="1:3" x14ac:dyDescent="0.2">
      <c r="A934" s="3"/>
      <c r="B934" s="3"/>
      <c r="C934" s="3"/>
    </row>
    <row r="935" spans="1:3" x14ac:dyDescent="0.2">
      <c r="A935" s="3"/>
      <c r="B935" s="3"/>
      <c r="C935" s="3"/>
    </row>
    <row r="936" spans="1:3" x14ac:dyDescent="0.2">
      <c r="A936" s="3"/>
      <c r="B936" s="3"/>
      <c r="C936" s="3"/>
    </row>
    <row r="937" spans="1:3" x14ac:dyDescent="0.2">
      <c r="A937" s="3"/>
      <c r="B937" s="3"/>
      <c r="C937" s="3"/>
    </row>
    <row r="938" spans="1:3" x14ac:dyDescent="0.2">
      <c r="A938" s="3"/>
      <c r="B938" s="3"/>
      <c r="C938" s="3"/>
    </row>
    <row r="939" spans="1:3" x14ac:dyDescent="0.2">
      <c r="A939" s="3"/>
      <c r="B939" s="3"/>
      <c r="C939" s="3"/>
    </row>
    <row r="940" spans="1:3" x14ac:dyDescent="0.2">
      <c r="A940" s="3"/>
      <c r="B940" s="3"/>
      <c r="C940" s="3"/>
    </row>
    <row r="941" spans="1:3" x14ac:dyDescent="0.2">
      <c r="A941" s="3"/>
      <c r="B941" s="3"/>
      <c r="C941" s="3"/>
    </row>
    <row r="942" spans="1:3" x14ac:dyDescent="0.2">
      <c r="A942" s="3"/>
      <c r="B942" s="3"/>
      <c r="C942" s="3"/>
    </row>
    <row r="943" spans="1:3" x14ac:dyDescent="0.2">
      <c r="A943" s="3"/>
      <c r="B943" s="3"/>
      <c r="C943" s="3"/>
    </row>
    <row r="944" spans="1:3" x14ac:dyDescent="0.2">
      <c r="A944" s="3"/>
      <c r="B944" s="3"/>
      <c r="C944" s="3"/>
    </row>
    <row r="945" spans="1:3" x14ac:dyDescent="0.2">
      <c r="A945" s="3"/>
      <c r="B945" s="3"/>
      <c r="C945" s="3"/>
    </row>
    <row r="946" spans="1:3" x14ac:dyDescent="0.2">
      <c r="A946" s="3"/>
      <c r="B946" s="3"/>
      <c r="C946" s="3"/>
    </row>
    <row r="947" spans="1:3" x14ac:dyDescent="0.2">
      <c r="A947" s="3"/>
      <c r="B947" s="3"/>
      <c r="C947" s="3"/>
    </row>
    <row r="948" spans="1:3" x14ac:dyDescent="0.2">
      <c r="A948" s="3"/>
      <c r="B948" s="3"/>
      <c r="C948" s="3"/>
    </row>
    <row r="949" spans="1:3" x14ac:dyDescent="0.2">
      <c r="A949" s="3"/>
      <c r="B949" s="3"/>
      <c r="C949" s="3"/>
    </row>
    <row r="950" spans="1:3" x14ac:dyDescent="0.2">
      <c r="A950" s="3"/>
      <c r="B950" s="3"/>
      <c r="C950" s="3"/>
    </row>
    <row r="951" spans="1:3" x14ac:dyDescent="0.2">
      <c r="A951" s="3"/>
      <c r="B951" s="3"/>
      <c r="C951" s="3"/>
    </row>
    <row r="952" spans="1:3" x14ac:dyDescent="0.2">
      <c r="A952" s="3"/>
      <c r="B952" s="3"/>
      <c r="C952" s="3"/>
    </row>
    <row r="953" spans="1:3" x14ac:dyDescent="0.2">
      <c r="A953" s="3"/>
      <c r="B953" s="3"/>
      <c r="C953" s="3"/>
    </row>
    <row r="954" spans="1:3" x14ac:dyDescent="0.2">
      <c r="A954" s="3"/>
      <c r="B954" s="3"/>
      <c r="C954" s="3"/>
    </row>
    <row r="955" spans="1:3" x14ac:dyDescent="0.2">
      <c r="A955" s="3"/>
      <c r="B955" s="3"/>
      <c r="C955" s="3"/>
    </row>
    <row r="956" spans="1:3" x14ac:dyDescent="0.2">
      <c r="A956" s="3"/>
      <c r="B956" s="3"/>
      <c r="C956" s="3"/>
    </row>
    <row r="957" spans="1:3" x14ac:dyDescent="0.2">
      <c r="A957" s="3"/>
      <c r="B957" s="3"/>
      <c r="C957" s="3"/>
    </row>
    <row r="958" spans="1:3" x14ac:dyDescent="0.2">
      <c r="A958" s="3"/>
      <c r="B958" s="3"/>
      <c r="C958" s="3"/>
    </row>
    <row r="959" spans="1:3" x14ac:dyDescent="0.2">
      <c r="A959" s="3"/>
      <c r="B959" s="3"/>
      <c r="C959" s="3"/>
    </row>
    <row r="960" spans="1:3" x14ac:dyDescent="0.2">
      <c r="A960" s="3"/>
      <c r="B960" s="3"/>
      <c r="C960" s="3"/>
    </row>
    <row r="961" spans="1:3" x14ac:dyDescent="0.2">
      <c r="A961" s="3"/>
      <c r="B961" s="3"/>
      <c r="C961" s="3"/>
    </row>
    <row r="962" spans="1:3" x14ac:dyDescent="0.2">
      <c r="A962" s="3"/>
      <c r="B962" s="3"/>
      <c r="C962" s="3"/>
    </row>
    <row r="963" spans="1:3" x14ac:dyDescent="0.2">
      <c r="A963" s="3"/>
      <c r="B963" s="3"/>
      <c r="C963" s="3"/>
    </row>
    <row r="964" spans="1:3" x14ac:dyDescent="0.2">
      <c r="A964" s="3"/>
      <c r="B964" s="3"/>
      <c r="C964" s="3"/>
    </row>
    <row r="965" spans="1:3" x14ac:dyDescent="0.2">
      <c r="A965" s="3"/>
      <c r="B965" s="3"/>
      <c r="C965" s="3"/>
    </row>
    <row r="966" spans="1:3" x14ac:dyDescent="0.2">
      <c r="A966" s="3"/>
      <c r="B966" s="3"/>
      <c r="C966" s="3"/>
    </row>
    <row r="967" spans="1:3" x14ac:dyDescent="0.2">
      <c r="A967" s="3"/>
      <c r="B967" s="3"/>
      <c r="C967" s="3"/>
    </row>
    <row r="968" spans="1:3" x14ac:dyDescent="0.2">
      <c r="A968" s="3"/>
      <c r="B968" s="3"/>
      <c r="C968" s="3"/>
    </row>
    <row r="969" spans="1:3" x14ac:dyDescent="0.2">
      <c r="A969" s="3"/>
      <c r="B969" s="3"/>
      <c r="C969" s="3"/>
    </row>
    <row r="970" spans="1:3" x14ac:dyDescent="0.2">
      <c r="A970" s="3"/>
      <c r="B970" s="3"/>
      <c r="C970" s="3"/>
    </row>
    <row r="971" spans="1:3" x14ac:dyDescent="0.2">
      <c r="A971" s="3"/>
      <c r="B971" s="3"/>
      <c r="C971" s="3"/>
    </row>
    <row r="972" spans="1:3" x14ac:dyDescent="0.2">
      <c r="A972" s="3"/>
      <c r="B972" s="3"/>
      <c r="C972" s="3"/>
    </row>
    <row r="973" spans="1:3" x14ac:dyDescent="0.2">
      <c r="A973" s="3"/>
      <c r="B973" s="3"/>
      <c r="C973" s="3"/>
    </row>
    <row r="974" spans="1:3" x14ac:dyDescent="0.2">
      <c r="A974" s="3"/>
      <c r="B974" s="3"/>
      <c r="C974" s="3"/>
    </row>
    <row r="975" spans="1:3" x14ac:dyDescent="0.2">
      <c r="A975" s="3"/>
      <c r="B975" s="3"/>
      <c r="C975" s="3"/>
    </row>
    <row r="976" spans="1:3" x14ac:dyDescent="0.2">
      <c r="A976" s="3"/>
      <c r="B976" s="3"/>
      <c r="C976" s="3"/>
    </row>
    <row r="977" spans="1:3" x14ac:dyDescent="0.2">
      <c r="A977" s="3"/>
      <c r="B977" s="3"/>
      <c r="C977" s="3"/>
    </row>
    <row r="978" spans="1:3" x14ac:dyDescent="0.2">
      <c r="A978" s="3"/>
      <c r="B978" s="3"/>
      <c r="C978" s="3"/>
    </row>
    <row r="979" spans="1:3" x14ac:dyDescent="0.2">
      <c r="A979" s="3"/>
      <c r="B979" s="3"/>
      <c r="C979" s="3"/>
    </row>
    <row r="980" spans="1:3" x14ac:dyDescent="0.2">
      <c r="A980" s="3"/>
      <c r="B980" s="3"/>
      <c r="C980" s="3"/>
    </row>
    <row r="981" spans="1:3" x14ac:dyDescent="0.2">
      <c r="A981" s="3"/>
      <c r="B981" s="3"/>
      <c r="C981" s="3"/>
    </row>
    <row r="982" spans="1:3" x14ac:dyDescent="0.2">
      <c r="A982" s="3"/>
      <c r="B982" s="3"/>
      <c r="C982" s="3"/>
    </row>
    <row r="983" spans="1:3" x14ac:dyDescent="0.2">
      <c r="A983" s="3"/>
      <c r="B983" s="3"/>
      <c r="C983" s="3"/>
    </row>
    <row r="984" spans="1:3" x14ac:dyDescent="0.2">
      <c r="A984" s="3"/>
      <c r="B984" s="3"/>
      <c r="C984" s="3"/>
    </row>
    <row r="985" spans="1:3" x14ac:dyDescent="0.2">
      <c r="A985" s="3"/>
      <c r="B985" s="3"/>
      <c r="C985" s="3"/>
    </row>
    <row r="986" spans="1:3" x14ac:dyDescent="0.2">
      <c r="A986" s="3"/>
      <c r="B986" s="3"/>
      <c r="C986" s="3"/>
    </row>
    <row r="987" spans="1:3" x14ac:dyDescent="0.2">
      <c r="A987" s="3"/>
      <c r="B987" s="3"/>
      <c r="C987" s="3"/>
    </row>
    <row r="988" spans="1:3" x14ac:dyDescent="0.2">
      <c r="A988" s="3"/>
      <c r="B988" s="3"/>
      <c r="C988" s="3"/>
    </row>
    <row r="989" spans="1:3" x14ac:dyDescent="0.2">
      <c r="A989" s="3"/>
      <c r="B989" s="3"/>
      <c r="C989" s="3"/>
    </row>
    <row r="990" spans="1:3" x14ac:dyDescent="0.2">
      <c r="A990" s="3"/>
      <c r="B990" s="3"/>
      <c r="C990" s="3"/>
    </row>
    <row r="991" spans="1:3" x14ac:dyDescent="0.2">
      <c r="A991" s="3"/>
      <c r="B991" s="3"/>
      <c r="C991" s="3"/>
    </row>
    <row r="992" spans="1:3" x14ac:dyDescent="0.2">
      <c r="A992" s="3"/>
      <c r="B992" s="3"/>
      <c r="C992" s="3"/>
    </row>
    <row r="993" spans="1:3" x14ac:dyDescent="0.2">
      <c r="A993" s="3"/>
      <c r="B993" s="3"/>
      <c r="C993" s="3"/>
    </row>
    <row r="994" spans="1:3" x14ac:dyDescent="0.2">
      <c r="A994" s="3"/>
      <c r="B994" s="3"/>
      <c r="C994" s="3"/>
    </row>
    <row r="995" spans="1:3" x14ac:dyDescent="0.2">
      <c r="A995" s="3"/>
      <c r="B995" s="3"/>
      <c r="C995" s="3"/>
    </row>
    <row r="996" spans="1:3" x14ac:dyDescent="0.2">
      <c r="A996" s="3"/>
      <c r="B996" s="3"/>
      <c r="C996" s="3"/>
    </row>
    <row r="997" spans="1:3" x14ac:dyDescent="0.2">
      <c r="A997" s="3"/>
      <c r="B997" s="3"/>
      <c r="C997" s="3"/>
    </row>
    <row r="998" spans="1:3" x14ac:dyDescent="0.2">
      <c r="A998" s="3"/>
      <c r="B998" s="3"/>
      <c r="C998" s="3"/>
    </row>
    <row r="999" spans="1:3" x14ac:dyDescent="0.2">
      <c r="A999" s="3"/>
      <c r="B999" s="3"/>
      <c r="C999" s="3"/>
    </row>
    <row r="1000" spans="1:3" x14ac:dyDescent="0.2">
      <c r="A1000" s="3"/>
      <c r="B1000" s="3"/>
      <c r="C1000" s="3"/>
    </row>
    <row r="1001" spans="1:3" x14ac:dyDescent="0.2">
      <c r="A1001" s="3"/>
      <c r="B1001" s="3"/>
      <c r="C1001" s="3"/>
    </row>
    <row r="1002" spans="1:3" x14ac:dyDescent="0.2">
      <c r="A1002" s="3"/>
      <c r="B1002" s="3"/>
      <c r="C1002" s="3"/>
    </row>
    <row r="1003" spans="1:3" x14ac:dyDescent="0.2">
      <c r="A1003" s="3"/>
      <c r="B1003" s="3"/>
      <c r="C1003" s="3"/>
    </row>
    <row r="1004" spans="1:3" x14ac:dyDescent="0.2">
      <c r="A1004" s="3"/>
      <c r="B1004" s="3"/>
      <c r="C1004" s="3"/>
    </row>
    <row r="1005" spans="1:3" x14ac:dyDescent="0.2">
      <c r="A1005" s="3"/>
      <c r="B1005" s="3"/>
      <c r="C1005" s="3"/>
    </row>
    <row r="1006" spans="1:3" x14ac:dyDescent="0.2">
      <c r="A1006" s="3"/>
      <c r="B1006" s="3"/>
      <c r="C1006" s="3"/>
    </row>
    <row r="1007" spans="1:3" x14ac:dyDescent="0.2">
      <c r="A1007" s="3"/>
      <c r="B1007" s="3"/>
      <c r="C1007" s="3"/>
    </row>
    <row r="1008" spans="1:3" x14ac:dyDescent="0.2">
      <c r="A1008" s="3"/>
      <c r="B1008" s="3"/>
      <c r="C1008" s="3"/>
    </row>
    <row r="1009" spans="1:3" x14ac:dyDescent="0.2">
      <c r="A1009" s="3"/>
      <c r="B1009" s="3"/>
      <c r="C1009" s="3"/>
    </row>
    <row r="1010" spans="1:3" x14ac:dyDescent="0.2">
      <c r="A1010" s="3"/>
      <c r="B1010" s="3"/>
      <c r="C1010" s="3"/>
    </row>
    <row r="1011" spans="1:3" x14ac:dyDescent="0.2">
      <c r="A1011" s="3"/>
      <c r="B1011" s="3"/>
      <c r="C1011" s="3"/>
    </row>
    <row r="1012" spans="1:3" x14ac:dyDescent="0.2">
      <c r="A1012" s="3"/>
      <c r="B1012" s="3"/>
      <c r="C1012" s="3"/>
    </row>
    <row r="1013" spans="1:3" x14ac:dyDescent="0.2">
      <c r="A1013" s="3"/>
      <c r="B1013" s="3"/>
      <c r="C1013" s="3"/>
    </row>
    <row r="1014" spans="1:3" x14ac:dyDescent="0.2">
      <c r="A1014" s="3"/>
      <c r="B1014" s="3"/>
      <c r="C1014" s="3"/>
    </row>
    <row r="1015" spans="1:3" x14ac:dyDescent="0.2">
      <c r="A1015" s="3"/>
      <c r="B1015" s="3"/>
      <c r="C1015" s="3"/>
    </row>
    <row r="1016" spans="1:3" x14ac:dyDescent="0.2">
      <c r="A1016" s="3"/>
      <c r="B1016" s="3"/>
      <c r="C1016" s="3"/>
    </row>
    <row r="1017" spans="1:3" x14ac:dyDescent="0.2">
      <c r="A1017" s="3"/>
      <c r="B1017" s="3"/>
      <c r="C1017" s="3"/>
    </row>
    <row r="1018" spans="1:3" x14ac:dyDescent="0.2">
      <c r="A1018" s="3"/>
      <c r="B1018" s="3"/>
      <c r="C1018" s="3"/>
    </row>
    <row r="1019" spans="1:3" x14ac:dyDescent="0.2">
      <c r="A1019" s="3"/>
      <c r="B1019" s="3"/>
      <c r="C1019" s="3"/>
    </row>
    <row r="1020" spans="1:3" x14ac:dyDescent="0.2">
      <c r="A1020" s="3"/>
      <c r="B1020" s="3"/>
      <c r="C1020" s="3"/>
    </row>
    <row r="1021" spans="1:3" x14ac:dyDescent="0.2">
      <c r="A1021" s="3"/>
      <c r="B1021" s="3"/>
      <c r="C1021" s="3"/>
    </row>
    <row r="1022" spans="1:3" x14ac:dyDescent="0.2">
      <c r="A1022" s="3"/>
      <c r="B1022" s="3"/>
      <c r="C1022" s="3"/>
    </row>
    <row r="1023" spans="1:3" x14ac:dyDescent="0.2">
      <c r="A1023" s="3"/>
      <c r="B1023" s="3"/>
      <c r="C1023" s="3"/>
    </row>
    <row r="1024" spans="1:3" x14ac:dyDescent="0.2">
      <c r="A1024" s="3"/>
      <c r="B1024" s="3"/>
      <c r="C1024" s="3"/>
    </row>
    <row r="1025" spans="1:3" x14ac:dyDescent="0.2">
      <c r="A1025" s="3"/>
      <c r="B1025" s="3"/>
      <c r="C1025" s="3"/>
    </row>
    <row r="1026" spans="1:3" x14ac:dyDescent="0.2">
      <c r="A1026" s="3"/>
      <c r="B1026" s="3"/>
      <c r="C1026" s="3"/>
    </row>
    <row r="1027" spans="1:3" x14ac:dyDescent="0.2">
      <c r="A1027" s="3"/>
      <c r="B1027" s="3"/>
      <c r="C1027" s="3"/>
    </row>
    <row r="1028" spans="1:3" x14ac:dyDescent="0.2">
      <c r="A1028" s="3"/>
      <c r="B1028" s="3"/>
      <c r="C1028" s="3"/>
    </row>
    <row r="1029" spans="1:3" x14ac:dyDescent="0.2">
      <c r="A1029" s="3"/>
      <c r="B1029" s="3"/>
      <c r="C1029" s="3"/>
    </row>
    <row r="1030" spans="1:3" x14ac:dyDescent="0.2">
      <c r="A1030" s="3"/>
      <c r="B1030" s="3"/>
      <c r="C1030" s="3"/>
    </row>
    <row r="1031" spans="1:3" x14ac:dyDescent="0.2">
      <c r="A1031" s="3"/>
      <c r="B1031" s="3"/>
      <c r="C1031" s="3"/>
    </row>
    <row r="1032" spans="1:3" x14ac:dyDescent="0.2">
      <c r="A1032" s="3"/>
      <c r="B1032" s="3"/>
      <c r="C1032" s="3"/>
    </row>
    <row r="1033" spans="1:3" x14ac:dyDescent="0.2">
      <c r="A1033" s="3"/>
      <c r="B1033" s="3"/>
      <c r="C1033" s="3"/>
    </row>
    <row r="1034" spans="1:3" x14ac:dyDescent="0.2">
      <c r="A1034" s="3"/>
      <c r="B1034" s="3"/>
      <c r="C1034" s="3"/>
    </row>
    <row r="1035" spans="1:3" x14ac:dyDescent="0.2">
      <c r="A1035" s="3"/>
      <c r="B1035" s="3"/>
      <c r="C1035" s="3"/>
    </row>
    <row r="1036" spans="1:3" x14ac:dyDescent="0.2">
      <c r="A1036" s="3"/>
      <c r="B1036" s="3"/>
      <c r="C1036" s="3"/>
    </row>
    <row r="1037" spans="1:3" x14ac:dyDescent="0.2">
      <c r="A1037" s="3"/>
      <c r="B1037" s="3"/>
      <c r="C1037" s="3"/>
    </row>
    <row r="1038" spans="1:3" x14ac:dyDescent="0.2">
      <c r="A1038" s="3"/>
      <c r="B1038" s="3"/>
      <c r="C1038" s="3"/>
    </row>
    <row r="1039" spans="1:3" x14ac:dyDescent="0.2">
      <c r="A1039" s="3"/>
      <c r="B1039" s="3"/>
      <c r="C1039" s="3"/>
    </row>
    <row r="1040" spans="1:3" x14ac:dyDescent="0.2">
      <c r="A1040" s="3"/>
      <c r="B1040" s="3"/>
      <c r="C1040" s="3"/>
    </row>
    <row r="1041" spans="1:3" x14ac:dyDescent="0.2">
      <c r="A1041" s="3"/>
      <c r="B1041" s="3"/>
      <c r="C1041" s="3"/>
    </row>
    <row r="1042" spans="1:3" x14ac:dyDescent="0.2">
      <c r="A1042" s="3"/>
      <c r="B1042" s="3"/>
      <c r="C1042" s="3"/>
    </row>
    <row r="1043" spans="1:3" x14ac:dyDescent="0.2">
      <c r="A1043" s="3"/>
      <c r="B1043" s="3"/>
      <c r="C1043" s="3"/>
    </row>
    <row r="1044" spans="1:3" x14ac:dyDescent="0.2">
      <c r="A1044" s="3"/>
      <c r="B1044" s="3"/>
      <c r="C1044" s="3"/>
    </row>
    <row r="1045" spans="1:3" x14ac:dyDescent="0.2">
      <c r="A1045" s="3"/>
      <c r="B1045" s="3"/>
      <c r="C1045" s="3"/>
    </row>
    <row r="1046" spans="1:3" x14ac:dyDescent="0.2">
      <c r="A1046" s="3"/>
      <c r="B1046" s="3"/>
      <c r="C1046" s="3"/>
    </row>
    <row r="1047" spans="1:3" x14ac:dyDescent="0.2">
      <c r="A1047" s="3"/>
      <c r="B1047" s="3"/>
      <c r="C1047" s="3"/>
    </row>
    <row r="1048" spans="1:3" x14ac:dyDescent="0.2">
      <c r="A1048" s="3"/>
      <c r="B1048" s="3"/>
      <c r="C1048" s="3"/>
    </row>
    <row r="1049" spans="1:3" x14ac:dyDescent="0.2">
      <c r="A1049" s="3"/>
      <c r="B1049" s="3"/>
      <c r="C1049" s="3"/>
    </row>
    <row r="1050" spans="1:3" x14ac:dyDescent="0.2">
      <c r="A1050" s="3"/>
      <c r="B1050" s="3"/>
      <c r="C1050" s="3"/>
    </row>
    <row r="1051" spans="1:3" x14ac:dyDescent="0.2">
      <c r="A1051" s="3"/>
      <c r="B1051" s="3"/>
      <c r="C1051" s="3"/>
    </row>
    <row r="1052" spans="1:3" x14ac:dyDescent="0.2">
      <c r="A1052" s="3"/>
      <c r="B1052" s="3"/>
      <c r="C1052" s="3"/>
    </row>
    <row r="1053" spans="1:3" x14ac:dyDescent="0.2">
      <c r="A1053" s="3"/>
      <c r="B1053" s="3"/>
      <c r="C1053" s="3"/>
    </row>
    <row r="1054" spans="1:3" x14ac:dyDescent="0.2">
      <c r="A1054" s="3"/>
      <c r="B1054" s="3"/>
      <c r="C1054" s="3"/>
    </row>
    <row r="1055" spans="1:3" x14ac:dyDescent="0.2">
      <c r="A1055" s="3"/>
      <c r="B1055" s="3"/>
      <c r="C1055" s="3"/>
    </row>
    <row r="1056" spans="1:3" x14ac:dyDescent="0.2">
      <c r="A1056" s="3"/>
      <c r="B1056" s="3"/>
      <c r="C1056" s="3"/>
    </row>
    <row r="1057" spans="1:3" x14ac:dyDescent="0.2">
      <c r="A1057" s="3"/>
      <c r="B1057" s="3"/>
      <c r="C1057" s="3"/>
    </row>
    <row r="1058" spans="1:3" x14ac:dyDescent="0.2">
      <c r="A1058" s="3"/>
      <c r="B1058" s="3"/>
      <c r="C1058" s="3"/>
    </row>
    <row r="1059" spans="1:3" x14ac:dyDescent="0.2">
      <c r="A1059" s="3"/>
      <c r="B1059" s="3"/>
      <c r="C1059" s="3"/>
    </row>
    <row r="1060" spans="1:3" x14ac:dyDescent="0.2">
      <c r="A1060" s="3"/>
      <c r="B1060" s="3"/>
      <c r="C1060" s="3"/>
    </row>
    <row r="1061" spans="1:3" x14ac:dyDescent="0.2">
      <c r="A1061" s="3"/>
      <c r="B1061" s="3"/>
      <c r="C1061" s="3"/>
    </row>
    <row r="1062" spans="1:3" x14ac:dyDescent="0.2">
      <c r="A1062" s="3"/>
      <c r="B1062" s="3"/>
      <c r="C1062" s="3"/>
    </row>
    <row r="1063" spans="1:3" x14ac:dyDescent="0.2">
      <c r="A1063" s="3"/>
      <c r="B1063" s="3"/>
      <c r="C1063" s="3"/>
    </row>
    <row r="1064" spans="1:3" x14ac:dyDescent="0.2">
      <c r="A1064" s="3"/>
      <c r="B1064" s="3"/>
      <c r="C1064" s="3"/>
    </row>
    <row r="1065" spans="1:3" x14ac:dyDescent="0.2">
      <c r="A1065" s="3"/>
      <c r="B1065" s="3"/>
      <c r="C1065" s="3"/>
    </row>
    <row r="1066" spans="1:3" x14ac:dyDescent="0.2">
      <c r="A1066" s="3"/>
      <c r="B1066" s="3"/>
      <c r="C1066" s="3"/>
    </row>
    <row r="1067" spans="1:3" x14ac:dyDescent="0.2">
      <c r="A1067" s="3"/>
      <c r="B1067" s="3"/>
      <c r="C1067" s="3"/>
    </row>
    <row r="1068" spans="1:3" x14ac:dyDescent="0.2">
      <c r="A1068" s="3"/>
      <c r="B1068" s="3"/>
      <c r="C1068" s="3"/>
    </row>
    <row r="1069" spans="1:3" x14ac:dyDescent="0.2">
      <c r="A1069" s="3"/>
      <c r="B1069" s="3"/>
      <c r="C1069" s="3"/>
    </row>
    <row r="1070" spans="1:3" x14ac:dyDescent="0.2">
      <c r="A1070" s="3"/>
      <c r="B1070" s="3"/>
      <c r="C1070" s="3"/>
    </row>
    <row r="1071" spans="1:3" x14ac:dyDescent="0.2">
      <c r="A1071" s="3"/>
      <c r="B1071" s="3"/>
      <c r="C1071" s="3"/>
    </row>
    <row r="1072" spans="1:3" x14ac:dyDescent="0.2">
      <c r="A1072" s="3"/>
      <c r="B1072" s="3"/>
      <c r="C1072" s="3"/>
    </row>
    <row r="1073" spans="1:3" x14ac:dyDescent="0.2">
      <c r="A1073" s="3"/>
      <c r="B1073" s="3"/>
      <c r="C1073" s="3"/>
    </row>
    <row r="1074" spans="1:3" x14ac:dyDescent="0.2">
      <c r="A1074" s="3"/>
      <c r="B1074" s="3"/>
      <c r="C1074" s="3"/>
    </row>
    <row r="1075" spans="1:3" x14ac:dyDescent="0.2">
      <c r="A1075" s="3"/>
      <c r="B1075" s="3"/>
      <c r="C1075" s="3"/>
    </row>
    <row r="1076" spans="1:3" x14ac:dyDescent="0.2">
      <c r="A1076" s="3"/>
      <c r="B1076" s="3"/>
      <c r="C1076" s="3"/>
    </row>
    <row r="1077" spans="1:3" x14ac:dyDescent="0.2">
      <c r="A1077" s="3"/>
      <c r="B1077" s="3"/>
      <c r="C1077" s="3"/>
    </row>
    <row r="1078" spans="1:3" x14ac:dyDescent="0.2">
      <c r="A1078" s="3"/>
      <c r="B1078" s="3"/>
      <c r="C1078" s="3"/>
    </row>
    <row r="1079" spans="1:3" x14ac:dyDescent="0.2">
      <c r="A1079" s="3"/>
      <c r="B1079" s="3"/>
      <c r="C1079" s="3"/>
    </row>
    <row r="1080" spans="1:3" x14ac:dyDescent="0.2">
      <c r="A1080" s="3"/>
      <c r="B1080" s="3"/>
      <c r="C1080" s="3"/>
    </row>
    <row r="1081" spans="1:3" x14ac:dyDescent="0.2">
      <c r="A1081" s="3"/>
      <c r="B1081" s="3"/>
      <c r="C1081" s="3"/>
    </row>
    <row r="1082" spans="1:3" x14ac:dyDescent="0.2">
      <c r="A1082" s="3"/>
      <c r="B1082" s="3"/>
      <c r="C1082" s="3"/>
    </row>
    <row r="1083" spans="1:3" x14ac:dyDescent="0.2">
      <c r="A1083" s="3"/>
      <c r="B1083" s="3"/>
      <c r="C1083" s="3"/>
    </row>
    <row r="1084" spans="1:3" x14ac:dyDescent="0.2">
      <c r="A1084" s="3"/>
      <c r="B1084" s="3"/>
      <c r="C1084" s="3"/>
    </row>
    <row r="1085" spans="1:3" x14ac:dyDescent="0.2">
      <c r="A1085" s="3"/>
      <c r="B1085" s="3"/>
      <c r="C1085" s="3"/>
    </row>
    <row r="1086" spans="1:3" x14ac:dyDescent="0.2">
      <c r="A1086" s="3"/>
      <c r="B1086" s="3"/>
      <c r="C1086" s="3"/>
    </row>
    <row r="1087" spans="1:3" x14ac:dyDescent="0.2">
      <c r="A1087" s="3"/>
      <c r="B1087" s="3"/>
      <c r="C1087" s="3"/>
    </row>
    <row r="1088" spans="1:3" x14ac:dyDescent="0.2">
      <c r="A1088" s="3"/>
      <c r="B1088" s="3"/>
      <c r="C1088" s="3"/>
    </row>
    <row r="1089" spans="1:3" x14ac:dyDescent="0.2">
      <c r="A1089" s="3"/>
      <c r="B1089" s="3"/>
      <c r="C1089" s="3"/>
    </row>
    <row r="1090" spans="1:3" x14ac:dyDescent="0.2">
      <c r="A1090" s="3"/>
      <c r="B1090" s="3"/>
      <c r="C1090" s="3"/>
    </row>
    <row r="1091" spans="1:3" x14ac:dyDescent="0.2">
      <c r="A1091" s="3"/>
      <c r="B1091" s="3"/>
      <c r="C1091" s="3"/>
    </row>
    <row r="1092" spans="1:3" x14ac:dyDescent="0.2">
      <c r="A1092" s="3"/>
      <c r="B1092" s="3"/>
      <c r="C1092" s="3"/>
    </row>
    <row r="1093" spans="1:3" x14ac:dyDescent="0.2">
      <c r="A1093" s="3"/>
      <c r="B1093" s="3"/>
      <c r="C1093" s="3"/>
    </row>
    <row r="1094" spans="1:3" x14ac:dyDescent="0.2">
      <c r="A1094" s="3"/>
      <c r="B1094" s="3"/>
      <c r="C1094" s="3"/>
    </row>
    <row r="1095" spans="1:3" x14ac:dyDescent="0.2">
      <c r="A1095" s="3"/>
      <c r="B1095" s="3"/>
      <c r="C1095" s="3"/>
    </row>
    <row r="1096" spans="1:3" x14ac:dyDescent="0.2">
      <c r="A1096" s="3"/>
      <c r="B1096" s="3"/>
      <c r="C1096" s="3"/>
    </row>
    <row r="1097" spans="1:3" x14ac:dyDescent="0.2">
      <c r="A1097" s="3"/>
      <c r="B1097" s="3"/>
      <c r="C1097" s="3"/>
    </row>
    <row r="1098" spans="1:3" x14ac:dyDescent="0.2">
      <c r="A1098" s="3"/>
      <c r="B1098" s="3"/>
      <c r="C1098" s="3"/>
    </row>
    <row r="1099" spans="1:3" x14ac:dyDescent="0.2">
      <c r="A1099" s="3"/>
      <c r="B1099" s="3"/>
      <c r="C1099" s="3"/>
    </row>
    <row r="1100" spans="1:3" x14ac:dyDescent="0.2">
      <c r="A1100" s="3"/>
      <c r="B1100" s="3"/>
      <c r="C1100" s="3"/>
    </row>
    <row r="1101" spans="1:3" x14ac:dyDescent="0.2">
      <c r="A1101" s="3"/>
      <c r="B1101" s="3"/>
      <c r="C1101" s="3"/>
    </row>
    <row r="1102" spans="1:3" x14ac:dyDescent="0.2">
      <c r="A1102" s="3"/>
      <c r="B1102" s="3"/>
      <c r="C1102" s="3"/>
    </row>
    <row r="1103" spans="1:3" x14ac:dyDescent="0.2">
      <c r="A1103" s="3"/>
      <c r="B1103" s="3"/>
      <c r="C1103" s="3"/>
    </row>
    <row r="1104" spans="1:3" x14ac:dyDescent="0.2">
      <c r="A1104" s="3"/>
      <c r="B1104" s="3"/>
      <c r="C1104" s="3"/>
    </row>
    <row r="1105" spans="1:3" x14ac:dyDescent="0.2">
      <c r="A1105" s="3"/>
      <c r="B1105" s="3"/>
      <c r="C1105" s="3"/>
    </row>
    <row r="1106" spans="1:3" x14ac:dyDescent="0.2">
      <c r="A1106" s="3"/>
      <c r="B1106" s="3"/>
      <c r="C1106" s="3"/>
    </row>
    <row r="1107" spans="1:3" x14ac:dyDescent="0.2">
      <c r="A1107" s="3"/>
      <c r="B1107" s="3"/>
      <c r="C1107" s="3"/>
    </row>
    <row r="1108" spans="1:3" x14ac:dyDescent="0.2">
      <c r="A1108" s="3"/>
      <c r="B1108" s="3"/>
      <c r="C1108" s="3"/>
    </row>
    <row r="1109" spans="1:3" x14ac:dyDescent="0.2">
      <c r="A1109" s="3"/>
      <c r="B1109" s="3"/>
      <c r="C1109" s="3"/>
    </row>
    <row r="1110" spans="1:3" x14ac:dyDescent="0.2">
      <c r="A1110" s="3"/>
      <c r="B1110" s="3"/>
      <c r="C1110" s="3"/>
    </row>
    <row r="1111" spans="1:3" x14ac:dyDescent="0.2">
      <c r="A1111" s="3"/>
      <c r="B1111" s="3"/>
      <c r="C1111" s="3"/>
    </row>
    <row r="1112" spans="1:3" x14ac:dyDescent="0.2">
      <c r="A1112" s="3"/>
      <c r="B1112" s="3"/>
      <c r="C1112" s="3"/>
    </row>
    <row r="1113" spans="1:3" x14ac:dyDescent="0.2">
      <c r="A1113" s="3"/>
      <c r="B1113" s="3"/>
      <c r="C1113" s="3"/>
    </row>
    <row r="1114" spans="1:3" x14ac:dyDescent="0.2">
      <c r="A1114" s="3"/>
      <c r="B1114" s="3"/>
      <c r="C1114" s="3"/>
    </row>
    <row r="1115" spans="1:3" x14ac:dyDescent="0.2">
      <c r="A1115" s="3"/>
      <c r="B1115" s="3"/>
      <c r="C1115" s="3"/>
    </row>
    <row r="1116" spans="1:3" x14ac:dyDescent="0.2">
      <c r="A1116" s="3"/>
      <c r="B1116" s="3"/>
      <c r="C1116" s="3"/>
    </row>
    <row r="1117" spans="1:3" x14ac:dyDescent="0.2">
      <c r="A1117" s="3"/>
      <c r="B1117" s="3"/>
      <c r="C1117" s="3"/>
    </row>
    <row r="1118" spans="1:3" x14ac:dyDescent="0.2">
      <c r="A1118" s="3"/>
      <c r="B1118" s="3"/>
      <c r="C1118" s="3"/>
    </row>
    <row r="1119" spans="1:3" x14ac:dyDescent="0.2">
      <c r="A1119" s="3"/>
      <c r="B1119" s="3"/>
      <c r="C1119" s="3"/>
    </row>
    <row r="1120" spans="1:3" x14ac:dyDescent="0.2">
      <c r="A1120" s="3"/>
      <c r="B1120" s="3"/>
      <c r="C1120" s="3"/>
    </row>
    <row r="1121" spans="1:3" x14ac:dyDescent="0.2">
      <c r="A1121" s="3"/>
      <c r="B1121" s="3"/>
      <c r="C1121" s="3"/>
    </row>
    <row r="1122" spans="1:3" x14ac:dyDescent="0.2">
      <c r="A1122" s="3"/>
      <c r="B1122" s="3"/>
      <c r="C1122" s="3"/>
    </row>
    <row r="1123" spans="1:3" x14ac:dyDescent="0.2">
      <c r="A1123" s="3"/>
      <c r="B1123" s="3"/>
      <c r="C1123" s="3"/>
    </row>
    <row r="1124" spans="1:3" x14ac:dyDescent="0.2">
      <c r="A1124" s="3"/>
      <c r="B1124" s="3"/>
      <c r="C1124" s="3"/>
    </row>
    <row r="1125" spans="1:3" x14ac:dyDescent="0.2">
      <c r="A1125" s="3"/>
      <c r="B1125" s="3"/>
      <c r="C1125" s="3"/>
    </row>
    <row r="1126" spans="1:3" x14ac:dyDescent="0.2">
      <c r="A1126" s="3"/>
      <c r="B1126" s="3"/>
      <c r="C1126" s="3"/>
    </row>
    <row r="1127" spans="1:3" x14ac:dyDescent="0.2">
      <c r="A1127" s="3"/>
      <c r="B1127" s="3"/>
      <c r="C1127" s="3"/>
    </row>
    <row r="1128" spans="1:3" x14ac:dyDescent="0.2">
      <c r="A1128" s="3"/>
      <c r="B1128" s="3"/>
      <c r="C1128" s="3"/>
    </row>
    <row r="1129" spans="1:3" x14ac:dyDescent="0.2">
      <c r="A1129" s="3"/>
      <c r="B1129" s="3"/>
      <c r="C1129" s="3"/>
    </row>
    <row r="1130" spans="1:3" x14ac:dyDescent="0.2">
      <c r="A1130" s="3"/>
      <c r="B1130" s="3"/>
      <c r="C1130" s="3"/>
    </row>
    <row r="1131" spans="1:3" x14ac:dyDescent="0.2">
      <c r="A1131" s="3"/>
      <c r="B1131" s="3"/>
      <c r="C1131" s="3"/>
    </row>
    <row r="1132" spans="1:3" x14ac:dyDescent="0.2">
      <c r="A1132" s="3"/>
      <c r="B1132" s="3"/>
      <c r="C1132" s="3"/>
    </row>
    <row r="1133" spans="1:3" x14ac:dyDescent="0.2">
      <c r="A1133" s="3"/>
      <c r="B1133" s="3"/>
      <c r="C1133" s="3"/>
    </row>
    <row r="1134" spans="1:3" x14ac:dyDescent="0.2">
      <c r="A1134" s="3"/>
      <c r="B1134" s="3"/>
      <c r="C1134" s="3"/>
    </row>
    <row r="1135" spans="1:3" x14ac:dyDescent="0.2">
      <c r="A1135" s="3"/>
      <c r="B1135" s="3"/>
      <c r="C1135" s="3"/>
    </row>
    <row r="1136" spans="1:3" x14ac:dyDescent="0.2">
      <c r="A1136" s="3"/>
      <c r="B1136" s="3"/>
      <c r="C1136" s="3"/>
    </row>
    <row r="1137" spans="1:3" x14ac:dyDescent="0.2">
      <c r="A1137" s="3"/>
      <c r="B1137" s="3"/>
      <c r="C1137" s="3"/>
    </row>
    <row r="1138" spans="1:3" x14ac:dyDescent="0.2">
      <c r="A1138" s="3"/>
      <c r="B1138" s="3"/>
      <c r="C1138" s="3"/>
    </row>
    <row r="1139" spans="1:3" x14ac:dyDescent="0.2">
      <c r="A1139" s="3"/>
      <c r="B1139" s="3"/>
      <c r="C1139" s="3"/>
    </row>
    <row r="1140" spans="1:3" x14ac:dyDescent="0.2">
      <c r="A1140" s="3"/>
      <c r="B1140" s="3"/>
      <c r="C1140" s="3"/>
    </row>
    <row r="1141" spans="1:3" x14ac:dyDescent="0.2">
      <c r="A1141" s="3"/>
      <c r="B1141" s="3"/>
      <c r="C1141" s="3"/>
    </row>
    <row r="1142" spans="1:3" x14ac:dyDescent="0.2">
      <c r="A1142" s="3"/>
      <c r="B1142" s="3"/>
      <c r="C1142" s="3"/>
    </row>
    <row r="1143" spans="1:3" x14ac:dyDescent="0.2">
      <c r="A1143" s="3"/>
      <c r="B1143" s="3"/>
      <c r="C1143" s="3"/>
    </row>
    <row r="1144" spans="1:3" x14ac:dyDescent="0.2">
      <c r="A1144" s="3"/>
      <c r="B1144" s="3"/>
      <c r="C1144" s="3"/>
    </row>
    <row r="1145" spans="1:3" x14ac:dyDescent="0.2">
      <c r="A1145" s="3"/>
      <c r="B1145" s="3"/>
      <c r="C1145" s="3"/>
    </row>
    <row r="1146" spans="1:3" x14ac:dyDescent="0.2">
      <c r="A1146" s="3"/>
      <c r="B1146" s="3"/>
      <c r="C1146" s="3"/>
    </row>
    <row r="1147" spans="1:3" x14ac:dyDescent="0.2">
      <c r="A1147" s="3"/>
      <c r="B1147" s="3"/>
      <c r="C1147" s="3"/>
    </row>
    <row r="1148" spans="1:3" x14ac:dyDescent="0.2">
      <c r="A1148" s="3"/>
      <c r="B1148" s="3"/>
      <c r="C1148" s="3"/>
    </row>
    <row r="1149" spans="1:3" x14ac:dyDescent="0.2">
      <c r="A1149" s="3"/>
      <c r="B1149" s="3"/>
      <c r="C1149" s="3"/>
    </row>
    <row r="1150" spans="1:3" x14ac:dyDescent="0.2">
      <c r="A1150" s="3"/>
      <c r="B1150" s="3"/>
      <c r="C1150" s="3"/>
    </row>
    <row r="1151" spans="1:3" x14ac:dyDescent="0.2">
      <c r="A1151" s="3"/>
      <c r="B1151" s="3"/>
      <c r="C1151" s="3"/>
    </row>
    <row r="1152" spans="1:3" x14ac:dyDescent="0.2">
      <c r="A1152" s="3"/>
      <c r="B1152" s="3"/>
      <c r="C1152" s="3"/>
    </row>
    <row r="1153" spans="1:3" x14ac:dyDescent="0.2">
      <c r="A1153" s="3"/>
      <c r="B1153" s="3"/>
      <c r="C1153" s="3"/>
    </row>
    <row r="1154" spans="1:3" x14ac:dyDescent="0.2">
      <c r="A1154" s="3"/>
      <c r="B1154" s="3"/>
      <c r="C1154" s="3"/>
    </row>
    <row r="1155" spans="1:3" x14ac:dyDescent="0.2">
      <c r="A1155" s="3"/>
      <c r="B1155" s="3"/>
      <c r="C1155" s="3"/>
    </row>
    <row r="1156" spans="1:3" x14ac:dyDescent="0.2">
      <c r="A1156" s="3"/>
      <c r="B1156" s="3"/>
      <c r="C1156" s="3"/>
    </row>
    <row r="1157" spans="1:3" x14ac:dyDescent="0.2">
      <c r="A1157" s="3"/>
      <c r="B1157" s="3"/>
      <c r="C1157" s="3"/>
    </row>
    <row r="1158" spans="1:3" x14ac:dyDescent="0.2">
      <c r="A1158" s="3"/>
      <c r="B1158" s="3"/>
      <c r="C1158" s="3"/>
    </row>
    <row r="1159" spans="1:3" x14ac:dyDescent="0.2">
      <c r="A1159" s="3"/>
      <c r="B1159" s="3"/>
      <c r="C1159" s="3"/>
    </row>
    <row r="1160" spans="1:3" x14ac:dyDescent="0.2">
      <c r="A1160" s="3"/>
      <c r="B1160" s="3"/>
      <c r="C1160" s="3"/>
    </row>
    <row r="1161" spans="1:3" x14ac:dyDescent="0.2">
      <c r="A1161" s="3"/>
      <c r="B1161" s="3"/>
      <c r="C1161" s="3"/>
    </row>
    <row r="1162" spans="1:3" x14ac:dyDescent="0.2">
      <c r="A1162" s="3"/>
      <c r="B1162" s="3"/>
      <c r="C1162" s="3"/>
    </row>
    <row r="1163" spans="1:3" x14ac:dyDescent="0.2">
      <c r="A1163" s="3"/>
      <c r="B1163" s="3"/>
      <c r="C1163" s="3"/>
    </row>
    <row r="1164" spans="1:3" x14ac:dyDescent="0.2">
      <c r="A1164" s="3"/>
      <c r="B1164" s="3"/>
      <c r="C1164" s="3"/>
    </row>
    <row r="1165" spans="1:3" x14ac:dyDescent="0.2">
      <c r="A1165" s="3"/>
      <c r="B1165" s="3"/>
      <c r="C1165" s="3"/>
    </row>
    <row r="1166" spans="1:3" x14ac:dyDescent="0.2">
      <c r="A1166" s="3"/>
      <c r="B1166" s="3"/>
      <c r="C1166" s="3"/>
    </row>
    <row r="1167" spans="1:3" x14ac:dyDescent="0.2">
      <c r="A1167" s="3"/>
      <c r="B1167" s="3"/>
      <c r="C1167" s="3"/>
    </row>
    <row r="1168" spans="1:3" x14ac:dyDescent="0.2">
      <c r="A1168" s="3"/>
      <c r="B1168" s="3"/>
      <c r="C1168" s="3"/>
    </row>
    <row r="1169" spans="1:3" x14ac:dyDescent="0.2">
      <c r="A1169" s="3"/>
      <c r="B1169" s="3"/>
      <c r="C1169" s="3"/>
    </row>
    <row r="1170" spans="1:3" x14ac:dyDescent="0.2">
      <c r="A1170" s="3"/>
      <c r="B1170" s="3"/>
      <c r="C1170" s="3"/>
    </row>
    <row r="1171" spans="1:3" x14ac:dyDescent="0.2">
      <c r="A1171" s="3"/>
      <c r="B1171" s="3"/>
      <c r="C1171" s="3"/>
    </row>
    <row r="1172" spans="1:3" x14ac:dyDescent="0.2">
      <c r="A1172" s="3"/>
      <c r="B1172" s="3"/>
      <c r="C1172" s="3"/>
    </row>
    <row r="1173" spans="1:3" x14ac:dyDescent="0.2">
      <c r="A1173" s="3"/>
      <c r="B1173" s="3"/>
      <c r="C1173" s="3"/>
    </row>
    <row r="1174" spans="1:3" x14ac:dyDescent="0.2">
      <c r="A1174" s="3"/>
      <c r="B1174" s="3"/>
      <c r="C1174" s="3"/>
    </row>
    <row r="1175" spans="1:3" x14ac:dyDescent="0.2">
      <c r="A1175" s="3"/>
      <c r="B1175" s="3"/>
      <c r="C1175" s="3"/>
    </row>
    <row r="1176" spans="1:3" x14ac:dyDescent="0.2">
      <c r="A1176" s="3"/>
      <c r="B1176" s="3"/>
      <c r="C1176" s="3"/>
    </row>
    <row r="1177" spans="1:3" x14ac:dyDescent="0.2">
      <c r="A1177" s="3"/>
      <c r="B1177" s="3"/>
      <c r="C1177" s="3"/>
    </row>
    <row r="1178" spans="1:3" x14ac:dyDescent="0.2">
      <c r="A1178" s="3"/>
      <c r="B1178" s="3"/>
      <c r="C1178" s="3"/>
    </row>
    <row r="1179" spans="1:3" x14ac:dyDescent="0.2">
      <c r="A1179" s="3"/>
      <c r="B1179" s="3"/>
      <c r="C1179" s="3"/>
    </row>
    <row r="1180" spans="1:3" x14ac:dyDescent="0.2">
      <c r="A1180" s="3"/>
      <c r="B1180" s="3"/>
      <c r="C1180" s="3"/>
    </row>
    <row r="1181" spans="1:3" x14ac:dyDescent="0.2">
      <c r="A1181" s="3"/>
      <c r="B1181" s="3"/>
      <c r="C1181" s="3"/>
    </row>
    <row r="1182" spans="1:3" x14ac:dyDescent="0.2">
      <c r="A1182" s="3"/>
      <c r="B1182" s="3"/>
      <c r="C1182" s="3"/>
    </row>
    <row r="1183" spans="1:3" x14ac:dyDescent="0.2">
      <c r="A1183" s="3"/>
      <c r="B1183" s="3"/>
      <c r="C1183" s="3"/>
    </row>
    <row r="1184" spans="1:3" x14ac:dyDescent="0.2">
      <c r="A1184" s="3"/>
      <c r="B1184" s="3"/>
      <c r="C1184" s="3"/>
    </row>
    <row r="1185" spans="1:3" x14ac:dyDescent="0.2">
      <c r="A1185" s="3"/>
      <c r="B1185" s="3"/>
      <c r="C1185" s="3"/>
    </row>
    <row r="1186" spans="1:3" x14ac:dyDescent="0.2">
      <c r="A1186" s="3"/>
      <c r="B1186" s="3"/>
      <c r="C1186" s="3"/>
    </row>
    <row r="1187" spans="1:3" x14ac:dyDescent="0.2">
      <c r="A1187" s="3"/>
      <c r="B1187" s="3"/>
      <c r="C1187" s="3"/>
    </row>
    <row r="1188" spans="1:3" x14ac:dyDescent="0.2">
      <c r="A1188" s="3"/>
      <c r="B1188" s="3"/>
      <c r="C1188" s="3"/>
    </row>
    <row r="1189" spans="1:3" x14ac:dyDescent="0.2">
      <c r="A1189" s="3"/>
      <c r="B1189" s="3"/>
      <c r="C1189" s="3"/>
    </row>
    <row r="1190" spans="1:3" x14ac:dyDescent="0.2">
      <c r="A1190" s="3"/>
      <c r="B1190" s="3"/>
      <c r="C1190" s="3"/>
    </row>
    <row r="1191" spans="1:3" x14ac:dyDescent="0.2">
      <c r="A1191" s="3"/>
      <c r="B1191" s="3"/>
      <c r="C1191" s="3"/>
    </row>
    <row r="1192" spans="1:3" x14ac:dyDescent="0.2">
      <c r="A1192" s="3"/>
      <c r="B1192" s="3"/>
      <c r="C1192" s="3"/>
    </row>
    <row r="1193" spans="1:3" x14ac:dyDescent="0.2">
      <c r="A1193" s="3"/>
      <c r="B1193" s="3"/>
      <c r="C1193" s="3"/>
    </row>
    <row r="1194" spans="1:3" x14ac:dyDescent="0.2">
      <c r="A1194" s="3"/>
      <c r="B1194" s="3"/>
      <c r="C1194" s="3"/>
    </row>
    <row r="1195" spans="1:3" x14ac:dyDescent="0.2">
      <c r="A1195" s="3"/>
      <c r="B1195" s="3"/>
      <c r="C1195" s="3"/>
    </row>
    <row r="1196" spans="1:3" x14ac:dyDescent="0.2">
      <c r="A1196" s="3"/>
      <c r="B1196" s="3"/>
      <c r="C1196" s="3"/>
    </row>
    <row r="1197" spans="1:3" x14ac:dyDescent="0.2">
      <c r="A1197" s="3"/>
      <c r="B1197" s="3"/>
      <c r="C1197" s="3"/>
    </row>
    <row r="1198" spans="1:3" x14ac:dyDescent="0.2">
      <c r="A1198" s="3"/>
      <c r="B1198" s="3"/>
      <c r="C1198" s="3"/>
    </row>
    <row r="1199" spans="1:3" x14ac:dyDescent="0.2">
      <c r="A1199" s="3"/>
      <c r="B1199" s="3"/>
      <c r="C1199" s="3"/>
    </row>
    <row r="1200" spans="1:3" x14ac:dyDescent="0.2">
      <c r="A1200" s="3"/>
      <c r="B1200" s="3"/>
      <c r="C1200" s="3"/>
    </row>
    <row r="1201" spans="1:3" x14ac:dyDescent="0.2">
      <c r="A1201" s="3"/>
      <c r="B1201" s="3"/>
      <c r="C1201" s="3"/>
    </row>
    <row r="1202" spans="1:3" x14ac:dyDescent="0.2">
      <c r="A1202" s="3"/>
      <c r="B1202" s="3"/>
      <c r="C1202" s="3"/>
    </row>
    <row r="1203" spans="1:3" x14ac:dyDescent="0.2">
      <c r="A1203" s="3"/>
      <c r="B1203" s="3"/>
      <c r="C1203" s="3"/>
    </row>
    <row r="1204" spans="1:3" x14ac:dyDescent="0.2">
      <c r="A1204" s="3"/>
      <c r="B1204" s="3"/>
      <c r="C1204" s="3"/>
    </row>
    <row r="1205" spans="1:3" x14ac:dyDescent="0.2">
      <c r="A1205" s="3"/>
      <c r="B1205" s="3"/>
      <c r="C1205" s="3"/>
    </row>
    <row r="1206" spans="1:3" x14ac:dyDescent="0.2">
      <c r="A1206" s="3"/>
      <c r="B1206" s="3"/>
      <c r="C1206" s="3"/>
    </row>
    <row r="1207" spans="1:3" x14ac:dyDescent="0.2">
      <c r="A1207" s="3"/>
      <c r="B1207" s="3"/>
      <c r="C1207" s="3"/>
    </row>
    <row r="1208" spans="1:3" x14ac:dyDescent="0.2">
      <c r="A1208" s="3"/>
      <c r="B1208" s="3"/>
      <c r="C1208" s="3"/>
    </row>
    <row r="1209" spans="1:3" x14ac:dyDescent="0.2">
      <c r="A1209" s="3"/>
      <c r="B1209" s="3"/>
      <c r="C1209" s="3"/>
    </row>
    <row r="1210" spans="1:3" x14ac:dyDescent="0.2">
      <c r="A1210" s="3"/>
      <c r="B1210" s="3"/>
      <c r="C1210" s="3"/>
    </row>
    <row r="1211" spans="1:3" x14ac:dyDescent="0.2">
      <c r="A1211" s="3"/>
      <c r="B1211" s="3"/>
      <c r="C1211" s="3"/>
    </row>
    <row r="1212" spans="1:3" x14ac:dyDescent="0.2">
      <c r="A1212" s="3"/>
      <c r="B1212" s="3"/>
      <c r="C1212" s="3"/>
    </row>
    <row r="1213" spans="1:3" x14ac:dyDescent="0.2">
      <c r="A1213" s="3"/>
      <c r="B1213" s="3"/>
      <c r="C1213" s="3"/>
    </row>
    <row r="1214" spans="1:3" x14ac:dyDescent="0.2">
      <c r="A1214" s="3"/>
      <c r="B1214" s="3"/>
      <c r="C1214" s="3"/>
    </row>
    <row r="1215" spans="1:3" x14ac:dyDescent="0.2">
      <c r="A1215" s="3"/>
      <c r="B1215" s="3"/>
      <c r="C1215" s="3"/>
    </row>
    <row r="1216" spans="1:3" x14ac:dyDescent="0.2">
      <c r="A1216" s="3"/>
      <c r="B1216" s="3"/>
      <c r="C1216" s="3"/>
    </row>
    <row r="1217" spans="1:3" x14ac:dyDescent="0.2">
      <c r="A1217" s="3"/>
      <c r="B1217" s="3"/>
      <c r="C1217" s="3"/>
    </row>
    <row r="1218" spans="1:3" x14ac:dyDescent="0.2">
      <c r="A1218" s="3"/>
      <c r="B1218" s="3"/>
      <c r="C1218" s="3"/>
    </row>
    <row r="1219" spans="1:3" x14ac:dyDescent="0.2">
      <c r="A1219" s="3"/>
      <c r="B1219" s="3"/>
      <c r="C1219" s="3"/>
    </row>
    <row r="1220" spans="1:3" x14ac:dyDescent="0.2">
      <c r="A1220" s="3"/>
      <c r="B1220" s="3"/>
      <c r="C1220" s="3"/>
    </row>
    <row r="1221" spans="1:3" x14ac:dyDescent="0.2">
      <c r="A1221" s="3"/>
      <c r="B1221" s="3"/>
      <c r="C1221" s="3"/>
    </row>
    <row r="1222" spans="1:3" x14ac:dyDescent="0.2">
      <c r="A1222" s="3"/>
      <c r="B1222" s="3"/>
      <c r="C1222" s="3"/>
    </row>
    <row r="1223" spans="1:3" x14ac:dyDescent="0.2">
      <c r="A1223" s="3"/>
      <c r="B1223" s="3"/>
      <c r="C1223" s="3"/>
    </row>
    <row r="1224" spans="1:3" x14ac:dyDescent="0.2">
      <c r="A1224" s="3"/>
      <c r="B1224" s="3"/>
      <c r="C1224" s="3"/>
    </row>
    <row r="1225" spans="1:3" x14ac:dyDescent="0.2">
      <c r="A1225" s="3"/>
      <c r="B1225" s="3"/>
      <c r="C1225" s="3"/>
    </row>
    <row r="1226" spans="1:3" x14ac:dyDescent="0.2">
      <c r="A1226" s="3"/>
      <c r="B1226" s="3"/>
      <c r="C1226" s="3"/>
    </row>
    <row r="1227" spans="1:3" x14ac:dyDescent="0.2">
      <c r="A1227" s="3"/>
      <c r="B1227" s="3"/>
      <c r="C1227" s="3"/>
    </row>
    <row r="1228" spans="1:3" x14ac:dyDescent="0.2">
      <c r="A1228" s="3"/>
      <c r="B1228" s="3"/>
      <c r="C1228" s="3"/>
    </row>
    <row r="1229" spans="1:3" x14ac:dyDescent="0.2">
      <c r="A1229" s="3"/>
      <c r="B1229" s="3"/>
      <c r="C1229" s="3"/>
    </row>
    <row r="1230" spans="1:3" x14ac:dyDescent="0.2">
      <c r="A1230" s="3"/>
      <c r="B1230" s="3"/>
      <c r="C1230" s="3"/>
    </row>
    <row r="1231" spans="1:3" x14ac:dyDescent="0.2">
      <c r="A1231" s="3"/>
      <c r="B1231" s="3"/>
      <c r="C1231" s="3"/>
    </row>
    <row r="1232" spans="1:3" x14ac:dyDescent="0.2">
      <c r="A1232" s="3"/>
      <c r="B1232" s="3"/>
      <c r="C1232" s="3"/>
    </row>
  </sheetData>
  <pageMargins left="0.7" right="0.7" top="0.75" bottom="0.75" header="0.3" footer="0.3"/>
  <pageSetup paperSize="9" orientation="portrait" r:id="rId1"/>
  <ignoredErrors>
    <ignoredError sqref="A52 A151 A162 A173 A184 A195 A12"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8E4EB613-B16A-42DF-BEF9-AE032A595BFF}">
  <ds:schemaRefs>
    <ds:schemaRef ds:uri="9a7ce427-c149-401c-96e5-ced12dab5020"/>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1a88adab-a546-4adf-b5d1-74c59bb30c81"/>
    <ds:schemaRef ds:uri="b1b3962a-c7b8-462f-8940-bec1b890f154"/>
  </ds:schemaRefs>
</ds:datastoreItem>
</file>

<file path=customXml/itemProps3.xml><?xml version="1.0" encoding="utf-8"?>
<ds:datastoreItem xmlns:ds="http://schemas.openxmlformats.org/officeDocument/2006/customXml" ds:itemID="{A145DD2A-B618-4C7C-8E6F-A604448A7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