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continiasoftware9000-my.sharepoint.com/personal/kdc_continia_com/Documents/Dokumenter/CONTINIA/PRICING 2026/On-premises pricelists 2026/On-premises pricing 2026 - Final lists/"/>
    </mc:Choice>
  </mc:AlternateContent>
  <xr:revisionPtr revIDLastSave="46" documentId="8_{16017379-FC51-478E-9D48-D3D3EA7D4580}" xr6:coauthVersionLast="47" xr6:coauthVersionMax="47" xr10:uidLastSave="{47B0440E-A8F0-4C9D-BE34-E95057DC00C1}"/>
  <bookViews>
    <workbookView xWindow="-120" yWindow="-120" windowWidth="38640" windowHeight="21240" xr2:uid="{00000000-000D-0000-FFFF-FFFF00000000}"/>
  </bookViews>
  <sheets>
    <sheet name="Subscription License" sheetId="5" r:id="rId1"/>
    <sheet name="Purchase License"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2" i="4" l="1"/>
  <c r="H241" i="4"/>
  <c r="H240" i="4"/>
  <c r="H239" i="4"/>
  <c r="H238" i="4"/>
  <c r="H237" i="4"/>
  <c r="H236" i="4"/>
  <c r="H235" i="4"/>
  <c r="H220" i="4"/>
  <c r="H219" i="4"/>
  <c r="H218" i="4"/>
  <c r="H217" i="4"/>
  <c r="H216" i="4"/>
  <c r="H215" i="4"/>
  <c r="H214" i="4"/>
  <c r="H213" i="4"/>
  <c r="H198" i="4"/>
  <c r="H197" i="4"/>
  <c r="H196" i="4"/>
  <c r="H195" i="4"/>
  <c r="H194" i="4"/>
  <c r="H193" i="4"/>
  <c r="H192" i="4"/>
  <c r="H191" i="4"/>
  <c r="H187" i="4"/>
  <c r="H186" i="4"/>
  <c r="H185" i="4"/>
  <c r="H184" i="4"/>
  <c r="H183" i="4"/>
  <c r="H182" i="4"/>
  <c r="H181" i="4"/>
  <c r="H180" i="4"/>
  <c r="H176" i="4"/>
  <c r="H175" i="4"/>
  <c r="H174" i="4"/>
  <c r="H173" i="4"/>
  <c r="H172" i="4"/>
  <c r="H171" i="4"/>
  <c r="H170" i="4"/>
  <c r="H169" i="4"/>
  <c r="H165" i="4"/>
  <c r="H164" i="4"/>
  <c r="H163" i="4"/>
  <c r="H162" i="4"/>
  <c r="H161" i="4"/>
  <c r="H160" i="4"/>
  <c r="H159" i="4"/>
  <c r="H158" i="4"/>
  <c r="H154" i="4"/>
  <c r="H153" i="4"/>
  <c r="H152" i="4"/>
  <c r="H151" i="4"/>
  <c r="H150" i="4"/>
  <c r="H149" i="4"/>
  <c r="H148" i="4"/>
  <c r="H147" i="4"/>
  <c r="H141" i="4"/>
  <c r="H140" i="4"/>
  <c r="H139" i="4"/>
  <c r="H138" i="4"/>
  <c r="H137" i="4"/>
  <c r="H136" i="4"/>
  <c r="H135" i="4"/>
  <c r="H134" i="4"/>
  <c r="H130" i="4"/>
  <c r="H129" i="4"/>
  <c r="H128" i="4"/>
  <c r="H127" i="4"/>
  <c r="H125" i="4"/>
  <c r="H124" i="4"/>
  <c r="H123" i="4"/>
  <c r="H122" i="4"/>
  <c r="H120" i="4"/>
  <c r="H119" i="4"/>
  <c r="H118" i="4"/>
  <c r="H117" i="4"/>
  <c r="H115" i="4"/>
  <c r="H114" i="4"/>
  <c r="H113" i="4"/>
  <c r="H112" i="4"/>
  <c r="H110" i="4"/>
  <c r="H106" i="4"/>
  <c r="H105" i="4"/>
  <c r="H104" i="4"/>
  <c r="H103" i="4"/>
  <c r="H102" i="4"/>
  <c r="H101" i="4"/>
  <c r="H100" i="4"/>
  <c r="H99" i="4"/>
  <c r="H95" i="4"/>
  <c r="H94" i="4"/>
  <c r="H93" i="4"/>
  <c r="H92" i="4"/>
  <c r="H91" i="4"/>
  <c r="H90" i="4"/>
  <c r="H89" i="4"/>
  <c r="H88" i="4"/>
  <c r="H82" i="4"/>
  <c r="H81" i="4"/>
  <c r="H80" i="4"/>
  <c r="H79" i="4"/>
  <c r="H78" i="4"/>
  <c r="H77" i="4"/>
  <c r="H76" i="4"/>
  <c r="H75" i="4"/>
  <c r="H69" i="4"/>
  <c r="H68" i="4"/>
  <c r="H67" i="4"/>
  <c r="H66" i="4"/>
  <c r="H65" i="4"/>
  <c r="H64" i="4"/>
  <c r="H63" i="4"/>
  <c r="H62" i="4"/>
  <c r="H55" i="4"/>
  <c r="H54" i="4"/>
  <c r="H53" i="4"/>
  <c r="H52" i="4"/>
  <c r="H51" i="4"/>
  <c r="H50" i="4"/>
  <c r="H49" i="4"/>
  <c r="H48" i="4"/>
  <c r="H44" i="4"/>
  <c r="H43" i="4"/>
  <c r="H42" i="4"/>
  <c r="H41" i="4"/>
  <c r="H40" i="4"/>
  <c r="H32" i="4"/>
  <c r="H31" i="4"/>
  <c r="H30" i="4"/>
  <c r="H29" i="4"/>
  <c r="H27" i="4"/>
  <c r="H26" i="4"/>
  <c r="H25" i="4"/>
  <c r="H24" i="4"/>
  <c r="H23" i="4"/>
  <c r="H22" i="4"/>
  <c r="H21" i="4"/>
  <c r="H20" i="4"/>
  <c r="H19" i="4"/>
  <c r="H18" i="4"/>
  <c r="H16" i="4"/>
  <c r="H15" i="4"/>
  <c r="H14" i="4"/>
  <c r="H13" i="4"/>
  <c r="H12" i="4"/>
  <c r="H11" i="4"/>
  <c r="H10" i="4"/>
  <c r="H9" i="4"/>
  <c r="F227" i="4" l="1"/>
  <c r="F226" i="4"/>
  <c r="F225" i="4"/>
  <c r="F214" i="4"/>
  <c r="F206" i="4"/>
  <c r="I16" i="4"/>
  <c r="F16" i="4"/>
  <c r="I15" i="4"/>
  <c r="F15" i="4"/>
  <c r="I14" i="4"/>
  <c r="F14" i="4"/>
  <c r="I13" i="4"/>
  <c r="F13" i="4"/>
  <c r="I12" i="4"/>
  <c r="F12" i="4"/>
  <c r="I11" i="4"/>
  <c r="F11" i="4"/>
  <c r="I10" i="4"/>
  <c r="F10" i="4"/>
  <c r="I9" i="4"/>
  <c r="F9" i="4"/>
  <c r="I242" i="4"/>
  <c r="F242" i="4"/>
  <c r="I241" i="4"/>
  <c r="F241" i="4"/>
  <c r="I240" i="4"/>
  <c r="F240" i="4"/>
  <c r="I239" i="4"/>
  <c r="I238" i="4"/>
  <c r="F238" i="4"/>
  <c r="I237" i="4"/>
  <c r="F237" i="4"/>
  <c r="I236" i="4"/>
  <c r="F236" i="4"/>
  <c r="I235" i="4"/>
  <c r="F235" i="4"/>
  <c r="F231" i="4"/>
  <c r="F230" i="4"/>
  <c r="F229" i="4"/>
  <c r="F228" i="4"/>
  <c r="F224" i="4"/>
  <c r="I220" i="4"/>
  <c r="F220" i="4"/>
  <c r="I219" i="4"/>
  <c r="F219" i="4"/>
  <c r="I218" i="4"/>
  <c r="F218" i="4"/>
  <c r="I217" i="4"/>
  <c r="I216" i="4"/>
  <c r="F216" i="4"/>
  <c r="I215" i="4"/>
  <c r="F215" i="4"/>
  <c r="I214" i="4"/>
  <c r="I213" i="4"/>
  <c r="F213" i="4"/>
  <c r="F209" i="4"/>
  <c r="F208" i="4"/>
  <c r="F207" i="4"/>
  <c r="F205" i="4"/>
  <c r="F204" i="4"/>
  <c r="F203" i="4"/>
  <c r="F202" i="4"/>
  <c r="F221" i="4" l="1"/>
  <c r="F243" i="4"/>
  <c r="F232" i="4"/>
  <c r="F210" i="4"/>
  <c r="I221" i="4"/>
  <c r="I243" i="4"/>
  <c r="F143" i="5" l="1"/>
  <c r="F84" i="5"/>
  <c r="F71" i="5"/>
  <c r="F35" i="5"/>
  <c r="F144" i="4"/>
  <c r="F85" i="4"/>
  <c r="F72" i="4"/>
  <c r="F36" i="4"/>
  <c r="F62" i="5" l="1"/>
  <c r="F129" i="5"/>
  <c r="F128" i="5"/>
  <c r="F127" i="5"/>
  <c r="F126" i="5"/>
  <c r="F124" i="5"/>
  <c r="F123" i="5"/>
  <c r="F122" i="5"/>
  <c r="F121" i="5"/>
  <c r="F119" i="5"/>
  <c r="F118" i="5"/>
  <c r="F117" i="5"/>
  <c r="F116" i="5"/>
  <c r="F114" i="5"/>
  <c r="F113" i="5"/>
  <c r="F112" i="5"/>
  <c r="F111" i="5"/>
  <c r="F109" i="5"/>
  <c r="F105" i="5"/>
  <c r="F104" i="5"/>
  <c r="F103" i="5"/>
  <c r="F102" i="5"/>
  <c r="F101" i="5"/>
  <c r="F100" i="5"/>
  <c r="F99" i="5"/>
  <c r="F98" i="5"/>
  <c r="F94" i="5"/>
  <c r="F93" i="5"/>
  <c r="F92" i="5"/>
  <c r="F91" i="5"/>
  <c r="F90" i="5"/>
  <c r="F89" i="5"/>
  <c r="F88" i="5"/>
  <c r="F87" i="5"/>
  <c r="F81" i="5"/>
  <c r="F80" i="5"/>
  <c r="F79" i="5"/>
  <c r="F78" i="5"/>
  <c r="F77" i="5"/>
  <c r="F76" i="5"/>
  <c r="F75" i="5"/>
  <c r="F74" i="5"/>
  <c r="F68" i="5"/>
  <c r="F67" i="5"/>
  <c r="F66" i="5"/>
  <c r="F65" i="5"/>
  <c r="F64" i="5"/>
  <c r="F63" i="5"/>
  <c r="F61" i="5"/>
  <c r="F15" i="5"/>
  <c r="F14" i="5"/>
  <c r="F13" i="5"/>
  <c r="F12" i="5"/>
  <c r="F11" i="5"/>
  <c r="F10" i="5"/>
  <c r="F9" i="5"/>
  <c r="F8" i="5"/>
  <c r="F66" i="4"/>
  <c r="I69" i="4"/>
  <c r="F69" i="4"/>
  <c r="I68" i="4"/>
  <c r="F68" i="4"/>
  <c r="I67" i="4"/>
  <c r="F67" i="4"/>
  <c r="I65" i="4"/>
  <c r="F65" i="4"/>
  <c r="I64" i="4"/>
  <c r="F64" i="4"/>
  <c r="I63" i="4"/>
  <c r="F63" i="4"/>
  <c r="I62" i="4"/>
  <c r="F62" i="4"/>
  <c r="I130" i="4"/>
  <c r="F130" i="4"/>
  <c r="I129" i="4"/>
  <c r="F129" i="4"/>
  <c r="I128" i="4"/>
  <c r="F128" i="4"/>
  <c r="I127" i="4"/>
  <c r="F127" i="4"/>
  <c r="I125" i="4"/>
  <c r="F125" i="4"/>
  <c r="I124" i="4"/>
  <c r="F124" i="4"/>
  <c r="I123" i="4"/>
  <c r="F123" i="4"/>
  <c r="I122" i="4"/>
  <c r="F122" i="4"/>
  <c r="I120" i="4"/>
  <c r="F120" i="4"/>
  <c r="I119" i="4"/>
  <c r="F119" i="4"/>
  <c r="I118" i="4"/>
  <c r="F118" i="4"/>
  <c r="I117" i="4"/>
  <c r="F117" i="4"/>
  <c r="I115" i="4"/>
  <c r="F115" i="4"/>
  <c r="I114" i="4"/>
  <c r="F114" i="4"/>
  <c r="I113" i="4"/>
  <c r="F113" i="4"/>
  <c r="I112" i="4"/>
  <c r="F112" i="4"/>
  <c r="I110" i="4"/>
  <c r="F110" i="4"/>
  <c r="I106" i="4"/>
  <c r="F106" i="4"/>
  <c r="I105" i="4"/>
  <c r="F105" i="4"/>
  <c r="I104" i="4"/>
  <c r="F104" i="4"/>
  <c r="I103" i="4"/>
  <c r="F103" i="4"/>
  <c r="I102" i="4"/>
  <c r="F102" i="4"/>
  <c r="I101" i="4"/>
  <c r="F101" i="4"/>
  <c r="I100" i="4"/>
  <c r="F100" i="4"/>
  <c r="I99" i="4"/>
  <c r="F99" i="4"/>
  <c r="I95" i="4"/>
  <c r="F95" i="4"/>
  <c r="I94" i="4"/>
  <c r="F94" i="4"/>
  <c r="I93" i="4"/>
  <c r="F93" i="4"/>
  <c r="I92" i="4"/>
  <c r="F92" i="4"/>
  <c r="I91" i="4"/>
  <c r="F91" i="4"/>
  <c r="I90" i="4"/>
  <c r="F90" i="4"/>
  <c r="I89" i="4"/>
  <c r="F89" i="4"/>
  <c r="I88" i="4"/>
  <c r="F88" i="4"/>
  <c r="I82" i="4"/>
  <c r="F82" i="4"/>
  <c r="I81" i="4"/>
  <c r="F81" i="4"/>
  <c r="I80" i="4"/>
  <c r="F80" i="4"/>
  <c r="I79" i="4"/>
  <c r="F79" i="4"/>
  <c r="I78" i="4"/>
  <c r="F78" i="4"/>
  <c r="I77" i="4"/>
  <c r="F77" i="4"/>
  <c r="I76" i="4"/>
  <c r="F76" i="4"/>
  <c r="I75" i="4"/>
  <c r="F75" i="4"/>
  <c r="F95" i="5" l="1"/>
  <c r="F130" i="5"/>
  <c r="F106" i="5"/>
  <c r="F82" i="5"/>
  <c r="F69" i="5"/>
  <c r="I66" i="4"/>
  <c r="I70" i="4" s="1"/>
  <c r="F70" i="4"/>
  <c r="I107" i="4"/>
  <c r="F107" i="4"/>
  <c r="F83" i="4"/>
  <c r="F96" i="4"/>
  <c r="F131" i="4"/>
  <c r="I83" i="4"/>
  <c r="I96" i="4"/>
  <c r="I131" i="4"/>
  <c r="F201" i="5" l="1"/>
  <c r="F197" i="5"/>
  <c r="F196" i="5"/>
  <c r="F195" i="5"/>
  <c r="F194" i="5"/>
  <c r="F193" i="5"/>
  <c r="F192" i="5"/>
  <c r="F191" i="5"/>
  <c r="F190" i="5"/>
  <c r="F186" i="5"/>
  <c r="F185" i="5"/>
  <c r="F184" i="5"/>
  <c r="F183" i="5"/>
  <c r="F182" i="5"/>
  <c r="F181" i="5"/>
  <c r="F180" i="5"/>
  <c r="F179" i="5"/>
  <c r="F175" i="5"/>
  <c r="F174" i="5"/>
  <c r="F173" i="5"/>
  <c r="F172" i="5"/>
  <c r="F171" i="5"/>
  <c r="F170" i="5"/>
  <c r="F169" i="5"/>
  <c r="F168" i="5"/>
  <c r="F164" i="5"/>
  <c r="F163" i="5"/>
  <c r="F162" i="5"/>
  <c r="F161" i="5"/>
  <c r="F160" i="5"/>
  <c r="F159" i="5"/>
  <c r="F158" i="5"/>
  <c r="F157" i="5"/>
  <c r="F153" i="5"/>
  <c r="F152" i="5"/>
  <c r="F151" i="5"/>
  <c r="F150" i="5"/>
  <c r="F149" i="5"/>
  <c r="F148" i="5"/>
  <c r="F147" i="5"/>
  <c r="F146" i="5"/>
  <c r="F140" i="5"/>
  <c r="F139" i="5"/>
  <c r="F138" i="5"/>
  <c r="F137" i="5"/>
  <c r="F136" i="5"/>
  <c r="F135" i="5"/>
  <c r="F134" i="5"/>
  <c r="F133" i="5"/>
  <c r="F58" i="5"/>
  <c r="F57" i="5"/>
  <c r="F54" i="5"/>
  <c r="F53" i="5"/>
  <c r="F52" i="5"/>
  <c r="F51" i="5"/>
  <c r="F50" i="5"/>
  <c r="F49" i="5"/>
  <c r="F48" i="5"/>
  <c r="F47" i="5"/>
  <c r="F43" i="5"/>
  <c r="F42" i="5"/>
  <c r="F41" i="5"/>
  <c r="F40" i="5"/>
  <c r="F39" i="5"/>
  <c r="F36" i="5"/>
  <c r="F34" i="5"/>
  <c r="F31" i="5"/>
  <c r="F30" i="5"/>
  <c r="F29" i="5"/>
  <c r="F28" i="5"/>
  <c r="F26" i="5"/>
  <c r="F25" i="5"/>
  <c r="F24" i="5"/>
  <c r="F23" i="5"/>
  <c r="F22" i="5"/>
  <c r="F21" i="5"/>
  <c r="F20" i="5"/>
  <c r="F19" i="5"/>
  <c r="F18" i="5"/>
  <c r="F17" i="5"/>
  <c r="F246" i="4"/>
  <c r="I198" i="4"/>
  <c r="I197" i="4"/>
  <c r="I196" i="4"/>
  <c r="I195" i="4"/>
  <c r="I194" i="4"/>
  <c r="I193" i="4"/>
  <c r="I192" i="4"/>
  <c r="I191" i="4"/>
  <c r="I187" i="4"/>
  <c r="I186" i="4"/>
  <c r="I185" i="4"/>
  <c r="I184" i="4"/>
  <c r="I183" i="4"/>
  <c r="I182" i="4"/>
  <c r="I181" i="4"/>
  <c r="I180" i="4"/>
  <c r="I176" i="4"/>
  <c r="I175" i="4"/>
  <c r="I174" i="4"/>
  <c r="I173" i="4"/>
  <c r="I172" i="4"/>
  <c r="I171" i="4"/>
  <c r="I170" i="4"/>
  <c r="I169" i="4"/>
  <c r="I165" i="4"/>
  <c r="I164" i="4"/>
  <c r="I163" i="4"/>
  <c r="I162" i="4"/>
  <c r="I161" i="4"/>
  <c r="I160" i="4"/>
  <c r="I159" i="4"/>
  <c r="I158" i="4"/>
  <c r="I154" i="4"/>
  <c r="I153" i="4"/>
  <c r="I152" i="4"/>
  <c r="I151" i="4"/>
  <c r="I150" i="4"/>
  <c r="I149" i="4"/>
  <c r="I148" i="4"/>
  <c r="I147" i="4"/>
  <c r="I141" i="4"/>
  <c r="I140" i="4"/>
  <c r="I139" i="4"/>
  <c r="I138" i="4"/>
  <c r="I137" i="4"/>
  <c r="I136" i="4"/>
  <c r="I135" i="4"/>
  <c r="I134" i="4"/>
  <c r="I55" i="4"/>
  <c r="I54" i="4"/>
  <c r="I53" i="4"/>
  <c r="I52" i="4"/>
  <c r="I51" i="4"/>
  <c r="I50" i="4"/>
  <c r="I49" i="4"/>
  <c r="I48" i="4"/>
  <c r="I44" i="4"/>
  <c r="I43" i="4"/>
  <c r="I42" i="4"/>
  <c r="I41" i="4"/>
  <c r="I40" i="4"/>
  <c r="I32" i="4"/>
  <c r="I31" i="4"/>
  <c r="I30" i="4"/>
  <c r="I29" i="4"/>
  <c r="I27" i="4"/>
  <c r="I26" i="4"/>
  <c r="I25" i="4"/>
  <c r="I24" i="4"/>
  <c r="I23" i="4"/>
  <c r="I22" i="4"/>
  <c r="I21" i="4"/>
  <c r="I20" i="4"/>
  <c r="I19" i="4"/>
  <c r="I18" i="4"/>
  <c r="F198" i="4"/>
  <c r="F197" i="4"/>
  <c r="F196" i="4"/>
  <c r="F195" i="4"/>
  <c r="F194" i="4"/>
  <c r="F193" i="4"/>
  <c r="F192" i="4"/>
  <c r="F191" i="4"/>
  <c r="F187" i="4"/>
  <c r="F186" i="4"/>
  <c r="F185" i="4"/>
  <c r="F184" i="4"/>
  <c r="F183" i="4"/>
  <c r="F182" i="4"/>
  <c r="F181" i="4"/>
  <c r="F180" i="4"/>
  <c r="F176" i="4"/>
  <c r="F175" i="4"/>
  <c r="F174" i="4"/>
  <c r="F173" i="4"/>
  <c r="F172" i="4"/>
  <c r="F171" i="4"/>
  <c r="F170" i="4"/>
  <c r="F169" i="4"/>
  <c r="F165" i="4"/>
  <c r="F164" i="4"/>
  <c r="F163" i="4"/>
  <c r="F162" i="4"/>
  <c r="F161" i="4"/>
  <c r="F160" i="4"/>
  <c r="F159" i="4"/>
  <c r="F158" i="4"/>
  <c r="F154" i="4"/>
  <c r="F153" i="4"/>
  <c r="F152" i="4"/>
  <c r="F151" i="4"/>
  <c r="F150" i="4"/>
  <c r="F149" i="4"/>
  <c r="F148" i="4"/>
  <c r="F147" i="4"/>
  <c r="F141" i="4"/>
  <c r="F140" i="4"/>
  <c r="F139" i="4"/>
  <c r="F138" i="4"/>
  <c r="F137" i="4"/>
  <c r="F136" i="4"/>
  <c r="F135" i="4"/>
  <c r="F134" i="4"/>
  <c r="F59" i="4"/>
  <c r="F58" i="4"/>
  <c r="F55" i="4"/>
  <c r="F54" i="4"/>
  <c r="F53" i="4"/>
  <c r="F52" i="4"/>
  <c r="F51" i="4"/>
  <c r="F50" i="4"/>
  <c r="F49" i="4"/>
  <c r="F48" i="4"/>
  <c r="F44" i="4"/>
  <c r="F43" i="4"/>
  <c r="F42" i="4"/>
  <c r="F41" i="4"/>
  <c r="F40" i="4"/>
  <c r="F37" i="4"/>
  <c r="F35" i="4"/>
  <c r="F32" i="4"/>
  <c r="F31" i="4"/>
  <c r="F30" i="4"/>
  <c r="F29" i="4"/>
  <c r="F27" i="4"/>
  <c r="F26" i="4"/>
  <c r="F25" i="4"/>
  <c r="F24" i="4"/>
  <c r="F23" i="4"/>
  <c r="F22" i="4"/>
  <c r="F21" i="4"/>
  <c r="F20" i="4"/>
  <c r="F19" i="4"/>
  <c r="F18" i="4"/>
  <c r="F249" i="4" l="1"/>
  <c r="I6" i="4" s="1"/>
  <c r="F204" i="5"/>
  <c r="I5" i="5" s="1"/>
  <c r="I45" i="4"/>
  <c r="F176" i="5"/>
  <c r="F187" i="5"/>
  <c r="F165" i="5"/>
  <c r="I188" i="4"/>
  <c r="F155" i="4"/>
  <c r="F56" i="4"/>
  <c r="F142" i="4"/>
  <c r="F45" i="4"/>
  <c r="F188" i="4"/>
  <c r="F33" i="4"/>
  <c r="I177" i="4"/>
  <c r="F177" i="4"/>
  <c r="I166" i="4"/>
  <c r="F166" i="4"/>
  <c r="F199" i="4"/>
  <c r="F198" i="5"/>
  <c r="F154" i="5"/>
  <c r="F141" i="5"/>
  <c r="F55" i="5"/>
  <c r="F44" i="5"/>
  <c r="F32" i="5"/>
  <c r="I199" i="4"/>
  <c r="I142" i="4"/>
  <c r="I155" i="4"/>
  <c r="I33" i="4"/>
  <c r="I56" i="4"/>
  <c r="F203" i="5" l="1"/>
  <c r="I3" i="5" s="1"/>
  <c r="I248" i="4"/>
  <c r="I4" i="4" s="1"/>
  <c r="F248" i="4"/>
  <c r="I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H8" authorId="0" shapeId="0" xr:uid="{FD1F1570-7EED-44CC-96D9-F74DA63C28B2}">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9" authorId="0" shapeId="0" xr:uid="{F1BA1774-3984-42A9-B0B0-D9EA21178006}">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10" authorId="0" shapeId="0" xr:uid="{6DF81626-DC72-4930-9212-B6B8A6B28182}">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11" authorId="0" shapeId="0" xr:uid="{3619721A-1A95-433A-9364-130E15686C2A}">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12" authorId="0" shapeId="0" xr:uid="{27190701-5D49-447D-A1FA-B44E793022A4}">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60" authorId="0" shapeId="0" xr:uid="{F90E7881-8FE9-4D25-93B0-8B9CFC884F8E}">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1" authorId="0" shapeId="0" xr:uid="{D3523B0B-B495-46D8-90CB-F2E8B122A4C6}">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2" authorId="0" shapeId="0" xr:uid="{7F85CD14-E35B-49C3-B3AC-088779A8A606}">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3" authorId="0" shapeId="0" xr:uid="{A0C3F13E-AFAE-4262-B4B8-AF08BF98CB9E}">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4" authorId="0" shapeId="0" xr:uid="{C16D5F4D-EEAE-4C14-B966-62659B5AB817}">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A132" authorId="0" shapeId="0" xr:uid="{6C7453D8-AB0D-466E-9826-DDB2E8B8DF7A}">
      <text>
        <r>
          <rPr>
            <b/>
            <sz val="9"/>
            <color indexed="81"/>
            <rFont val="Tahoma"/>
            <family val="2"/>
          </rPr>
          <t xml:space="preserve">These items are no longer available for new customers. </t>
        </r>
        <r>
          <rPr>
            <sz val="9"/>
            <color indexed="81"/>
            <rFont val="Tahoma"/>
            <family val="2"/>
          </rPr>
          <t xml:space="preserve">
</t>
        </r>
      </text>
    </comment>
    <comment ref="A145" authorId="0" shapeId="0" xr:uid="{DA56AE7B-658E-47AB-9E4D-2AF1E0C8F65E}">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A156" authorId="0" shapeId="0" xr:uid="{A90889C9-F045-4856-9647-9EE26EC883DA}">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A167" authorId="0" shapeId="0" xr:uid="{B20039D6-593D-4C67-ADB9-D6B9C8143C88}">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A178" authorId="0" shapeId="0" xr:uid="{71F09455-98DE-43DC-88D1-45BF18D90E14}">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K9" authorId="0" shapeId="0" xr:uid="{A16B4D19-25A7-45AA-A3BC-F7930C80FFF8}">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0" authorId="0" shapeId="0" xr:uid="{B2705889-6A80-4699-922A-91AE50DEE02E}">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1" authorId="0" shapeId="0" xr:uid="{E9F11D70-A1D1-4DB7-B306-2615C81C3D30}">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2" authorId="0" shapeId="0" xr:uid="{05AFDB41-1D16-4C45-836C-39F30D95E5B0}">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3" authorId="0" shapeId="0" xr:uid="{5450BC91-85E6-40A6-866A-FEF1A7808D86}">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62" authorId="0" shapeId="0" xr:uid="{88C3D230-F8C0-443F-AE46-278BD9C963BE}">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3" authorId="0" shapeId="0" xr:uid="{51E299A6-CF2A-4727-97FB-CA6FD8792120}">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4" authorId="0" shapeId="0" xr:uid="{B61607D1-57B8-469D-8CD5-A0D6D737058C}">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5" authorId="0" shapeId="0" xr:uid="{2CE58E24-5241-4311-B1B7-786CB211E694}">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6" authorId="0" shapeId="0" xr:uid="{0A17D557-72B3-4ADD-A001-CA6969EB8897}">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202" authorId="0" shapeId="0" xr:uid="{CAB9A3DB-E860-409C-BBA4-64BD66282791}">
      <text>
        <r>
          <rPr>
            <sz val="9"/>
            <color indexed="81"/>
            <rFont val="Tahoma"/>
            <family val="2"/>
          </rPr>
          <t xml:space="preserve">Customers with a Base license have access to Document Capture - Base module alone with no access to following modules:
XML Import
eDocuments
Purchase Contracts
Owners of a Base license must convert to Base Plus to get access. Ordering this "Conversion Purchase License" and the related Enhancement Plan will be changed according to the Base Plus Enhancement Plan price. 
The price is only valid for customers with no license for one or more of the added modules in Base Plus. The license value of one of these will equalize the displayed conversion price. In this case, the only cost is the difference in the Enhancement Plan. 
Companies with multiple company licenses, it is a requirement that all companies are converted. </t>
        </r>
      </text>
    </comment>
    <comment ref="K213" authorId="0" shapeId="0" xr:uid="{53884022-77C4-43C4-9228-6075220E6E3F}">
      <text>
        <r>
          <rPr>
            <sz val="9"/>
            <color indexed="81"/>
            <rFont val="Tahoma"/>
            <family val="2"/>
          </rPr>
          <t xml:space="preserve">Customers with a Base license have access to Document Capture - Base module alone. This license type is no longer available for new customers. 
For existing customer that change number of NAV/BC Full Users, the license must be upgraded. This is the price for upgrading and the related new License Value and future Enhancement Plan. </t>
        </r>
      </text>
    </comment>
    <comment ref="K218" authorId="0" shapeId="0" xr:uid="{D626E341-9DCE-4F24-8D03-79C73011532B}">
      <text>
        <r>
          <rPr>
            <sz val="9"/>
            <color indexed="81"/>
            <rFont val="Tahoma"/>
            <family val="2"/>
          </rPr>
          <t xml:space="preserve">A Base license for this solution is no longer available. 
Existing owners of such a license can add additional company license to the existing license. </t>
        </r>
      </text>
    </comment>
    <comment ref="K219" authorId="0" shapeId="0" xr:uid="{9D68F5F2-3E8C-4AA2-93C1-65AA960E7FCB}">
      <text>
        <r>
          <rPr>
            <sz val="9"/>
            <color indexed="81"/>
            <rFont val="Tahoma"/>
            <family val="2"/>
          </rPr>
          <t xml:space="preserve">A Base license for this solution is no longer available. 
Existing owners of such a license can add additional company license to the existing license. </t>
        </r>
      </text>
    </comment>
    <comment ref="K224" authorId="0" shapeId="0" xr:uid="{7A8A6739-1484-4935-9087-32625FD47418}">
      <text>
        <r>
          <rPr>
            <sz val="9"/>
            <color indexed="81"/>
            <rFont val="Tahoma"/>
            <family val="2"/>
          </rPr>
          <t xml:space="preserve">Customers with a Base license have access to Document Output - Base module alone with no access to following module:
XML Export
Owners of a Base license must convert to Base Plus to get access. Ordering this "Conversion Purchase License" and the related Enhancement Plan will be changed according to the Base Plus Enhancement Plan price. 
The price is only valid for customers with no license XML Export. The license value of this license will equalize the displayed conversion price. In this case, the only cost is the difference in the Enhancement Plan. 
Companies with multiple company licenses, it is a requirement that all companies are converted. 
</t>
        </r>
      </text>
    </comment>
    <comment ref="K235" authorId="0" shapeId="0" xr:uid="{666FE103-5AD8-473B-9A45-8DCD2B481636}">
      <text>
        <r>
          <rPr>
            <sz val="9"/>
            <color indexed="81"/>
            <rFont val="Tahoma"/>
            <family val="2"/>
          </rPr>
          <t xml:space="preserve">Customers with a Base license have access to Document Capture - Base module alone. This license type is no longer available for new customers. 
For existing customer that change number of NAV/BC Full Users, the license must be upgraded. This is the price for upgrading and the related new License Value and future Enhancement Plan. </t>
        </r>
      </text>
    </comment>
    <comment ref="K240" authorId="0" shapeId="0" xr:uid="{562DD707-1F87-4DA6-BD05-33A8AD7EF4FC}">
      <text>
        <r>
          <rPr>
            <sz val="9"/>
            <color indexed="81"/>
            <rFont val="Tahoma"/>
            <family val="2"/>
          </rPr>
          <t xml:space="preserve">A Base license for this solution is no longer available. 
Existing owners of such a license can add additional company license to the existing license. </t>
        </r>
      </text>
    </comment>
    <comment ref="K241" authorId="0" shapeId="0" xr:uid="{AA73A8B3-A67F-4775-966A-7E86C4520154}">
      <text>
        <r>
          <rPr>
            <sz val="9"/>
            <color indexed="81"/>
            <rFont val="Tahoma"/>
            <family val="2"/>
          </rPr>
          <t xml:space="preserve">A Base license for this solution is no longer available. 
Existing owners of such a license can add additional company license to the existing license. </t>
        </r>
      </text>
    </comment>
    <comment ref="K246" authorId="0" shapeId="0" xr:uid="{5938B461-6271-4F68-811E-C6ACF0413282}">
      <text>
        <r>
          <rPr>
            <sz val="9"/>
            <color indexed="81"/>
            <rFont val="Arial"/>
            <family val="2"/>
          </rPr>
          <t xml:space="preserve">According to our general License Terms, Continia solution ownership is connected to a specific Microsoft Dynamics license (NAV or Business Central). 
When merging two or more Microsoft Dynamics licenses into one solution, it's possible to transfer the license value of the Continia product from one to the other. This value transfer gives you the opportunity to:
• Continue to use the Continia solution
• If the Microsoft Dynamics license is already connected to a specific Continia solution, it is possible to use the license value to purchase additional company licenses 
Using any surplus value to purchase licenses of other Continia products is impossible. Merging and transferring a Continia license’s value is only available if Microsoft Dynamics licenses involved have the same owner. </t>
        </r>
        <r>
          <rPr>
            <b/>
            <sz val="9"/>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<sst xmlns="http://schemas.openxmlformats.org/spreadsheetml/2006/main" count="1021" uniqueCount="153">
  <si>
    <t>SEK</t>
  </si>
  <si>
    <t>NAV Full or BC Essential &amp; Premium Users</t>
  </si>
  <si>
    <t>Size</t>
  </si>
  <si>
    <t>100-</t>
  </si>
  <si>
    <t>XXL</t>
  </si>
  <si>
    <t>50-99</t>
  </si>
  <si>
    <t>XL</t>
  </si>
  <si>
    <t>20-49</t>
  </si>
  <si>
    <t>L</t>
  </si>
  <si>
    <t>6-19</t>
  </si>
  <si>
    <t>M</t>
  </si>
  <si>
    <t>1-5</t>
  </si>
  <si>
    <t>S</t>
  </si>
  <si>
    <t>Additional Companies (2.-4.)</t>
  </si>
  <si>
    <t>Additional Companies (5.-19.)</t>
  </si>
  <si>
    <t>Additional Companies (20.)</t>
  </si>
  <si>
    <t>15,000 Additional OCR pages</t>
  </si>
  <si>
    <t>40,000 Additional OCR pages</t>
  </si>
  <si>
    <t>65,000 Additional OCR pages</t>
  </si>
  <si>
    <t>10,000 OCR Pages Language Add-on module</t>
  </si>
  <si>
    <t>15,000 OCR Pages Language Add-on module</t>
  </si>
  <si>
    <t>40,000 OCR Pages Language Add-on module</t>
  </si>
  <si>
    <t>65,000 OCR Pages Language Add-on module</t>
  </si>
  <si>
    <t>Total</t>
  </si>
  <si>
    <t>Continia Cloud OCR, additional pages, each</t>
  </si>
  <si>
    <t>Continia Expense Management - Base</t>
  </si>
  <si>
    <t>Continia Payment Management - Base</t>
  </si>
  <si>
    <t>Continia Payment Management - Statement Intelligence</t>
  </si>
  <si>
    <t>Continia Collection Management - Base</t>
  </si>
  <si>
    <t>Price pr. month</t>
  </si>
  <si>
    <t>Additional Mileage submissions, each</t>
  </si>
  <si>
    <t>Continia Payment Management - Payment Approval</t>
  </si>
  <si>
    <t>Continia Payment Management - Direct Debit</t>
  </si>
  <si>
    <t>From 15,000 to 40,000 Additional OCR pages</t>
  </si>
  <si>
    <t>From 15,000 to 65,000 Additional OCR pages</t>
  </si>
  <si>
    <t>From 40,000 to 65,000 Additional OCR pages</t>
  </si>
  <si>
    <t>Additional AI Receipt Scannings, each</t>
  </si>
  <si>
    <t>Additional fees:</t>
  </si>
  <si>
    <t>Purchase License Value Merge &amp; Transfer fee</t>
  </si>
  <si>
    <t>Continia Document Capture</t>
  </si>
  <si>
    <t>Web Approval Portal</t>
  </si>
  <si>
    <t>Continia Expense Management</t>
  </si>
  <si>
    <t>Continia Document Output</t>
  </si>
  <si>
    <t>Continia Payment Management</t>
  </si>
  <si>
    <t>Statement Intelligence</t>
  </si>
  <si>
    <t>Payment Approval</t>
  </si>
  <si>
    <t>Payment Service Providers</t>
  </si>
  <si>
    <t>Continia Payment Management - Payment Service Providers</t>
  </si>
  <si>
    <t>Direct Debit</t>
  </si>
  <si>
    <t>Continia Collection Management</t>
  </si>
  <si>
    <t>Continia Web Approval Portal - Unlimited (&gt;=20 Named Approvers)</t>
  </si>
  <si>
    <t>Continia Web Approval Portal - Limited (1-19 Named Approvers)</t>
  </si>
  <si>
    <t>Continia Web Approval Portal</t>
  </si>
  <si>
    <t xml:space="preserve">Continia Collection Management </t>
  </si>
  <si>
    <t>190,000 Additional OCR pages</t>
  </si>
  <si>
    <t>From 15,000 to 190,000 Additional OCR pages</t>
  </si>
  <si>
    <t>From 40,000 to 190,000 Additional OCR pages</t>
  </si>
  <si>
    <t>From 65,000 to 190,000 Additional OCR pages</t>
  </si>
  <si>
    <t>Qty.</t>
  </si>
  <si>
    <t>Purchase License</t>
  </si>
  <si>
    <t>Enhancement Plan</t>
  </si>
  <si>
    <t>Comment</t>
  </si>
  <si>
    <t>Max 3</t>
  </si>
  <si>
    <t>Max 15</t>
  </si>
  <si>
    <t>Only applicable for on-premises OCR</t>
  </si>
  <si>
    <t>All licenses purchased from Nov 1, 2016, have 1,000 OCR pages per month included in Base License</t>
  </si>
  <si>
    <t xml:space="preserve">Users accessing Continia Web Approval Portal, must be properly licensed in accordance with Microsoft licensing guide. Requires Document Capture Base and/or Expense Management License </t>
  </si>
  <si>
    <t>Requires Payment Management Base License</t>
  </si>
  <si>
    <t>All Communications Modules are included.</t>
  </si>
  <si>
    <t>Extra Usage &amp; Fees</t>
  </si>
  <si>
    <t>Totals</t>
  </si>
  <si>
    <t>Transfer fee when you transfer a purchase license value from one or more NAV/BC licenses to another</t>
  </si>
  <si>
    <t>Totals, Usage &amp; Fees</t>
  </si>
  <si>
    <t>Total Price</t>
  </si>
  <si>
    <t>Total:</t>
  </si>
  <si>
    <t>Subscription License</t>
  </si>
  <si>
    <t>Continia Finance</t>
  </si>
  <si>
    <t>Continia Finance - Base</t>
  </si>
  <si>
    <t>Continia Finance - Extended Modules (each)</t>
  </si>
  <si>
    <t>G/L Open Entries; Associations; Installment Payments; Multi-Level Payment Discounts</t>
  </si>
  <si>
    <t>Continia Finance - Advanced Modules (each)</t>
  </si>
  <si>
    <t>Continia Finance - Corporate Bundle</t>
  </si>
  <si>
    <t>Access to G/L Open Entries, Associations, Extended Financial Reports and Extend Fixed Assets</t>
  </si>
  <si>
    <t>Continia Finance - Enterprise Bundle</t>
  </si>
  <si>
    <t>Access to all Extended and Advanced Modules</t>
  </si>
  <si>
    <t>Continia Document Capture - Base Plus</t>
  </si>
  <si>
    <t>Additional Companies (2.-4.) - Base Plus</t>
  </si>
  <si>
    <t>Additional Companies (5.-19.) - Base Plus</t>
  </si>
  <si>
    <t>Additional Companies (20.) - Base Plus</t>
  </si>
  <si>
    <t>Continia Banking</t>
  </si>
  <si>
    <t>Continia Banking - Base</t>
  </si>
  <si>
    <t>Direct Communication</t>
  </si>
  <si>
    <t>Continia Banking - Direct Communication</t>
  </si>
  <si>
    <t>Requires Banking Base License</t>
  </si>
  <si>
    <t>Security</t>
  </si>
  <si>
    <t>Continia Banking - Security</t>
  </si>
  <si>
    <t>Continia Document Output - Base Plus</t>
  </si>
  <si>
    <t>Modules included - see note for further info</t>
  </si>
  <si>
    <t>Modules and OCR included - see note for further info</t>
  </si>
  <si>
    <t>Requires Continia Banking - Base License</t>
  </si>
  <si>
    <t>Purchase Licenses</t>
  </si>
  <si>
    <t xml:space="preserve">  for NAV &amp; Business Central on-premises</t>
  </si>
  <si>
    <t>All prices are recommended and exclude VAT/TAX. Prices are subject to change and availability.</t>
  </si>
  <si>
    <t>Additional documents for Continia Delivery Network</t>
  </si>
  <si>
    <t>Base Plus License have 200 Continia Delivery Network documents per month included</t>
  </si>
  <si>
    <t>Additional lookups within use of embedded External Services</t>
  </si>
  <si>
    <t>License have 100 lookups per month included (use of IBAN, Sort Code etc.)</t>
  </si>
  <si>
    <t>Subscription Licenses</t>
  </si>
  <si>
    <t>for NAV &amp; Business Central on-premises</t>
  </si>
  <si>
    <t>Conversion from Base to Base Plus pricing &amp; existing Base license holders upgrade of licenses - scroll down for more information</t>
  </si>
  <si>
    <t>Continia Document Capture - From Base to Base Plus Conversion pricing</t>
  </si>
  <si>
    <t>Continia Document Capture - Base Plus XXL conversion</t>
  </si>
  <si>
    <t>See note</t>
  </si>
  <si>
    <t>Continia Document Capture - Base Plus XL conversion</t>
  </si>
  <si>
    <t>Continia Document Capture - Base Plus L conversion</t>
  </si>
  <si>
    <t>Continia Document Capture - Base Plus M conversion</t>
  </si>
  <si>
    <t>Continia Document Capture - Base Plus S conversion</t>
  </si>
  <si>
    <t>Additional Companies (2.-4.) - Base Plus conversion</t>
  </si>
  <si>
    <t>Additional Companies (5.-19.) - Base Plus conversion</t>
  </si>
  <si>
    <t>Additional Companies (20.) - Base Plus conversion</t>
  </si>
  <si>
    <t>Continia Document Capture - Base Licenses</t>
  </si>
  <si>
    <t>Base License Value</t>
  </si>
  <si>
    <t>Conversion from XL to XXL</t>
  </si>
  <si>
    <t>Conversion from L to XL</t>
  </si>
  <si>
    <t>Conversion from M to L</t>
  </si>
  <si>
    <t>Conversion from S to M</t>
  </si>
  <si>
    <t>Base S</t>
  </si>
  <si>
    <t>N/A</t>
  </si>
  <si>
    <t>Additional Companies (2.-4.) - Base</t>
  </si>
  <si>
    <t>Max 3. Only applicable for owners of a Base Purchase License</t>
  </si>
  <si>
    <t>Additional Companies (5.-19.) - Base</t>
  </si>
  <si>
    <t>Max 15. Only applicable for owners of a Base Purchase License</t>
  </si>
  <si>
    <t>Additional Companies (20.) - Base</t>
  </si>
  <si>
    <t>Continia Document Output - From Base to Base Plus Conversion pricing</t>
  </si>
  <si>
    <t>Continia Document Output - Base Plus XXL conversion</t>
  </si>
  <si>
    <t>Continia Document Output - Base Plus XL conversion</t>
  </si>
  <si>
    <t>Continia Document Output - Base Plus L conversion</t>
  </si>
  <si>
    <t>Continia Document Output - Base Plus M conversion</t>
  </si>
  <si>
    <t>Continia Document Output - Base Plus S conversion</t>
  </si>
  <si>
    <t>Continia Document Output - Base Licenses</t>
  </si>
  <si>
    <t>Extended Financial Reports; Extended Fixed Assets; Treasury; Factoring</t>
  </si>
  <si>
    <t xml:space="preserve">Base license have 200 Mileage submissions per month included </t>
  </si>
  <si>
    <t xml:space="preserve">Base license have 100 AI Receipt Scannings per month included </t>
  </si>
  <si>
    <t xml:space="preserve">Includes Export, Import, Direct Debit and Service Provider Import. Some features or services require Direct Communication. </t>
  </si>
  <si>
    <t>Base license have 200 Mileage submissions per month included</t>
  </si>
  <si>
    <t>Doc. Version: 28-09-2025</t>
  </si>
  <si>
    <t>Enhancement Plan is mandatory, and 20 % of Purchase License value. Current yearly indexation rate is 0 %</t>
  </si>
  <si>
    <t>Valid from January, 2026</t>
  </si>
  <si>
    <t>Max 3 per module</t>
  </si>
  <si>
    <t>Max 15 per module</t>
  </si>
  <si>
    <t>Purchase Licenses are no longer available. Existing customers can buy additional modules for an existing solution or upgrade existing licenses.</t>
  </si>
  <si>
    <t>No Longer Available</t>
  </si>
  <si>
    <t>Fee for switching from On-Premises OCR to Cloud OCR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</si>
</sst>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kr-41D]"/>
  </numFmts>
  <fonts count="35" x14ac:knownFonts="1">
    <font>
      <sz val="11"/>
      <color theme="1"/>
      <name val="Calibri"/>
      <family val="2"/>
      <scheme val="minor"/>
    </font>
    <font>
      <sz val="9"/>
      <color theme="1"/>
      <name val="Segoe UI"/>
      <family val="2"/>
    </font>
    <font>
      <b/>
      <sz val="9"/>
      <color theme="1"/>
      <name val="Segoe UI"/>
      <family val="2"/>
    </font>
    <font>
      <u/>
      <sz val="9"/>
      <color theme="1"/>
      <name val="Segoe UI"/>
      <family val="2"/>
    </font>
    <font>
      <b/>
      <sz val="14"/>
      <color rgb="FF052975"/>
      <name val="Segoe UI"/>
      <family val="2"/>
    </font>
    <font>
      <sz val="9"/>
      <color rgb="FF052975"/>
      <name val="Segoe UI"/>
      <family val="2"/>
    </font>
    <font>
      <i/>
      <sz val="9"/>
      <color rgb="FF052975"/>
      <name val="Segoe UI"/>
      <family val="2"/>
    </font>
    <font>
      <i/>
      <sz val="8"/>
      <color rgb="FF052975"/>
      <name val="Segoe UI"/>
      <family val="2"/>
    </font>
    <font>
      <b/>
      <sz val="9"/>
      <color indexed="81"/>
      <name val="Segoe UI"/>
      <family val="2"/>
    </font>
    <font>
      <sz val="9"/>
      <color indexed="81"/>
      <name val="Segoe UI"/>
      <family val="2"/>
    </font>
    <font>
      <i/>
      <sz val="9"/>
      <color indexed="81"/>
      <name val="Segoe UI"/>
      <family val="2"/>
    </font>
    <font>
      <sz val="9"/>
      <color indexed="81"/>
      <name val="Arial"/>
      <family val="2"/>
    </font>
    <font>
      <b/>
      <sz val="9"/>
      <color indexed="81"/>
      <name val="Tahoma"/>
      <family val="2"/>
    </font>
    <font>
      <u/>
      <sz val="9"/>
      <color indexed="81"/>
      <name val="Segoe UI"/>
      <family val="2"/>
    </font>
    <font>
      <sz val="9"/>
      <name val="Segoe UI"/>
      <family val="2"/>
    </font>
    <font>
      <b/>
      <sz val="36"/>
      <color rgb="FF052975"/>
      <name val="Segoe UI"/>
      <family val="2"/>
    </font>
    <font>
      <b/>
      <sz val="14"/>
      <name val="Segoe UI"/>
      <family val="2"/>
    </font>
    <font>
      <b/>
      <sz val="9"/>
      <name val="Segoe UI"/>
      <family val="2"/>
    </font>
    <font>
      <b/>
      <sz val="11"/>
      <color theme="1"/>
      <name val="Segoe UI"/>
      <family val="2"/>
    </font>
    <font>
      <b/>
      <sz val="9"/>
      <color theme="0"/>
      <name val="Segoe UI"/>
      <family val="2"/>
    </font>
    <font>
      <b/>
      <u/>
      <sz val="9"/>
      <color theme="1"/>
      <name val="Segoe UI"/>
      <family val="2"/>
    </font>
    <font>
      <sz val="9"/>
      <color rgb="FF000000"/>
      <name val="Segoe UI"/>
      <family val="2"/>
    </font>
    <font>
      <b/>
      <sz val="9"/>
      <color theme="0" tint="-4.9989318521683403E-2"/>
      <name val="Segoe UI"/>
      <family val="2"/>
    </font>
    <font>
      <sz val="11"/>
      <color theme="1"/>
      <name val="Segoe UI"/>
      <family val="2"/>
    </font>
    <font>
      <sz val="8"/>
      <color rgb="FF006FD2"/>
      <name val="Segoe UI"/>
      <family val="2"/>
    </font>
    <font>
      <sz val="9"/>
      <color theme="1"/>
      <name val="Arial"/>
      <family val="2"/>
    </font>
    <font>
      <sz val="9"/>
      <color indexed="81"/>
      <name val="Tahoma"/>
      <family val="2"/>
    </font>
    <font>
      <sz val="8"/>
      <color rgb="FF052975"/>
      <name val="Segoe UI"/>
      <family val="2"/>
    </font>
    <font>
      <b/>
      <u/>
      <sz val="10"/>
      <color rgb="FF052975"/>
      <name val="Segoe UI"/>
      <family val="2"/>
    </font>
    <font>
      <sz val="14"/>
      <color rgb="FF052975"/>
      <name val="Segoe UI"/>
      <family val="2"/>
    </font>
    <font>
      <sz val="9"/>
      <color theme="0"/>
      <name val="Segoe UI"/>
      <family val="2"/>
    </font>
    <font>
      <b/>
      <sz val="36"/>
      <color theme="0"/>
      <name val="Segoe UI"/>
      <family val="2"/>
    </font>
    <font>
      <i/>
      <sz val="9"/>
      <color theme="0"/>
      <name val="Segoe UI"/>
      <family val="2"/>
    </font>
    <font>
      <b/>
      <u/>
      <sz val="9"/>
      <color theme="0"/>
      <name val="Segoe UI"/>
      <family val="2"/>
    </font>
    <font>
      <b/>
      <sz val="10"/>
      <color rgb="FFFFFF00"/>
      <name val="Segoe UI"/>
      <family val="2"/>
    </font>
  </fonts>
  <fills count="9">
    <fill>
      <patternFill patternType="none"/>
    </fill>
    <fill>
      <patternFill patternType="gray125"/>
    </fill>
    <fill>
      <patternFill patternType="solid">
        <fgColor theme="0"/>
        <bgColor indexed="64"/>
      </patternFill>
    </fill>
    <fill>
      <patternFill patternType="solid">
        <fgColor rgb="FF052975"/>
        <bgColor indexed="64"/>
      </patternFill>
    </fill>
    <fill>
      <patternFill patternType="solid">
        <fgColor rgb="FF00F580"/>
        <bgColor indexed="64"/>
      </patternFill>
    </fill>
    <fill>
      <patternFill patternType="solid">
        <fgColor rgb="FFE7F1EE"/>
        <bgColor indexed="64"/>
      </patternFill>
    </fill>
    <fill>
      <patternFill patternType="solid">
        <fgColor rgb="FF983EAE"/>
        <bgColor indexed="64"/>
      </patternFill>
    </fill>
    <fill>
      <patternFill patternType="solid">
        <fgColor rgb="FFFF0000"/>
        <bgColor indexed="64"/>
      </patternFill>
    </fill>
    <fill>
      <patternFill patternType="solid">
        <fgColor rgb="FFC000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87">
    <xf numFmtId="0" fontId="0" fillId="0" borderId="0" xfId="0"/>
    <xf numFmtId="0" fontId="1" fillId="0" borderId="0" xfId="0" applyFont="1"/>
    <xf numFmtId="0" fontId="1" fillId="0" borderId="0" xfId="0" applyFont="1" applyAlignment="1">
      <alignment horizontal="right"/>
    </xf>
    <xf numFmtId="0" fontId="1" fillId="0" borderId="0" xfId="0" quotePrefix="1" applyFont="1"/>
    <xf numFmtId="4" fontId="1" fillId="0" borderId="0" xfId="0" applyNumberFormat="1" applyFont="1"/>
    <xf numFmtId="3" fontId="1" fillId="0" borderId="0" xfId="0" applyNumberFormat="1" applyFont="1"/>
    <xf numFmtId="0" fontId="2" fillId="0" borderId="0" xfId="0" applyFont="1"/>
    <xf numFmtId="3" fontId="2" fillId="0" borderId="0" xfId="0" applyNumberFormat="1" applyFont="1" applyAlignment="1">
      <alignment horizontal="right"/>
    </xf>
    <xf numFmtId="0" fontId="3" fillId="0" borderId="0" xfId="0" applyFont="1"/>
    <xf numFmtId="0" fontId="1" fillId="2" borderId="0" xfId="0" applyFont="1" applyFill="1"/>
    <xf numFmtId="3" fontId="1" fillId="2" borderId="0" xfId="0" applyNumberFormat="1" applyFont="1" applyFill="1"/>
    <xf numFmtId="1" fontId="1" fillId="0" borderId="0" xfId="0" applyNumberFormat="1" applyFont="1"/>
    <xf numFmtId="2" fontId="1" fillId="0" borderId="0" xfId="0" applyNumberFormat="1" applyFont="1"/>
    <xf numFmtId="3" fontId="2" fillId="2" borderId="0" xfId="0" applyNumberFormat="1" applyFont="1" applyFill="1" applyAlignment="1">
      <alignment horizontal="right"/>
    </xf>
    <xf numFmtId="0" fontId="2" fillId="2" borderId="0" xfId="0" applyFont="1" applyFill="1"/>
    <xf numFmtId="164" fontId="1" fillId="2" borderId="0" xfId="0" applyNumberFormat="1" applyFont="1" applyFill="1"/>
    <xf numFmtId="2" fontId="1" fillId="2" borderId="0" xfId="0" applyNumberFormat="1" applyFont="1" applyFill="1"/>
    <xf numFmtId="0" fontId="2" fillId="0" borderId="1" xfId="0" applyFont="1" applyBorder="1"/>
    <xf numFmtId="0" fontId="1" fillId="0" borderId="1" xfId="0" applyFont="1" applyBorder="1"/>
    <xf numFmtId="164" fontId="1" fillId="0" borderId="0" xfId="0" applyNumberFormat="1" applyFont="1"/>
    <xf numFmtId="0" fontId="5" fillId="2" borderId="0" xfId="0" applyFont="1" applyFill="1"/>
    <xf numFmtId="0" fontId="5" fillId="0" borderId="0" xfId="0" applyFont="1"/>
    <xf numFmtId="3" fontId="1" fillId="0" borderId="1" xfId="0" applyNumberFormat="1" applyFont="1" applyBorder="1"/>
    <xf numFmtId="0" fontId="7" fillId="2" borderId="0" xfId="0" applyFont="1" applyFill="1"/>
    <xf numFmtId="0" fontId="6" fillId="2" borderId="0" xfId="0" applyFont="1" applyFill="1"/>
    <xf numFmtId="0" fontId="7" fillId="2" borderId="0" xfId="0" applyFont="1" applyFill="1" applyAlignment="1">
      <alignment vertical="top"/>
    </xf>
    <xf numFmtId="0" fontId="18" fillId="2" borderId="0" xfId="0" applyFont="1" applyFill="1"/>
    <xf numFmtId="2" fontId="19" fillId="3" borderId="0" xfId="0" applyNumberFormat="1" applyFont="1" applyFill="1" applyAlignment="1">
      <alignment horizontal="left" wrapText="1"/>
    </xf>
    <xf numFmtId="0" fontId="19" fillId="3" borderId="0" xfId="0" applyFont="1" applyFill="1" applyAlignment="1">
      <alignment horizontal="left" vertical="center"/>
    </xf>
    <xf numFmtId="0" fontId="2" fillId="0" borderId="0" xfId="0" applyFont="1" applyAlignment="1">
      <alignment horizontal="right"/>
    </xf>
    <xf numFmtId="4" fontId="2" fillId="0" borderId="0" xfId="0" applyNumberFormat="1" applyFont="1" applyAlignment="1">
      <alignment horizontal="right"/>
    </xf>
    <xf numFmtId="0" fontId="20" fillId="0" borderId="0" xfId="0" applyFont="1"/>
    <xf numFmtId="4" fontId="2" fillId="0" borderId="0" xfId="0" applyNumberFormat="1" applyFont="1"/>
    <xf numFmtId="0" fontId="21" fillId="2" borderId="0" xfId="0" applyFont="1" applyFill="1"/>
    <xf numFmtId="4" fontId="20" fillId="0" borderId="0" xfId="0" applyNumberFormat="1" applyFont="1"/>
    <xf numFmtId="0" fontId="20" fillId="2" borderId="0" xfId="0" applyFont="1" applyFill="1"/>
    <xf numFmtId="3" fontId="3" fillId="0" borderId="0" xfId="0" applyNumberFormat="1" applyFont="1"/>
    <xf numFmtId="3" fontId="20" fillId="0" borderId="0" xfId="0" applyNumberFormat="1" applyFont="1"/>
    <xf numFmtId="0" fontId="1" fillId="2" borderId="2" xfId="0" applyFont="1" applyFill="1" applyBorder="1"/>
    <xf numFmtId="3" fontId="1" fillId="2" borderId="2" xfId="0" applyNumberFormat="1" applyFont="1" applyFill="1" applyBorder="1"/>
    <xf numFmtId="0" fontId="1" fillId="2" borderId="1" xfId="0" applyFont="1" applyFill="1" applyBorder="1"/>
    <xf numFmtId="3" fontId="1" fillId="2" borderId="1" xfId="0" applyNumberFormat="1" applyFont="1" applyFill="1" applyBorder="1"/>
    <xf numFmtId="3" fontId="22" fillId="3" borderId="0" xfId="0" applyNumberFormat="1" applyFont="1" applyFill="1"/>
    <xf numFmtId="165" fontId="22" fillId="3" borderId="0" xfId="0" applyNumberFormat="1" applyFont="1" applyFill="1"/>
    <xf numFmtId="3" fontId="5" fillId="2" borderId="0" xfId="0" applyNumberFormat="1" applyFont="1" applyFill="1"/>
    <xf numFmtId="0" fontId="19" fillId="3" borderId="0" xfId="0" applyFont="1" applyFill="1" applyAlignment="1">
      <alignment horizontal="left"/>
    </xf>
    <xf numFmtId="0" fontId="23" fillId="0" borderId="0" xfId="0" applyFont="1"/>
    <xf numFmtId="0" fontId="23" fillId="2" borderId="0" xfId="0" applyFont="1" applyFill="1"/>
    <xf numFmtId="3" fontId="1" fillId="2" borderId="0" xfId="0" applyNumberFormat="1" applyFont="1" applyFill="1" applyAlignment="1">
      <alignment horizontal="right"/>
    </xf>
    <xf numFmtId="3" fontId="3" fillId="2" borderId="0" xfId="0" applyNumberFormat="1" applyFont="1" applyFill="1"/>
    <xf numFmtId="0" fontId="24" fillId="0" borderId="0" xfId="0" applyFont="1" applyAlignment="1">
      <alignment horizontal="left" vertical="center"/>
    </xf>
    <xf numFmtId="0" fontId="3" fillId="2" borderId="0" xfId="0" applyFont="1" applyFill="1"/>
    <xf numFmtId="0" fontId="20" fillId="0" borderId="0" xfId="0" applyFont="1" applyAlignment="1">
      <alignment horizontal="right"/>
    </xf>
    <xf numFmtId="3" fontId="25" fillId="0" borderId="0" xfId="0" applyNumberFormat="1" applyFont="1"/>
    <xf numFmtId="3" fontId="1" fillId="0" borderId="0" xfId="0" applyNumberFormat="1" applyFont="1" applyAlignment="1">
      <alignment horizontal="right"/>
    </xf>
    <xf numFmtId="0" fontId="25" fillId="0" borderId="0" xfId="0" quotePrefix="1" applyFont="1"/>
    <xf numFmtId="0" fontId="25" fillId="0" borderId="0" xfId="0" applyFont="1"/>
    <xf numFmtId="4" fontId="25" fillId="0" borderId="0" xfId="0" applyNumberFormat="1" applyFont="1"/>
    <xf numFmtId="0" fontId="25" fillId="2" borderId="0" xfId="0" applyFont="1" applyFill="1"/>
    <xf numFmtId="0" fontId="27" fillId="4" borderId="0" xfId="0" applyFont="1" applyFill="1" applyAlignment="1">
      <alignment vertical="top"/>
    </xf>
    <xf numFmtId="0" fontId="14" fillId="4" borderId="0" xfId="0" applyFont="1" applyFill="1"/>
    <xf numFmtId="0" fontId="15" fillId="4" borderId="0" xfId="0" applyFont="1" applyFill="1"/>
    <xf numFmtId="0" fontId="16" fillId="4" borderId="0" xfId="0" applyFont="1" applyFill="1"/>
    <xf numFmtId="0" fontId="17" fillId="4" borderId="0" xfId="0" applyFont="1" applyFill="1"/>
    <xf numFmtId="0" fontId="24" fillId="4" borderId="0" xfId="0" applyFont="1" applyFill="1" applyAlignment="1">
      <alignment vertical="top"/>
    </xf>
    <xf numFmtId="0" fontId="6" fillId="4" borderId="0" xfId="0" applyFont="1" applyFill="1" applyAlignment="1">
      <alignment vertical="top"/>
    </xf>
    <xf numFmtId="0" fontId="1" fillId="5" borderId="0" xfId="0" applyFont="1" applyFill="1"/>
    <xf numFmtId="0" fontId="14" fillId="5" borderId="0" xfId="0" applyFont="1" applyFill="1"/>
    <xf numFmtId="0" fontId="4" fillId="5" borderId="0" xfId="0" applyFont="1" applyFill="1" applyAlignment="1">
      <alignment horizontal="left" vertical="center"/>
    </xf>
    <xf numFmtId="0" fontId="5" fillId="5" borderId="0" xfId="0" applyFont="1" applyFill="1"/>
    <xf numFmtId="3" fontId="28" fillId="4" borderId="0" xfId="0" applyNumberFormat="1" applyFont="1" applyFill="1"/>
    <xf numFmtId="0" fontId="29" fillId="2" borderId="0" xfId="0" applyFont="1" applyFill="1" applyAlignment="1">
      <alignment horizontal="right"/>
    </xf>
    <xf numFmtId="0" fontId="30" fillId="6" borderId="0" xfId="0" applyFont="1" applyFill="1" applyAlignment="1">
      <alignment vertical="top"/>
    </xf>
    <xf numFmtId="0" fontId="14" fillId="6" borderId="0" xfId="0" applyFont="1" applyFill="1"/>
    <xf numFmtId="0" fontId="16" fillId="6" borderId="0" xfId="0" applyFont="1" applyFill="1"/>
    <xf numFmtId="3" fontId="16" fillId="6" borderId="0" xfId="0" applyNumberFormat="1" applyFont="1" applyFill="1"/>
    <xf numFmtId="0" fontId="17" fillId="6" borderId="0" xfId="0" applyFont="1" applyFill="1"/>
    <xf numFmtId="0" fontId="31" fillId="6" borderId="0" xfId="0" applyFont="1" applyFill="1"/>
    <xf numFmtId="0" fontId="32" fillId="6" borderId="0" xfId="0" applyFont="1" applyFill="1"/>
    <xf numFmtId="0" fontId="33" fillId="6" borderId="0" xfId="0" applyFont="1" applyFill="1"/>
    <xf numFmtId="0" fontId="4" fillId="5" borderId="0" xfId="0" applyFont="1" applyFill="1" applyAlignment="1">
      <alignment vertical="center"/>
    </xf>
    <xf numFmtId="0" fontId="6" fillId="5" borderId="0" xfId="0" applyFont="1" applyFill="1"/>
    <xf numFmtId="0" fontId="7" fillId="2" borderId="0" xfId="0" applyFont="1" applyFill="1" applyAlignment="1">
      <alignment vertical="center"/>
    </xf>
    <xf numFmtId="0" fontId="34" fillId="7" borderId="0" xfId="0" applyFont="1" applyFill="1" applyAlignment="1">
      <alignment vertical="center"/>
    </xf>
    <xf numFmtId="0" fontId="19" fillId="7" borderId="0" xfId="0" applyFont="1" applyFill="1"/>
    <xf numFmtId="0" fontId="5" fillId="7" borderId="0" xfId="0" applyFont="1" applyFill="1"/>
    <xf numFmtId="0" fontId="19" fillId="8" borderId="0" xfId="0" applyFont="1" applyFill="1" applyAlignment="1">
      <alignment wrapText="1"/>
    </xf>
  </cellXfs>
  <cellStyles count="1">
    <cellStyle name="Normal" xfId="0" builtinId="0"/>
  </cellStyles>
  <dxfs count="0"/>
  <tableStyles count="0" defaultTableStyle="TableStyleMedium2" defaultPivotStyle="PivotStyleLight16"/>
  <colors>
    <mruColors>
      <color rgb="FFFFF7E3"/>
      <color rgb="FF052975"/>
      <color rgb="FFE7F1EE"/>
      <color rgb="FF983EAE"/>
      <color rgb="FF00F580"/>
      <color rgb="FFDEF5FF"/>
      <color rgb="FF253977"/>
      <color rgb="FFBCBCBC"/>
      <color rgb="FF006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53977"/>
  </sheetPr>
  <dimension ref="A1:GA317"/>
  <sheetViews>
    <sheetView tabSelected="1" zoomScaleNormal="100" workbookViewId="0">
      <pane ySplit="5" topLeftCell="A6" activePane="bottomLeft" state="frozen"/>
      <selection pane="bottomLeft" activeCell="A6" sqref="A6"/>
    </sheetView>
  </sheetViews>
  <sheetFormatPr defaultColWidth="9.140625" defaultRowHeight="16.5" x14ac:dyDescent="0.3"/>
  <cols>
    <col min="1" max="1" width="12.5703125" style="1" customWidth="1"/>
    <col min="2" max="2" width="6.7109375" style="1" customWidth="1"/>
    <col min="3" max="3" width="56.140625" style="1" customWidth="1"/>
    <col min="4" max="4" width="4.28515625" style="9" customWidth="1"/>
    <col min="5" max="5" width="17.85546875" style="9" customWidth="1"/>
    <col min="6" max="6" width="14.85546875" style="47" customWidth="1"/>
    <col min="7" max="7" width="17.7109375" style="9" customWidth="1"/>
    <col min="8" max="8" width="32.28515625" style="9" customWidth="1"/>
    <col min="9" max="9" width="13.7109375" style="9" customWidth="1"/>
    <col min="10" max="10" width="4" style="9" customWidth="1"/>
    <col min="11" max="11" width="15.85546875" style="9" customWidth="1"/>
    <col min="12" max="12" width="4" style="9" customWidth="1"/>
    <col min="13" max="111" width="9.140625" style="9"/>
    <col min="112" max="16384" width="9.140625" style="1"/>
  </cols>
  <sheetData>
    <row r="1" spans="1:111" s="73" customFormat="1" ht="62.25" customHeight="1" x14ac:dyDescent="0.9">
      <c r="A1" s="67" t="e" vm="1">
        <v>#VALUE!</v>
      </c>
      <c r="B1" s="77" t="s">
        <v>107</v>
      </c>
      <c r="C1" s="74"/>
      <c r="D1" s="75"/>
      <c r="E1" s="75"/>
      <c r="F1" s="74"/>
      <c r="G1" s="75"/>
      <c r="H1" s="72" t="s">
        <v>145</v>
      </c>
      <c r="I1" s="76"/>
    </row>
    <row r="2" spans="1:111" s="73" customFormat="1" ht="15.75" customHeight="1" x14ac:dyDescent="0.35">
      <c r="A2" s="67"/>
      <c r="B2" s="78" t="s">
        <v>108</v>
      </c>
      <c r="C2" s="74"/>
      <c r="D2" s="75"/>
      <c r="E2" s="75"/>
      <c r="F2" s="74"/>
      <c r="G2" s="75"/>
      <c r="H2" s="79" t="s">
        <v>74</v>
      </c>
      <c r="I2" s="76"/>
    </row>
    <row r="3" spans="1:111" s="69" customFormat="1" ht="26.25" customHeight="1" x14ac:dyDescent="0.2">
      <c r="A3" s="80" t="s">
        <v>0</v>
      </c>
      <c r="B3" s="81"/>
      <c r="H3" s="42" t="s">
        <v>75</v>
      </c>
      <c r="I3" s="43">
        <f>+F203</f>
        <v>0</v>
      </c>
    </row>
    <row r="4" spans="1:111" s="21" customFormat="1" ht="28.5" customHeight="1" x14ac:dyDescent="0.2">
      <c r="A4" s="82" t="s">
        <v>102</v>
      </c>
      <c r="B4" s="24"/>
      <c r="C4" s="20"/>
      <c r="D4" s="20"/>
      <c r="E4" s="20"/>
      <c r="F4" s="20"/>
      <c r="G4" s="20"/>
      <c r="H4" s="42"/>
      <c r="I4" s="43"/>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row>
    <row r="5" spans="1:111" s="21" customFormat="1" ht="66.75" customHeight="1" x14ac:dyDescent="0.35">
      <c r="A5" s="27" t="s">
        <v>1</v>
      </c>
      <c r="B5" s="45" t="s">
        <v>2</v>
      </c>
      <c r="C5" s="71" t="s">
        <v>147</v>
      </c>
      <c r="D5" s="44"/>
      <c r="E5" s="44"/>
      <c r="F5" s="20"/>
      <c r="G5" s="44"/>
      <c r="H5" s="42" t="s">
        <v>69</v>
      </c>
      <c r="I5" s="43">
        <f>+F204</f>
        <v>0</v>
      </c>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row>
    <row r="6" spans="1:111" ht="15.75" customHeight="1" x14ac:dyDescent="0.2">
      <c r="D6" s="1"/>
      <c r="E6" s="1"/>
      <c r="F6" s="1"/>
      <c r="G6" s="1"/>
    </row>
    <row r="7" spans="1:111" ht="15.75" customHeight="1" x14ac:dyDescent="0.2">
      <c r="C7" s="6" t="s">
        <v>39</v>
      </c>
      <c r="D7" s="7" t="s">
        <v>58</v>
      </c>
      <c r="E7" s="7" t="s">
        <v>29</v>
      </c>
      <c r="F7" s="7" t="s">
        <v>73</v>
      </c>
      <c r="G7" s="11"/>
      <c r="I7" s="15"/>
      <c r="K7" s="10"/>
    </row>
    <row r="8" spans="1:111" ht="15.75" customHeight="1" x14ac:dyDescent="0.2">
      <c r="A8" s="3" t="s">
        <v>3</v>
      </c>
      <c r="B8" s="1" t="s">
        <v>4</v>
      </c>
      <c r="C8" s="1" t="s">
        <v>85</v>
      </c>
      <c r="D8" s="1">
        <v>0</v>
      </c>
      <c r="E8" s="5">
        <v>5618</v>
      </c>
      <c r="F8" s="5">
        <f>+D8*E8</f>
        <v>0</v>
      </c>
      <c r="G8" s="11"/>
      <c r="H8" s="9" t="s">
        <v>98</v>
      </c>
      <c r="I8" s="15"/>
      <c r="K8" s="10"/>
    </row>
    <row r="9" spans="1:111" ht="15.75" customHeight="1" x14ac:dyDescent="0.2">
      <c r="A9" s="3" t="s">
        <v>5</v>
      </c>
      <c r="B9" s="1" t="s">
        <v>6</v>
      </c>
      <c r="C9" s="1" t="s">
        <v>85</v>
      </c>
      <c r="D9" s="1">
        <v>0</v>
      </c>
      <c r="E9" s="5">
        <v>4017</v>
      </c>
      <c r="F9" s="5">
        <f t="shared" ref="F9:F15" si="0">+D9*E9</f>
        <v>0</v>
      </c>
      <c r="G9" s="11"/>
      <c r="H9" s="9" t="s">
        <v>98</v>
      </c>
      <c r="I9" s="15"/>
      <c r="K9" s="10"/>
    </row>
    <row r="10" spans="1:111" ht="15.75" customHeight="1" x14ac:dyDescent="0.2">
      <c r="A10" s="3" t="s">
        <v>7</v>
      </c>
      <c r="B10" s="1" t="s">
        <v>8</v>
      </c>
      <c r="C10" s="1" t="s">
        <v>85</v>
      </c>
      <c r="D10" s="1">
        <v>0</v>
      </c>
      <c r="E10" s="5">
        <v>2809</v>
      </c>
      <c r="F10" s="5">
        <f t="shared" si="0"/>
        <v>0</v>
      </c>
      <c r="G10" s="11"/>
      <c r="H10" s="9" t="s">
        <v>98</v>
      </c>
      <c r="I10" s="15"/>
      <c r="K10" s="10"/>
    </row>
    <row r="11" spans="1:111" ht="15.75" customHeight="1" x14ac:dyDescent="0.2">
      <c r="A11" s="3" t="s">
        <v>9</v>
      </c>
      <c r="B11" s="1" t="s">
        <v>10</v>
      </c>
      <c r="C11" s="1" t="s">
        <v>85</v>
      </c>
      <c r="D11" s="1">
        <v>0</v>
      </c>
      <c r="E11" s="5">
        <v>2156</v>
      </c>
      <c r="F11" s="5">
        <f t="shared" si="0"/>
        <v>0</v>
      </c>
      <c r="G11" s="11"/>
      <c r="H11" s="9" t="s">
        <v>98</v>
      </c>
      <c r="I11" s="15"/>
      <c r="K11" s="10"/>
    </row>
    <row r="12" spans="1:111" ht="15.75" customHeight="1" x14ac:dyDescent="0.2">
      <c r="A12" s="3" t="s">
        <v>11</v>
      </c>
      <c r="B12" s="1" t="s">
        <v>12</v>
      </c>
      <c r="C12" s="1" t="s">
        <v>85</v>
      </c>
      <c r="D12" s="1">
        <v>0</v>
      </c>
      <c r="E12" s="5">
        <v>1667</v>
      </c>
      <c r="F12" s="5">
        <f t="shared" si="0"/>
        <v>0</v>
      </c>
      <c r="G12" s="11"/>
      <c r="H12" s="9" t="s">
        <v>98</v>
      </c>
      <c r="I12" s="15"/>
      <c r="K12" s="10"/>
    </row>
    <row r="13" spans="1:111" ht="15.75" customHeight="1" x14ac:dyDescent="0.2">
      <c r="C13" s="1" t="s">
        <v>86</v>
      </c>
      <c r="D13" s="1">
        <v>0</v>
      </c>
      <c r="E13" s="5">
        <v>784</v>
      </c>
      <c r="F13" s="5">
        <f t="shared" si="0"/>
        <v>0</v>
      </c>
      <c r="G13" s="11"/>
      <c r="H13" s="9" t="s">
        <v>62</v>
      </c>
      <c r="I13" s="15"/>
      <c r="K13" s="10"/>
    </row>
    <row r="14" spans="1:111" ht="15.75" customHeight="1" x14ac:dyDescent="0.2">
      <c r="C14" s="1" t="s">
        <v>87</v>
      </c>
      <c r="D14" s="1">
        <v>0</v>
      </c>
      <c r="E14" s="5">
        <v>393</v>
      </c>
      <c r="F14" s="5">
        <f t="shared" si="0"/>
        <v>0</v>
      </c>
      <c r="G14" s="11"/>
      <c r="H14" s="9" t="s">
        <v>63</v>
      </c>
      <c r="I14" s="15"/>
      <c r="K14" s="10"/>
    </row>
    <row r="15" spans="1:111" ht="15.75" customHeight="1" x14ac:dyDescent="0.2">
      <c r="C15" s="1" t="s">
        <v>88</v>
      </c>
      <c r="D15" s="1">
        <v>0</v>
      </c>
      <c r="E15" s="5">
        <v>156</v>
      </c>
      <c r="F15" s="5">
        <f t="shared" si="0"/>
        <v>0</v>
      </c>
      <c r="G15" s="11"/>
      <c r="I15" s="15"/>
      <c r="K15" s="10"/>
    </row>
    <row r="16" spans="1:111" ht="15.75" customHeight="1" x14ac:dyDescent="0.2">
      <c r="D16" s="1"/>
      <c r="E16" s="5"/>
      <c r="F16" s="5"/>
      <c r="G16" s="11"/>
      <c r="I16" s="15"/>
      <c r="K16" s="10"/>
    </row>
    <row r="17" spans="1:11" ht="15.75" customHeight="1" x14ac:dyDescent="0.2">
      <c r="C17" s="1" t="s">
        <v>16</v>
      </c>
      <c r="D17" s="1">
        <v>0</v>
      </c>
      <c r="E17" s="5">
        <v>1048</v>
      </c>
      <c r="F17" s="5">
        <f t="shared" ref="F17:F26" si="1">+D17*E17</f>
        <v>0</v>
      </c>
      <c r="G17" s="11"/>
      <c r="H17" s="9" t="s">
        <v>64</v>
      </c>
      <c r="I17" s="15"/>
      <c r="K17" s="10"/>
    </row>
    <row r="18" spans="1:11" ht="15.75" customHeight="1" x14ac:dyDescent="0.2">
      <c r="C18" s="1" t="s">
        <v>17</v>
      </c>
      <c r="D18" s="1">
        <v>0</v>
      </c>
      <c r="E18" s="5">
        <v>1973</v>
      </c>
      <c r="F18" s="5">
        <f t="shared" si="1"/>
        <v>0</v>
      </c>
      <c r="G18" s="11"/>
      <c r="H18" s="9" t="s">
        <v>64</v>
      </c>
      <c r="I18" s="15"/>
      <c r="K18" s="10"/>
    </row>
    <row r="19" spans="1:11" ht="15.75" customHeight="1" x14ac:dyDescent="0.2">
      <c r="C19" s="1" t="s">
        <v>33</v>
      </c>
      <c r="D19" s="1">
        <v>0</v>
      </c>
      <c r="E19" s="5">
        <v>925</v>
      </c>
      <c r="F19" s="5">
        <f t="shared" si="1"/>
        <v>0</v>
      </c>
      <c r="G19" s="11"/>
      <c r="H19" s="9" t="s">
        <v>64</v>
      </c>
      <c r="I19" s="15"/>
      <c r="K19" s="10"/>
    </row>
    <row r="20" spans="1:11" ht="15.75" customHeight="1" x14ac:dyDescent="0.2">
      <c r="C20" s="1" t="s">
        <v>18</v>
      </c>
      <c r="D20" s="1">
        <v>0</v>
      </c>
      <c r="E20" s="5">
        <v>3021</v>
      </c>
      <c r="F20" s="5">
        <f t="shared" si="1"/>
        <v>0</v>
      </c>
      <c r="G20" s="11"/>
      <c r="H20" s="9" t="s">
        <v>64</v>
      </c>
      <c r="I20" s="15"/>
      <c r="K20" s="10"/>
    </row>
    <row r="21" spans="1:11" ht="15.75" customHeight="1" x14ac:dyDescent="0.2">
      <c r="C21" s="1" t="s">
        <v>34</v>
      </c>
      <c r="D21" s="1">
        <v>0</v>
      </c>
      <c r="E21" s="5">
        <v>1973</v>
      </c>
      <c r="F21" s="5">
        <f t="shared" si="1"/>
        <v>0</v>
      </c>
      <c r="G21" s="11"/>
      <c r="H21" s="9" t="s">
        <v>64</v>
      </c>
      <c r="I21" s="15"/>
      <c r="K21" s="10"/>
    </row>
    <row r="22" spans="1:11" ht="15.75" customHeight="1" x14ac:dyDescent="0.2">
      <c r="C22" s="1" t="s">
        <v>35</v>
      </c>
      <c r="D22" s="1">
        <v>0</v>
      </c>
      <c r="E22" s="5">
        <v>1048</v>
      </c>
      <c r="F22" s="5">
        <f t="shared" si="1"/>
        <v>0</v>
      </c>
      <c r="G22" s="11"/>
      <c r="H22" s="9" t="s">
        <v>64</v>
      </c>
      <c r="I22" s="15"/>
      <c r="K22" s="10"/>
    </row>
    <row r="23" spans="1:11" ht="15.75" customHeight="1" x14ac:dyDescent="0.2">
      <c r="C23" s="1" t="s">
        <v>54</v>
      </c>
      <c r="D23" s="1">
        <v>0</v>
      </c>
      <c r="E23" s="5">
        <v>6452</v>
      </c>
      <c r="F23" s="5">
        <f t="shared" si="1"/>
        <v>0</v>
      </c>
      <c r="G23" s="11"/>
      <c r="H23" s="9" t="s">
        <v>64</v>
      </c>
      <c r="I23" s="15"/>
      <c r="K23" s="10"/>
    </row>
    <row r="24" spans="1:11" ht="15.75" customHeight="1" x14ac:dyDescent="0.2">
      <c r="C24" s="1" t="s">
        <v>55</v>
      </c>
      <c r="D24" s="1">
        <v>0</v>
      </c>
      <c r="E24" s="5">
        <v>5404</v>
      </c>
      <c r="F24" s="5">
        <f t="shared" si="1"/>
        <v>0</v>
      </c>
      <c r="G24" s="11"/>
      <c r="H24" s="9" t="s">
        <v>64</v>
      </c>
      <c r="I24" s="15"/>
      <c r="K24" s="10"/>
    </row>
    <row r="25" spans="1:11" ht="15.75" customHeight="1" x14ac:dyDescent="0.2">
      <c r="C25" s="1" t="s">
        <v>56</v>
      </c>
      <c r="D25" s="1">
        <v>0</v>
      </c>
      <c r="E25" s="5">
        <v>4479</v>
      </c>
      <c r="F25" s="5">
        <f t="shared" si="1"/>
        <v>0</v>
      </c>
      <c r="G25" s="11"/>
      <c r="H25" s="9" t="s">
        <v>64</v>
      </c>
      <c r="I25" s="15"/>
      <c r="K25" s="10"/>
    </row>
    <row r="26" spans="1:11" ht="15.75" customHeight="1" x14ac:dyDescent="0.2">
      <c r="C26" s="1" t="s">
        <v>57</v>
      </c>
      <c r="D26" s="1">
        <v>0</v>
      </c>
      <c r="E26" s="5">
        <v>3431</v>
      </c>
      <c r="F26" s="5">
        <f t="shared" si="1"/>
        <v>0</v>
      </c>
      <c r="G26" s="11"/>
      <c r="H26" s="9" t="s">
        <v>64</v>
      </c>
      <c r="I26" s="15"/>
      <c r="K26" s="10"/>
    </row>
    <row r="27" spans="1:11" ht="15.75" customHeight="1" x14ac:dyDescent="0.2">
      <c r="D27" s="1"/>
      <c r="E27" s="5"/>
      <c r="F27" s="1"/>
      <c r="G27" s="11"/>
      <c r="I27" s="15"/>
      <c r="K27" s="10"/>
    </row>
    <row r="28" spans="1:11" ht="15.75" customHeight="1" x14ac:dyDescent="0.2">
      <c r="C28" s="1" t="s">
        <v>19</v>
      </c>
      <c r="D28" s="1">
        <v>0</v>
      </c>
      <c r="E28" s="5">
        <v>235</v>
      </c>
      <c r="F28" s="5">
        <f t="shared" ref="F28:F31" si="2">+D28*E28</f>
        <v>0</v>
      </c>
      <c r="G28" s="11"/>
      <c r="H28" s="9" t="s">
        <v>64</v>
      </c>
      <c r="I28" s="15"/>
      <c r="K28" s="10"/>
    </row>
    <row r="29" spans="1:11" ht="15.75" customHeight="1" x14ac:dyDescent="0.2">
      <c r="C29" s="1" t="s">
        <v>20</v>
      </c>
      <c r="D29" s="1">
        <v>0</v>
      </c>
      <c r="E29" s="5">
        <v>296</v>
      </c>
      <c r="F29" s="5">
        <f t="shared" si="2"/>
        <v>0</v>
      </c>
      <c r="G29" s="11"/>
      <c r="H29" s="9" t="s">
        <v>64</v>
      </c>
      <c r="I29" s="15"/>
      <c r="K29" s="10"/>
    </row>
    <row r="30" spans="1:11" ht="15.75" customHeight="1" x14ac:dyDescent="0.2">
      <c r="C30" s="1" t="s">
        <v>21</v>
      </c>
      <c r="D30" s="1">
        <v>0</v>
      </c>
      <c r="E30" s="5">
        <v>580</v>
      </c>
      <c r="F30" s="5">
        <f t="shared" si="2"/>
        <v>0</v>
      </c>
      <c r="G30" s="11"/>
      <c r="H30" s="9" t="s">
        <v>64</v>
      </c>
      <c r="I30" s="15"/>
      <c r="K30" s="10"/>
    </row>
    <row r="31" spans="1:11" ht="15.75" customHeight="1" x14ac:dyDescent="0.2">
      <c r="C31" s="1" t="s">
        <v>22</v>
      </c>
      <c r="D31" s="1">
        <v>0</v>
      </c>
      <c r="E31" s="5">
        <v>863</v>
      </c>
      <c r="F31" s="5">
        <f t="shared" si="2"/>
        <v>0</v>
      </c>
      <c r="G31" s="11"/>
      <c r="H31" s="9" t="s">
        <v>64</v>
      </c>
      <c r="I31" s="15"/>
      <c r="K31" s="10"/>
    </row>
    <row r="32" spans="1:11" ht="15.75" customHeight="1" x14ac:dyDescent="0.2">
      <c r="A32" s="8" t="s">
        <v>23</v>
      </c>
      <c r="B32" s="8"/>
      <c r="C32" s="8"/>
      <c r="D32" s="31"/>
      <c r="E32" s="1"/>
      <c r="F32" s="37">
        <f>SUM(F7:F31)</f>
        <v>0</v>
      </c>
      <c r="G32" s="1"/>
    </row>
    <row r="33" spans="1:12" ht="15.75" customHeight="1" x14ac:dyDescent="0.2">
      <c r="D33" s="1"/>
      <c r="E33" s="1"/>
      <c r="F33" s="1"/>
      <c r="G33" s="1"/>
    </row>
    <row r="34" spans="1:12" ht="15.75" customHeight="1" x14ac:dyDescent="0.2">
      <c r="C34" s="1" t="s">
        <v>24</v>
      </c>
      <c r="D34" s="1">
        <v>0</v>
      </c>
      <c r="E34" s="12">
        <v>0.49</v>
      </c>
      <c r="F34" s="5">
        <f t="shared" ref="F34:F36" si="3">+D34*E34</f>
        <v>0</v>
      </c>
      <c r="G34" s="12"/>
      <c r="H34" s="9" t="s">
        <v>65</v>
      </c>
      <c r="I34" s="15"/>
      <c r="K34" s="16"/>
      <c r="L34" s="16"/>
    </row>
    <row r="35" spans="1:12" ht="15.75" customHeight="1" x14ac:dyDescent="0.2">
      <c r="C35" s="1" t="s">
        <v>103</v>
      </c>
      <c r="D35" s="1">
        <v>0</v>
      </c>
      <c r="E35" s="12">
        <v>0.49</v>
      </c>
      <c r="F35" s="5">
        <f t="shared" ref="F35" si="4">+D35*E35</f>
        <v>0</v>
      </c>
      <c r="G35" s="48"/>
      <c r="H35" s="33" t="s">
        <v>104</v>
      </c>
      <c r="I35" s="15"/>
      <c r="K35" s="16"/>
      <c r="L35" s="16"/>
    </row>
    <row r="36" spans="1:12" ht="15.75" customHeight="1" x14ac:dyDescent="0.2">
      <c r="C36" s="1" t="s">
        <v>152</v>
      </c>
      <c r="D36" s="1">
        <v>0</v>
      </c>
      <c r="E36" s="5">
        <v>0</v>
      </c>
      <c r="F36" s="5">
        <f t="shared" si="3"/>
        <v>0</v>
      </c>
      <c r="G36" s="11"/>
      <c r="I36" s="15"/>
      <c r="K36" s="10"/>
    </row>
    <row r="37" spans="1:12" ht="15.75" customHeight="1" x14ac:dyDescent="0.2">
      <c r="D37" s="1"/>
      <c r="E37" s="1"/>
      <c r="F37" s="1"/>
      <c r="G37" s="1"/>
    </row>
    <row r="38" spans="1:12" ht="15.75" customHeight="1" x14ac:dyDescent="0.2">
      <c r="C38" s="6" t="s">
        <v>52</v>
      </c>
      <c r="D38" s="7" t="s">
        <v>58</v>
      </c>
      <c r="E38" s="7" t="s">
        <v>29</v>
      </c>
      <c r="F38" s="7" t="s">
        <v>73</v>
      </c>
      <c r="G38" s="7"/>
      <c r="I38" s="13"/>
      <c r="K38" s="13"/>
      <c r="L38" s="14"/>
    </row>
    <row r="39" spans="1:12" ht="15.75" customHeight="1" x14ac:dyDescent="0.2">
      <c r="C39" s="1" t="s">
        <v>50</v>
      </c>
      <c r="D39" s="1">
        <v>0</v>
      </c>
      <c r="E39" s="5">
        <v>1049</v>
      </c>
      <c r="F39" s="5">
        <f t="shared" ref="F39:F43" si="5">+D39*E39</f>
        <v>0</v>
      </c>
      <c r="G39" s="11"/>
      <c r="H39" s="33" t="s">
        <v>66</v>
      </c>
      <c r="I39" s="15"/>
      <c r="K39" s="10"/>
    </row>
    <row r="40" spans="1:12" ht="15.75" customHeight="1" x14ac:dyDescent="0.2">
      <c r="C40" s="1" t="s">
        <v>51</v>
      </c>
      <c r="D40" s="1">
        <v>0</v>
      </c>
      <c r="E40" s="5">
        <v>525</v>
      </c>
      <c r="F40" s="5">
        <f t="shared" si="5"/>
        <v>0</v>
      </c>
      <c r="G40" s="11"/>
      <c r="H40" s="33" t="s">
        <v>66</v>
      </c>
      <c r="I40" s="15"/>
      <c r="K40" s="10"/>
    </row>
    <row r="41" spans="1:12" ht="15.75" customHeight="1" x14ac:dyDescent="0.2">
      <c r="C41" s="1" t="s">
        <v>13</v>
      </c>
      <c r="D41" s="1">
        <v>0</v>
      </c>
      <c r="E41" s="5">
        <v>258</v>
      </c>
      <c r="F41" s="5">
        <f t="shared" si="5"/>
        <v>0</v>
      </c>
      <c r="G41" s="11"/>
      <c r="H41" s="9" t="s">
        <v>62</v>
      </c>
      <c r="I41" s="15"/>
      <c r="K41" s="10"/>
    </row>
    <row r="42" spans="1:12" ht="15.75" customHeight="1" x14ac:dyDescent="0.2">
      <c r="C42" s="1" t="s">
        <v>14</v>
      </c>
      <c r="D42" s="1">
        <v>0</v>
      </c>
      <c r="E42" s="5">
        <v>130</v>
      </c>
      <c r="F42" s="5">
        <f t="shared" si="5"/>
        <v>0</v>
      </c>
      <c r="G42" s="11"/>
      <c r="H42" s="9" t="s">
        <v>63</v>
      </c>
      <c r="I42" s="15"/>
      <c r="K42" s="10"/>
    </row>
    <row r="43" spans="1:12" ht="15.75" customHeight="1" x14ac:dyDescent="0.2">
      <c r="C43" s="1" t="s">
        <v>15</v>
      </c>
      <c r="D43" s="1">
        <v>0</v>
      </c>
      <c r="E43" s="5">
        <v>50</v>
      </c>
      <c r="F43" s="5">
        <f t="shared" si="5"/>
        <v>0</v>
      </c>
      <c r="G43" s="11"/>
      <c r="I43" s="15"/>
      <c r="K43" s="10"/>
    </row>
    <row r="44" spans="1:12" ht="15.75" customHeight="1" x14ac:dyDescent="0.2">
      <c r="A44" s="8" t="s">
        <v>23</v>
      </c>
      <c r="B44" s="8"/>
      <c r="C44" s="8"/>
      <c r="D44" s="31"/>
      <c r="E44" s="1"/>
      <c r="F44" s="37">
        <f>SUM(F39:F43)</f>
        <v>0</v>
      </c>
      <c r="G44" s="1"/>
    </row>
    <row r="45" spans="1:12" ht="15.75" customHeight="1" x14ac:dyDescent="0.2">
      <c r="A45" s="8"/>
      <c r="B45" s="8"/>
      <c r="C45" s="8"/>
      <c r="D45" s="31"/>
      <c r="E45" s="1"/>
      <c r="F45" s="37"/>
      <c r="G45" s="1"/>
    </row>
    <row r="46" spans="1:12" ht="15.75" customHeight="1" x14ac:dyDescent="0.2">
      <c r="C46" s="6" t="s">
        <v>41</v>
      </c>
      <c r="D46" s="7" t="s">
        <v>58</v>
      </c>
      <c r="E46" s="7" t="s">
        <v>29</v>
      </c>
      <c r="F46" s="7" t="s">
        <v>73</v>
      </c>
      <c r="G46" s="7"/>
      <c r="I46" s="13"/>
      <c r="K46" s="13"/>
      <c r="L46" s="14"/>
    </row>
    <row r="47" spans="1:12" ht="15.75" customHeight="1" x14ac:dyDescent="0.2">
      <c r="A47" s="3" t="s">
        <v>3</v>
      </c>
      <c r="B47" s="1" t="s">
        <v>4</v>
      </c>
      <c r="C47" s="1" t="s">
        <v>25</v>
      </c>
      <c r="D47" s="1">
        <v>0</v>
      </c>
      <c r="E47" s="5">
        <v>3948</v>
      </c>
      <c r="F47" s="5">
        <f t="shared" ref="F47:F54" si="6">+D47*E47</f>
        <v>0</v>
      </c>
      <c r="G47" s="11"/>
      <c r="I47" s="15"/>
      <c r="K47" s="10"/>
    </row>
    <row r="48" spans="1:12" ht="15.75" customHeight="1" x14ac:dyDescent="0.2">
      <c r="A48" s="3" t="s">
        <v>5</v>
      </c>
      <c r="B48" s="1" t="s">
        <v>6</v>
      </c>
      <c r="C48" s="1" t="s">
        <v>25</v>
      </c>
      <c r="D48" s="1">
        <v>0</v>
      </c>
      <c r="E48" s="5">
        <v>2898</v>
      </c>
      <c r="F48" s="5">
        <f t="shared" si="6"/>
        <v>0</v>
      </c>
      <c r="G48" s="11"/>
      <c r="I48" s="15"/>
      <c r="K48" s="10"/>
    </row>
    <row r="49" spans="1:12" ht="15.75" customHeight="1" x14ac:dyDescent="0.2">
      <c r="A49" s="3" t="s">
        <v>7</v>
      </c>
      <c r="B49" s="1" t="s">
        <v>8</v>
      </c>
      <c r="C49" s="1" t="s">
        <v>25</v>
      </c>
      <c r="D49" s="1">
        <v>0</v>
      </c>
      <c r="E49" s="5">
        <v>1849</v>
      </c>
      <c r="F49" s="5">
        <f t="shared" si="6"/>
        <v>0</v>
      </c>
      <c r="G49" s="11"/>
      <c r="I49" s="15"/>
      <c r="K49" s="10"/>
    </row>
    <row r="50" spans="1:12" ht="15.75" customHeight="1" x14ac:dyDescent="0.2">
      <c r="A50" s="3" t="s">
        <v>9</v>
      </c>
      <c r="B50" s="1" t="s">
        <v>10</v>
      </c>
      <c r="C50" s="1" t="s">
        <v>25</v>
      </c>
      <c r="D50" s="1">
        <v>0</v>
      </c>
      <c r="E50" s="5">
        <v>1174</v>
      </c>
      <c r="F50" s="5">
        <f t="shared" si="6"/>
        <v>0</v>
      </c>
      <c r="G50" s="11"/>
      <c r="I50" s="15"/>
      <c r="K50" s="10"/>
    </row>
    <row r="51" spans="1:12" ht="15.75" customHeight="1" x14ac:dyDescent="0.2">
      <c r="A51" s="3" t="s">
        <v>11</v>
      </c>
      <c r="B51" s="1" t="s">
        <v>12</v>
      </c>
      <c r="C51" s="1" t="s">
        <v>25</v>
      </c>
      <c r="D51" s="1">
        <v>0</v>
      </c>
      <c r="E51" s="5">
        <v>893</v>
      </c>
      <c r="F51" s="5">
        <f t="shared" si="6"/>
        <v>0</v>
      </c>
      <c r="G51" s="11"/>
      <c r="I51" s="15"/>
      <c r="K51" s="10"/>
    </row>
    <row r="52" spans="1:12" ht="15.75" customHeight="1" x14ac:dyDescent="0.2">
      <c r="C52" s="1" t="s">
        <v>13</v>
      </c>
      <c r="D52" s="1">
        <v>0</v>
      </c>
      <c r="E52" s="5">
        <v>432</v>
      </c>
      <c r="F52" s="5">
        <f t="shared" si="6"/>
        <v>0</v>
      </c>
      <c r="G52" s="11"/>
      <c r="H52" s="9" t="s">
        <v>62</v>
      </c>
      <c r="I52" s="15"/>
      <c r="K52" s="10"/>
    </row>
    <row r="53" spans="1:12" ht="15.75" customHeight="1" x14ac:dyDescent="0.2">
      <c r="C53" s="1" t="s">
        <v>14</v>
      </c>
      <c r="D53" s="1">
        <v>0</v>
      </c>
      <c r="E53" s="5">
        <v>216</v>
      </c>
      <c r="F53" s="5">
        <f t="shared" si="6"/>
        <v>0</v>
      </c>
      <c r="G53" s="11"/>
      <c r="H53" s="9" t="s">
        <v>63</v>
      </c>
      <c r="I53" s="15"/>
      <c r="K53" s="10"/>
    </row>
    <row r="54" spans="1:12" ht="15.75" customHeight="1" x14ac:dyDescent="0.2">
      <c r="C54" s="1" t="s">
        <v>15</v>
      </c>
      <c r="D54" s="1">
        <v>0</v>
      </c>
      <c r="E54" s="5">
        <v>74</v>
      </c>
      <c r="F54" s="5">
        <f t="shared" si="6"/>
        <v>0</v>
      </c>
      <c r="G54" s="11"/>
      <c r="I54" s="15"/>
      <c r="K54" s="10"/>
    </row>
    <row r="55" spans="1:12" ht="15.75" customHeight="1" x14ac:dyDescent="0.2">
      <c r="A55" s="8" t="s">
        <v>23</v>
      </c>
      <c r="B55" s="8"/>
      <c r="C55" s="8"/>
      <c r="D55" s="31"/>
      <c r="E55" s="1"/>
      <c r="F55" s="37">
        <f>SUM(F47:F54)</f>
        <v>0</v>
      </c>
      <c r="G55" s="1"/>
    </row>
    <row r="56" spans="1:12" ht="15.75" customHeight="1" x14ac:dyDescent="0.2">
      <c r="D56" s="1"/>
      <c r="E56" s="1"/>
      <c r="F56" s="1"/>
      <c r="G56" s="1"/>
    </row>
    <row r="57" spans="1:12" ht="15.75" customHeight="1" x14ac:dyDescent="0.2">
      <c r="C57" s="1" t="s">
        <v>30</v>
      </c>
      <c r="D57" s="1">
        <v>0</v>
      </c>
      <c r="E57" s="12">
        <v>1</v>
      </c>
      <c r="F57" s="5">
        <f t="shared" ref="F57:F58" si="7">+D57*E57</f>
        <v>0</v>
      </c>
      <c r="G57" s="12"/>
      <c r="H57" s="9" t="s">
        <v>144</v>
      </c>
      <c r="I57" s="15"/>
      <c r="K57" s="16"/>
      <c r="L57" s="16"/>
    </row>
    <row r="58" spans="1:12" ht="15.75" customHeight="1" x14ac:dyDescent="0.2">
      <c r="C58" s="1" t="s">
        <v>36</v>
      </c>
      <c r="D58" s="1">
        <v>0</v>
      </c>
      <c r="E58" s="12">
        <v>0.49</v>
      </c>
      <c r="F58" s="5">
        <f t="shared" si="7"/>
        <v>0</v>
      </c>
      <c r="G58" s="12"/>
      <c r="H58" s="9" t="s">
        <v>142</v>
      </c>
      <c r="I58" s="15"/>
      <c r="K58" s="16"/>
      <c r="L58" s="16"/>
    </row>
    <row r="59" spans="1:12" ht="15.75" customHeight="1" x14ac:dyDescent="0.2">
      <c r="D59" s="1"/>
      <c r="E59" s="1"/>
      <c r="F59" s="1"/>
      <c r="G59" s="1"/>
    </row>
    <row r="60" spans="1:12" ht="15.75" customHeight="1" x14ac:dyDescent="0.2">
      <c r="C60" s="6" t="s">
        <v>42</v>
      </c>
      <c r="D60" s="7" t="s">
        <v>58</v>
      </c>
      <c r="E60" s="7" t="s">
        <v>29</v>
      </c>
      <c r="F60" s="7" t="s">
        <v>73</v>
      </c>
      <c r="G60" s="1"/>
      <c r="H60" s="9" t="s">
        <v>97</v>
      </c>
    </row>
    <row r="61" spans="1:12" ht="15.75" customHeight="1" x14ac:dyDescent="0.2">
      <c r="A61" s="3" t="s">
        <v>3</v>
      </c>
      <c r="B61" s="1" t="s">
        <v>4</v>
      </c>
      <c r="C61" s="1" t="s">
        <v>96</v>
      </c>
      <c r="D61" s="1">
        <v>0</v>
      </c>
      <c r="E61" s="5">
        <v>3665</v>
      </c>
      <c r="F61" s="5">
        <f t="shared" ref="F61:F68" si="8">+D61*E61</f>
        <v>0</v>
      </c>
      <c r="G61" s="1"/>
      <c r="H61" s="9" t="s">
        <v>97</v>
      </c>
    </row>
    <row r="62" spans="1:12" ht="15.75" customHeight="1" x14ac:dyDescent="0.2">
      <c r="A62" s="3" t="s">
        <v>5</v>
      </c>
      <c r="B62" s="1" t="s">
        <v>6</v>
      </c>
      <c r="C62" s="1" t="s">
        <v>96</v>
      </c>
      <c r="D62" s="1">
        <v>0</v>
      </c>
      <c r="E62" s="5">
        <v>2439</v>
      </c>
      <c r="F62" s="5">
        <f t="shared" si="8"/>
        <v>0</v>
      </c>
      <c r="G62" s="1"/>
      <c r="H62" s="9" t="s">
        <v>97</v>
      </c>
    </row>
    <row r="63" spans="1:12" ht="15.75" customHeight="1" x14ac:dyDescent="0.2">
      <c r="A63" s="3" t="s">
        <v>7</v>
      </c>
      <c r="B63" s="1" t="s">
        <v>8</v>
      </c>
      <c r="C63" s="1" t="s">
        <v>96</v>
      </c>
      <c r="D63" s="1">
        <v>0</v>
      </c>
      <c r="E63" s="5">
        <v>1558</v>
      </c>
      <c r="F63" s="5">
        <f t="shared" si="8"/>
        <v>0</v>
      </c>
      <c r="G63" s="1"/>
      <c r="H63" s="9" t="s">
        <v>97</v>
      </c>
    </row>
    <row r="64" spans="1:12" ht="15.75" customHeight="1" x14ac:dyDescent="0.2">
      <c r="A64" s="3" t="s">
        <v>9</v>
      </c>
      <c r="B64" s="1" t="s">
        <v>10</v>
      </c>
      <c r="C64" s="1" t="s">
        <v>96</v>
      </c>
      <c r="D64" s="1">
        <v>0</v>
      </c>
      <c r="E64" s="5">
        <v>1016</v>
      </c>
      <c r="F64" s="5">
        <f t="shared" si="8"/>
        <v>0</v>
      </c>
      <c r="G64" s="1"/>
      <c r="H64" s="9" t="s">
        <v>97</v>
      </c>
    </row>
    <row r="65" spans="1:183" ht="15.75" customHeight="1" x14ac:dyDescent="0.2">
      <c r="A65" s="3" t="s">
        <v>11</v>
      </c>
      <c r="B65" s="1" t="s">
        <v>12</v>
      </c>
      <c r="C65" s="1" t="s">
        <v>96</v>
      </c>
      <c r="D65" s="1">
        <v>0</v>
      </c>
      <c r="E65" s="5">
        <v>643</v>
      </c>
      <c r="F65" s="5">
        <f t="shared" si="8"/>
        <v>0</v>
      </c>
      <c r="G65" s="1"/>
      <c r="H65" s="9" t="s">
        <v>62</v>
      </c>
    </row>
    <row r="66" spans="1:183" ht="15.75" customHeight="1" x14ac:dyDescent="0.2">
      <c r="C66" s="1" t="s">
        <v>86</v>
      </c>
      <c r="D66" s="1">
        <v>0</v>
      </c>
      <c r="E66" s="5">
        <v>297</v>
      </c>
      <c r="F66" s="5">
        <f t="shared" si="8"/>
        <v>0</v>
      </c>
      <c r="G66" s="1"/>
      <c r="H66" s="9" t="s">
        <v>63</v>
      </c>
    </row>
    <row r="67" spans="1:183" ht="15.75" customHeight="1" x14ac:dyDescent="0.2">
      <c r="C67" s="1" t="s">
        <v>87</v>
      </c>
      <c r="D67" s="1">
        <v>0</v>
      </c>
      <c r="E67" s="5">
        <v>149</v>
      </c>
      <c r="F67" s="5">
        <f t="shared" si="8"/>
        <v>0</v>
      </c>
      <c r="G67" s="1"/>
    </row>
    <row r="68" spans="1:183" ht="15.75" customHeight="1" x14ac:dyDescent="0.2">
      <c r="C68" s="1" t="s">
        <v>88</v>
      </c>
      <c r="D68" s="1">
        <v>0</v>
      </c>
      <c r="E68" s="5">
        <v>60</v>
      </c>
      <c r="F68" s="5">
        <f t="shared" si="8"/>
        <v>0</v>
      </c>
      <c r="G68" s="1"/>
      <c r="H68" s="35"/>
    </row>
    <row r="69" spans="1:183" ht="15.75" customHeight="1" x14ac:dyDescent="0.2">
      <c r="A69" s="8" t="s">
        <v>23</v>
      </c>
      <c r="B69" s="8"/>
      <c r="C69" s="8"/>
      <c r="D69" s="31"/>
      <c r="E69" s="1"/>
      <c r="F69" s="37">
        <f>SUM(F61:F68)</f>
        <v>0</v>
      </c>
      <c r="G69" s="1"/>
    </row>
    <row r="70" spans="1:183" ht="15.75" customHeight="1" x14ac:dyDescent="0.2">
      <c r="A70" s="8"/>
      <c r="B70" s="8"/>
      <c r="C70" s="8"/>
      <c r="D70" s="31"/>
      <c r="E70" s="1"/>
      <c r="F70" s="37"/>
      <c r="G70" s="1"/>
    </row>
    <row r="71" spans="1:183" ht="15.75" customHeight="1" x14ac:dyDescent="0.2">
      <c r="C71" s="1" t="s">
        <v>103</v>
      </c>
      <c r="D71" s="1">
        <v>0</v>
      </c>
      <c r="E71" s="12">
        <v>0.49</v>
      </c>
      <c r="F71" s="5">
        <f t="shared" ref="F71" si="9">+D71*E71</f>
        <v>0</v>
      </c>
      <c r="G71" s="48"/>
      <c r="H71" s="33" t="s">
        <v>104</v>
      </c>
      <c r="I71" s="15"/>
      <c r="K71" s="16"/>
      <c r="L71" s="16"/>
    </row>
    <row r="72" spans="1:183" ht="15.75" customHeight="1" x14ac:dyDescent="0.2">
      <c r="D72" s="1"/>
      <c r="E72" s="12"/>
      <c r="F72" s="5"/>
      <c r="G72" s="12"/>
      <c r="H72" s="33"/>
      <c r="I72" s="15"/>
      <c r="K72" s="16"/>
      <c r="L72" s="16"/>
    </row>
    <row r="73" spans="1:183" ht="15.75" customHeight="1" x14ac:dyDescent="0.2">
      <c r="C73" s="6" t="s">
        <v>89</v>
      </c>
      <c r="D73" s="7" t="s">
        <v>58</v>
      </c>
      <c r="E73" s="7" t="s">
        <v>29</v>
      </c>
      <c r="F73" s="7" t="s">
        <v>73</v>
      </c>
      <c r="G73" s="48"/>
      <c r="H73" s="14"/>
      <c r="I73" s="10"/>
      <c r="DH73" s="9"/>
      <c r="DI73" s="9"/>
      <c r="DJ73" s="9"/>
      <c r="DK73" s="9"/>
      <c r="DL73" s="9"/>
      <c r="DM73" s="9"/>
      <c r="DN73" s="9"/>
      <c r="DO73" s="9"/>
      <c r="DP73" s="9"/>
      <c r="DQ73" s="9"/>
      <c r="DR73" s="9"/>
      <c r="DS73" s="9"/>
      <c r="DT73" s="9"/>
      <c r="DU73" s="9"/>
      <c r="DV73" s="9"/>
      <c r="DW73" s="9"/>
      <c r="DX73" s="9"/>
      <c r="DY73" s="9"/>
      <c r="DZ73" s="9"/>
      <c r="EA73" s="9"/>
      <c r="EB73" s="9"/>
      <c r="EC73" s="9"/>
      <c r="ED73" s="9"/>
      <c r="EE73" s="9"/>
      <c r="EF73" s="9"/>
      <c r="EG73" s="9"/>
      <c r="EH73" s="9"/>
      <c r="EI73" s="9"/>
      <c r="EJ73" s="9"/>
      <c r="EK73" s="9"/>
      <c r="EL73" s="9"/>
      <c r="EM73" s="9"/>
      <c r="EN73" s="9"/>
      <c r="EO73" s="9"/>
      <c r="EP73" s="9"/>
      <c r="EQ73" s="9"/>
      <c r="ER73" s="9"/>
      <c r="ES73" s="9"/>
      <c r="ET73" s="9"/>
      <c r="EU73" s="9"/>
      <c r="EV73" s="9"/>
      <c r="EW73" s="9"/>
      <c r="EX73" s="9"/>
      <c r="EY73" s="9"/>
      <c r="EZ73" s="9"/>
      <c r="FA73" s="9"/>
      <c r="FB73" s="9"/>
      <c r="FC73" s="9"/>
      <c r="FD73" s="9"/>
      <c r="FE73" s="9"/>
      <c r="FF73" s="9"/>
      <c r="FG73" s="9"/>
      <c r="FH73" s="9"/>
      <c r="FI73" s="9"/>
      <c r="FJ73" s="9"/>
      <c r="FK73" s="9"/>
      <c r="FL73" s="9"/>
      <c r="FM73" s="9"/>
      <c r="FN73" s="9"/>
      <c r="FO73" s="9"/>
      <c r="FP73" s="9"/>
      <c r="FQ73" s="9"/>
      <c r="FR73" s="9"/>
      <c r="FS73" s="9"/>
      <c r="FT73" s="9"/>
      <c r="FU73" s="9"/>
      <c r="FV73" s="9"/>
      <c r="FW73" s="9"/>
      <c r="FX73" s="9"/>
      <c r="FY73" s="9"/>
      <c r="FZ73" s="9"/>
      <c r="GA73" s="9"/>
    </row>
    <row r="74" spans="1:183" ht="15.75" customHeight="1" x14ac:dyDescent="0.2">
      <c r="A74" s="3" t="s">
        <v>3</v>
      </c>
      <c r="B74" s="1" t="s">
        <v>4</v>
      </c>
      <c r="C74" s="1" t="s">
        <v>90</v>
      </c>
      <c r="D74" s="1">
        <v>0</v>
      </c>
      <c r="E74" s="5">
        <v>3990</v>
      </c>
      <c r="F74" s="5">
        <f>+D74*E74</f>
        <v>0</v>
      </c>
      <c r="G74" s="48"/>
      <c r="H74" s="9" t="s">
        <v>143</v>
      </c>
      <c r="I74" s="10"/>
      <c r="DH74" s="9"/>
      <c r="DI74" s="9"/>
      <c r="DJ74" s="9"/>
      <c r="DK74" s="9"/>
      <c r="DL74" s="9"/>
      <c r="DM74" s="9"/>
      <c r="DN74" s="9"/>
      <c r="DO74" s="9"/>
      <c r="DP74" s="9"/>
      <c r="DQ74" s="9"/>
      <c r="DR74" s="9"/>
      <c r="DS74" s="9"/>
      <c r="DT74" s="9"/>
      <c r="DU74" s="9"/>
      <c r="DV74" s="9"/>
      <c r="DW74" s="9"/>
      <c r="DX74" s="9"/>
      <c r="DY74" s="9"/>
      <c r="DZ74" s="9"/>
      <c r="EA74" s="9"/>
      <c r="EB74" s="9"/>
      <c r="EC74" s="9"/>
      <c r="ED74" s="9"/>
      <c r="EE74" s="9"/>
      <c r="EF74" s="9"/>
      <c r="EG74" s="9"/>
      <c r="EH74" s="9"/>
      <c r="EI74" s="9"/>
      <c r="EJ74" s="9"/>
      <c r="EK74" s="9"/>
      <c r="EL74" s="9"/>
      <c r="EM74" s="9"/>
      <c r="EN74" s="9"/>
      <c r="EO74" s="9"/>
      <c r="EP74" s="9"/>
      <c r="EQ74" s="9"/>
      <c r="ER74" s="9"/>
      <c r="ES74" s="9"/>
      <c r="ET74" s="9"/>
      <c r="EU74" s="9"/>
      <c r="EV74" s="9"/>
      <c r="EW74" s="9"/>
      <c r="EX74" s="9"/>
      <c r="EY74" s="9"/>
      <c r="EZ74" s="9"/>
      <c r="FA74" s="9"/>
      <c r="FB74" s="9"/>
      <c r="FC74" s="9"/>
      <c r="FD74" s="9"/>
      <c r="FE74" s="9"/>
      <c r="FF74" s="9"/>
      <c r="FG74" s="9"/>
      <c r="FH74" s="9"/>
      <c r="FI74" s="9"/>
      <c r="FJ74" s="9"/>
      <c r="FK74" s="9"/>
      <c r="FL74" s="9"/>
      <c r="FM74" s="9"/>
      <c r="FN74" s="9"/>
      <c r="FO74" s="9"/>
      <c r="FP74" s="9"/>
      <c r="FQ74" s="9"/>
      <c r="FR74" s="9"/>
      <c r="FS74" s="9"/>
      <c r="FT74" s="9"/>
      <c r="FU74" s="9"/>
      <c r="FV74" s="9"/>
      <c r="FW74" s="9"/>
      <c r="FX74" s="9"/>
      <c r="FY74" s="9"/>
      <c r="FZ74" s="9"/>
      <c r="GA74" s="9"/>
    </row>
    <row r="75" spans="1:183" ht="15.75" customHeight="1" x14ac:dyDescent="0.2">
      <c r="A75" s="3" t="s">
        <v>5</v>
      </c>
      <c r="B75" s="1" t="s">
        <v>6</v>
      </c>
      <c r="C75" s="1" t="s">
        <v>90</v>
      </c>
      <c r="D75" s="1">
        <v>0</v>
      </c>
      <c r="E75" s="5">
        <v>2772</v>
      </c>
      <c r="F75" s="5">
        <f t="shared" ref="F75:F81" si="10">+D75*E75</f>
        <v>0</v>
      </c>
      <c r="G75" s="48"/>
      <c r="H75" s="9" t="s">
        <v>143</v>
      </c>
      <c r="I75" s="10"/>
      <c r="DH75" s="9"/>
      <c r="DI75" s="9"/>
      <c r="DJ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c r="EZ75" s="9"/>
      <c r="FA75" s="9"/>
      <c r="FB75" s="9"/>
      <c r="FC75" s="9"/>
      <c r="FD75" s="9"/>
      <c r="FE75" s="9"/>
      <c r="FF75" s="9"/>
      <c r="FG75" s="9"/>
      <c r="FH75" s="9"/>
      <c r="FI75" s="9"/>
      <c r="FJ75" s="9"/>
      <c r="FK75" s="9"/>
      <c r="FL75" s="9"/>
      <c r="FM75" s="9"/>
      <c r="FN75" s="9"/>
      <c r="FO75" s="9"/>
      <c r="FP75" s="9"/>
      <c r="FQ75" s="9"/>
      <c r="FR75" s="9"/>
      <c r="FS75" s="9"/>
      <c r="FT75" s="9"/>
      <c r="FU75" s="9"/>
      <c r="FV75" s="9"/>
      <c r="FW75" s="9"/>
      <c r="FX75" s="9"/>
      <c r="FY75" s="9"/>
      <c r="FZ75" s="9"/>
      <c r="GA75" s="9"/>
    </row>
    <row r="76" spans="1:183" ht="15.75" customHeight="1" x14ac:dyDescent="0.2">
      <c r="A76" s="3" t="s">
        <v>7</v>
      </c>
      <c r="B76" s="1" t="s">
        <v>8</v>
      </c>
      <c r="C76" s="1" t="s">
        <v>90</v>
      </c>
      <c r="D76" s="1">
        <v>0</v>
      </c>
      <c r="E76" s="5">
        <v>1995</v>
      </c>
      <c r="F76" s="5">
        <f t="shared" si="10"/>
        <v>0</v>
      </c>
      <c r="G76" s="48"/>
      <c r="H76" s="9" t="s">
        <v>143</v>
      </c>
      <c r="I76" s="10"/>
      <c r="DH76" s="9"/>
      <c r="DI76" s="9"/>
      <c r="DJ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c r="EL76" s="9"/>
      <c r="EM76" s="9"/>
      <c r="EN76" s="9"/>
      <c r="EO76" s="9"/>
      <c r="EP76" s="9"/>
      <c r="EQ76" s="9"/>
      <c r="ER76" s="9"/>
      <c r="ES76" s="9"/>
      <c r="ET76" s="9"/>
      <c r="EU76" s="9"/>
      <c r="EV76" s="9"/>
      <c r="EW76" s="9"/>
      <c r="EX76" s="9"/>
      <c r="EY76" s="9"/>
      <c r="EZ76" s="9"/>
      <c r="FA76" s="9"/>
      <c r="FB76" s="9"/>
      <c r="FC76" s="9"/>
      <c r="FD76" s="9"/>
      <c r="FE76" s="9"/>
      <c r="FF76" s="9"/>
      <c r="FG76" s="9"/>
      <c r="FH76" s="9"/>
      <c r="FI76" s="9"/>
      <c r="FJ76" s="9"/>
      <c r="FK76" s="9"/>
      <c r="FL76" s="9"/>
      <c r="FM76" s="9"/>
      <c r="FN76" s="9"/>
      <c r="FO76" s="9"/>
      <c r="FP76" s="9"/>
      <c r="FQ76" s="9"/>
      <c r="FR76" s="9"/>
      <c r="FS76" s="9"/>
      <c r="FT76" s="9"/>
      <c r="FU76" s="9"/>
      <c r="FV76" s="9"/>
      <c r="FW76" s="9"/>
      <c r="FX76" s="9"/>
      <c r="FY76" s="9"/>
      <c r="FZ76" s="9"/>
      <c r="GA76" s="9"/>
    </row>
    <row r="77" spans="1:183" ht="15.75" customHeight="1" x14ac:dyDescent="0.2">
      <c r="A77" s="3" t="s">
        <v>9</v>
      </c>
      <c r="B77" s="1" t="s">
        <v>10</v>
      </c>
      <c r="C77" s="1" t="s">
        <v>90</v>
      </c>
      <c r="D77" s="1">
        <v>0</v>
      </c>
      <c r="E77" s="5">
        <v>1428</v>
      </c>
      <c r="F77" s="5">
        <f t="shared" si="10"/>
        <v>0</v>
      </c>
      <c r="G77" s="48"/>
      <c r="H77" s="9" t="s">
        <v>143</v>
      </c>
      <c r="I77" s="10"/>
      <c r="DH77" s="9"/>
      <c r="DI77" s="9"/>
      <c r="DJ77" s="9"/>
      <c r="DK77" s="9"/>
      <c r="DL77" s="9"/>
      <c r="DM77" s="9"/>
      <c r="DN77" s="9"/>
      <c r="DO77" s="9"/>
      <c r="DP77" s="9"/>
      <c r="DQ77" s="9"/>
      <c r="DR77" s="9"/>
      <c r="DS77" s="9"/>
      <c r="DT77" s="9"/>
      <c r="DU77" s="9"/>
      <c r="DV77" s="9"/>
      <c r="DW77" s="9"/>
      <c r="DX77" s="9"/>
      <c r="DY77" s="9"/>
      <c r="DZ77" s="9"/>
      <c r="EA77" s="9"/>
      <c r="EB77" s="9"/>
      <c r="EC77" s="9"/>
      <c r="ED77" s="9"/>
      <c r="EE77" s="9"/>
      <c r="EF77" s="9"/>
      <c r="EG77" s="9"/>
      <c r="EH77" s="9"/>
      <c r="EI77" s="9"/>
      <c r="EJ77" s="9"/>
      <c r="EK77" s="9"/>
      <c r="EL77" s="9"/>
      <c r="EM77" s="9"/>
      <c r="EN77" s="9"/>
      <c r="EO77" s="9"/>
      <c r="EP77" s="9"/>
      <c r="EQ77" s="9"/>
      <c r="ER77" s="9"/>
      <c r="ES77" s="9"/>
      <c r="ET77" s="9"/>
      <c r="EU77" s="9"/>
      <c r="EV77" s="9"/>
      <c r="EW77" s="9"/>
      <c r="EX77" s="9"/>
      <c r="EY77" s="9"/>
      <c r="EZ77" s="9"/>
      <c r="FA77" s="9"/>
      <c r="FB77" s="9"/>
      <c r="FC77" s="9"/>
      <c r="FD77" s="9"/>
      <c r="FE77" s="9"/>
      <c r="FF77" s="9"/>
      <c r="FG77" s="9"/>
      <c r="FH77" s="9"/>
      <c r="FI77" s="9"/>
      <c r="FJ77" s="9"/>
      <c r="FK77" s="9"/>
      <c r="FL77" s="9"/>
      <c r="FM77" s="9"/>
      <c r="FN77" s="9"/>
      <c r="FO77" s="9"/>
      <c r="FP77" s="9"/>
      <c r="FQ77" s="9"/>
      <c r="FR77" s="9"/>
      <c r="FS77" s="9"/>
      <c r="FT77" s="9"/>
      <c r="FU77" s="9"/>
      <c r="FV77" s="9"/>
      <c r="FW77" s="9"/>
      <c r="FX77" s="9"/>
      <c r="FY77" s="9"/>
      <c r="FZ77" s="9"/>
      <c r="GA77" s="9"/>
    </row>
    <row r="78" spans="1:183" ht="15.75" customHeight="1" x14ac:dyDescent="0.2">
      <c r="A78" s="3" t="s">
        <v>11</v>
      </c>
      <c r="B78" s="1" t="s">
        <v>12</v>
      </c>
      <c r="C78" s="1" t="s">
        <v>90</v>
      </c>
      <c r="D78" s="1">
        <v>0</v>
      </c>
      <c r="E78" s="5">
        <v>1145</v>
      </c>
      <c r="F78" s="5">
        <f t="shared" si="10"/>
        <v>0</v>
      </c>
      <c r="G78" s="48"/>
      <c r="H78" s="9" t="s">
        <v>143</v>
      </c>
      <c r="I78" s="10"/>
      <c r="DH78" s="9"/>
      <c r="DI78" s="9"/>
      <c r="DJ78" s="9"/>
      <c r="DK78" s="9"/>
      <c r="DL78" s="9"/>
      <c r="DM78" s="9"/>
      <c r="DN78" s="9"/>
      <c r="DO78" s="9"/>
      <c r="DP78" s="9"/>
      <c r="DQ78" s="9"/>
      <c r="DR78" s="9"/>
      <c r="DS78" s="9"/>
      <c r="DT78" s="9"/>
      <c r="DU78" s="9"/>
      <c r="DV78" s="9"/>
      <c r="DW78" s="9"/>
      <c r="DX78" s="9"/>
      <c r="DY78" s="9"/>
      <c r="DZ78" s="9"/>
      <c r="EA78" s="9"/>
      <c r="EB78" s="9"/>
      <c r="EC78" s="9"/>
      <c r="ED78" s="9"/>
      <c r="EE78" s="9"/>
      <c r="EF78" s="9"/>
      <c r="EG78" s="9"/>
      <c r="EH78" s="9"/>
      <c r="EI78" s="9"/>
      <c r="EJ78" s="9"/>
      <c r="EK78" s="9"/>
      <c r="EL78" s="9"/>
      <c r="EM78" s="9"/>
      <c r="EN78" s="9"/>
      <c r="EO78" s="9"/>
      <c r="EP78" s="9"/>
      <c r="EQ78" s="9"/>
      <c r="ER78" s="9"/>
      <c r="ES78" s="9"/>
      <c r="ET78" s="9"/>
      <c r="EU78" s="9"/>
      <c r="EV78" s="9"/>
      <c r="EW78" s="9"/>
      <c r="EX78" s="9"/>
      <c r="EY78" s="9"/>
      <c r="EZ78" s="9"/>
      <c r="FA78" s="9"/>
      <c r="FB78" s="9"/>
      <c r="FC78" s="9"/>
      <c r="FD78" s="9"/>
      <c r="FE78" s="9"/>
      <c r="FF78" s="9"/>
      <c r="FG78" s="9"/>
      <c r="FH78" s="9"/>
      <c r="FI78" s="9"/>
      <c r="FJ78" s="9"/>
      <c r="FK78" s="9"/>
      <c r="FL78" s="9"/>
      <c r="FM78" s="9"/>
      <c r="FN78" s="9"/>
      <c r="FO78" s="9"/>
      <c r="FP78" s="9"/>
      <c r="FQ78" s="9"/>
      <c r="FR78" s="9"/>
      <c r="FS78" s="9"/>
      <c r="FT78" s="9"/>
      <c r="FU78" s="9"/>
      <c r="FV78" s="9"/>
      <c r="FW78" s="9"/>
      <c r="FX78" s="9"/>
      <c r="FY78" s="9"/>
      <c r="FZ78" s="9"/>
      <c r="GA78" s="9"/>
    </row>
    <row r="79" spans="1:183" ht="15.75" customHeight="1" x14ac:dyDescent="0.2">
      <c r="C79" s="1" t="s">
        <v>13</v>
      </c>
      <c r="D79" s="1">
        <v>0</v>
      </c>
      <c r="E79" s="5">
        <v>571</v>
      </c>
      <c r="F79" s="5">
        <f t="shared" si="10"/>
        <v>0</v>
      </c>
      <c r="G79" s="48"/>
      <c r="H79" s="9" t="s">
        <v>62</v>
      </c>
      <c r="I79" s="10"/>
      <c r="DH79" s="9"/>
      <c r="DI79" s="9"/>
      <c r="DJ79" s="9"/>
      <c r="DK79" s="9"/>
      <c r="DL79" s="9"/>
      <c r="DM79" s="9"/>
      <c r="DN79" s="9"/>
      <c r="DO79" s="9"/>
      <c r="DP79" s="9"/>
      <c r="DQ79" s="9"/>
      <c r="DR79" s="9"/>
      <c r="DS79" s="9"/>
      <c r="DT79" s="9"/>
      <c r="DU79" s="9"/>
      <c r="DV79" s="9"/>
      <c r="DW79" s="9"/>
      <c r="DX79" s="9"/>
      <c r="DY79" s="9"/>
      <c r="DZ79" s="9"/>
      <c r="EA79" s="9"/>
      <c r="EB79" s="9"/>
      <c r="EC79" s="9"/>
      <c r="ED79" s="9"/>
      <c r="EE79" s="9"/>
      <c r="EF79" s="9"/>
      <c r="EG79" s="9"/>
      <c r="EH79" s="9"/>
      <c r="EI79" s="9"/>
      <c r="EJ79" s="9"/>
      <c r="EK79" s="9"/>
      <c r="EL79" s="9"/>
      <c r="EM79" s="9"/>
      <c r="EN79" s="9"/>
      <c r="EO79" s="9"/>
      <c r="EP79" s="9"/>
      <c r="EQ79" s="9"/>
      <c r="ER79" s="9"/>
      <c r="ES79" s="9"/>
      <c r="ET79" s="9"/>
      <c r="EU79" s="9"/>
      <c r="EV79" s="9"/>
      <c r="EW79" s="9"/>
      <c r="EX79" s="9"/>
      <c r="EY79" s="9"/>
      <c r="EZ79" s="9"/>
      <c r="FA79" s="9"/>
      <c r="FB79" s="9"/>
      <c r="FC79" s="9"/>
      <c r="FD79" s="9"/>
      <c r="FE79" s="9"/>
      <c r="FF79" s="9"/>
      <c r="FG79" s="9"/>
      <c r="FH79" s="9"/>
      <c r="FI79" s="9"/>
      <c r="FJ79" s="9"/>
      <c r="FK79" s="9"/>
      <c r="FL79" s="9"/>
      <c r="FM79" s="9"/>
      <c r="FN79" s="9"/>
      <c r="FO79" s="9"/>
      <c r="FP79" s="9"/>
      <c r="FQ79" s="9"/>
      <c r="FR79" s="9"/>
      <c r="FS79" s="9"/>
      <c r="FT79" s="9"/>
      <c r="FU79" s="9"/>
      <c r="FV79" s="9"/>
      <c r="FW79" s="9"/>
      <c r="FX79" s="9"/>
      <c r="FY79" s="9"/>
      <c r="FZ79" s="9"/>
      <c r="GA79" s="9"/>
    </row>
    <row r="80" spans="1:183" ht="15.75" customHeight="1" x14ac:dyDescent="0.2">
      <c r="C80" s="1" t="s">
        <v>14</v>
      </c>
      <c r="D80" s="1">
        <v>0</v>
      </c>
      <c r="E80" s="5">
        <v>286</v>
      </c>
      <c r="F80" s="5">
        <f t="shared" si="10"/>
        <v>0</v>
      </c>
      <c r="G80" s="48"/>
      <c r="H80" s="9" t="s">
        <v>63</v>
      </c>
      <c r="I80" s="10"/>
      <c r="DH80" s="9"/>
      <c r="DI80" s="9"/>
      <c r="DJ80" s="9"/>
      <c r="DK80" s="9"/>
      <c r="DL80" s="9"/>
      <c r="DM80" s="9"/>
      <c r="DN80" s="9"/>
      <c r="DO80" s="9"/>
      <c r="DP80" s="9"/>
      <c r="DQ80" s="9"/>
      <c r="DR80" s="9"/>
      <c r="DS80" s="9"/>
      <c r="DT80" s="9"/>
      <c r="DU80" s="9"/>
      <c r="DV80" s="9"/>
      <c r="DW80" s="9"/>
      <c r="DX80" s="9"/>
      <c r="DY80" s="9"/>
      <c r="DZ80" s="9"/>
      <c r="EA80" s="9"/>
      <c r="EB80" s="9"/>
      <c r="EC80" s="9"/>
      <c r="ED80" s="9"/>
      <c r="EE80" s="9"/>
      <c r="EF80" s="9"/>
      <c r="EG80" s="9"/>
      <c r="EH80" s="9"/>
      <c r="EI80" s="9"/>
      <c r="EJ80" s="9"/>
      <c r="EK80" s="9"/>
      <c r="EL80" s="9"/>
      <c r="EM80" s="9"/>
      <c r="EN80" s="9"/>
      <c r="EO80" s="9"/>
      <c r="EP80" s="9"/>
      <c r="EQ80" s="9"/>
      <c r="ER80" s="9"/>
      <c r="ES80" s="9"/>
      <c r="ET80" s="9"/>
      <c r="EU80" s="9"/>
      <c r="EV80" s="9"/>
      <c r="EW80" s="9"/>
      <c r="EX80" s="9"/>
      <c r="EY80" s="9"/>
      <c r="EZ80" s="9"/>
      <c r="FA80" s="9"/>
      <c r="FB80" s="9"/>
      <c r="FC80" s="9"/>
      <c r="FD80" s="9"/>
      <c r="FE80" s="9"/>
      <c r="FF80" s="9"/>
      <c r="FG80" s="9"/>
      <c r="FH80" s="9"/>
      <c r="FI80" s="9"/>
      <c r="FJ80" s="9"/>
      <c r="FK80" s="9"/>
      <c r="FL80" s="9"/>
      <c r="FM80" s="9"/>
      <c r="FN80" s="9"/>
      <c r="FO80" s="9"/>
      <c r="FP80" s="9"/>
      <c r="FQ80" s="9"/>
      <c r="FR80" s="9"/>
      <c r="FS80" s="9"/>
      <c r="FT80" s="9"/>
      <c r="FU80" s="9"/>
      <c r="FV80" s="9"/>
      <c r="FW80" s="9"/>
      <c r="FX80" s="9"/>
      <c r="FY80" s="9"/>
      <c r="FZ80" s="9"/>
      <c r="GA80" s="9"/>
    </row>
    <row r="81" spans="1:183" ht="15.75" customHeight="1" x14ac:dyDescent="0.2">
      <c r="C81" s="1" t="s">
        <v>15</v>
      </c>
      <c r="D81" s="1">
        <v>0</v>
      </c>
      <c r="E81" s="5">
        <v>114</v>
      </c>
      <c r="F81" s="5">
        <f t="shared" si="10"/>
        <v>0</v>
      </c>
      <c r="G81" s="48"/>
      <c r="I81" s="10"/>
      <c r="DH81" s="9"/>
      <c r="DI81" s="9"/>
      <c r="DJ81" s="9"/>
      <c r="DK81" s="9"/>
      <c r="DL81" s="9"/>
      <c r="DM81" s="9"/>
      <c r="DN81" s="9"/>
      <c r="DO81" s="9"/>
      <c r="DP81" s="9"/>
      <c r="DQ81" s="9"/>
      <c r="DR81" s="9"/>
      <c r="DS81" s="9"/>
      <c r="DT81" s="9"/>
      <c r="DU81" s="9"/>
      <c r="DV81" s="9"/>
      <c r="DW81" s="9"/>
      <c r="DX81" s="9"/>
      <c r="DY81" s="9"/>
      <c r="DZ81" s="9"/>
      <c r="EA81" s="9"/>
      <c r="EB81" s="9"/>
      <c r="EC81" s="9"/>
      <c r="ED81" s="9"/>
      <c r="EE81" s="9"/>
      <c r="EF81" s="9"/>
      <c r="EG81" s="9"/>
      <c r="EH81" s="9"/>
      <c r="EI81" s="9"/>
      <c r="EJ81" s="9"/>
      <c r="EK81" s="9"/>
      <c r="EL81" s="9"/>
      <c r="EM81" s="9"/>
      <c r="EN81" s="9"/>
      <c r="EO81" s="9"/>
      <c r="EP81" s="9"/>
      <c r="EQ81" s="9"/>
      <c r="ER81" s="9"/>
      <c r="ES81" s="9"/>
      <c r="ET81" s="9"/>
      <c r="EU81" s="9"/>
      <c r="EV81" s="9"/>
      <c r="EW81" s="9"/>
      <c r="EX81" s="9"/>
      <c r="EY81" s="9"/>
      <c r="EZ81" s="9"/>
      <c r="FA81" s="9"/>
      <c r="FB81" s="9"/>
      <c r="FC81" s="9"/>
      <c r="FD81" s="9"/>
      <c r="FE81" s="9"/>
      <c r="FF81" s="9"/>
      <c r="FG81" s="9"/>
      <c r="FH81" s="9"/>
      <c r="FI81" s="9"/>
      <c r="FJ81" s="9"/>
      <c r="FK81" s="9"/>
      <c r="FL81" s="9"/>
      <c r="FM81" s="9"/>
      <c r="FN81" s="9"/>
      <c r="FO81" s="9"/>
      <c r="FP81" s="9"/>
      <c r="FQ81" s="9"/>
      <c r="FR81" s="9"/>
      <c r="FS81" s="9"/>
      <c r="FT81" s="9"/>
      <c r="FU81" s="9"/>
      <c r="FV81" s="9"/>
      <c r="FW81" s="9"/>
      <c r="FX81" s="9"/>
      <c r="FY81" s="9"/>
      <c r="FZ81" s="9"/>
      <c r="GA81" s="9"/>
    </row>
    <row r="82" spans="1:183" ht="15.75" customHeight="1" x14ac:dyDescent="0.2">
      <c r="A82" s="8" t="s">
        <v>23</v>
      </c>
      <c r="B82" s="8"/>
      <c r="C82" s="8"/>
      <c r="D82" s="31"/>
      <c r="E82" s="36"/>
      <c r="F82" s="37">
        <f>SUM(F74:F81)</f>
        <v>0</v>
      </c>
      <c r="G82" s="48"/>
      <c r="I82" s="10"/>
      <c r="DH82" s="9"/>
      <c r="DI82" s="9"/>
      <c r="DJ82" s="9"/>
      <c r="DK82" s="9"/>
      <c r="DL82" s="9"/>
      <c r="DM82" s="9"/>
      <c r="DN82" s="9"/>
      <c r="DO82" s="9"/>
      <c r="DP82" s="9"/>
      <c r="DQ82" s="9"/>
      <c r="DR82" s="9"/>
      <c r="DS82" s="9"/>
      <c r="DT82" s="9"/>
      <c r="DU82" s="9"/>
      <c r="DV82" s="9"/>
      <c r="DW82" s="9"/>
      <c r="DX82" s="9"/>
      <c r="DY82" s="9"/>
      <c r="DZ82" s="9"/>
      <c r="EA82" s="9"/>
      <c r="EB82" s="9"/>
      <c r="EC82" s="9"/>
      <c r="ED82" s="9"/>
      <c r="EE82" s="9"/>
      <c r="EF82" s="9"/>
      <c r="EG82" s="9"/>
      <c r="EH82" s="9"/>
      <c r="EI82" s="9"/>
      <c r="EJ82" s="9"/>
      <c r="EK82" s="9"/>
      <c r="EL82" s="9"/>
      <c r="EM82" s="9"/>
      <c r="EN82" s="9"/>
      <c r="EO82" s="9"/>
      <c r="EP82" s="9"/>
      <c r="EQ82" s="9"/>
      <c r="ER82" s="9"/>
      <c r="ES82" s="9"/>
      <c r="ET82" s="9"/>
      <c r="EU82" s="9"/>
      <c r="EV82" s="9"/>
      <c r="EW82" s="9"/>
      <c r="EX82" s="9"/>
      <c r="EY82" s="9"/>
      <c r="EZ82" s="9"/>
      <c r="FA82" s="9"/>
      <c r="FB82" s="9"/>
      <c r="FC82" s="9"/>
      <c r="FD82" s="9"/>
      <c r="FE82" s="9"/>
      <c r="FF82" s="9"/>
      <c r="FG82" s="9"/>
      <c r="FH82" s="9"/>
      <c r="FI82" s="9"/>
      <c r="FJ82" s="9"/>
      <c r="FK82" s="9"/>
      <c r="FL82" s="9"/>
      <c r="FM82" s="9"/>
      <c r="FN82" s="9"/>
      <c r="FO82" s="9"/>
      <c r="FP82" s="9"/>
      <c r="FQ82" s="9"/>
      <c r="FR82" s="9"/>
      <c r="FS82" s="9"/>
      <c r="FT82" s="9"/>
      <c r="FU82" s="9"/>
      <c r="FV82" s="9"/>
      <c r="FW82" s="9"/>
      <c r="FX82" s="9"/>
      <c r="FY82" s="9"/>
      <c r="FZ82" s="9"/>
      <c r="GA82" s="9"/>
    </row>
    <row r="83" spans="1:183" ht="15.75" customHeight="1" x14ac:dyDescent="0.2">
      <c r="A83" s="8"/>
      <c r="B83" s="8"/>
      <c r="C83" s="8"/>
      <c r="D83" s="31"/>
      <c r="E83" s="36"/>
      <c r="F83" s="37"/>
      <c r="G83" s="48"/>
      <c r="I83" s="10"/>
      <c r="DH83" s="9"/>
      <c r="DI83" s="9"/>
      <c r="DJ83" s="9"/>
      <c r="DK83" s="9"/>
      <c r="DL83" s="9"/>
      <c r="DM83" s="9"/>
      <c r="DN83" s="9"/>
      <c r="DO83" s="9"/>
      <c r="DP83" s="9"/>
      <c r="DQ83" s="9"/>
      <c r="DR83" s="9"/>
      <c r="DS83" s="9"/>
      <c r="DT83" s="9"/>
      <c r="DU83" s="9"/>
      <c r="DV83" s="9"/>
      <c r="DW83" s="9"/>
      <c r="DX83" s="9"/>
      <c r="DY83" s="9"/>
      <c r="DZ83" s="9"/>
      <c r="EA83" s="9"/>
      <c r="EB83" s="9"/>
      <c r="EC83" s="9"/>
      <c r="ED83" s="9"/>
      <c r="EE83" s="9"/>
      <c r="EF83" s="9"/>
      <c r="EG83" s="9"/>
      <c r="EH83" s="9"/>
      <c r="EI83" s="9"/>
      <c r="EJ83" s="9"/>
      <c r="EK83" s="9"/>
      <c r="EL83" s="9"/>
      <c r="EM83" s="9"/>
      <c r="EN83" s="9"/>
      <c r="EO83" s="9"/>
      <c r="EP83" s="9"/>
      <c r="EQ83" s="9"/>
      <c r="ER83" s="9"/>
      <c r="ES83" s="9"/>
      <c r="ET83" s="9"/>
      <c r="EU83" s="9"/>
      <c r="EV83" s="9"/>
      <c r="EW83" s="9"/>
      <c r="EX83" s="9"/>
      <c r="EY83" s="9"/>
      <c r="EZ83" s="9"/>
      <c r="FA83" s="9"/>
      <c r="FB83" s="9"/>
      <c r="FC83" s="9"/>
      <c r="FD83" s="9"/>
      <c r="FE83" s="9"/>
      <c r="FF83" s="9"/>
      <c r="FG83" s="9"/>
      <c r="FH83" s="9"/>
      <c r="FI83" s="9"/>
      <c r="FJ83" s="9"/>
      <c r="FK83" s="9"/>
      <c r="FL83" s="9"/>
      <c r="FM83" s="9"/>
      <c r="FN83" s="9"/>
      <c r="FO83" s="9"/>
      <c r="FP83" s="9"/>
      <c r="FQ83" s="9"/>
      <c r="FR83" s="9"/>
      <c r="FS83" s="9"/>
      <c r="FT83" s="9"/>
      <c r="FU83" s="9"/>
      <c r="FV83" s="9"/>
      <c r="FW83" s="9"/>
      <c r="FX83" s="9"/>
      <c r="FY83" s="9"/>
      <c r="FZ83" s="9"/>
      <c r="GA83" s="9"/>
    </row>
    <row r="84" spans="1:183" ht="15.75" customHeight="1" x14ac:dyDescent="0.2">
      <c r="A84" s="8"/>
      <c r="B84" s="8"/>
      <c r="C84" s="1" t="s">
        <v>105</v>
      </c>
      <c r="D84" s="1">
        <v>0</v>
      </c>
      <c r="E84" s="12">
        <v>0.49</v>
      </c>
      <c r="F84" s="5">
        <f t="shared" ref="F84" si="11">+D84*E84</f>
        <v>0</v>
      </c>
      <c r="G84" s="48"/>
      <c r="H84" s="33" t="s">
        <v>106</v>
      </c>
      <c r="I84" s="10"/>
      <c r="DH84" s="9"/>
      <c r="DI84" s="9"/>
      <c r="DJ84" s="9"/>
      <c r="DK84" s="9"/>
      <c r="DL84" s="9"/>
      <c r="DM84" s="9"/>
      <c r="DN84" s="9"/>
      <c r="DO84" s="9"/>
      <c r="DP84" s="9"/>
      <c r="DQ84" s="9"/>
      <c r="DR84" s="9"/>
      <c r="DS84" s="9"/>
      <c r="DT84" s="9"/>
      <c r="DU84" s="9"/>
      <c r="DV84" s="9"/>
      <c r="DW84" s="9"/>
      <c r="DX84" s="9"/>
      <c r="DY84" s="9"/>
      <c r="DZ84" s="9"/>
      <c r="EA84" s="9"/>
      <c r="EB84" s="9"/>
      <c r="EC84" s="9"/>
      <c r="ED84" s="9"/>
      <c r="EE84" s="9"/>
      <c r="EF84" s="9"/>
      <c r="EG84" s="9"/>
      <c r="EH84" s="9"/>
      <c r="EI84" s="9"/>
      <c r="EJ84" s="9"/>
      <c r="EK84" s="9"/>
      <c r="EL84" s="9"/>
      <c r="EM84" s="9"/>
      <c r="EN84" s="9"/>
      <c r="EO84" s="9"/>
      <c r="EP84" s="9"/>
      <c r="EQ84" s="9"/>
      <c r="ER84" s="9"/>
      <c r="ES84" s="9"/>
      <c r="ET84" s="9"/>
      <c r="EU84" s="9"/>
      <c r="EV84" s="9"/>
      <c r="EW84" s="9"/>
      <c r="EX84" s="9"/>
      <c r="EY84" s="9"/>
      <c r="EZ84" s="9"/>
      <c r="FA84" s="9"/>
      <c r="FB84" s="9"/>
      <c r="FC84" s="9"/>
      <c r="FD84" s="9"/>
      <c r="FE84" s="9"/>
      <c r="FF84" s="9"/>
      <c r="FG84" s="9"/>
      <c r="FH84" s="9"/>
      <c r="FI84" s="9"/>
      <c r="FJ84" s="9"/>
      <c r="FK84" s="9"/>
      <c r="FL84" s="9"/>
      <c r="FM84" s="9"/>
      <c r="FN84" s="9"/>
      <c r="FO84" s="9"/>
      <c r="FP84" s="9"/>
      <c r="FQ84" s="9"/>
      <c r="FR84" s="9"/>
      <c r="FS84" s="9"/>
      <c r="FT84" s="9"/>
      <c r="FU84" s="9"/>
      <c r="FV84" s="9"/>
      <c r="FW84" s="9"/>
      <c r="FX84" s="9"/>
      <c r="FY84" s="9"/>
      <c r="FZ84" s="9"/>
      <c r="GA84" s="9"/>
    </row>
    <row r="85" spans="1:183" ht="15.75" customHeight="1" x14ac:dyDescent="0.2">
      <c r="D85" s="5"/>
      <c r="E85" s="5"/>
      <c r="F85" s="1"/>
      <c r="G85" s="10"/>
      <c r="I85" s="10"/>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c r="ET85" s="9"/>
      <c r="EU85" s="9"/>
      <c r="EV85" s="9"/>
      <c r="EW85" s="9"/>
      <c r="EX85" s="9"/>
      <c r="EY85" s="9"/>
      <c r="EZ85" s="9"/>
      <c r="FA85" s="9"/>
      <c r="FB85" s="9"/>
      <c r="FC85" s="9"/>
      <c r="FD85" s="9"/>
      <c r="FE85" s="9"/>
      <c r="FF85" s="9"/>
      <c r="FG85" s="9"/>
      <c r="FH85" s="9"/>
      <c r="FI85" s="9"/>
      <c r="FJ85" s="9"/>
      <c r="FK85" s="9"/>
      <c r="FL85" s="9"/>
      <c r="FM85" s="9"/>
      <c r="FN85" s="9"/>
      <c r="FO85" s="9"/>
      <c r="FP85" s="9"/>
      <c r="FQ85" s="9"/>
      <c r="FR85" s="9"/>
      <c r="FS85" s="9"/>
      <c r="FT85" s="9"/>
      <c r="FU85" s="9"/>
      <c r="FV85" s="9"/>
      <c r="FW85" s="9"/>
      <c r="FX85" s="9"/>
      <c r="FY85" s="9"/>
      <c r="FZ85" s="9"/>
      <c r="GA85" s="9"/>
    </row>
    <row r="86" spans="1:183" ht="15.75" customHeight="1" x14ac:dyDescent="0.2">
      <c r="C86" s="6" t="s">
        <v>91</v>
      </c>
      <c r="D86" s="7" t="s">
        <v>58</v>
      </c>
      <c r="E86" s="7" t="s">
        <v>29</v>
      </c>
      <c r="F86" s="7" t="s">
        <v>73</v>
      </c>
      <c r="G86" s="10"/>
      <c r="I86" s="10"/>
      <c r="DH86" s="9"/>
      <c r="DI86" s="9"/>
      <c r="DJ86" s="9"/>
      <c r="DK86" s="9"/>
      <c r="DL86" s="9"/>
      <c r="DM86" s="9"/>
      <c r="DN86" s="9"/>
      <c r="DO86" s="9"/>
      <c r="DP86" s="9"/>
      <c r="DQ86" s="9"/>
      <c r="DR86" s="9"/>
      <c r="DS86" s="9"/>
      <c r="DT86" s="9"/>
      <c r="DU86" s="9"/>
      <c r="DV86" s="9"/>
      <c r="DW86" s="9"/>
      <c r="DX86" s="9"/>
      <c r="DY86" s="9"/>
      <c r="DZ86" s="9"/>
      <c r="EA86" s="9"/>
      <c r="EB86" s="9"/>
      <c r="EC86" s="9"/>
      <c r="ED86" s="9"/>
      <c r="EE86" s="9"/>
      <c r="EF86" s="9"/>
      <c r="EG86" s="9"/>
      <c r="EH86" s="9"/>
      <c r="EI86" s="9"/>
      <c r="EJ86" s="9"/>
      <c r="EK86" s="9"/>
      <c r="EL86" s="9"/>
      <c r="EM86" s="9"/>
      <c r="EN86" s="9"/>
      <c r="EO86" s="9"/>
      <c r="EP86" s="9"/>
      <c r="EQ86" s="9"/>
      <c r="ER86" s="9"/>
      <c r="ES86" s="9"/>
      <c r="ET86" s="9"/>
      <c r="EU86" s="9"/>
      <c r="EV86" s="9"/>
      <c r="EW86" s="9"/>
      <c r="EX86" s="9"/>
      <c r="EY86" s="9"/>
      <c r="EZ86" s="9"/>
      <c r="FA86" s="9"/>
      <c r="FB86" s="9"/>
      <c r="FC86" s="9"/>
      <c r="FD86" s="9"/>
      <c r="FE86" s="9"/>
      <c r="FF86" s="9"/>
      <c r="FG86" s="9"/>
      <c r="FH86" s="9"/>
      <c r="FI86" s="9"/>
      <c r="FJ86" s="9"/>
      <c r="FK86" s="9"/>
      <c r="FL86" s="9"/>
      <c r="FM86" s="9"/>
      <c r="FN86" s="9"/>
      <c r="FO86" s="9"/>
      <c r="FP86" s="9"/>
      <c r="FQ86" s="9"/>
      <c r="FR86" s="9"/>
      <c r="FS86" s="9"/>
      <c r="FT86" s="9"/>
      <c r="FU86" s="9"/>
      <c r="FV86" s="9"/>
      <c r="FW86" s="9"/>
      <c r="FX86" s="9"/>
      <c r="FY86" s="9"/>
      <c r="FZ86" s="9"/>
      <c r="GA86" s="9"/>
    </row>
    <row r="87" spans="1:183" ht="15.75" customHeight="1" x14ac:dyDescent="0.2">
      <c r="A87" s="3" t="s">
        <v>3</v>
      </c>
      <c r="B87" s="1" t="s">
        <v>4</v>
      </c>
      <c r="C87" s="1" t="s">
        <v>92</v>
      </c>
      <c r="D87" s="1">
        <v>0</v>
      </c>
      <c r="E87" s="5">
        <v>1995</v>
      </c>
      <c r="F87" s="5">
        <f>+D87*E87</f>
        <v>0</v>
      </c>
      <c r="G87" s="10"/>
      <c r="H87" s="9" t="s">
        <v>99</v>
      </c>
      <c r="I87" s="10"/>
      <c r="DH87" s="9"/>
      <c r="DI87" s="9"/>
      <c r="DJ87" s="9"/>
      <c r="DK87" s="9"/>
      <c r="DL87" s="9"/>
      <c r="DM87" s="9"/>
      <c r="DN87" s="9"/>
      <c r="DO87" s="9"/>
      <c r="DP87" s="9"/>
      <c r="DQ87" s="9"/>
      <c r="DR87" s="9"/>
      <c r="DS87" s="9"/>
      <c r="DT87" s="9"/>
      <c r="DU87" s="9"/>
      <c r="DV87" s="9"/>
      <c r="DW87" s="9"/>
      <c r="DX87" s="9"/>
      <c r="DY87" s="9"/>
      <c r="DZ87" s="9"/>
      <c r="EA87" s="9"/>
      <c r="EB87" s="9"/>
      <c r="EC87" s="9"/>
      <c r="ED87" s="9"/>
      <c r="EE87" s="9"/>
      <c r="EF87" s="9"/>
      <c r="EG87" s="9"/>
      <c r="EH87" s="9"/>
      <c r="EI87" s="9"/>
      <c r="EJ87" s="9"/>
      <c r="EK87" s="9"/>
      <c r="EL87" s="9"/>
      <c r="EM87" s="9"/>
      <c r="EN87" s="9"/>
      <c r="EO87" s="9"/>
      <c r="EP87" s="9"/>
      <c r="EQ87" s="9"/>
      <c r="ER87" s="9"/>
      <c r="ES87" s="9"/>
      <c r="ET87" s="9"/>
      <c r="EU87" s="9"/>
      <c r="EV87" s="9"/>
      <c r="EW87" s="9"/>
      <c r="EX87" s="9"/>
      <c r="EY87" s="9"/>
      <c r="EZ87" s="9"/>
      <c r="FA87" s="9"/>
      <c r="FB87" s="9"/>
      <c r="FC87" s="9"/>
      <c r="FD87" s="9"/>
      <c r="FE87" s="9"/>
      <c r="FF87" s="9"/>
      <c r="FG87" s="9"/>
      <c r="FH87" s="9"/>
      <c r="FI87" s="9"/>
      <c r="FJ87" s="9"/>
      <c r="FK87" s="9"/>
      <c r="FL87" s="9"/>
      <c r="FM87" s="9"/>
      <c r="FN87" s="9"/>
      <c r="FO87" s="9"/>
      <c r="FP87" s="9"/>
      <c r="FQ87" s="9"/>
      <c r="FR87" s="9"/>
      <c r="FS87" s="9"/>
      <c r="FT87" s="9"/>
      <c r="FU87" s="9"/>
      <c r="FV87" s="9"/>
      <c r="FW87" s="9"/>
      <c r="FX87" s="9"/>
      <c r="FY87" s="9"/>
      <c r="FZ87" s="9"/>
      <c r="GA87" s="9"/>
    </row>
    <row r="88" spans="1:183" ht="15.75" customHeight="1" x14ac:dyDescent="0.2">
      <c r="A88" s="3" t="s">
        <v>5</v>
      </c>
      <c r="B88" s="1" t="s">
        <v>6</v>
      </c>
      <c r="C88" s="1" t="s">
        <v>92</v>
      </c>
      <c r="D88" s="1">
        <v>0</v>
      </c>
      <c r="E88" s="5">
        <v>1428</v>
      </c>
      <c r="F88" s="5">
        <f t="shared" ref="F88:F94" si="12">+D88*E88</f>
        <v>0</v>
      </c>
      <c r="G88" s="10"/>
      <c r="H88" s="9" t="s">
        <v>99</v>
      </c>
      <c r="I88" s="10"/>
      <c r="DH88" s="9"/>
      <c r="DI88" s="9"/>
      <c r="DJ88" s="9"/>
      <c r="DK88" s="9"/>
      <c r="DL88" s="9"/>
      <c r="DM88" s="9"/>
      <c r="DN88" s="9"/>
      <c r="DO88" s="9"/>
      <c r="DP88" s="9"/>
      <c r="DQ88" s="9"/>
      <c r="DR88" s="9"/>
      <c r="DS88" s="9"/>
      <c r="DT88" s="9"/>
      <c r="DU88" s="9"/>
      <c r="DV88" s="9"/>
      <c r="DW88" s="9"/>
      <c r="DX88" s="9"/>
      <c r="DY88" s="9"/>
      <c r="DZ88" s="9"/>
      <c r="EA88" s="9"/>
      <c r="EB88" s="9"/>
      <c r="EC88" s="9"/>
      <c r="ED88" s="9"/>
      <c r="EE88" s="9"/>
      <c r="EF88" s="9"/>
      <c r="EG88" s="9"/>
      <c r="EH88" s="9"/>
      <c r="EI88" s="9"/>
      <c r="EJ88" s="9"/>
      <c r="EK88" s="9"/>
      <c r="EL88" s="9"/>
      <c r="EM88" s="9"/>
      <c r="EN88" s="9"/>
      <c r="EO88" s="9"/>
      <c r="EP88" s="9"/>
      <c r="EQ88" s="9"/>
      <c r="ER88" s="9"/>
      <c r="ES88" s="9"/>
      <c r="ET88" s="9"/>
      <c r="EU88" s="9"/>
      <c r="EV88" s="9"/>
      <c r="EW88" s="9"/>
      <c r="EX88" s="9"/>
      <c r="EY88" s="9"/>
      <c r="EZ88" s="9"/>
      <c r="FA88" s="9"/>
      <c r="FB88" s="9"/>
      <c r="FC88" s="9"/>
      <c r="FD88" s="9"/>
      <c r="FE88" s="9"/>
      <c r="FF88" s="9"/>
      <c r="FG88" s="9"/>
      <c r="FH88" s="9"/>
      <c r="FI88" s="9"/>
      <c r="FJ88" s="9"/>
      <c r="FK88" s="9"/>
      <c r="FL88" s="9"/>
      <c r="FM88" s="9"/>
      <c r="FN88" s="9"/>
      <c r="FO88" s="9"/>
      <c r="FP88" s="9"/>
      <c r="FQ88" s="9"/>
      <c r="FR88" s="9"/>
      <c r="FS88" s="9"/>
      <c r="FT88" s="9"/>
      <c r="FU88" s="9"/>
      <c r="FV88" s="9"/>
      <c r="FW88" s="9"/>
      <c r="FX88" s="9"/>
      <c r="FY88" s="9"/>
      <c r="FZ88" s="9"/>
      <c r="GA88" s="9"/>
    </row>
    <row r="89" spans="1:183" ht="15.75" customHeight="1" x14ac:dyDescent="0.2">
      <c r="A89" s="3" t="s">
        <v>7</v>
      </c>
      <c r="B89" s="1" t="s">
        <v>8</v>
      </c>
      <c r="C89" s="1" t="s">
        <v>92</v>
      </c>
      <c r="D89" s="1">
        <v>0</v>
      </c>
      <c r="E89" s="5">
        <v>1145</v>
      </c>
      <c r="F89" s="5">
        <f t="shared" si="12"/>
        <v>0</v>
      </c>
      <c r="G89" s="10"/>
      <c r="H89" s="9" t="s">
        <v>99</v>
      </c>
      <c r="I89" s="10"/>
      <c r="DH89" s="9"/>
      <c r="DI89" s="9"/>
      <c r="DJ89" s="9"/>
      <c r="DK89" s="9"/>
      <c r="DL89" s="9"/>
      <c r="DM89" s="9"/>
      <c r="DN89" s="9"/>
      <c r="DO89" s="9"/>
      <c r="DP89" s="9"/>
      <c r="DQ89" s="9"/>
      <c r="DR89" s="9"/>
      <c r="DS89" s="9"/>
      <c r="DT89" s="9"/>
      <c r="DU89" s="9"/>
      <c r="DV89" s="9"/>
      <c r="DW89" s="9"/>
      <c r="DX89" s="9"/>
      <c r="DY89" s="9"/>
      <c r="DZ89" s="9"/>
      <c r="EA89" s="9"/>
      <c r="EB89" s="9"/>
      <c r="EC89" s="9"/>
      <c r="ED89" s="9"/>
      <c r="EE89" s="9"/>
      <c r="EF89" s="9"/>
      <c r="EG89" s="9"/>
      <c r="EH89" s="9"/>
      <c r="EI89" s="9"/>
      <c r="EJ89" s="9"/>
      <c r="EK89" s="9"/>
      <c r="EL89" s="9"/>
      <c r="EM89" s="9"/>
      <c r="EN89" s="9"/>
      <c r="EO89" s="9"/>
      <c r="EP89" s="9"/>
      <c r="EQ89" s="9"/>
      <c r="ER89" s="9"/>
      <c r="ES89" s="9"/>
      <c r="ET89" s="9"/>
      <c r="EU89" s="9"/>
      <c r="EV89" s="9"/>
      <c r="EW89" s="9"/>
      <c r="EX89" s="9"/>
      <c r="EY89" s="9"/>
      <c r="EZ89" s="9"/>
      <c r="FA89" s="9"/>
      <c r="FB89" s="9"/>
      <c r="FC89" s="9"/>
      <c r="FD89" s="9"/>
      <c r="FE89" s="9"/>
      <c r="FF89" s="9"/>
      <c r="FG89" s="9"/>
      <c r="FH89" s="9"/>
      <c r="FI89" s="9"/>
      <c r="FJ89" s="9"/>
      <c r="FK89" s="9"/>
      <c r="FL89" s="9"/>
      <c r="FM89" s="9"/>
      <c r="FN89" s="9"/>
      <c r="FO89" s="9"/>
      <c r="FP89" s="9"/>
      <c r="FQ89" s="9"/>
      <c r="FR89" s="9"/>
      <c r="FS89" s="9"/>
      <c r="FT89" s="9"/>
      <c r="FU89" s="9"/>
      <c r="FV89" s="9"/>
      <c r="FW89" s="9"/>
      <c r="FX89" s="9"/>
      <c r="FY89" s="9"/>
      <c r="FZ89" s="9"/>
      <c r="GA89" s="9"/>
    </row>
    <row r="90" spans="1:183" ht="15.75" customHeight="1" x14ac:dyDescent="0.2">
      <c r="A90" s="3" t="s">
        <v>9</v>
      </c>
      <c r="B90" s="1" t="s">
        <v>10</v>
      </c>
      <c r="C90" s="1" t="s">
        <v>92</v>
      </c>
      <c r="D90" s="1">
        <v>0</v>
      </c>
      <c r="E90" s="5">
        <v>856</v>
      </c>
      <c r="F90" s="5">
        <f t="shared" si="12"/>
        <v>0</v>
      </c>
      <c r="G90" s="10"/>
      <c r="H90" s="9" t="s">
        <v>99</v>
      </c>
      <c r="I90" s="10"/>
      <c r="DH90" s="9"/>
      <c r="DI90" s="9"/>
      <c r="DJ90" s="9"/>
      <c r="DK90" s="9"/>
      <c r="DL90" s="9"/>
      <c r="DM90" s="9"/>
      <c r="DN90" s="9"/>
      <c r="DO90" s="9"/>
      <c r="DP90" s="9"/>
      <c r="DQ90" s="9"/>
      <c r="DR90" s="9"/>
      <c r="DS90" s="9"/>
      <c r="DT90" s="9"/>
      <c r="DU90" s="9"/>
      <c r="DV90" s="9"/>
      <c r="DW90" s="9"/>
      <c r="DX90" s="9"/>
      <c r="DY90" s="9"/>
      <c r="DZ90" s="9"/>
      <c r="EA90" s="9"/>
      <c r="EB90" s="9"/>
      <c r="EC90" s="9"/>
      <c r="ED90" s="9"/>
      <c r="EE90" s="9"/>
      <c r="EF90" s="9"/>
      <c r="EG90" s="9"/>
      <c r="EH90" s="9"/>
      <c r="EI90" s="9"/>
      <c r="EJ90" s="9"/>
      <c r="EK90" s="9"/>
      <c r="EL90" s="9"/>
      <c r="EM90" s="9"/>
      <c r="EN90" s="9"/>
      <c r="EO90" s="9"/>
      <c r="EP90" s="9"/>
      <c r="EQ90" s="9"/>
      <c r="ER90" s="9"/>
      <c r="ES90" s="9"/>
      <c r="ET90" s="9"/>
      <c r="EU90" s="9"/>
      <c r="EV90" s="9"/>
      <c r="EW90" s="9"/>
      <c r="EX90" s="9"/>
      <c r="EY90" s="9"/>
      <c r="EZ90" s="9"/>
      <c r="FA90" s="9"/>
      <c r="FB90" s="9"/>
      <c r="FC90" s="9"/>
      <c r="FD90" s="9"/>
      <c r="FE90" s="9"/>
      <c r="FF90" s="9"/>
      <c r="FG90" s="9"/>
      <c r="FH90" s="9"/>
      <c r="FI90" s="9"/>
      <c r="FJ90" s="9"/>
      <c r="FK90" s="9"/>
      <c r="FL90" s="9"/>
      <c r="FM90" s="9"/>
      <c r="FN90" s="9"/>
      <c r="FO90" s="9"/>
      <c r="FP90" s="9"/>
      <c r="FQ90" s="9"/>
      <c r="FR90" s="9"/>
      <c r="FS90" s="9"/>
      <c r="FT90" s="9"/>
      <c r="FU90" s="9"/>
      <c r="FV90" s="9"/>
      <c r="FW90" s="9"/>
      <c r="FX90" s="9"/>
      <c r="FY90" s="9"/>
      <c r="FZ90" s="9"/>
      <c r="GA90" s="9"/>
    </row>
    <row r="91" spans="1:183" ht="15.75" customHeight="1" x14ac:dyDescent="0.2">
      <c r="A91" s="3" t="s">
        <v>11</v>
      </c>
      <c r="B91" s="1" t="s">
        <v>12</v>
      </c>
      <c r="C91" s="1" t="s">
        <v>92</v>
      </c>
      <c r="D91" s="1">
        <v>0</v>
      </c>
      <c r="E91" s="5">
        <v>709</v>
      </c>
      <c r="F91" s="5">
        <f t="shared" si="12"/>
        <v>0</v>
      </c>
      <c r="G91" s="10"/>
      <c r="H91" s="9" t="s">
        <v>99</v>
      </c>
      <c r="I91" s="10"/>
      <c r="DH91" s="9"/>
      <c r="DI91" s="9"/>
      <c r="DJ91" s="9"/>
      <c r="DK91" s="9"/>
      <c r="DL91" s="9"/>
      <c r="DM91" s="9"/>
      <c r="DN91" s="9"/>
      <c r="DO91" s="9"/>
      <c r="DP91" s="9"/>
      <c r="DQ91" s="9"/>
      <c r="DR91" s="9"/>
      <c r="DS91" s="9"/>
      <c r="DT91" s="9"/>
      <c r="DU91" s="9"/>
      <c r="DV91" s="9"/>
      <c r="DW91" s="9"/>
      <c r="DX91" s="9"/>
      <c r="DY91" s="9"/>
      <c r="DZ91" s="9"/>
      <c r="EA91" s="9"/>
      <c r="EB91" s="9"/>
      <c r="EC91" s="9"/>
      <c r="ED91" s="9"/>
      <c r="EE91" s="9"/>
      <c r="EF91" s="9"/>
      <c r="EG91" s="9"/>
      <c r="EH91" s="9"/>
      <c r="EI91" s="9"/>
      <c r="EJ91" s="9"/>
      <c r="EK91" s="9"/>
      <c r="EL91" s="9"/>
      <c r="EM91" s="9"/>
      <c r="EN91" s="9"/>
      <c r="EO91" s="9"/>
      <c r="EP91" s="9"/>
      <c r="EQ91" s="9"/>
      <c r="ER91" s="9"/>
      <c r="ES91" s="9"/>
      <c r="ET91" s="9"/>
      <c r="EU91" s="9"/>
      <c r="EV91" s="9"/>
      <c r="EW91" s="9"/>
      <c r="EX91" s="9"/>
      <c r="EY91" s="9"/>
      <c r="EZ91" s="9"/>
      <c r="FA91" s="9"/>
      <c r="FB91" s="9"/>
      <c r="FC91" s="9"/>
      <c r="FD91" s="9"/>
      <c r="FE91" s="9"/>
      <c r="FF91" s="9"/>
      <c r="FG91" s="9"/>
      <c r="FH91" s="9"/>
      <c r="FI91" s="9"/>
      <c r="FJ91" s="9"/>
      <c r="FK91" s="9"/>
      <c r="FL91" s="9"/>
      <c r="FM91" s="9"/>
      <c r="FN91" s="9"/>
      <c r="FO91" s="9"/>
      <c r="FP91" s="9"/>
      <c r="FQ91" s="9"/>
      <c r="FR91" s="9"/>
      <c r="FS91" s="9"/>
      <c r="FT91" s="9"/>
      <c r="FU91" s="9"/>
      <c r="FV91" s="9"/>
      <c r="FW91" s="9"/>
      <c r="FX91" s="9"/>
      <c r="FY91" s="9"/>
      <c r="FZ91" s="9"/>
      <c r="GA91" s="9"/>
    </row>
    <row r="92" spans="1:183" ht="15.75" customHeight="1" x14ac:dyDescent="0.2">
      <c r="C92" s="1" t="s">
        <v>13</v>
      </c>
      <c r="D92" s="1">
        <v>0</v>
      </c>
      <c r="E92" s="5">
        <v>355</v>
      </c>
      <c r="F92" s="5">
        <f t="shared" si="12"/>
        <v>0</v>
      </c>
      <c r="G92" s="10"/>
      <c r="H92" s="9" t="s">
        <v>62</v>
      </c>
      <c r="I92" s="10"/>
      <c r="DH92" s="9"/>
      <c r="DI92" s="9"/>
      <c r="DJ92" s="9"/>
      <c r="DK92" s="9"/>
      <c r="DL92" s="9"/>
      <c r="DM92" s="9"/>
      <c r="DN92" s="9"/>
      <c r="DO92" s="9"/>
      <c r="DP92" s="9"/>
      <c r="DQ92" s="9"/>
      <c r="DR92" s="9"/>
      <c r="DS92" s="9"/>
      <c r="DT92" s="9"/>
      <c r="DU92" s="9"/>
      <c r="DV92" s="9"/>
      <c r="DW92" s="9"/>
      <c r="DX92" s="9"/>
      <c r="DY92" s="9"/>
      <c r="DZ92" s="9"/>
      <c r="EA92" s="9"/>
      <c r="EB92" s="9"/>
      <c r="EC92" s="9"/>
      <c r="ED92" s="9"/>
      <c r="EE92" s="9"/>
      <c r="EF92" s="9"/>
      <c r="EG92" s="9"/>
      <c r="EH92" s="9"/>
      <c r="EI92" s="9"/>
      <c r="EJ92" s="9"/>
      <c r="EK92" s="9"/>
      <c r="EL92" s="9"/>
      <c r="EM92" s="9"/>
      <c r="EN92" s="9"/>
      <c r="EO92" s="9"/>
      <c r="EP92" s="9"/>
      <c r="EQ92" s="9"/>
      <c r="ER92" s="9"/>
      <c r="ES92" s="9"/>
      <c r="ET92" s="9"/>
      <c r="EU92" s="9"/>
      <c r="EV92" s="9"/>
      <c r="EW92" s="9"/>
      <c r="EX92" s="9"/>
      <c r="EY92" s="9"/>
      <c r="EZ92" s="9"/>
      <c r="FA92" s="9"/>
      <c r="FB92" s="9"/>
      <c r="FC92" s="9"/>
      <c r="FD92" s="9"/>
      <c r="FE92" s="9"/>
      <c r="FF92" s="9"/>
      <c r="FG92" s="9"/>
      <c r="FH92" s="9"/>
      <c r="FI92" s="9"/>
      <c r="FJ92" s="9"/>
      <c r="FK92" s="9"/>
      <c r="FL92" s="9"/>
      <c r="FM92" s="9"/>
      <c r="FN92" s="9"/>
      <c r="FO92" s="9"/>
      <c r="FP92" s="9"/>
      <c r="FQ92" s="9"/>
      <c r="FR92" s="9"/>
      <c r="FS92" s="9"/>
      <c r="FT92" s="9"/>
      <c r="FU92" s="9"/>
      <c r="FV92" s="9"/>
      <c r="FW92" s="9"/>
      <c r="FX92" s="9"/>
      <c r="FY92" s="9"/>
      <c r="FZ92" s="9"/>
      <c r="GA92" s="9"/>
    </row>
    <row r="93" spans="1:183" ht="15.75" customHeight="1" x14ac:dyDescent="0.2">
      <c r="C93" s="1" t="s">
        <v>14</v>
      </c>
      <c r="D93" s="1">
        <v>0</v>
      </c>
      <c r="E93" s="5">
        <v>179</v>
      </c>
      <c r="F93" s="5">
        <f t="shared" si="12"/>
        <v>0</v>
      </c>
      <c r="G93" s="10"/>
      <c r="H93" s="9" t="s">
        <v>63</v>
      </c>
      <c r="I93" s="10"/>
      <c r="DH93" s="9"/>
      <c r="DI93" s="9"/>
      <c r="DJ93" s="9"/>
      <c r="DK93" s="9"/>
      <c r="DL93" s="9"/>
      <c r="DM93" s="9"/>
      <c r="DN93" s="9"/>
      <c r="DO93" s="9"/>
      <c r="DP93" s="9"/>
      <c r="DQ93" s="9"/>
      <c r="DR93" s="9"/>
      <c r="DS93" s="9"/>
      <c r="DT93" s="9"/>
      <c r="DU93" s="9"/>
      <c r="DV93" s="9"/>
      <c r="DW93" s="9"/>
      <c r="DX93" s="9"/>
      <c r="DY93" s="9"/>
      <c r="DZ93" s="9"/>
      <c r="EA93" s="9"/>
      <c r="EB93" s="9"/>
      <c r="EC93" s="9"/>
      <c r="ED93" s="9"/>
      <c r="EE93" s="9"/>
      <c r="EF93" s="9"/>
      <c r="EG93" s="9"/>
      <c r="EH93" s="9"/>
      <c r="EI93" s="9"/>
      <c r="EJ93" s="9"/>
      <c r="EK93" s="9"/>
      <c r="EL93" s="9"/>
      <c r="EM93" s="9"/>
      <c r="EN93" s="9"/>
      <c r="EO93" s="9"/>
      <c r="EP93" s="9"/>
      <c r="EQ93" s="9"/>
      <c r="ER93" s="9"/>
      <c r="ES93" s="9"/>
      <c r="ET93" s="9"/>
      <c r="EU93" s="9"/>
      <c r="EV93" s="9"/>
      <c r="EW93" s="9"/>
      <c r="EX93" s="9"/>
      <c r="EY93" s="9"/>
      <c r="EZ93" s="9"/>
      <c r="FA93" s="9"/>
      <c r="FB93" s="9"/>
      <c r="FC93" s="9"/>
      <c r="FD93" s="9"/>
      <c r="FE93" s="9"/>
      <c r="FF93" s="9"/>
      <c r="FG93" s="9"/>
      <c r="FH93" s="9"/>
      <c r="FI93" s="9"/>
      <c r="FJ93" s="9"/>
      <c r="FK93" s="9"/>
      <c r="FL93" s="9"/>
      <c r="FM93" s="9"/>
      <c r="FN93" s="9"/>
      <c r="FO93" s="9"/>
      <c r="FP93" s="9"/>
      <c r="FQ93" s="9"/>
      <c r="FR93" s="9"/>
      <c r="FS93" s="9"/>
      <c r="FT93" s="9"/>
      <c r="FU93" s="9"/>
      <c r="FV93" s="9"/>
      <c r="FW93" s="9"/>
      <c r="FX93" s="9"/>
      <c r="FY93" s="9"/>
      <c r="FZ93" s="9"/>
      <c r="GA93" s="9"/>
    </row>
    <row r="94" spans="1:183" ht="15.75" customHeight="1" x14ac:dyDescent="0.2">
      <c r="C94" s="1" t="s">
        <v>15</v>
      </c>
      <c r="D94" s="1">
        <v>0</v>
      </c>
      <c r="E94" s="5">
        <v>71</v>
      </c>
      <c r="F94" s="5">
        <f t="shared" si="12"/>
        <v>0</v>
      </c>
      <c r="G94" s="10"/>
      <c r="I94" s="10"/>
      <c r="DH94" s="9"/>
      <c r="DI94" s="9"/>
      <c r="DJ94" s="9"/>
      <c r="DK94" s="9"/>
      <c r="DL94" s="9"/>
      <c r="DM94" s="9"/>
      <c r="DN94" s="9"/>
      <c r="DO94" s="9"/>
      <c r="DP94" s="9"/>
      <c r="DQ94" s="9"/>
      <c r="DR94" s="9"/>
      <c r="DS94" s="9"/>
      <c r="DT94" s="9"/>
      <c r="DU94" s="9"/>
      <c r="DV94" s="9"/>
      <c r="DW94" s="9"/>
      <c r="DX94" s="9"/>
      <c r="DY94" s="9"/>
      <c r="DZ94" s="9"/>
      <c r="EA94" s="9"/>
      <c r="EB94" s="9"/>
      <c r="EC94" s="9"/>
      <c r="ED94" s="9"/>
      <c r="EE94" s="9"/>
      <c r="EF94" s="9"/>
      <c r="EG94" s="9"/>
      <c r="EH94" s="9"/>
      <c r="EI94" s="9"/>
      <c r="EJ94" s="9"/>
      <c r="EK94" s="9"/>
      <c r="EL94" s="9"/>
      <c r="EM94" s="9"/>
      <c r="EN94" s="9"/>
      <c r="EO94" s="9"/>
      <c r="EP94" s="9"/>
      <c r="EQ94" s="9"/>
      <c r="ER94" s="9"/>
      <c r="ES94" s="9"/>
      <c r="ET94" s="9"/>
      <c r="EU94" s="9"/>
      <c r="EV94" s="9"/>
      <c r="EW94" s="9"/>
      <c r="EX94" s="9"/>
      <c r="EY94" s="9"/>
      <c r="EZ94" s="9"/>
      <c r="FA94" s="9"/>
      <c r="FB94" s="9"/>
      <c r="FC94" s="9"/>
      <c r="FD94" s="9"/>
      <c r="FE94" s="9"/>
      <c r="FF94" s="9"/>
      <c r="FG94" s="9"/>
      <c r="FH94" s="9"/>
      <c r="FI94" s="9"/>
      <c r="FJ94" s="9"/>
      <c r="FK94" s="9"/>
      <c r="FL94" s="9"/>
      <c r="FM94" s="9"/>
      <c r="FN94" s="9"/>
      <c r="FO94" s="9"/>
      <c r="FP94" s="9"/>
      <c r="FQ94" s="9"/>
      <c r="FR94" s="9"/>
      <c r="FS94" s="9"/>
      <c r="FT94" s="9"/>
      <c r="FU94" s="9"/>
      <c r="FV94" s="9"/>
      <c r="FW94" s="9"/>
      <c r="FX94" s="9"/>
      <c r="FY94" s="9"/>
      <c r="FZ94" s="9"/>
      <c r="GA94" s="9"/>
    </row>
    <row r="95" spans="1:183" ht="15.75" customHeight="1" x14ac:dyDescent="0.2">
      <c r="A95" s="8" t="s">
        <v>23</v>
      </c>
      <c r="B95" s="8"/>
      <c r="C95" s="8"/>
      <c r="D95" s="31"/>
      <c r="E95" s="36"/>
      <c r="F95" s="37">
        <f>SUM(F87:F94)</f>
        <v>0</v>
      </c>
      <c r="G95" s="10"/>
      <c r="I95" s="10"/>
      <c r="DH95" s="9"/>
      <c r="DI95" s="9"/>
      <c r="DJ95" s="9"/>
      <c r="DK95" s="9"/>
      <c r="DL95" s="9"/>
      <c r="DM95" s="9"/>
      <c r="DN95" s="9"/>
      <c r="DO95" s="9"/>
      <c r="DP95" s="9"/>
      <c r="DQ95" s="9"/>
      <c r="DR95" s="9"/>
      <c r="DS95" s="9"/>
      <c r="DT95" s="9"/>
      <c r="DU95" s="9"/>
      <c r="DV95" s="9"/>
      <c r="DW95" s="9"/>
      <c r="DX95" s="9"/>
      <c r="DY95" s="9"/>
      <c r="DZ95" s="9"/>
      <c r="EA95" s="9"/>
      <c r="EB95" s="9"/>
      <c r="EC95" s="9"/>
      <c r="ED95" s="9"/>
      <c r="EE95" s="9"/>
      <c r="EF95" s="9"/>
      <c r="EG95" s="9"/>
      <c r="EH95" s="9"/>
      <c r="EI95" s="9"/>
      <c r="EJ95" s="9"/>
      <c r="EK95" s="9"/>
      <c r="EL95" s="9"/>
      <c r="EM95" s="9"/>
      <c r="EN95" s="9"/>
      <c r="EO95" s="9"/>
      <c r="EP95" s="9"/>
      <c r="EQ95" s="9"/>
      <c r="ER95" s="9"/>
      <c r="ES95" s="9"/>
      <c r="ET95" s="9"/>
      <c r="EU95" s="9"/>
      <c r="EV95" s="9"/>
      <c r="EW95" s="9"/>
      <c r="EX95" s="9"/>
      <c r="EY95" s="9"/>
      <c r="EZ95" s="9"/>
      <c r="FA95" s="9"/>
      <c r="FB95" s="9"/>
      <c r="FC95" s="9"/>
      <c r="FD95" s="9"/>
      <c r="FE95" s="9"/>
      <c r="FF95" s="9"/>
      <c r="FG95" s="9"/>
      <c r="FH95" s="9"/>
      <c r="FI95" s="9"/>
      <c r="FJ95" s="9"/>
      <c r="FK95" s="9"/>
      <c r="FL95" s="9"/>
      <c r="FM95" s="9"/>
      <c r="FN95" s="9"/>
      <c r="FO95" s="9"/>
      <c r="FP95" s="9"/>
      <c r="FQ95" s="9"/>
      <c r="FR95" s="9"/>
      <c r="FS95" s="9"/>
      <c r="FT95" s="9"/>
      <c r="FU95" s="9"/>
      <c r="FV95" s="9"/>
      <c r="FW95" s="9"/>
      <c r="FX95" s="9"/>
      <c r="FY95" s="9"/>
      <c r="FZ95" s="9"/>
      <c r="GA95" s="9"/>
    </row>
    <row r="96" spans="1:183" ht="15.75" customHeight="1" x14ac:dyDescent="0.2">
      <c r="D96" s="5"/>
      <c r="E96" s="5"/>
      <c r="F96" s="1"/>
      <c r="G96" s="10"/>
      <c r="I96" s="10"/>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c r="FC96" s="9"/>
      <c r="FD96" s="9"/>
      <c r="FE96" s="9"/>
      <c r="FF96" s="9"/>
      <c r="FG96" s="9"/>
      <c r="FH96" s="9"/>
      <c r="FI96" s="9"/>
      <c r="FJ96" s="9"/>
      <c r="FK96" s="9"/>
      <c r="FL96" s="9"/>
      <c r="FM96" s="9"/>
      <c r="FN96" s="9"/>
      <c r="FO96" s="9"/>
      <c r="FP96" s="9"/>
      <c r="FQ96" s="9"/>
      <c r="FR96" s="9"/>
      <c r="FS96" s="9"/>
      <c r="FT96" s="9"/>
      <c r="FU96" s="9"/>
      <c r="FV96" s="9"/>
      <c r="FW96" s="9"/>
      <c r="FX96" s="9"/>
      <c r="FY96" s="9"/>
      <c r="FZ96" s="9"/>
      <c r="GA96" s="9"/>
    </row>
    <row r="97" spans="1:183" ht="15.75" customHeight="1" x14ac:dyDescent="0.2">
      <c r="C97" s="6" t="s">
        <v>94</v>
      </c>
      <c r="D97" s="7" t="s">
        <v>58</v>
      </c>
      <c r="E97" s="7" t="s">
        <v>29</v>
      </c>
      <c r="F97" s="7" t="s">
        <v>73</v>
      </c>
      <c r="G97" s="10"/>
      <c r="I97" s="10"/>
      <c r="DH97" s="9"/>
      <c r="DI97" s="9"/>
      <c r="DJ97" s="9"/>
      <c r="DK97" s="9"/>
      <c r="DL97" s="9"/>
      <c r="DM97" s="9"/>
      <c r="DN97" s="9"/>
      <c r="DO97" s="9"/>
      <c r="DP97" s="9"/>
      <c r="DQ97" s="9"/>
      <c r="DR97" s="9"/>
      <c r="DS97" s="9"/>
      <c r="DT97" s="9"/>
      <c r="DU97" s="9"/>
      <c r="DV97" s="9"/>
      <c r="DW97" s="9"/>
      <c r="DX97" s="9"/>
      <c r="DY97" s="9"/>
      <c r="DZ97" s="9"/>
      <c r="EA97" s="9"/>
      <c r="EB97" s="9"/>
      <c r="EC97" s="9"/>
      <c r="ED97" s="9"/>
      <c r="EE97" s="9"/>
      <c r="EF97" s="9"/>
      <c r="EG97" s="9"/>
      <c r="EH97" s="9"/>
      <c r="EI97" s="9"/>
      <c r="EJ97" s="9"/>
      <c r="EK97" s="9"/>
      <c r="EL97" s="9"/>
      <c r="EM97" s="9"/>
      <c r="EN97" s="9"/>
      <c r="EO97" s="9"/>
      <c r="EP97" s="9"/>
      <c r="EQ97" s="9"/>
      <c r="ER97" s="9"/>
      <c r="ES97" s="9"/>
      <c r="ET97" s="9"/>
      <c r="EU97" s="9"/>
      <c r="EV97" s="9"/>
      <c r="EW97" s="9"/>
      <c r="EX97" s="9"/>
      <c r="EY97" s="9"/>
      <c r="EZ97" s="9"/>
      <c r="FA97" s="9"/>
      <c r="FB97" s="9"/>
      <c r="FC97" s="9"/>
      <c r="FD97" s="9"/>
      <c r="FE97" s="9"/>
      <c r="FF97" s="9"/>
      <c r="FG97" s="9"/>
      <c r="FH97" s="9"/>
      <c r="FI97" s="9"/>
      <c r="FJ97" s="9"/>
      <c r="FK97" s="9"/>
      <c r="FL97" s="9"/>
      <c r="FM97" s="9"/>
      <c r="FN97" s="9"/>
      <c r="FO97" s="9"/>
      <c r="FP97" s="9"/>
      <c r="FQ97" s="9"/>
      <c r="FR97" s="9"/>
      <c r="FS97" s="9"/>
      <c r="FT97" s="9"/>
      <c r="FU97" s="9"/>
      <c r="FV97" s="9"/>
      <c r="FW97" s="9"/>
      <c r="FX97" s="9"/>
      <c r="FY97" s="9"/>
      <c r="FZ97" s="9"/>
      <c r="GA97" s="9"/>
    </row>
    <row r="98" spans="1:183" ht="15.75" customHeight="1" x14ac:dyDescent="0.2">
      <c r="A98" s="3" t="s">
        <v>3</v>
      </c>
      <c r="B98" s="1" t="s">
        <v>4</v>
      </c>
      <c r="C98" s="1" t="s">
        <v>95</v>
      </c>
      <c r="D98" s="1">
        <v>0</v>
      </c>
      <c r="E98" s="5">
        <v>1292</v>
      </c>
      <c r="F98" s="5">
        <f>+D98*E98</f>
        <v>0</v>
      </c>
      <c r="G98" s="10"/>
      <c r="H98" s="9" t="s">
        <v>99</v>
      </c>
      <c r="I98" s="10"/>
      <c r="DH98" s="9"/>
      <c r="DI98" s="9"/>
      <c r="DJ98" s="9"/>
      <c r="DK98" s="9"/>
      <c r="DL98" s="9"/>
      <c r="DM98" s="9"/>
      <c r="DN98" s="9"/>
      <c r="DO98" s="9"/>
      <c r="DP98" s="9"/>
      <c r="DQ98" s="9"/>
      <c r="DR98" s="9"/>
      <c r="DS98" s="9"/>
      <c r="DT98" s="9"/>
      <c r="DU98" s="9"/>
      <c r="DV98" s="9"/>
      <c r="DW98" s="9"/>
      <c r="DX98" s="9"/>
      <c r="DY98" s="9"/>
      <c r="DZ98" s="9"/>
      <c r="EA98" s="9"/>
      <c r="EB98" s="9"/>
      <c r="EC98" s="9"/>
      <c r="ED98" s="9"/>
      <c r="EE98" s="9"/>
      <c r="EF98" s="9"/>
      <c r="EG98" s="9"/>
      <c r="EH98" s="9"/>
      <c r="EI98" s="9"/>
      <c r="EJ98" s="9"/>
      <c r="EK98" s="9"/>
      <c r="EL98" s="9"/>
      <c r="EM98" s="9"/>
      <c r="EN98" s="9"/>
      <c r="EO98" s="9"/>
      <c r="EP98" s="9"/>
      <c r="EQ98" s="9"/>
      <c r="ER98" s="9"/>
      <c r="ES98" s="9"/>
      <c r="ET98" s="9"/>
      <c r="EU98" s="9"/>
      <c r="EV98" s="9"/>
      <c r="EW98" s="9"/>
      <c r="EX98" s="9"/>
      <c r="EY98" s="9"/>
      <c r="EZ98" s="9"/>
      <c r="FA98" s="9"/>
      <c r="FB98" s="9"/>
      <c r="FC98" s="9"/>
      <c r="FD98" s="9"/>
      <c r="FE98" s="9"/>
      <c r="FF98" s="9"/>
      <c r="FG98" s="9"/>
      <c r="FH98" s="9"/>
      <c r="FI98" s="9"/>
      <c r="FJ98" s="9"/>
      <c r="FK98" s="9"/>
      <c r="FL98" s="9"/>
      <c r="FM98" s="9"/>
      <c r="FN98" s="9"/>
      <c r="FO98" s="9"/>
      <c r="FP98" s="9"/>
      <c r="FQ98" s="9"/>
      <c r="FR98" s="9"/>
      <c r="FS98" s="9"/>
      <c r="FT98" s="9"/>
      <c r="FU98" s="9"/>
      <c r="FV98" s="9"/>
      <c r="FW98" s="9"/>
      <c r="FX98" s="9"/>
      <c r="FY98" s="9"/>
      <c r="FZ98" s="9"/>
      <c r="GA98" s="9"/>
    </row>
    <row r="99" spans="1:183" ht="15.75" customHeight="1" x14ac:dyDescent="0.2">
      <c r="A99" s="3" t="s">
        <v>5</v>
      </c>
      <c r="B99" s="1" t="s">
        <v>6</v>
      </c>
      <c r="C99" s="1" t="s">
        <v>95</v>
      </c>
      <c r="D99" s="1">
        <v>0</v>
      </c>
      <c r="E99" s="5">
        <v>1118</v>
      </c>
      <c r="F99" s="5">
        <f t="shared" ref="F99:F105" si="13">+D99*E99</f>
        <v>0</v>
      </c>
      <c r="G99" s="10"/>
      <c r="H99" s="9" t="s">
        <v>99</v>
      </c>
      <c r="I99" s="10"/>
      <c r="DH99" s="9"/>
      <c r="DI99" s="9"/>
      <c r="DJ99" s="9"/>
      <c r="DK99" s="9"/>
      <c r="DL99" s="9"/>
      <c r="DM99" s="9"/>
      <c r="DN99" s="9"/>
      <c r="DO99" s="9"/>
      <c r="DP99" s="9"/>
      <c r="DQ99" s="9"/>
      <c r="DR99" s="9"/>
      <c r="DS99" s="9"/>
      <c r="DT99" s="9"/>
      <c r="DU99" s="9"/>
      <c r="DV99" s="9"/>
      <c r="DW99" s="9"/>
      <c r="DX99" s="9"/>
      <c r="DY99" s="9"/>
      <c r="DZ99" s="9"/>
      <c r="EA99" s="9"/>
      <c r="EB99" s="9"/>
      <c r="EC99" s="9"/>
      <c r="ED99" s="9"/>
      <c r="EE99" s="9"/>
      <c r="EF99" s="9"/>
      <c r="EG99" s="9"/>
      <c r="EH99" s="9"/>
      <c r="EI99" s="9"/>
      <c r="EJ99" s="9"/>
      <c r="EK99" s="9"/>
      <c r="EL99" s="9"/>
      <c r="EM99" s="9"/>
      <c r="EN99" s="9"/>
      <c r="EO99" s="9"/>
      <c r="EP99" s="9"/>
      <c r="EQ99" s="9"/>
      <c r="ER99" s="9"/>
      <c r="ES99" s="9"/>
      <c r="ET99" s="9"/>
      <c r="EU99" s="9"/>
      <c r="EV99" s="9"/>
      <c r="EW99" s="9"/>
      <c r="EX99" s="9"/>
      <c r="EY99" s="9"/>
      <c r="EZ99" s="9"/>
      <c r="FA99" s="9"/>
      <c r="FB99" s="9"/>
      <c r="FC99" s="9"/>
      <c r="FD99" s="9"/>
      <c r="FE99" s="9"/>
      <c r="FF99" s="9"/>
      <c r="FG99" s="9"/>
      <c r="FH99" s="9"/>
      <c r="FI99" s="9"/>
      <c r="FJ99" s="9"/>
      <c r="FK99" s="9"/>
      <c r="FL99" s="9"/>
      <c r="FM99" s="9"/>
      <c r="FN99" s="9"/>
      <c r="FO99" s="9"/>
      <c r="FP99" s="9"/>
      <c r="FQ99" s="9"/>
      <c r="FR99" s="9"/>
      <c r="FS99" s="9"/>
      <c r="FT99" s="9"/>
      <c r="FU99" s="9"/>
      <c r="FV99" s="9"/>
      <c r="FW99" s="9"/>
      <c r="FX99" s="9"/>
      <c r="FY99" s="9"/>
      <c r="FZ99" s="9"/>
      <c r="GA99" s="9"/>
    </row>
    <row r="100" spans="1:183" ht="15.75" customHeight="1" x14ac:dyDescent="0.2">
      <c r="A100" s="3" t="s">
        <v>7</v>
      </c>
      <c r="B100" s="1" t="s">
        <v>8</v>
      </c>
      <c r="C100" s="1" t="s">
        <v>95</v>
      </c>
      <c r="D100" s="1">
        <v>0</v>
      </c>
      <c r="E100" s="5">
        <v>824</v>
      </c>
      <c r="F100" s="5">
        <f t="shared" si="13"/>
        <v>0</v>
      </c>
      <c r="G100" s="10"/>
      <c r="H100" s="9" t="s">
        <v>99</v>
      </c>
      <c r="I100" s="10"/>
      <c r="DH100" s="9"/>
      <c r="DI100" s="9"/>
      <c r="DJ100" s="9"/>
      <c r="DK100" s="9"/>
      <c r="DL100" s="9"/>
      <c r="DM100" s="9"/>
      <c r="DN100" s="9"/>
      <c r="DO100" s="9"/>
      <c r="DP100" s="9"/>
      <c r="DQ100" s="9"/>
      <c r="DR100" s="9"/>
      <c r="DS100" s="9"/>
      <c r="DT100" s="9"/>
      <c r="DU100" s="9"/>
      <c r="DV100" s="9"/>
      <c r="DW100" s="9"/>
      <c r="DX100" s="9"/>
      <c r="DY100" s="9"/>
      <c r="DZ100" s="9"/>
      <c r="EA100" s="9"/>
      <c r="EB100" s="9"/>
      <c r="EC100" s="9"/>
      <c r="ED100" s="9"/>
      <c r="EE100" s="9"/>
      <c r="EF100" s="9"/>
      <c r="EG100" s="9"/>
      <c r="EH100" s="9"/>
      <c r="EI100" s="9"/>
      <c r="EJ100" s="9"/>
      <c r="EK100" s="9"/>
      <c r="EL100" s="9"/>
      <c r="EM100" s="9"/>
      <c r="EN100" s="9"/>
      <c r="EO100" s="9"/>
      <c r="EP100" s="9"/>
      <c r="EQ100" s="9"/>
      <c r="ER100" s="9"/>
      <c r="ES100" s="9"/>
      <c r="ET100" s="9"/>
      <c r="EU100" s="9"/>
      <c r="EV100" s="9"/>
      <c r="EW100" s="9"/>
      <c r="EX100" s="9"/>
      <c r="EY100" s="9"/>
      <c r="EZ100" s="9"/>
      <c r="FA100" s="9"/>
      <c r="FB100" s="9"/>
      <c r="FC100" s="9"/>
      <c r="FD100" s="9"/>
      <c r="FE100" s="9"/>
      <c r="FF100" s="9"/>
      <c r="FG100" s="9"/>
      <c r="FH100" s="9"/>
      <c r="FI100" s="9"/>
      <c r="FJ100" s="9"/>
      <c r="FK100" s="9"/>
      <c r="FL100" s="9"/>
      <c r="FM100" s="9"/>
      <c r="FN100" s="9"/>
      <c r="FO100" s="9"/>
      <c r="FP100" s="9"/>
      <c r="FQ100" s="9"/>
      <c r="FR100" s="9"/>
      <c r="FS100" s="9"/>
      <c r="FT100" s="9"/>
      <c r="FU100" s="9"/>
      <c r="FV100" s="9"/>
      <c r="FW100" s="9"/>
      <c r="FX100" s="9"/>
      <c r="FY100" s="9"/>
      <c r="FZ100" s="9"/>
      <c r="GA100" s="9"/>
    </row>
    <row r="101" spans="1:183" ht="15.75" customHeight="1" x14ac:dyDescent="0.2">
      <c r="A101" s="3" t="s">
        <v>9</v>
      </c>
      <c r="B101" s="1" t="s">
        <v>10</v>
      </c>
      <c r="C101" s="1" t="s">
        <v>95</v>
      </c>
      <c r="D101" s="1">
        <v>0</v>
      </c>
      <c r="E101" s="5">
        <v>714</v>
      </c>
      <c r="F101" s="5">
        <f t="shared" si="13"/>
        <v>0</v>
      </c>
      <c r="G101" s="10"/>
      <c r="H101" s="9" t="s">
        <v>99</v>
      </c>
      <c r="I101" s="10"/>
      <c r="DH101" s="9"/>
      <c r="DI101" s="9"/>
      <c r="DJ101" s="9"/>
      <c r="DK101" s="9"/>
      <c r="DL101" s="9"/>
      <c r="DM101" s="9"/>
      <c r="DN101" s="9"/>
      <c r="DO101" s="9"/>
      <c r="DP101" s="9"/>
      <c r="DQ101" s="9"/>
      <c r="DR101" s="9"/>
      <c r="DS101" s="9"/>
      <c r="DT101" s="9"/>
      <c r="DU101" s="9"/>
      <c r="DV101" s="9"/>
      <c r="DW101" s="9"/>
      <c r="DX101" s="9"/>
      <c r="DY101" s="9"/>
      <c r="DZ101" s="9"/>
      <c r="EA101" s="9"/>
      <c r="EB101" s="9"/>
      <c r="EC101" s="9"/>
      <c r="ED101" s="9"/>
      <c r="EE101" s="9"/>
      <c r="EF101" s="9"/>
      <c r="EG101" s="9"/>
      <c r="EH101" s="9"/>
      <c r="EI101" s="9"/>
      <c r="EJ101" s="9"/>
      <c r="EK101" s="9"/>
      <c r="EL101" s="9"/>
      <c r="EM101" s="9"/>
      <c r="EN101" s="9"/>
      <c r="EO101" s="9"/>
      <c r="EP101" s="9"/>
      <c r="EQ101" s="9"/>
      <c r="ER101" s="9"/>
      <c r="ES101" s="9"/>
      <c r="ET101" s="9"/>
      <c r="EU101" s="9"/>
      <c r="EV101" s="9"/>
      <c r="EW101" s="9"/>
      <c r="EX101" s="9"/>
      <c r="EY101" s="9"/>
      <c r="EZ101" s="9"/>
      <c r="FA101" s="9"/>
      <c r="FB101" s="9"/>
      <c r="FC101" s="9"/>
      <c r="FD101" s="9"/>
      <c r="FE101" s="9"/>
      <c r="FF101" s="9"/>
      <c r="FG101" s="9"/>
      <c r="FH101" s="9"/>
      <c r="FI101" s="9"/>
      <c r="FJ101" s="9"/>
      <c r="FK101" s="9"/>
      <c r="FL101" s="9"/>
      <c r="FM101" s="9"/>
      <c r="FN101" s="9"/>
      <c r="FO101" s="9"/>
      <c r="FP101" s="9"/>
      <c r="FQ101" s="9"/>
      <c r="FR101" s="9"/>
      <c r="FS101" s="9"/>
      <c r="FT101" s="9"/>
      <c r="FU101" s="9"/>
      <c r="FV101" s="9"/>
      <c r="FW101" s="9"/>
      <c r="FX101" s="9"/>
      <c r="FY101" s="9"/>
      <c r="FZ101" s="9"/>
      <c r="GA101" s="9"/>
    </row>
    <row r="102" spans="1:183" ht="15.75" customHeight="1" x14ac:dyDescent="0.2">
      <c r="A102" s="3" t="s">
        <v>11</v>
      </c>
      <c r="B102" s="1" t="s">
        <v>12</v>
      </c>
      <c r="C102" s="1" t="s">
        <v>95</v>
      </c>
      <c r="D102" s="1">
        <v>0</v>
      </c>
      <c r="E102" s="5">
        <v>541</v>
      </c>
      <c r="F102" s="5">
        <f t="shared" si="13"/>
        <v>0</v>
      </c>
      <c r="G102" s="10"/>
      <c r="H102" s="9" t="s">
        <v>99</v>
      </c>
      <c r="I102" s="10"/>
      <c r="DH102" s="9"/>
      <c r="DI102" s="9"/>
      <c r="DJ102" s="9"/>
      <c r="DK102" s="9"/>
      <c r="DL102" s="9"/>
      <c r="DM102" s="9"/>
      <c r="DN102" s="9"/>
      <c r="DO102" s="9"/>
      <c r="DP102" s="9"/>
      <c r="DQ102" s="9"/>
      <c r="DR102" s="9"/>
      <c r="DS102" s="9"/>
      <c r="DT102" s="9"/>
      <c r="DU102" s="9"/>
      <c r="DV102" s="9"/>
      <c r="DW102" s="9"/>
      <c r="DX102" s="9"/>
      <c r="DY102" s="9"/>
      <c r="DZ102" s="9"/>
      <c r="EA102" s="9"/>
      <c r="EB102" s="9"/>
      <c r="EC102" s="9"/>
      <c r="ED102" s="9"/>
      <c r="EE102" s="9"/>
      <c r="EF102" s="9"/>
      <c r="EG102" s="9"/>
      <c r="EH102" s="9"/>
      <c r="EI102" s="9"/>
      <c r="EJ102" s="9"/>
      <c r="EK102" s="9"/>
      <c r="EL102" s="9"/>
      <c r="EM102" s="9"/>
      <c r="EN102" s="9"/>
      <c r="EO102" s="9"/>
      <c r="EP102" s="9"/>
      <c r="EQ102" s="9"/>
      <c r="ER102" s="9"/>
      <c r="ES102" s="9"/>
      <c r="ET102" s="9"/>
      <c r="EU102" s="9"/>
      <c r="EV102" s="9"/>
      <c r="EW102" s="9"/>
      <c r="EX102" s="9"/>
      <c r="EY102" s="9"/>
      <c r="EZ102" s="9"/>
      <c r="FA102" s="9"/>
      <c r="FB102" s="9"/>
      <c r="FC102" s="9"/>
      <c r="FD102" s="9"/>
      <c r="FE102" s="9"/>
      <c r="FF102" s="9"/>
      <c r="FG102" s="9"/>
      <c r="FH102" s="9"/>
      <c r="FI102" s="9"/>
      <c r="FJ102" s="9"/>
      <c r="FK102" s="9"/>
      <c r="FL102" s="9"/>
      <c r="FM102" s="9"/>
      <c r="FN102" s="9"/>
      <c r="FO102" s="9"/>
      <c r="FP102" s="9"/>
      <c r="FQ102" s="9"/>
      <c r="FR102" s="9"/>
      <c r="FS102" s="9"/>
      <c r="FT102" s="9"/>
      <c r="FU102" s="9"/>
      <c r="FV102" s="9"/>
      <c r="FW102" s="9"/>
      <c r="FX102" s="9"/>
      <c r="FY102" s="9"/>
      <c r="FZ102" s="9"/>
      <c r="GA102" s="9"/>
    </row>
    <row r="103" spans="1:183" ht="15.75" customHeight="1" x14ac:dyDescent="0.2">
      <c r="C103" s="1" t="s">
        <v>13</v>
      </c>
      <c r="D103" s="1">
        <v>0</v>
      </c>
      <c r="E103" s="5">
        <v>273</v>
      </c>
      <c r="F103" s="5">
        <f t="shared" si="13"/>
        <v>0</v>
      </c>
      <c r="G103" s="10"/>
      <c r="H103" s="9" t="s">
        <v>62</v>
      </c>
      <c r="I103" s="10"/>
      <c r="DH103" s="9"/>
      <c r="DI103" s="9"/>
      <c r="DJ103" s="9"/>
      <c r="DK103" s="9"/>
      <c r="DL103" s="9"/>
      <c r="DM103" s="9"/>
      <c r="DN103" s="9"/>
      <c r="DO103" s="9"/>
      <c r="DP103" s="9"/>
      <c r="DQ103" s="9"/>
      <c r="DR103" s="9"/>
      <c r="DS103" s="9"/>
      <c r="DT103" s="9"/>
      <c r="DU103" s="9"/>
      <c r="DV103" s="9"/>
      <c r="DW103" s="9"/>
      <c r="DX103" s="9"/>
      <c r="DY103" s="9"/>
      <c r="DZ103" s="9"/>
      <c r="EA103" s="9"/>
      <c r="EB103" s="9"/>
      <c r="EC103" s="9"/>
      <c r="ED103" s="9"/>
      <c r="EE103" s="9"/>
      <c r="EF103" s="9"/>
      <c r="EG103" s="9"/>
      <c r="EH103" s="9"/>
      <c r="EI103" s="9"/>
      <c r="EJ103" s="9"/>
      <c r="EK103" s="9"/>
      <c r="EL103" s="9"/>
      <c r="EM103" s="9"/>
      <c r="EN103" s="9"/>
      <c r="EO103" s="9"/>
      <c r="EP103" s="9"/>
      <c r="EQ103" s="9"/>
      <c r="ER103" s="9"/>
      <c r="ES103" s="9"/>
      <c r="ET103" s="9"/>
      <c r="EU103" s="9"/>
      <c r="EV103" s="9"/>
      <c r="EW103" s="9"/>
      <c r="EX103" s="9"/>
      <c r="EY103" s="9"/>
      <c r="EZ103" s="9"/>
      <c r="FA103" s="9"/>
      <c r="FB103" s="9"/>
      <c r="FC103" s="9"/>
      <c r="FD103" s="9"/>
      <c r="FE103" s="9"/>
      <c r="FF103" s="9"/>
      <c r="FG103" s="9"/>
      <c r="FH103" s="9"/>
      <c r="FI103" s="9"/>
      <c r="FJ103" s="9"/>
      <c r="FK103" s="9"/>
      <c r="FL103" s="9"/>
      <c r="FM103" s="9"/>
      <c r="FN103" s="9"/>
      <c r="FO103" s="9"/>
      <c r="FP103" s="9"/>
      <c r="FQ103" s="9"/>
      <c r="FR103" s="9"/>
      <c r="FS103" s="9"/>
      <c r="FT103" s="9"/>
      <c r="FU103" s="9"/>
      <c r="FV103" s="9"/>
      <c r="FW103" s="9"/>
      <c r="FX103" s="9"/>
      <c r="FY103" s="9"/>
      <c r="FZ103" s="9"/>
      <c r="GA103" s="9"/>
    </row>
    <row r="104" spans="1:183" ht="15.75" customHeight="1" x14ac:dyDescent="0.2">
      <c r="C104" s="1" t="s">
        <v>14</v>
      </c>
      <c r="D104" s="1">
        <v>0</v>
      </c>
      <c r="E104" s="5">
        <v>137</v>
      </c>
      <c r="F104" s="5">
        <f t="shared" si="13"/>
        <v>0</v>
      </c>
      <c r="G104" s="10"/>
      <c r="H104" s="9" t="s">
        <v>63</v>
      </c>
      <c r="I104" s="10"/>
      <c r="DH104" s="9"/>
      <c r="DI104" s="9"/>
      <c r="DJ104" s="9"/>
      <c r="DK104" s="9"/>
      <c r="DL104" s="9"/>
      <c r="DM104" s="9"/>
      <c r="DN104" s="9"/>
      <c r="DO104" s="9"/>
      <c r="DP104" s="9"/>
      <c r="DQ104" s="9"/>
      <c r="DR104" s="9"/>
      <c r="DS104" s="9"/>
      <c r="DT104" s="9"/>
      <c r="DU104" s="9"/>
      <c r="DV104" s="9"/>
      <c r="DW104" s="9"/>
      <c r="DX104" s="9"/>
      <c r="DY104" s="9"/>
      <c r="DZ104" s="9"/>
      <c r="EA104" s="9"/>
      <c r="EB104" s="9"/>
      <c r="EC104" s="9"/>
      <c r="ED104" s="9"/>
      <c r="EE104" s="9"/>
      <c r="EF104" s="9"/>
      <c r="EG104" s="9"/>
      <c r="EH104" s="9"/>
      <c r="EI104" s="9"/>
      <c r="EJ104" s="9"/>
      <c r="EK104" s="9"/>
      <c r="EL104" s="9"/>
      <c r="EM104" s="9"/>
      <c r="EN104" s="9"/>
      <c r="EO104" s="9"/>
      <c r="EP104" s="9"/>
      <c r="EQ104" s="9"/>
      <c r="ER104" s="9"/>
      <c r="ES104" s="9"/>
      <c r="ET104" s="9"/>
      <c r="EU104" s="9"/>
      <c r="EV104" s="9"/>
      <c r="EW104" s="9"/>
      <c r="EX104" s="9"/>
      <c r="EY104" s="9"/>
      <c r="EZ104" s="9"/>
      <c r="FA104" s="9"/>
      <c r="FB104" s="9"/>
      <c r="FC104" s="9"/>
      <c r="FD104" s="9"/>
      <c r="FE104" s="9"/>
      <c r="FF104" s="9"/>
      <c r="FG104" s="9"/>
      <c r="FH104" s="9"/>
      <c r="FI104" s="9"/>
      <c r="FJ104" s="9"/>
      <c r="FK104" s="9"/>
      <c r="FL104" s="9"/>
      <c r="FM104" s="9"/>
      <c r="FN104" s="9"/>
      <c r="FO104" s="9"/>
      <c r="FP104" s="9"/>
      <c r="FQ104" s="9"/>
      <c r="FR104" s="9"/>
      <c r="FS104" s="9"/>
      <c r="FT104" s="9"/>
      <c r="FU104" s="9"/>
      <c r="FV104" s="9"/>
      <c r="FW104" s="9"/>
      <c r="FX104" s="9"/>
      <c r="FY104" s="9"/>
      <c r="FZ104" s="9"/>
      <c r="GA104" s="9"/>
    </row>
    <row r="105" spans="1:183" ht="15.75" customHeight="1" x14ac:dyDescent="0.2">
      <c r="C105" s="1" t="s">
        <v>15</v>
      </c>
      <c r="D105" s="1">
        <v>0</v>
      </c>
      <c r="E105" s="5">
        <v>55</v>
      </c>
      <c r="F105" s="5">
        <f t="shared" si="13"/>
        <v>0</v>
      </c>
      <c r="G105" s="10"/>
      <c r="I105" s="10"/>
      <c r="DH105" s="9"/>
      <c r="DI105" s="9"/>
      <c r="DJ105" s="9"/>
      <c r="DK105" s="9"/>
      <c r="DL105" s="9"/>
      <c r="DM105" s="9"/>
      <c r="DN105" s="9"/>
      <c r="DO105" s="9"/>
      <c r="DP105" s="9"/>
      <c r="DQ105" s="9"/>
      <c r="DR105" s="9"/>
      <c r="DS105" s="9"/>
      <c r="DT105" s="9"/>
      <c r="DU105" s="9"/>
      <c r="DV105" s="9"/>
      <c r="DW105" s="9"/>
      <c r="DX105" s="9"/>
      <c r="DY105" s="9"/>
      <c r="DZ105" s="9"/>
      <c r="EA105" s="9"/>
      <c r="EB105" s="9"/>
      <c r="EC105" s="9"/>
      <c r="ED105" s="9"/>
      <c r="EE105" s="9"/>
      <c r="EF105" s="9"/>
      <c r="EG105" s="9"/>
      <c r="EH105" s="9"/>
      <c r="EI105" s="9"/>
      <c r="EJ105" s="9"/>
      <c r="EK105" s="9"/>
      <c r="EL105" s="9"/>
      <c r="EM105" s="9"/>
      <c r="EN105" s="9"/>
      <c r="EO105" s="9"/>
      <c r="EP105" s="9"/>
      <c r="EQ105" s="9"/>
      <c r="ER105" s="9"/>
      <c r="ES105" s="9"/>
      <c r="ET105" s="9"/>
      <c r="EU105" s="9"/>
      <c r="EV105" s="9"/>
      <c r="EW105" s="9"/>
      <c r="EX105" s="9"/>
      <c r="EY105" s="9"/>
      <c r="EZ105" s="9"/>
      <c r="FA105" s="9"/>
      <c r="FB105" s="9"/>
      <c r="FC105" s="9"/>
      <c r="FD105" s="9"/>
      <c r="FE105" s="9"/>
      <c r="FF105" s="9"/>
      <c r="FG105" s="9"/>
      <c r="FH105" s="9"/>
      <c r="FI105" s="9"/>
      <c r="FJ105" s="9"/>
      <c r="FK105" s="9"/>
      <c r="FL105" s="9"/>
      <c r="FM105" s="9"/>
      <c r="FN105" s="9"/>
      <c r="FO105" s="9"/>
      <c r="FP105" s="9"/>
      <c r="FQ105" s="9"/>
      <c r="FR105" s="9"/>
      <c r="FS105" s="9"/>
      <c r="FT105" s="9"/>
      <c r="FU105" s="9"/>
      <c r="FV105" s="9"/>
      <c r="FW105" s="9"/>
      <c r="FX105" s="9"/>
      <c r="FY105" s="9"/>
      <c r="FZ105" s="9"/>
      <c r="GA105" s="9"/>
    </row>
    <row r="106" spans="1:183" ht="15.75" customHeight="1" x14ac:dyDescent="0.2">
      <c r="A106" s="8" t="s">
        <v>23</v>
      </c>
      <c r="B106" s="8"/>
      <c r="C106" s="8"/>
      <c r="D106" s="31"/>
      <c r="E106" s="36"/>
      <c r="F106" s="37">
        <f>SUM(F98:F105)</f>
        <v>0</v>
      </c>
      <c r="G106" s="10"/>
      <c r="H106" s="35"/>
      <c r="I106" s="10"/>
      <c r="DH106" s="9"/>
      <c r="DI106" s="9"/>
      <c r="DJ106" s="9"/>
      <c r="DK106" s="9"/>
      <c r="DL106" s="9"/>
      <c r="DM106" s="9"/>
      <c r="DN106" s="9"/>
      <c r="DO106" s="9"/>
      <c r="DP106" s="9"/>
      <c r="DQ106" s="9"/>
      <c r="DR106" s="9"/>
      <c r="DS106" s="9"/>
      <c r="DT106" s="9"/>
      <c r="DU106" s="9"/>
      <c r="DV106" s="9"/>
      <c r="DW106" s="9"/>
      <c r="DX106" s="9"/>
      <c r="DY106" s="9"/>
      <c r="DZ106" s="9"/>
      <c r="EA106" s="9"/>
      <c r="EB106" s="9"/>
      <c r="EC106" s="9"/>
      <c r="ED106" s="9"/>
      <c r="EE106" s="9"/>
      <c r="EF106" s="9"/>
      <c r="EG106" s="9"/>
      <c r="EH106" s="9"/>
      <c r="EI106" s="9"/>
      <c r="EJ106" s="9"/>
      <c r="EK106" s="9"/>
      <c r="EL106" s="9"/>
      <c r="EM106" s="9"/>
      <c r="EN106" s="9"/>
      <c r="EO106" s="9"/>
      <c r="EP106" s="9"/>
      <c r="EQ106" s="9"/>
      <c r="ER106" s="9"/>
      <c r="ES106" s="9"/>
      <c r="ET106" s="9"/>
      <c r="EU106" s="9"/>
      <c r="EV106" s="9"/>
      <c r="EW106" s="9"/>
      <c r="EX106" s="9"/>
      <c r="EY106" s="9"/>
      <c r="EZ106" s="9"/>
      <c r="FA106" s="9"/>
      <c r="FB106" s="9"/>
      <c r="FC106" s="9"/>
      <c r="FD106" s="9"/>
      <c r="FE106" s="9"/>
      <c r="FF106" s="9"/>
      <c r="FG106" s="9"/>
      <c r="FH106" s="9"/>
      <c r="FI106" s="9"/>
      <c r="FJ106" s="9"/>
      <c r="FK106" s="9"/>
      <c r="FL106" s="9"/>
      <c r="FM106" s="9"/>
      <c r="FN106" s="9"/>
      <c r="FO106" s="9"/>
      <c r="FP106" s="9"/>
      <c r="FQ106" s="9"/>
      <c r="FR106" s="9"/>
      <c r="FS106" s="9"/>
      <c r="FT106" s="9"/>
      <c r="FU106" s="9"/>
      <c r="FV106" s="9"/>
      <c r="FW106" s="9"/>
      <c r="FX106" s="9"/>
      <c r="FY106" s="9"/>
      <c r="FZ106" s="9"/>
      <c r="GA106" s="9"/>
    </row>
    <row r="107" spans="1:183" ht="15.75" customHeight="1" x14ac:dyDescent="0.2">
      <c r="D107" s="5"/>
      <c r="E107" s="5"/>
      <c r="F107" s="1"/>
      <c r="G107" s="10"/>
      <c r="I107" s="10"/>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9"/>
      <c r="EZ107" s="9"/>
      <c r="FA107" s="9"/>
      <c r="FB107" s="9"/>
      <c r="FC107" s="9"/>
      <c r="FD107" s="9"/>
      <c r="FE107" s="9"/>
      <c r="FF107" s="9"/>
      <c r="FG107" s="9"/>
      <c r="FH107" s="9"/>
      <c r="FI107" s="9"/>
      <c r="FJ107" s="9"/>
      <c r="FK107" s="9"/>
      <c r="FL107" s="9"/>
      <c r="FM107" s="9"/>
      <c r="FN107" s="9"/>
      <c r="FO107" s="9"/>
      <c r="FP107" s="9"/>
      <c r="FQ107" s="9"/>
      <c r="FR107" s="9"/>
      <c r="FS107" s="9"/>
      <c r="FT107" s="9"/>
      <c r="FU107" s="9"/>
      <c r="FV107" s="9"/>
      <c r="FW107" s="9"/>
      <c r="FX107" s="9"/>
      <c r="FY107" s="9"/>
      <c r="FZ107" s="9"/>
      <c r="GA107" s="9"/>
    </row>
    <row r="108" spans="1:183" ht="15.75" customHeight="1" x14ac:dyDescent="0.2">
      <c r="C108" s="6" t="s">
        <v>76</v>
      </c>
      <c r="D108" s="7" t="s">
        <v>58</v>
      </c>
      <c r="E108" s="7" t="s">
        <v>29</v>
      </c>
      <c r="F108" s="7" t="s">
        <v>73</v>
      </c>
      <c r="G108" s="48"/>
      <c r="I108" s="10"/>
      <c r="DH108" s="9"/>
      <c r="DI108" s="9"/>
      <c r="DJ108" s="9"/>
      <c r="DK108" s="9"/>
      <c r="DL108" s="9"/>
      <c r="DM108" s="9"/>
      <c r="DN108" s="9"/>
      <c r="DO108" s="9"/>
      <c r="DP108" s="9"/>
      <c r="DQ108" s="9"/>
      <c r="DR108" s="9"/>
      <c r="DS108" s="9"/>
      <c r="DT108" s="9"/>
      <c r="DU108" s="9"/>
      <c r="DV108" s="9"/>
      <c r="DW108" s="9"/>
      <c r="DX108" s="9"/>
      <c r="DY108" s="9"/>
      <c r="DZ108" s="9"/>
      <c r="EA108" s="9"/>
      <c r="EB108" s="9"/>
      <c r="EC108" s="9"/>
      <c r="ED108" s="9"/>
      <c r="EE108" s="9"/>
      <c r="EF108" s="9"/>
      <c r="EG108" s="9"/>
      <c r="EH108" s="9"/>
      <c r="EI108" s="9"/>
      <c r="EJ108" s="9"/>
      <c r="EK108" s="9"/>
      <c r="EL108" s="9"/>
      <c r="EM108" s="9"/>
      <c r="EN108" s="9"/>
      <c r="EO108" s="9"/>
      <c r="EP108" s="9"/>
      <c r="EQ108" s="9"/>
      <c r="ER108" s="9"/>
      <c r="ES108" s="9"/>
      <c r="ET108" s="9"/>
      <c r="EU108" s="9"/>
      <c r="EV108" s="9"/>
      <c r="EW108" s="9"/>
      <c r="EX108" s="9"/>
      <c r="EY108" s="9"/>
      <c r="EZ108" s="9"/>
      <c r="FA108" s="9"/>
      <c r="FB108" s="9"/>
      <c r="FC108" s="9"/>
      <c r="FD108" s="9"/>
      <c r="FE108" s="9"/>
      <c r="FF108" s="9"/>
      <c r="FG108" s="9"/>
      <c r="FH108" s="9"/>
      <c r="FI108" s="9"/>
      <c r="FJ108" s="9"/>
      <c r="FK108" s="9"/>
      <c r="FL108" s="9"/>
      <c r="FM108" s="9"/>
      <c r="FN108" s="9"/>
      <c r="FO108" s="9"/>
      <c r="FP108" s="9"/>
      <c r="FQ108" s="9"/>
      <c r="FR108" s="9"/>
      <c r="FS108" s="9"/>
      <c r="FT108" s="9"/>
      <c r="FU108" s="9"/>
      <c r="FV108" s="9"/>
      <c r="FW108" s="9"/>
      <c r="FX108" s="9"/>
      <c r="FY108" s="9"/>
      <c r="FZ108" s="9"/>
      <c r="GA108" s="9"/>
    </row>
    <row r="109" spans="1:183" ht="15.75" customHeight="1" x14ac:dyDescent="0.2">
      <c r="A109" s="3"/>
      <c r="C109" s="1" t="s">
        <v>77</v>
      </c>
      <c r="D109" s="1">
        <v>0</v>
      </c>
      <c r="E109" s="5">
        <v>0</v>
      </c>
      <c r="F109" s="5">
        <f>+D109*E109</f>
        <v>0</v>
      </c>
      <c r="G109" s="48"/>
      <c r="I109" s="10"/>
      <c r="DH109" s="9"/>
      <c r="DI109" s="9"/>
      <c r="DJ109" s="9"/>
      <c r="DK109" s="9"/>
      <c r="DL109" s="9"/>
      <c r="DM109" s="9"/>
      <c r="DN109" s="9"/>
      <c r="DO109" s="9"/>
      <c r="DP109" s="9"/>
      <c r="DQ109" s="9"/>
      <c r="DR109" s="9"/>
      <c r="DS109" s="9"/>
      <c r="DT109" s="9"/>
      <c r="DU109" s="9"/>
      <c r="DV109" s="9"/>
      <c r="DW109" s="9"/>
      <c r="DX109" s="9"/>
      <c r="DY109" s="9"/>
      <c r="DZ109" s="9"/>
      <c r="EA109" s="9"/>
      <c r="EB109" s="9"/>
      <c r="EC109" s="9"/>
      <c r="ED109" s="9"/>
      <c r="EE109" s="9"/>
      <c r="EF109" s="9"/>
      <c r="EG109" s="9"/>
      <c r="EH109" s="9"/>
      <c r="EI109" s="9"/>
      <c r="EJ109" s="9"/>
      <c r="EK109" s="9"/>
      <c r="EL109" s="9"/>
      <c r="EM109" s="9"/>
      <c r="EN109" s="9"/>
      <c r="EO109" s="9"/>
      <c r="EP109" s="9"/>
      <c r="EQ109" s="9"/>
      <c r="ER109" s="9"/>
      <c r="ES109" s="9"/>
      <c r="ET109" s="9"/>
      <c r="EU109" s="9"/>
      <c r="EV109" s="9"/>
      <c r="EW109" s="9"/>
      <c r="EX109" s="9"/>
      <c r="EY109" s="9"/>
      <c r="EZ109" s="9"/>
      <c r="FA109" s="9"/>
      <c r="FB109" s="9"/>
      <c r="FC109" s="9"/>
      <c r="FD109" s="9"/>
      <c r="FE109" s="9"/>
      <c r="FF109" s="9"/>
      <c r="FG109" s="9"/>
      <c r="FH109" s="9"/>
      <c r="FI109" s="9"/>
      <c r="FJ109" s="9"/>
      <c r="FK109" s="9"/>
      <c r="FL109" s="9"/>
      <c r="FM109" s="9"/>
      <c r="FN109" s="9"/>
      <c r="FO109" s="9"/>
      <c r="FP109" s="9"/>
      <c r="FQ109" s="9"/>
      <c r="FR109" s="9"/>
      <c r="FS109" s="9"/>
      <c r="FT109" s="9"/>
      <c r="FU109" s="9"/>
      <c r="FV109" s="9"/>
      <c r="FW109" s="9"/>
      <c r="FX109" s="9"/>
      <c r="FY109" s="9"/>
      <c r="FZ109" s="9"/>
      <c r="GA109" s="9"/>
    </row>
    <row r="110" spans="1:183" ht="15.75" customHeight="1" x14ac:dyDescent="0.2">
      <c r="A110" s="3"/>
      <c r="D110" s="1"/>
      <c r="E110" s="5"/>
      <c r="F110" s="5"/>
      <c r="G110" s="48"/>
      <c r="I110" s="10"/>
      <c r="DH110" s="9"/>
      <c r="DI110" s="9"/>
      <c r="DJ110" s="9"/>
      <c r="DK110" s="9"/>
      <c r="DL110" s="9"/>
      <c r="DM110" s="9"/>
      <c r="DN110" s="9"/>
      <c r="DO110" s="9"/>
      <c r="DP110" s="9"/>
      <c r="DQ110" s="9"/>
      <c r="DR110" s="9"/>
      <c r="DS110" s="9"/>
      <c r="DT110" s="9"/>
      <c r="DU110" s="9"/>
      <c r="DV110" s="9"/>
      <c r="DW110" s="9"/>
      <c r="DX110" s="9"/>
      <c r="DY110" s="9"/>
      <c r="DZ110" s="9"/>
      <c r="EA110" s="9"/>
      <c r="EB110" s="9"/>
      <c r="EC110" s="9"/>
      <c r="ED110" s="9"/>
      <c r="EE110" s="9"/>
      <c r="EF110" s="9"/>
      <c r="EG110" s="9"/>
      <c r="EH110" s="9"/>
      <c r="EI110" s="9"/>
      <c r="EJ110" s="9"/>
      <c r="EK110" s="9"/>
      <c r="EL110" s="9"/>
      <c r="EM110" s="9"/>
      <c r="EN110" s="9"/>
      <c r="EO110" s="9"/>
      <c r="EP110" s="9"/>
      <c r="EQ110" s="9"/>
      <c r="ER110" s="9"/>
      <c r="ES110" s="9"/>
      <c r="ET110" s="9"/>
      <c r="EU110" s="9"/>
      <c r="EV110" s="9"/>
      <c r="EW110" s="9"/>
      <c r="EX110" s="9"/>
      <c r="EY110" s="9"/>
      <c r="EZ110" s="9"/>
      <c r="FA110" s="9"/>
      <c r="FB110" s="9"/>
      <c r="FC110" s="9"/>
      <c r="FD110" s="9"/>
      <c r="FE110" s="9"/>
      <c r="FF110" s="9"/>
      <c r="FG110" s="9"/>
      <c r="FH110" s="9"/>
      <c r="FI110" s="9"/>
      <c r="FJ110" s="9"/>
      <c r="FK110" s="9"/>
      <c r="FL110" s="9"/>
      <c r="FM110" s="9"/>
      <c r="FN110" s="9"/>
      <c r="FO110" s="9"/>
      <c r="FP110" s="9"/>
      <c r="FQ110" s="9"/>
      <c r="FR110" s="9"/>
      <c r="FS110" s="9"/>
      <c r="FT110" s="9"/>
      <c r="FU110" s="9"/>
      <c r="FV110" s="9"/>
      <c r="FW110" s="9"/>
      <c r="FX110" s="9"/>
      <c r="FY110" s="9"/>
      <c r="FZ110" s="9"/>
      <c r="GA110" s="9"/>
    </row>
    <row r="111" spans="1:183" ht="15.75" customHeight="1" x14ac:dyDescent="0.2">
      <c r="A111" s="3"/>
      <c r="C111" s="1" t="s">
        <v>78</v>
      </c>
      <c r="D111" s="1">
        <v>0</v>
      </c>
      <c r="E111" s="5">
        <v>521</v>
      </c>
      <c r="F111" s="5">
        <f t="shared" ref="F111:F114" si="14">+D111*E111</f>
        <v>0</v>
      </c>
      <c r="G111" s="48"/>
      <c r="H111" s="9" t="s">
        <v>79</v>
      </c>
      <c r="I111" s="10"/>
      <c r="DH111" s="9"/>
      <c r="DI111" s="9"/>
      <c r="DJ111" s="9"/>
      <c r="DK111" s="9"/>
      <c r="DL111" s="9"/>
      <c r="DM111" s="9"/>
      <c r="DN111" s="9"/>
      <c r="DO111" s="9"/>
      <c r="DP111" s="9"/>
      <c r="DQ111" s="9"/>
      <c r="DR111" s="9"/>
      <c r="DS111" s="9"/>
      <c r="DT111" s="9"/>
      <c r="DU111" s="9"/>
      <c r="DV111" s="9"/>
      <c r="DW111" s="9"/>
      <c r="DX111" s="9"/>
      <c r="DY111" s="9"/>
      <c r="DZ111" s="9"/>
      <c r="EA111" s="9"/>
      <c r="EB111" s="9"/>
      <c r="EC111" s="9"/>
      <c r="ED111" s="9"/>
      <c r="EE111" s="9"/>
      <c r="EF111" s="9"/>
      <c r="EG111" s="9"/>
      <c r="EH111" s="9"/>
      <c r="EI111" s="9"/>
      <c r="EJ111" s="9"/>
      <c r="EK111" s="9"/>
      <c r="EL111" s="9"/>
      <c r="EM111" s="9"/>
      <c r="EN111" s="9"/>
      <c r="EO111" s="9"/>
      <c r="EP111" s="9"/>
      <c r="EQ111" s="9"/>
      <c r="ER111" s="9"/>
      <c r="ES111" s="9"/>
      <c r="ET111" s="9"/>
      <c r="EU111" s="9"/>
      <c r="EV111" s="9"/>
      <c r="EW111" s="9"/>
      <c r="EX111" s="9"/>
      <c r="EY111" s="9"/>
      <c r="EZ111" s="9"/>
      <c r="FA111" s="9"/>
      <c r="FB111" s="9"/>
      <c r="FC111" s="9"/>
      <c r="FD111" s="9"/>
      <c r="FE111" s="9"/>
      <c r="FF111" s="9"/>
      <c r="FG111" s="9"/>
      <c r="FH111" s="9"/>
      <c r="FI111" s="9"/>
      <c r="FJ111" s="9"/>
      <c r="FK111" s="9"/>
      <c r="FL111" s="9"/>
      <c r="FM111" s="9"/>
      <c r="FN111" s="9"/>
      <c r="FO111" s="9"/>
      <c r="FP111" s="9"/>
      <c r="FQ111" s="9"/>
      <c r="FR111" s="9"/>
      <c r="FS111" s="9"/>
      <c r="FT111" s="9"/>
      <c r="FU111" s="9"/>
      <c r="FV111" s="9"/>
      <c r="FW111" s="9"/>
      <c r="FX111" s="9"/>
      <c r="FY111" s="9"/>
      <c r="FZ111" s="9"/>
      <c r="GA111" s="9"/>
    </row>
    <row r="112" spans="1:183" ht="15.75" customHeight="1" x14ac:dyDescent="0.2">
      <c r="C112" s="1" t="s">
        <v>13</v>
      </c>
      <c r="D112" s="1">
        <v>0</v>
      </c>
      <c r="E112" s="5">
        <v>179</v>
      </c>
      <c r="F112" s="5">
        <f t="shared" si="14"/>
        <v>0</v>
      </c>
      <c r="G112" s="48"/>
      <c r="H112" s="9" t="s">
        <v>148</v>
      </c>
      <c r="I112" s="10"/>
      <c r="DH112" s="9"/>
      <c r="DI112" s="9"/>
      <c r="DJ112" s="9"/>
      <c r="DK112" s="9"/>
      <c r="DL112" s="9"/>
      <c r="DM112" s="9"/>
      <c r="DN112" s="9"/>
      <c r="DO112" s="9"/>
      <c r="DP112" s="9"/>
      <c r="DQ112" s="9"/>
      <c r="DR112" s="9"/>
      <c r="DS112" s="9"/>
      <c r="DT112" s="9"/>
      <c r="DU112" s="9"/>
      <c r="DV112" s="9"/>
      <c r="DW112" s="9"/>
      <c r="DX112" s="9"/>
      <c r="DY112" s="9"/>
      <c r="DZ112" s="9"/>
      <c r="EA112" s="9"/>
      <c r="EB112" s="9"/>
      <c r="EC112" s="9"/>
      <c r="ED112" s="9"/>
      <c r="EE112" s="9"/>
      <c r="EF112" s="9"/>
      <c r="EG112" s="9"/>
      <c r="EH112" s="9"/>
      <c r="EI112" s="9"/>
      <c r="EJ112" s="9"/>
      <c r="EK112" s="9"/>
      <c r="EL112" s="9"/>
      <c r="EM112" s="9"/>
      <c r="EN112" s="9"/>
      <c r="EO112" s="9"/>
      <c r="EP112" s="9"/>
      <c r="EQ112" s="9"/>
      <c r="ER112" s="9"/>
      <c r="ES112" s="9"/>
      <c r="ET112" s="9"/>
      <c r="EU112" s="9"/>
      <c r="EV112" s="9"/>
      <c r="EW112" s="9"/>
      <c r="EX112" s="9"/>
      <c r="EY112" s="9"/>
      <c r="EZ112" s="9"/>
      <c r="FA112" s="9"/>
      <c r="FB112" s="9"/>
      <c r="FC112" s="9"/>
      <c r="FD112" s="9"/>
      <c r="FE112" s="9"/>
      <c r="FF112" s="9"/>
      <c r="FG112" s="9"/>
      <c r="FH112" s="9"/>
      <c r="FI112" s="9"/>
      <c r="FJ112" s="9"/>
      <c r="FK112" s="9"/>
      <c r="FL112" s="9"/>
      <c r="FM112" s="9"/>
      <c r="FN112" s="9"/>
      <c r="FO112" s="9"/>
      <c r="FP112" s="9"/>
      <c r="FQ112" s="9"/>
      <c r="FR112" s="9"/>
      <c r="FS112" s="9"/>
      <c r="FT112" s="9"/>
      <c r="FU112" s="9"/>
      <c r="FV112" s="9"/>
      <c r="FW112" s="9"/>
      <c r="FX112" s="9"/>
      <c r="FY112" s="9"/>
      <c r="FZ112" s="9"/>
      <c r="GA112" s="9"/>
    </row>
    <row r="113" spans="1:183" ht="15.75" customHeight="1" x14ac:dyDescent="0.2">
      <c r="C113" s="1" t="s">
        <v>14</v>
      </c>
      <c r="D113" s="1">
        <v>0</v>
      </c>
      <c r="E113" s="5">
        <v>89</v>
      </c>
      <c r="F113" s="5">
        <f t="shared" si="14"/>
        <v>0</v>
      </c>
      <c r="G113" s="48"/>
      <c r="H113" s="9" t="s">
        <v>149</v>
      </c>
      <c r="I113" s="10"/>
      <c r="DH113" s="9"/>
      <c r="DI113" s="9"/>
      <c r="DJ113" s="9"/>
      <c r="DK113" s="9"/>
      <c r="DL113" s="9"/>
      <c r="DM113" s="9"/>
      <c r="DN113" s="9"/>
      <c r="DO113" s="9"/>
      <c r="DP113" s="9"/>
      <c r="DQ113" s="9"/>
      <c r="DR113" s="9"/>
      <c r="DS113" s="9"/>
      <c r="DT113" s="9"/>
      <c r="DU113" s="9"/>
      <c r="DV113" s="9"/>
      <c r="DW113" s="9"/>
      <c r="DX113" s="9"/>
      <c r="DY113" s="9"/>
      <c r="DZ113" s="9"/>
      <c r="EA113" s="9"/>
      <c r="EB113" s="9"/>
      <c r="EC113" s="9"/>
      <c r="ED113" s="9"/>
      <c r="EE113" s="9"/>
      <c r="EF113" s="9"/>
      <c r="EG113" s="9"/>
      <c r="EH113" s="9"/>
      <c r="EI113" s="9"/>
      <c r="EJ113" s="9"/>
      <c r="EK113" s="9"/>
      <c r="EL113" s="9"/>
      <c r="EM113" s="9"/>
      <c r="EN113" s="9"/>
      <c r="EO113" s="9"/>
      <c r="EP113" s="9"/>
      <c r="EQ113" s="9"/>
      <c r="ER113" s="9"/>
      <c r="ES113" s="9"/>
      <c r="ET113" s="9"/>
      <c r="EU113" s="9"/>
      <c r="EV113" s="9"/>
      <c r="EW113" s="9"/>
      <c r="EX113" s="9"/>
      <c r="EY113" s="9"/>
      <c r="EZ113" s="9"/>
      <c r="FA113" s="9"/>
      <c r="FB113" s="9"/>
      <c r="FC113" s="9"/>
      <c r="FD113" s="9"/>
      <c r="FE113" s="9"/>
      <c r="FF113" s="9"/>
      <c r="FG113" s="9"/>
      <c r="FH113" s="9"/>
      <c r="FI113" s="9"/>
      <c r="FJ113" s="9"/>
      <c r="FK113" s="9"/>
      <c r="FL113" s="9"/>
      <c r="FM113" s="9"/>
      <c r="FN113" s="9"/>
      <c r="FO113" s="9"/>
      <c r="FP113" s="9"/>
      <c r="FQ113" s="9"/>
      <c r="FR113" s="9"/>
      <c r="FS113" s="9"/>
      <c r="FT113" s="9"/>
      <c r="FU113" s="9"/>
      <c r="FV113" s="9"/>
      <c r="FW113" s="9"/>
      <c r="FX113" s="9"/>
      <c r="FY113" s="9"/>
      <c r="FZ113" s="9"/>
      <c r="GA113" s="9"/>
    </row>
    <row r="114" spans="1:183" ht="15.75" customHeight="1" x14ac:dyDescent="0.2">
      <c r="C114" s="1" t="s">
        <v>15</v>
      </c>
      <c r="D114" s="1">
        <v>0</v>
      </c>
      <c r="E114" s="5">
        <v>18</v>
      </c>
      <c r="F114" s="5">
        <f t="shared" si="14"/>
        <v>0</v>
      </c>
      <c r="G114" s="48"/>
      <c r="I114" s="10"/>
      <c r="DH114" s="9"/>
      <c r="DI114" s="9"/>
      <c r="DJ114" s="9"/>
      <c r="DK114" s="9"/>
      <c r="DL114" s="9"/>
      <c r="DM114" s="9"/>
      <c r="DN114" s="9"/>
      <c r="DO114" s="9"/>
      <c r="DP114" s="9"/>
      <c r="DQ114" s="9"/>
      <c r="DR114" s="9"/>
      <c r="DS114" s="9"/>
      <c r="DT114" s="9"/>
      <c r="DU114" s="9"/>
      <c r="DV114" s="9"/>
      <c r="DW114" s="9"/>
      <c r="DX114" s="9"/>
      <c r="DY114" s="9"/>
      <c r="DZ114" s="9"/>
      <c r="EA114" s="9"/>
      <c r="EB114" s="9"/>
      <c r="EC114" s="9"/>
      <c r="ED114" s="9"/>
      <c r="EE114" s="9"/>
      <c r="EF114" s="9"/>
      <c r="EG114" s="9"/>
      <c r="EH114" s="9"/>
      <c r="EI114" s="9"/>
      <c r="EJ114" s="9"/>
      <c r="EK114" s="9"/>
      <c r="EL114" s="9"/>
      <c r="EM114" s="9"/>
      <c r="EN114" s="9"/>
      <c r="EO114" s="9"/>
      <c r="EP114" s="9"/>
      <c r="EQ114" s="9"/>
      <c r="ER114" s="9"/>
      <c r="ES114" s="9"/>
      <c r="ET114" s="9"/>
      <c r="EU114" s="9"/>
      <c r="EV114" s="9"/>
      <c r="EW114" s="9"/>
      <c r="EX114" s="9"/>
      <c r="EY114" s="9"/>
      <c r="EZ114" s="9"/>
      <c r="FA114" s="9"/>
      <c r="FB114" s="9"/>
      <c r="FC114" s="9"/>
      <c r="FD114" s="9"/>
      <c r="FE114" s="9"/>
      <c r="FF114" s="9"/>
      <c r="FG114" s="9"/>
      <c r="FH114" s="9"/>
      <c r="FI114" s="9"/>
      <c r="FJ114" s="9"/>
      <c r="FK114" s="9"/>
      <c r="FL114" s="9"/>
      <c r="FM114" s="9"/>
      <c r="FN114" s="9"/>
      <c r="FO114" s="9"/>
      <c r="FP114" s="9"/>
      <c r="FQ114" s="9"/>
      <c r="FR114" s="9"/>
      <c r="FS114" s="9"/>
      <c r="FT114" s="9"/>
      <c r="FU114" s="9"/>
      <c r="FV114" s="9"/>
      <c r="FW114" s="9"/>
      <c r="FX114" s="9"/>
      <c r="FY114" s="9"/>
      <c r="FZ114" s="9"/>
      <c r="GA114" s="9"/>
    </row>
    <row r="115" spans="1:183" ht="15.75" customHeight="1" x14ac:dyDescent="0.2">
      <c r="A115" s="8"/>
      <c r="B115" s="8"/>
      <c r="C115" s="8"/>
      <c r="D115" s="31"/>
      <c r="E115" s="36"/>
      <c r="F115" s="37"/>
      <c r="G115" s="48"/>
      <c r="I115" s="10"/>
      <c r="DH115" s="9"/>
      <c r="DI115" s="9"/>
      <c r="DJ115" s="9"/>
      <c r="DK115" s="9"/>
      <c r="DL115" s="9"/>
      <c r="DM115" s="9"/>
      <c r="DN115" s="9"/>
      <c r="DO115" s="9"/>
      <c r="DP115" s="9"/>
      <c r="DQ115" s="9"/>
      <c r="DR115" s="9"/>
      <c r="DS115" s="9"/>
      <c r="DT115" s="9"/>
      <c r="DU115" s="9"/>
      <c r="DV115" s="9"/>
      <c r="DW115" s="9"/>
      <c r="DX115" s="9"/>
      <c r="DY115" s="9"/>
      <c r="DZ115" s="9"/>
      <c r="EA115" s="9"/>
      <c r="EB115" s="9"/>
      <c r="EC115" s="9"/>
      <c r="ED115" s="9"/>
      <c r="EE115" s="9"/>
      <c r="EF115" s="9"/>
      <c r="EG115" s="9"/>
      <c r="EH115" s="9"/>
      <c r="EI115" s="9"/>
      <c r="EJ115" s="9"/>
      <c r="EK115" s="9"/>
      <c r="EL115" s="9"/>
      <c r="EM115" s="9"/>
      <c r="EN115" s="9"/>
      <c r="EO115" s="9"/>
      <c r="EP115" s="9"/>
      <c r="EQ115" s="9"/>
      <c r="ER115" s="9"/>
      <c r="ES115" s="9"/>
      <c r="ET115" s="9"/>
      <c r="EU115" s="9"/>
      <c r="EV115" s="9"/>
      <c r="EW115" s="9"/>
      <c r="EX115" s="9"/>
      <c r="EY115" s="9"/>
      <c r="EZ115" s="9"/>
      <c r="FA115" s="9"/>
      <c r="FB115" s="9"/>
      <c r="FC115" s="9"/>
      <c r="FD115" s="9"/>
      <c r="FE115" s="9"/>
      <c r="FF115" s="9"/>
      <c r="FG115" s="9"/>
      <c r="FH115" s="9"/>
      <c r="FI115" s="9"/>
      <c r="FJ115" s="9"/>
      <c r="FK115" s="9"/>
      <c r="FL115" s="9"/>
      <c r="FM115" s="9"/>
      <c r="FN115" s="9"/>
      <c r="FO115" s="9"/>
      <c r="FP115" s="9"/>
      <c r="FQ115" s="9"/>
      <c r="FR115" s="9"/>
      <c r="FS115" s="9"/>
      <c r="FT115" s="9"/>
      <c r="FU115" s="9"/>
      <c r="FV115" s="9"/>
      <c r="FW115" s="9"/>
      <c r="FX115" s="9"/>
      <c r="FY115" s="9"/>
      <c r="FZ115" s="9"/>
      <c r="GA115" s="9"/>
    </row>
    <row r="116" spans="1:183" ht="15.75" customHeight="1" x14ac:dyDescent="0.2">
      <c r="A116" s="3"/>
      <c r="C116" s="1" t="s">
        <v>80</v>
      </c>
      <c r="D116" s="1">
        <v>0</v>
      </c>
      <c r="E116" s="5">
        <v>1043</v>
      </c>
      <c r="F116" s="5">
        <f t="shared" ref="F116:F119" si="15">+D116*E116</f>
        <v>0</v>
      </c>
      <c r="G116" s="10"/>
      <c r="H116" s="9" t="s">
        <v>140</v>
      </c>
      <c r="I116" s="10"/>
      <c r="DH116" s="9"/>
      <c r="DI116" s="9"/>
      <c r="DJ116" s="9"/>
      <c r="DK116" s="9"/>
      <c r="DL116" s="9"/>
      <c r="DM116" s="9"/>
      <c r="DN116" s="9"/>
      <c r="DO116" s="9"/>
      <c r="DP116" s="9"/>
      <c r="DQ116" s="9"/>
      <c r="DR116" s="9"/>
      <c r="DS116" s="9"/>
      <c r="DT116" s="9"/>
      <c r="DU116" s="9"/>
      <c r="DV116" s="9"/>
      <c r="DW116" s="9"/>
      <c r="DX116" s="9"/>
      <c r="DY116" s="9"/>
      <c r="DZ116" s="9"/>
      <c r="EA116" s="9"/>
      <c r="EB116" s="9"/>
      <c r="EC116" s="9"/>
      <c r="ED116" s="9"/>
      <c r="EE116" s="9"/>
      <c r="EF116" s="9"/>
      <c r="EG116" s="9"/>
      <c r="EH116" s="9"/>
      <c r="EI116" s="9"/>
      <c r="EJ116" s="9"/>
      <c r="EK116" s="9"/>
      <c r="EL116" s="9"/>
      <c r="EM116" s="9"/>
      <c r="EN116" s="9"/>
      <c r="EO116" s="9"/>
      <c r="EP116" s="9"/>
      <c r="EQ116" s="9"/>
      <c r="ER116" s="9"/>
      <c r="ES116" s="9"/>
      <c r="ET116" s="9"/>
      <c r="EU116" s="9"/>
      <c r="EV116" s="9"/>
      <c r="EW116" s="9"/>
      <c r="EX116" s="9"/>
      <c r="EY116" s="9"/>
      <c r="EZ116" s="9"/>
      <c r="FA116" s="9"/>
      <c r="FB116" s="9"/>
      <c r="FC116" s="9"/>
      <c r="FD116" s="9"/>
      <c r="FE116" s="9"/>
      <c r="FF116" s="9"/>
      <c r="FG116" s="9"/>
      <c r="FH116" s="9"/>
      <c r="FI116" s="9"/>
      <c r="FJ116" s="9"/>
      <c r="FK116" s="9"/>
      <c r="FL116" s="9"/>
      <c r="FM116" s="9"/>
      <c r="FN116" s="9"/>
      <c r="FO116" s="9"/>
      <c r="FP116" s="9"/>
      <c r="FQ116" s="9"/>
      <c r="FR116" s="9"/>
      <c r="FS116" s="9"/>
      <c r="FT116" s="9"/>
      <c r="FU116" s="9"/>
      <c r="FV116" s="9"/>
      <c r="FW116" s="9"/>
      <c r="FX116" s="9"/>
      <c r="FY116" s="9"/>
      <c r="FZ116" s="9"/>
      <c r="GA116" s="9"/>
    </row>
    <row r="117" spans="1:183" ht="15.75" customHeight="1" x14ac:dyDescent="0.2">
      <c r="C117" s="1" t="s">
        <v>13</v>
      </c>
      <c r="D117" s="1">
        <v>0</v>
      </c>
      <c r="E117" s="5">
        <v>231</v>
      </c>
      <c r="F117" s="5">
        <f t="shared" si="15"/>
        <v>0</v>
      </c>
      <c r="G117" s="10"/>
      <c r="H117" s="9" t="s">
        <v>148</v>
      </c>
      <c r="I117" s="10"/>
      <c r="DH117" s="9"/>
      <c r="DI117" s="9"/>
      <c r="DJ117" s="9"/>
      <c r="DK117" s="9"/>
      <c r="DL117" s="9"/>
      <c r="DM117" s="9"/>
      <c r="DN117" s="9"/>
      <c r="DO117" s="9"/>
      <c r="DP117" s="9"/>
      <c r="DQ117" s="9"/>
      <c r="DR117" s="9"/>
      <c r="DS117" s="9"/>
      <c r="DT117" s="9"/>
      <c r="DU117" s="9"/>
      <c r="DV117" s="9"/>
      <c r="DW117" s="9"/>
      <c r="DX117" s="9"/>
      <c r="DY117" s="9"/>
      <c r="DZ117" s="9"/>
      <c r="EA117" s="9"/>
      <c r="EB117" s="9"/>
      <c r="EC117" s="9"/>
      <c r="ED117" s="9"/>
      <c r="EE117" s="9"/>
      <c r="EF117" s="9"/>
      <c r="EG117" s="9"/>
      <c r="EH117" s="9"/>
      <c r="EI117" s="9"/>
      <c r="EJ117" s="9"/>
      <c r="EK117" s="9"/>
      <c r="EL117" s="9"/>
      <c r="EM117" s="9"/>
      <c r="EN117" s="9"/>
      <c r="EO117" s="9"/>
      <c r="EP117" s="9"/>
      <c r="EQ117" s="9"/>
      <c r="ER117" s="9"/>
      <c r="ES117" s="9"/>
      <c r="ET117" s="9"/>
      <c r="EU117" s="9"/>
      <c r="EV117" s="9"/>
      <c r="EW117" s="9"/>
      <c r="EX117" s="9"/>
      <c r="EY117" s="9"/>
      <c r="EZ117" s="9"/>
      <c r="FA117" s="9"/>
      <c r="FB117" s="9"/>
      <c r="FC117" s="9"/>
      <c r="FD117" s="9"/>
      <c r="FE117" s="9"/>
      <c r="FF117" s="9"/>
      <c r="FG117" s="9"/>
      <c r="FH117" s="9"/>
      <c r="FI117" s="9"/>
      <c r="FJ117" s="9"/>
      <c r="FK117" s="9"/>
      <c r="FL117" s="9"/>
      <c r="FM117" s="9"/>
      <c r="FN117" s="9"/>
      <c r="FO117" s="9"/>
      <c r="FP117" s="9"/>
      <c r="FQ117" s="9"/>
      <c r="FR117" s="9"/>
      <c r="FS117" s="9"/>
      <c r="FT117" s="9"/>
      <c r="FU117" s="9"/>
      <c r="FV117" s="9"/>
      <c r="FW117" s="9"/>
      <c r="FX117" s="9"/>
      <c r="FY117" s="9"/>
      <c r="FZ117" s="9"/>
      <c r="GA117" s="9"/>
    </row>
    <row r="118" spans="1:183" ht="15.75" customHeight="1" x14ac:dyDescent="0.2">
      <c r="C118" s="1" t="s">
        <v>14</v>
      </c>
      <c r="D118" s="1">
        <v>0</v>
      </c>
      <c r="E118" s="5">
        <v>116</v>
      </c>
      <c r="F118" s="5">
        <f t="shared" si="15"/>
        <v>0</v>
      </c>
      <c r="G118" s="10"/>
      <c r="H118" s="9" t="s">
        <v>149</v>
      </c>
      <c r="I118" s="10"/>
      <c r="DH118" s="9"/>
      <c r="DI118" s="9"/>
      <c r="DJ118" s="9"/>
      <c r="DK118" s="9"/>
      <c r="DL118" s="9"/>
      <c r="DM118" s="9"/>
      <c r="DN118" s="9"/>
      <c r="DO118" s="9"/>
      <c r="DP118" s="9"/>
      <c r="DQ118" s="9"/>
      <c r="DR118" s="9"/>
      <c r="DS118" s="9"/>
      <c r="DT118" s="9"/>
      <c r="DU118" s="9"/>
      <c r="DV118" s="9"/>
      <c r="DW118" s="9"/>
      <c r="DX118" s="9"/>
      <c r="DY118" s="9"/>
      <c r="DZ118" s="9"/>
      <c r="EA118" s="9"/>
      <c r="EB118" s="9"/>
      <c r="EC118" s="9"/>
      <c r="ED118" s="9"/>
      <c r="EE118" s="9"/>
      <c r="EF118" s="9"/>
      <c r="EG118" s="9"/>
      <c r="EH118" s="9"/>
      <c r="EI118" s="9"/>
      <c r="EJ118" s="9"/>
      <c r="EK118" s="9"/>
      <c r="EL118" s="9"/>
      <c r="EM118" s="9"/>
      <c r="EN118" s="9"/>
      <c r="EO118" s="9"/>
      <c r="EP118" s="9"/>
      <c r="EQ118" s="9"/>
      <c r="ER118" s="9"/>
      <c r="ES118" s="9"/>
      <c r="ET118" s="9"/>
      <c r="EU118" s="9"/>
      <c r="EV118" s="9"/>
      <c r="EW118" s="9"/>
      <c r="EX118" s="9"/>
      <c r="EY118" s="9"/>
      <c r="EZ118" s="9"/>
      <c r="FA118" s="9"/>
      <c r="FB118" s="9"/>
      <c r="FC118" s="9"/>
      <c r="FD118" s="9"/>
      <c r="FE118" s="9"/>
      <c r="FF118" s="9"/>
      <c r="FG118" s="9"/>
      <c r="FH118" s="9"/>
      <c r="FI118" s="9"/>
      <c r="FJ118" s="9"/>
      <c r="FK118" s="9"/>
      <c r="FL118" s="9"/>
      <c r="FM118" s="9"/>
      <c r="FN118" s="9"/>
      <c r="FO118" s="9"/>
      <c r="FP118" s="9"/>
      <c r="FQ118" s="9"/>
      <c r="FR118" s="9"/>
      <c r="FS118" s="9"/>
      <c r="FT118" s="9"/>
      <c r="FU118" s="9"/>
      <c r="FV118" s="9"/>
      <c r="FW118" s="9"/>
      <c r="FX118" s="9"/>
      <c r="FY118" s="9"/>
      <c r="FZ118" s="9"/>
      <c r="GA118" s="9"/>
    </row>
    <row r="119" spans="1:183" ht="15.75" customHeight="1" x14ac:dyDescent="0.2">
      <c r="C119" s="1" t="s">
        <v>15</v>
      </c>
      <c r="D119" s="1">
        <v>0</v>
      </c>
      <c r="E119" s="5">
        <v>23</v>
      </c>
      <c r="F119" s="5">
        <f t="shared" si="15"/>
        <v>0</v>
      </c>
      <c r="G119" s="10"/>
      <c r="I119" s="10"/>
      <c r="DH119" s="9"/>
      <c r="DI119" s="9"/>
      <c r="DJ119" s="9"/>
      <c r="DK119" s="9"/>
      <c r="DL119" s="9"/>
      <c r="DM119" s="9"/>
      <c r="DN119" s="9"/>
      <c r="DO119" s="9"/>
      <c r="DP119" s="9"/>
      <c r="DQ119" s="9"/>
      <c r="DR119" s="9"/>
      <c r="DS119" s="9"/>
      <c r="DT119" s="9"/>
      <c r="DU119" s="9"/>
      <c r="DV119" s="9"/>
      <c r="DW119" s="9"/>
      <c r="DX119" s="9"/>
      <c r="DY119" s="9"/>
      <c r="DZ119" s="9"/>
      <c r="EA119" s="9"/>
      <c r="EB119" s="9"/>
      <c r="EC119" s="9"/>
      <c r="ED119" s="9"/>
      <c r="EE119" s="9"/>
      <c r="EF119" s="9"/>
      <c r="EG119" s="9"/>
      <c r="EH119" s="9"/>
      <c r="EI119" s="9"/>
      <c r="EJ119" s="9"/>
      <c r="EK119" s="9"/>
      <c r="EL119" s="9"/>
      <c r="EM119" s="9"/>
      <c r="EN119" s="9"/>
      <c r="EO119" s="9"/>
      <c r="EP119" s="9"/>
      <c r="EQ119" s="9"/>
      <c r="ER119" s="9"/>
      <c r="ES119" s="9"/>
      <c r="ET119" s="9"/>
      <c r="EU119" s="9"/>
      <c r="EV119" s="9"/>
      <c r="EW119" s="9"/>
      <c r="EX119" s="9"/>
      <c r="EY119" s="9"/>
      <c r="EZ119" s="9"/>
      <c r="FA119" s="9"/>
      <c r="FB119" s="9"/>
      <c r="FC119" s="9"/>
      <c r="FD119" s="9"/>
      <c r="FE119" s="9"/>
      <c r="FF119" s="9"/>
      <c r="FG119" s="9"/>
      <c r="FH119" s="9"/>
      <c r="FI119" s="9"/>
      <c r="FJ119" s="9"/>
      <c r="FK119" s="9"/>
      <c r="FL119" s="9"/>
      <c r="FM119" s="9"/>
      <c r="FN119" s="9"/>
      <c r="FO119" s="9"/>
      <c r="FP119" s="9"/>
      <c r="FQ119" s="9"/>
      <c r="FR119" s="9"/>
      <c r="FS119" s="9"/>
      <c r="FT119" s="9"/>
      <c r="FU119" s="9"/>
      <c r="FV119" s="9"/>
      <c r="FW119" s="9"/>
      <c r="FX119" s="9"/>
      <c r="FY119" s="9"/>
      <c r="FZ119" s="9"/>
      <c r="GA119" s="9"/>
    </row>
    <row r="120" spans="1:183" ht="15.75" customHeight="1" x14ac:dyDescent="0.2">
      <c r="C120" s="8"/>
      <c r="D120" s="31"/>
      <c r="E120" s="36"/>
      <c r="F120" s="37"/>
      <c r="G120" s="10"/>
      <c r="I120" s="10"/>
      <c r="DH120" s="9"/>
      <c r="DI120" s="9"/>
      <c r="DJ120" s="9"/>
      <c r="DK120" s="9"/>
      <c r="DL120" s="9"/>
      <c r="DM120" s="9"/>
      <c r="DN120" s="9"/>
      <c r="DO120" s="9"/>
      <c r="DP120" s="9"/>
      <c r="DQ120" s="9"/>
      <c r="DR120" s="9"/>
      <c r="DS120" s="9"/>
      <c r="DT120" s="9"/>
      <c r="DU120" s="9"/>
      <c r="DV120" s="9"/>
      <c r="DW120" s="9"/>
      <c r="DX120" s="9"/>
      <c r="DY120" s="9"/>
      <c r="DZ120" s="9"/>
      <c r="EA120" s="9"/>
      <c r="EB120" s="9"/>
      <c r="EC120" s="9"/>
      <c r="ED120" s="9"/>
      <c r="EE120" s="9"/>
      <c r="EF120" s="9"/>
      <c r="EG120" s="9"/>
      <c r="EH120" s="9"/>
      <c r="EI120" s="9"/>
      <c r="EJ120" s="9"/>
      <c r="EK120" s="9"/>
      <c r="EL120" s="9"/>
      <c r="EM120" s="9"/>
      <c r="EN120" s="9"/>
      <c r="EO120" s="9"/>
      <c r="EP120" s="9"/>
      <c r="EQ120" s="9"/>
      <c r="ER120" s="9"/>
      <c r="ES120" s="9"/>
      <c r="ET120" s="9"/>
      <c r="EU120" s="9"/>
      <c r="EV120" s="9"/>
      <c r="EW120" s="9"/>
      <c r="EX120" s="9"/>
      <c r="EY120" s="9"/>
      <c r="EZ120" s="9"/>
      <c r="FA120" s="9"/>
      <c r="FB120" s="9"/>
      <c r="FC120" s="9"/>
      <c r="FD120" s="9"/>
      <c r="FE120" s="9"/>
      <c r="FF120" s="9"/>
      <c r="FG120" s="9"/>
      <c r="FH120" s="9"/>
      <c r="FI120" s="9"/>
      <c r="FJ120" s="9"/>
      <c r="FK120" s="9"/>
      <c r="FL120" s="9"/>
      <c r="FM120" s="9"/>
      <c r="FN120" s="9"/>
      <c r="FO120" s="9"/>
      <c r="FP120" s="9"/>
      <c r="FQ120" s="9"/>
      <c r="FR120" s="9"/>
      <c r="FS120" s="9"/>
      <c r="FT120" s="9"/>
      <c r="FU120" s="9"/>
      <c r="FV120" s="9"/>
      <c r="FW120" s="9"/>
      <c r="FX120" s="9"/>
      <c r="FY120" s="9"/>
      <c r="FZ120" s="9"/>
      <c r="GA120" s="9"/>
    </row>
    <row r="121" spans="1:183" ht="15.75" customHeight="1" x14ac:dyDescent="0.2">
      <c r="C121" s="1" t="s">
        <v>81</v>
      </c>
      <c r="D121" s="1">
        <v>0</v>
      </c>
      <c r="E121" s="5">
        <v>1969</v>
      </c>
      <c r="F121" s="5">
        <f t="shared" ref="F121:F124" si="16">+D121*E121</f>
        <v>0</v>
      </c>
      <c r="G121" s="10"/>
      <c r="H121" s="9" t="s">
        <v>82</v>
      </c>
      <c r="I121" s="10"/>
      <c r="DH121" s="9"/>
      <c r="DI121" s="9"/>
      <c r="DJ121" s="9"/>
      <c r="DK121" s="9"/>
      <c r="DL121" s="9"/>
      <c r="DM121" s="9"/>
      <c r="DN121" s="9"/>
      <c r="DO121" s="9"/>
      <c r="DP121" s="9"/>
      <c r="DQ121" s="9"/>
      <c r="DR121" s="9"/>
      <c r="DS121" s="9"/>
      <c r="DT121" s="9"/>
      <c r="DU121" s="9"/>
      <c r="DV121" s="9"/>
      <c r="DW121" s="9"/>
      <c r="DX121" s="9"/>
      <c r="DY121" s="9"/>
      <c r="DZ121" s="9"/>
      <c r="EA121" s="9"/>
      <c r="EB121" s="9"/>
      <c r="EC121" s="9"/>
      <c r="ED121" s="9"/>
      <c r="EE121" s="9"/>
      <c r="EF121" s="9"/>
      <c r="EG121" s="9"/>
      <c r="EH121" s="9"/>
      <c r="EI121" s="9"/>
      <c r="EJ121" s="9"/>
      <c r="EK121" s="9"/>
      <c r="EL121" s="9"/>
      <c r="EM121" s="9"/>
      <c r="EN121" s="9"/>
      <c r="EO121" s="9"/>
      <c r="EP121" s="9"/>
      <c r="EQ121" s="9"/>
      <c r="ER121" s="9"/>
      <c r="ES121" s="9"/>
      <c r="ET121" s="9"/>
      <c r="EU121" s="9"/>
      <c r="EV121" s="9"/>
      <c r="EW121" s="9"/>
      <c r="EX121" s="9"/>
      <c r="EY121" s="9"/>
      <c r="EZ121" s="9"/>
      <c r="FA121" s="9"/>
      <c r="FB121" s="9"/>
      <c r="FC121" s="9"/>
      <c r="FD121" s="9"/>
      <c r="FE121" s="9"/>
      <c r="FF121" s="9"/>
      <c r="FG121" s="9"/>
      <c r="FH121" s="9"/>
      <c r="FI121" s="9"/>
      <c r="FJ121" s="9"/>
      <c r="FK121" s="9"/>
      <c r="FL121" s="9"/>
      <c r="FM121" s="9"/>
      <c r="FN121" s="9"/>
      <c r="FO121" s="9"/>
      <c r="FP121" s="9"/>
      <c r="FQ121" s="9"/>
      <c r="FR121" s="9"/>
      <c r="FS121" s="9"/>
      <c r="FT121" s="9"/>
      <c r="FU121" s="9"/>
      <c r="FV121" s="9"/>
      <c r="FW121" s="9"/>
      <c r="FX121" s="9"/>
      <c r="FY121" s="9"/>
      <c r="FZ121" s="9"/>
      <c r="GA121" s="9"/>
    </row>
    <row r="122" spans="1:183" ht="15.75" customHeight="1" x14ac:dyDescent="0.2">
      <c r="C122" s="1" t="s">
        <v>13</v>
      </c>
      <c r="D122" s="1">
        <v>0</v>
      </c>
      <c r="E122" s="5">
        <v>693</v>
      </c>
      <c r="F122" s="5">
        <f t="shared" si="16"/>
        <v>0</v>
      </c>
      <c r="G122" s="10"/>
      <c r="H122" s="9" t="s">
        <v>62</v>
      </c>
      <c r="I122" s="10"/>
      <c r="DH122" s="9"/>
      <c r="DI122" s="9"/>
      <c r="DJ122" s="9"/>
      <c r="DK122" s="9"/>
      <c r="DL122" s="9"/>
      <c r="DM122" s="9"/>
      <c r="DN122" s="9"/>
      <c r="DO122" s="9"/>
      <c r="DP122" s="9"/>
      <c r="DQ122" s="9"/>
      <c r="DR122" s="9"/>
      <c r="DS122" s="9"/>
      <c r="DT122" s="9"/>
      <c r="DU122" s="9"/>
      <c r="DV122" s="9"/>
      <c r="DW122" s="9"/>
      <c r="DX122" s="9"/>
      <c r="DY122" s="9"/>
      <c r="DZ122" s="9"/>
      <c r="EA122" s="9"/>
      <c r="EB122" s="9"/>
      <c r="EC122" s="9"/>
      <c r="ED122" s="9"/>
      <c r="EE122" s="9"/>
      <c r="EF122" s="9"/>
      <c r="EG122" s="9"/>
      <c r="EH122" s="9"/>
      <c r="EI122" s="9"/>
      <c r="EJ122" s="9"/>
      <c r="EK122" s="9"/>
      <c r="EL122" s="9"/>
      <c r="EM122" s="9"/>
      <c r="EN122" s="9"/>
      <c r="EO122" s="9"/>
      <c r="EP122" s="9"/>
      <c r="EQ122" s="9"/>
      <c r="ER122" s="9"/>
      <c r="ES122" s="9"/>
      <c r="ET122" s="9"/>
      <c r="EU122" s="9"/>
      <c r="EV122" s="9"/>
      <c r="EW122" s="9"/>
      <c r="EX122" s="9"/>
      <c r="EY122" s="9"/>
      <c r="EZ122" s="9"/>
      <c r="FA122" s="9"/>
      <c r="FB122" s="9"/>
      <c r="FC122" s="9"/>
      <c r="FD122" s="9"/>
      <c r="FE122" s="9"/>
      <c r="FF122" s="9"/>
      <c r="FG122" s="9"/>
      <c r="FH122" s="9"/>
      <c r="FI122" s="9"/>
      <c r="FJ122" s="9"/>
      <c r="FK122" s="9"/>
      <c r="FL122" s="9"/>
      <c r="FM122" s="9"/>
      <c r="FN122" s="9"/>
      <c r="FO122" s="9"/>
      <c r="FP122" s="9"/>
      <c r="FQ122" s="9"/>
      <c r="FR122" s="9"/>
      <c r="FS122" s="9"/>
      <c r="FT122" s="9"/>
      <c r="FU122" s="9"/>
      <c r="FV122" s="9"/>
      <c r="FW122" s="9"/>
      <c r="FX122" s="9"/>
      <c r="FY122" s="9"/>
      <c r="FZ122" s="9"/>
      <c r="GA122" s="9"/>
    </row>
    <row r="123" spans="1:183" ht="15.75" customHeight="1" x14ac:dyDescent="0.2">
      <c r="C123" s="1" t="s">
        <v>14</v>
      </c>
      <c r="D123" s="1">
        <v>0</v>
      </c>
      <c r="E123" s="5">
        <v>347</v>
      </c>
      <c r="F123" s="5">
        <f t="shared" si="16"/>
        <v>0</v>
      </c>
      <c r="G123" s="10"/>
      <c r="H123" s="9" t="s">
        <v>63</v>
      </c>
      <c r="I123" s="10"/>
      <c r="DH123" s="9"/>
      <c r="DI123" s="9"/>
      <c r="DJ123" s="9"/>
      <c r="DK123" s="9"/>
      <c r="DL123" s="9"/>
      <c r="DM123" s="9"/>
      <c r="DN123" s="9"/>
      <c r="DO123" s="9"/>
      <c r="DP123" s="9"/>
      <c r="DQ123" s="9"/>
      <c r="DR123" s="9"/>
      <c r="DS123" s="9"/>
      <c r="DT123" s="9"/>
      <c r="DU123" s="9"/>
      <c r="DV123" s="9"/>
      <c r="DW123" s="9"/>
      <c r="DX123" s="9"/>
      <c r="DY123" s="9"/>
      <c r="DZ123" s="9"/>
      <c r="EA123" s="9"/>
      <c r="EB123" s="9"/>
      <c r="EC123" s="9"/>
      <c r="ED123" s="9"/>
      <c r="EE123" s="9"/>
      <c r="EF123" s="9"/>
      <c r="EG123" s="9"/>
      <c r="EH123" s="9"/>
      <c r="EI123" s="9"/>
      <c r="EJ123" s="9"/>
      <c r="EK123" s="9"/>
      <c r="EL123" s="9"/>
      <c r="EM123" s="9"/>
      <c r="EN123" s="9"/>
      <c r="EO123" s="9"/>
      <c r="EP123" s="9"/>
      <c r="EQ123" s="9"/>
      <c r="ER123" s="9"/>
      <c r="ES123" s="9"/>
      <c r="ET123" s="9"/>
      <c r="EU123" s="9"/>
      <c r="EV123" s="9"/>
      <c r="EW123" s="9"/>
      <c r="EX123" s="9"/>
      <c r="EY123" s="9"/>
      <c r="EZ123" s="9"/>
      <c r="FA123" s="9"/>
      <c r="FB123" s="9"/>
      <c r="FC123" s="9"/>
      <c r="FD123" s="9"/>
      <c r="FE123" s="9"/>
      <c r="FF123" s="9"/>
      <c r="FG123" s="9"/>
      <c r="FH123" s="9"/>
      <c r="FI123" s="9"/>
      <c r="FJ123" s="9"/>
      <c r="FK123" s="9"/>
      <c r="FL123" s="9"/>
      <c r="FM123" s="9"/>
      <c r="FN123" s="9"/>
      <c r="FO123" s="9"/>
      <c r="FP123" s="9"/>
      <c r="FQ123" s="9"/>
      <c r="FR123" s="9"/>
      <c r="FS123" s="9"/>
      <c r="FT123" s="9"/>
      <c r="FU123" s="9"/>
      <c r="FV123" s="9"/>
      <c r="FW123" s="9"/>
      <c r="FX123" s="9"/>
      <c r="FY123" s="9"/>
      <c r="FZ123" s="9"/>
      <c r="GA123" s="9"/>
    </row>
    <row r="124" spans="1:183" ht="15.75" customHeight="1" x14ac:dyDescent="0.2">
      <c r="C124" s="1" t="s">
        <v>15</v>
      </c>
      <c r="D124" s="1">
        <v>0</v>
      </c>
      <c r="E124" s="5">
        <v>69</v>
      </c>
      <c r="F124" s="5">
        <f t="shared" si="16"/>
        <v>0</v>
      </c>
      <c r="G124" s="10"/>
      <c r="I124" s="10"/>
      <c r="DH124" s="9"/>
      <c r="DI124" s="9"/>
      <c r="DJ124" s="9"/>
      <c r="DK124" s="9"/>
      <c r="DL124" s="9"/>
      <c r="DM124" s="9"/>
      <c r="DN124" s="9"/>
      <c r="DO124" s="9"/>
      <c r="DP124" s="9"/>
      <c r="DQ124" s="9"/>
      <c r="DR124" s="9"/>
      <c r="DS124" s="9"/>
      <c r="DT124" s="9"/>
      <c r="DU124" s="9"/>
      <c r="DV124" s="9"/>
      <c r="DW124" s="9"/>
      <c r="DX124" s="9"/>
      <c r="DY124" s="9"/>
      <c r="DZ124" s="9"/>
      <c r="EA124" s="9"/>
      <c r="EB124" s="9"/>
      <c r="EC124" s="9"/>
      <c r="ED124" s="9"/>
      <c r="EE124" s="9"/>
      <c r="EF124" s="9"/>
      <c r="EG124" s="9"/>
      <c r="EH124" s="9"/>
      <c r="EI124" s="9"/>
      <c r="EJ124" s="9"/>
      <c r="EK124" s="9"/>
      <c r="EL124" s="9"/>
      <c r="EM124" s="9"/>
      <c r="EN124" s="9"/>
      <c r="EO124" s="9"/>
      <c r="EP124" s="9"/>
      <c r="EQ124" s="9"/>
      <c r="ER124" s="9"/>
      <c r="ES124" s="9"/>
      <c r="ET124" s="9"/>
      <c r="EU124" s="9"/>
      <c r="EV124" s="9"/>
      <c r="EW124" s="9"/>
      <c r="EX124" s="9"/>
      <c r="EY124" s="9"/>
      <c r="EZ124" s="9"/>
      <c r="FA124" s="9"/>
      <c r="FB124" s="9"/>
      <c r="FC124" s="9"/>
      <c r="FD124" s="9"/>
      <c r="FE124" s="9"/>
      <c r="FF124" s="9"/>
      <c r="FG124" s="9"/>
      <c r="FH124" s="9"/>
      <c r="FI124" s="9"/>
      <c r="FJ124" s="9"/>
      <c r="FK124" s="9"/>
      <c r="FL124" s="9"/>
      <c r="FM124" s="9"/>
      <c r="FN124" s="9"/>
      <c r="FO124" s="9"/>
      <c r="FP124" s="9"/>
      <c r="FQ124" s="9"/>
      <c r="FR124" s="9"/>
      <c r="FS124" s="9"/>
      <c r="FT124" s="9"/>
      <c r="FU124" s="9"/>
      <c r="FV124" s="9"/>
      <c r="FW124" s="9"/>
      <c r="FX124" s="9"/>
      <c r="FY124" s="9"/>
      <c r="FZ124" s="9"/>
      <c r="GA124" s="9"/>
    </row>
    <row r="125" spans="1:183" ht="15.75" customHeight="1" x14ac:dyDescent="0.2">
      <c r="C125" s="8"/>
      <c r="D125" s="31"/>
      <c r="E125" s="36"/>
      <c r="F125" s="37"/>
      <c r="G125" s="10"/>
      <c r="I125" s="10"/>
      <c r="DH125" s="9"/>
      <c r="DI125" s="9"/>
      <c r="DJ125" s="9"/>
      <c r="DK125" s="9"/>
      <c r="DL125" s="9"/>
      <c r="DM125" s="9"/>
      <c r="DN125" s="9"/>
      <c r="DO125" s="9"/>
      <c r="DP125" s="9"/>
      <c r="DQ125" s="9"/>
      <c r="DR125" s="9"/>
      <c r="DS125" s="9"/>
      <c r="DT125" s="9"/>
      <c r="DU125" s="9"/>
      <c r="DV125" s="9"/>
      <c r="DW125" s="9"/>
      <c r="DX125" s="9"/>
      <c r="DY125" s="9"/>
      <c r="DZ125" s="9"/>
      <c r="EA125" s="9"/>
      <c r="EB125" s="9"/>
      <c r="EC125" s="9"/>
      <c r="ED125" s="9"/>
      <c r="EE125" s="9"/>
      <c r="EF125" s="9"/>
      <c r="EG125" s="9"/>
      <c r="EH125" s="9"/>
      <c r="EI125" s="9"/>
      <c r="EJ125" s="9"/>
      <c r="EK125" s="9"/>
      <c r="EL125" s="9"/>
      <c r="EM125" s="9"/>
      <c r="EN125" s="9"/>
      <c r="EO125" s="9"/>
      <c r="EP125" s="9"/>
      <c r="EQ125" s="9"/>
      <c r="ER125" s="9"/>
      <c r="ES125" s="9"/>
      <c r="ET125" s="9"/>
      <c r="EU125" s="9"/>
      <c r="EV125" s="9"/>
      <c r="EW125" s="9"/>
      <c r="EX125" s="9"/>
      <c r="EY125" s="9"/>
      <c r="EZ125" s="9"/>
      <c r="FA125" s="9"/>
      <c r="FB125" s="9"/>
      <c r="FC125" s="9"/>
      <c r="FD125" s="9"/>
      <c r="FE125" s="9"/>
      <c r="FF125" s="9"/>
      <c r="FG125" s="9"/>
      <c r="FH125" s="9"/>
      <c r="FI125" s="9"/>
      <c r="FJ125" s="9"/>
      <c r="FK125" s="9"/>
      <c r="FL125" s="9"/>
      <c r="FM125" s="9"/>
      <c r="FN125" s="9"/>
      <c r="FO125" s="9"/>
      <c r="FP125" s="9"/>
      <c r="FQ125" s="9"/>
      <c r="FR125" s="9"/>
      <c r="FS125" s="9"/>
      <c r="FT125" s="9"/>
      <c r="FU125" s="9"/>
      <c r="FV125" s="9"/>
      <c r="FW125" s="9"/>
      <c r="FX125" s="9"/>
      <c r="FY125" s="9"/>
      <c r="FZ125" s="9"/>
      <c r="GA125" s="9"/>
    </row>
    <row r="126" spans="1:183" ht="15.75" customHeight="1" x14ac:dyDescent="0.2">
      <c r="C126" s="1" t="s">
        <v>83</v>
      </c>
      <c r="D126" s="1">
        <v>0</v>
      </c>
      <c r="E126" s="5">
        <v>3474</v>
      </c>
      <c r="F126" s="5">
        <f t="shared" ref="F126:F129" si="17">+D126*E126</f>
        <v>0</v>
      </c>
      <c r="G126" s="10"/>
      <c r="H126" s="9" t="s">
        <v>84</v>
      </c>
      <c r="I126" s="10"/>
      <c r="DH126" s="9"/>
      <c r="DI126" s="9"/>
      <c r="DJ126" s="9"/>
      <c r="DK126" s="9"/>
      <c r="DL126" s="9"/>
      <c r="DM126" s="9"/>
      <c r="DN126" s="9"/>
      <c r="DO126" s="9"/>
      <c r="DP126" s="9"/>
      <c r="DQ126" s="9"/>
      <c r="DR126" s="9"/>
      <c r="DS126" s="9"/>
      <c r="DT126" s="9"/>
      <c r="DU126" s="9"/>
      <c r="DV126" s="9"/>
      <c r="DW126" s="9"/>
      <c r="DX126" s="9"/>
      <c r="DY126" s="9"/>
      <c r="DZ126" s="9"/>
      <c r="EA126" s="9"/>
      <c r="EB126" s="9"/>
      <c r="EC126" s="9"/>
      <c r="ED126" s="9"/>
      <c r="EE126" s="9"/>
      <c r="EF126" s="9"/>
      <c r="EG126" s="9"/>
      <c r="EH126" s="9"/>
      <c r="EI126" s="9"/>
      <c r="EJ126" s="9"/>
      <c r="EK126" s="9"/>
      <c r="EL126" s="9"/>
      <c r="EM126" s="9"/>
      <c r="EN126" s="9"/>
      <c r="EO126" s="9"/>
      <c r="EP126" s="9"/>
      <c r="EQ126" s="9"/>
      <c r="ER126" s="9"/>
      <c r="ES126" s="9"/>
      <c r="ET126" s="9"/>
      <c r="EU126" s="9"/>
      <c r="EV126" s="9"/>
      <c r="EW126" s="9"/>
      <c r="EX126" s="9"/>
      <c r="EY126" s="9"/>
      <c r="EZ126" s="9"/>
      <c r="FA126" s="9"/>
      <c r="FB126" s="9"/>
      <c r="FC126" s="9"/>
      <c r="FD126" s="9"/>
      <c r="FE126" s="9"/>
      <c r="FF126" s="9"/>
      <c r="FG126" s="9"/>
      <c r="FH126" s="9"/>
      <c r="FI126" s="9"/>
      <c r="FJ126" s="9"/>
      <c r="FK126" s="9"/>
      <c r="FL126" s="9"/>
      <c r="FM126" s="9"/>
      <c r="FN126" s="9"/>
      <c r="FO126" s="9"/>
      <c r="FP126" s="9"/>
      <c r="FQ126" s="9"/>
      <c r="FR126" s="9"/>
      <c r="FS126" s="9"/>
      <c r="FT126" s="9"/>
      <c r="FU126" s="9"/>
      <c r="FV126" s="9"/>
      <c r="FW126" s="9"/>
      <c r="FX126" s="9"/>
      <c r="FY126" s="9"/>
      <c r="FZ126" s="9"/>
      <c r="GA126" s="9"/>
    </row>
    <row r="127" spans="1:183" ht="15.75" customHeight="1" x14ac:dyDescent="0.2">
      <c r="C127" s="1" t="s">
        <v>13</v>
      </c>
      <c r="D127" s="1">
        <v>0</v>
      </c>
      <c r="E127" s="5">
        <v>1155</v>
      </c>
      <c r="F127" s="5">
        <f t="shared" si="17"/>
        <v>0</v>
      </c>
      <c r="G127" s="10"/>
      <c r="H127" s="9" t="s">
        <v>62</v>
      </c>
      <c r="I127" s="10"/>
      <c r="DH127" s="9"/>
      <c r="DI127" s="9"/>
      <c r="DJ127" s="9"/>
      <c r="DK127" s="9"/>
      <c r="DL127" s="9"/>
      <c r="DM127" s="9"/>
      <c r="DN127" s="9"/>
      <c r="DO127" s="9"/>
      <c r="DP127" s="9"/>
      <c r="DQ127" s="9"/>
      <c r="DR127" s="9"/>
      <c r="DS127" s="9"/>
      <c r="DT127" s="9"/>
      <c r="DU127" s="9"/>
      <c r="DV127" s="9"/>
      <c r="DW127" s="9"/>
      <c r="DX127" s="9"/>
      <c r="DY127" s="9"/>
      <c r="DZ127" s="9"/>
      <c r="EA127" s="9"/>
      <c r="EB127" s="9"/>
      <c r="EC127" s="9"/>
      <c r="ED127" s="9"/>
      <c r="EE127" s="9"/>
      <c r="EF127" s="9"/>
      <c r="EG127" s="9"/>
      <c r="EH127" s="9"/>
      <c r="EI127" s="9"/>
      <c r="EJ127" s="9"/>
      <c r="EK127" s="9"/>
      <c r="EL127" s="9"/>
      <c r="EM127" s="9"/>
      <c r="EN127" s="9"/>
      <c r="EO127" s="9"/>
      <c r="EP127" s="9"/>
      <c r="EQ127" s="9"/>
      <c r="ER127" s="9"/>
      <c r="ES127" s="9"/>
      <c r="ET127" s="9"/>
      <c r="EU127" s="9"/>
      <c r="EV127" s="9"/>
      <c r="EW127" s="9"/>
      <c r="EX127" s="9"/>
      <c r="EY127" s="9"/>
      <c r="EZ127" s="9"/>
      <c r="FA127" s="9"/>
      <c r="FB127" s="9"/>
      <c r="FC127" s="9"/>
      <c r="FD127" s="9"/>
      <c r="FE127" s="9"/>
      <c r="FF127" s="9"/>
      <c r="FG127" s="9"/>
      <c r="FH127" s="9"/>
      <c r="FI127" s="9"/>
      <c r="FJ127" s="9"/>
      <c r="FK127" s="9"/>
      <c r="FL127" s="9"/>
      <c r="FM127" s="9"/>
      <c r="FN127" s="9"/>
      <c r="FO127" s="9"/>
      <c r="FP127" s="9"/>
      <c r="FQ127" s="9"/>
      <c r="FR127" s="9"/>
      <c r="FS127" s="9"/>
      <c r="FT127" s="9"/>
      <c r="FU127" s="9"/>
      <c r="FV127" s="9"/>
      <c r="FW127" s="9"/>
      <c r="FX127" s="9"/>
      <c r="FY127" s="9"/>
      <c r="FZ127" s="9"/>
      <c r="GA127" s="9"/>
    </row>
    <row r="128" spans="1:183" ht="15.75" customHeight="1" x14ac:dyDescent="0.2">
      <c r="C128" s="1" t="s">
        <v>14</v>
      </c>
      <c r="D128" s="1">
        <v>0</v>
      </c>
      <c r="E128" s="5">
        <v>578</v>
      </c>
      <c r="F128" s="5">
        <f t="shared" si="17"/>
        <v>0</v>
      </c>
      <c r="G128" s="10"/>
      <c r="H128" s="9" t="s">
        <v>63</v>
      </c>
      <c r="I128" s="10"/>
      <c r="DH128" s="9"/>
      <c r="DI128" s="9"/>
      <c r="DJ128" s="9"/>
      <c r="DK128" s="9"/>
      <c r="DL128" s="9"/>
      <c r="DM128" s="9"/>
      <c r="DN128" s="9"/>
      <c r="DO128" s="9"/>
      <c r="DP128" s="9"/>
      <c r="DQ128" s="9"/>
      <c r="DR128" s="9"/>
      <c r="DS128" s="9"/>
      <c r="DT128" s="9"/>
      <c r="DU128" s="9"/>
      <c r="DV128" s="9"/>
      <c r="DW128" s="9"/>
      <c r="DX128" s="9"/>
      <c r="DY128" s="9"/>
      <c r="DZ128" s="9"/>
      <c r="EA128" s="9"/>
      <c r="EB128" s="9"/>
      <c r="EC128" s="9"/>
      <c r="ED128" s="9"/>
      <c r="EE128" s="9"/>
      <c r="EF128" s="9"/>
      <c r="EG128" s="9"/>
      <c r="EH128" s="9"/>
      <c r="EI128" s="9"/>
      <c r="EJ128" s="9"/>
      <c r="EK128" s="9"/>
      <c r="EL128" s="9"/>
      <c r="EM128" s="9"/>
      <c r="EN128" s="9"/>
      <c r="EO128" s="9"/>
      <c r="EP128" s="9"/>
      <c r="EQ128" s="9"/>
      <c r="ER128" s="9"/>
      <c r="ES128" s="9"/>
      <c r="ET128" s="9"/>
      <c r="EU128" s="9"/>
      <c r="EV128" s="9"/>
      <c r="EW128" s="9"/>
      <c r="EX128" s="9"/>
      <c r="EY128" s="9"/>
      <c r="EZ128" s="9"/>
      <c r="FA128" s="9"/>
      <c r="FB128" s="9"/>
      <c r="FC128" s="9"/>
      <c r="FD128" s="9"/>
      <c r="FE128" s="9"/>
      <c r="FF128" s="9"/>
      <c r="FG128" s="9"/>
      <c r="FH128" s="9"/>
      <c r="FI128" s="9"/>
      <c r="FJ128" s="9"/>
      <c r="FK128" s="9"/>
      <c r="FL128" s="9"/>
      <c r="FM128" s="9"/>
      <c r="FN128" s="9"/>
      <c r="FO128" s="9"/>
      <c r="FP128" s="9"/>
      <c r="FQ128" s="9"/>
      <c r="FR128" s="9"/>
      <c r="FS128" s="9"/>
      <c r="FT128" s="9"/>
      <c r="FU128" s="9"/>
      <c r="FV128" s="9"/>
      <c r="FW128" s="9"/>
      <c r="FX128" s="9"/>
      <c r="FY128" s="9"/>
      <c r="FZ128" s="9"/>
      <c r="GA128" s="9"/>
    </row>
    <row r="129" spans="1:183" ht="15.75" customHeight="1" x14ac:dyDescent="0.2">
      <c r="C129" s="1" t="s">
        <v>15</v>
      </c>
      <c r="D129" s="1">
        <v>0</v>
      </c>
      <c r="E129" s="5">
        <v>116</v>
      </c>
      <c r="F129" s="5">
        <f t="shared" si="17"/>
        <v>0</v>
      </c>
      <c r="G129" s="10"/>
      <c r="I129" s="10"/>
      <c r="DH129" s="9"/>
      <c r="DI129" s="9"/>
      <c r="DJ129" s="9"/>
      <c r="DK129" s="9"/>
      <c r="DL129" s="9"/>
      <c r="DM129" s="9"/>
      <c r="DN129" s="9"/>
      <c r="DO129" s="9"/>
      <c r="DP129" s="9"/>
      <c r="DQ129" s="9"/>
      <c r="DR129" s="9"/>
      <c r="DS129" s="9"/>
      <c r="DT129" s="9"/>
      <c r="DU129" s="9"/>
      <c r="DV129" s="9"/>
      <c r="DW129" s="9"/>
      <c r="DX129" s="9"/>
      <c r="DY129" s="9"/>
      <c r="DZ129" s="9"/>
      <c r="EA129" s="9"/>
      <c r="EB129" s="9"/>
      <c r="EC129" s="9"/>
      <c r="ED129" s="9"/>
      <c r="EE129" s="9"/>
      <c r="EF129" s="9"/>
      <c r="EG129" s="9"/>
      <c r="EH129" s="9"/>
      <c r="EI129" s="9"/>
      <c r="EJ129" s="9"/>
      <c r="EK129" s="9"/>
      <c r="EL129" s="9"/>
      <c r="EM129" s="9"/>
      <c r="EN129" s="9"/>
      <c r="EO129" s="9"/>
      <c r="EP129" s="9"/>
      <c r="EQ129" s="9"/>
      <c r="ER129" s="9"/>
      <c r="ES129" s="9"/>
      <c r="ET129" s="9"/>
      <c r="EU129" s="9"/>
      <c r="EV129" s="9"/>
      <c r="EW129" s="9"/>
      <c r="EX129" s="9"/>
      <c r="EY129" s="9"/>
      <c r="EZ129" s="9"/>
      <c r="FA129" s="9"/>
      <c r="FB129" s="9"/>
      <c r="FC129" s="9"/>
      <c r="FD129" s="9"/>
      <c r="FE129" s="9"/>
      <c r="FF129" s="9"/>
      <c r="FG129" s="9"/>
      <c r="FH129" s="9"/>
      <c r="FI129" s="9"/>
      <c r="FJ129" s="9"/>
      <c r="FK129" s="9"/>
      <c r="FL129" s="9"/>
      <c r="FM129" s="9"/>
      <c r="FN129" s="9"/>
      <c r="FO129" s="9"/>
      <c r="FP129" s="9"/>
      <c r="FQ129" s="9"/>
      <c r="FR129" s="9"/>
      <c r="FS129" s="9"/>
      <c r="FT129" s="9"/>
      <c r="FU129" s="9"/>
      <c r="FV129" s="9"/>
      <c r="FW129" s="9"/>
      <c r="FX129" s="9"/>
      <c r="FY129" s="9"/>
      <c r="FZ129" s="9"/>
      <c r="GA129" s="9"/>
    </row>
    <row r="130" spans="1:183" ht="15.75" customHeight="1" x14ac:dyDescent="0.2">
      <c r="A130" s="8" t="s">
        <v>23</v>
      </c>
      <c r="B130" s="8"/>
      <c r="C130" s="8"/>
      <c r="D130" s="31"/>
      <c r="E130" s="36"/>
      <c r="F130" s="37">
        <f>SUM(F109:F129)</f>
        <v>0</v>
      </c>
      <c r="G130" s="10"/>
      <c r="I130" s="10"/>
      <c r="DH130" s="9"/>
      <c r="DI130" s="9"/>
      <c r="DJ130" s="9"/>
      <c r="DK130" s="9"/>
      <c r="DL130" s="9"/>
      <c r="DM130" s="9"/>
      <c r="DN130" s="9"/>
      <c r="DO130" s="9"/>
      <c r="DP130" s="9"/>
      <c r="DQ130" s="9"/>
      <c r="DR130" s="9"/>
      <c r="DS130" s="9"/>
      <c r="DT130" s="9"/>
      <c r="DU130" s="9"/>
      <c r="DV130" s="9"/>
      <c r="DW130" s="9"/>
      <c r="DX130" s="9"/>
      <c r="DY130" s="9"/>
      <c r="DZ130" s="9"/>
      <c r="EA130" s="9"/>
      <c r="EB130" s="9"/>
      <c r="EC130" s="9"/>
      <c r="ED130" s="9"/>
      <c r="EE130" s="9"/>
      <c r="EF130" s="9"/>
      <c r="EG130" s="9"/>
      <c r="EH130" s="9"/>
      <c r="EI130" s="9"/>
      <c r="EJ130" s="9"/>
      <c r="EK130" s="9"/>
      <c r="EL130" s="9"/>
      <c r="EM130" s="9"/>
      <c r="EN130" s="9"/>
      <c r="EO130" s="9"/>
      <c r="EP130" s="9"/>
      <c r="EQ130" s="9"/>
      <c r="ER130" s="9"/>
      <c r="ES130" s="9"/>
      <c r="ET130" s="9"/>
      <c r="EU130" s="9"/>
      <c r="EV130" s="9"/>
      <c r="EW130" s="9"/>
      <c r="EX130" s="9"/>
      <c r="EY130" s="9"/>
      <c r="EZ130" s="9"/>
      <c r="FA130" s="9"/>
      <c r="FB130" s="9"/>
      <c r="FC130" s="9"/>
      <c r="FD130" s="9"/>
      <c r="FE130" s="9"/>
      <c r="FF130" s="9"/>
      <c r="FG130" s="9"/>
      <c r="FH130" s="9"/>
      <c r="FI130" s="9"/>
      <c r="FJ130" s="9"/>
      <c r="FK130" s="9"/>
      <c r="FL130" s="9"/>
      <c r="FM130" s="9"/>
      <c r="FN130" s="9"/>
      <c r="FO130" s="9"/>
      <c r="FP130" s="9"/>
      <c r="FQ130" s="9"/>
      <c r="FR130" s="9"/>
      <c r="FS130" s="9"/>
      <c r="FT130" s="9"/>
      <c r="FU130" s="9"/>
      <c r="FV130" s="9"/>
      <c r="FW130" s="9"/>
      <c r="FX130" s="9"/>
      <c r="FY130" s="9"/>
      <c r="FZ130" s="9"/>
      <c r="GA130" s="9"/>
    </row>
    <row r="131" spans="1:183" ht="15.75" customHeight="1" x14ac:dyDescent="0.2">
      <c r="D131" s="1"/>
      <c r="E131" s="12"/>
      <c r="F131" s="5"/>
      <c r="G131" s="12"/>
      <c r="H131" s="33"/>
      <c r="I131" s="15"/>
      <c r="K131" s="16"/>
      <c r="L131" s="16"/>
    </row>
    <row r="132" spans="1:183" ht="34.5" customHeight="1" x14ac:dyDescent="0.2">
      <c r="A132" s="86" t="s">
        <v>151</v>
      </c>
      <c r="C132" s="6" t="s">
        <v>43</v>
      </c>
      <c r="D132" s="7" t="s">
        <v>58</v>
      </c>
      <c r="E132" s="7" t="s">
        <v>29</v>
      </c>
      <c r="F132" s="7" t="s">
        <v>73</v>
      </c>
      <c r="G132" s="7"/>
      <c r="I132" s="13"/>
      <c r="K132" s="13"/>
      <c r="L132" s="14"/>
    </row>
    <row r="133" spans="1:183" ht="15.75" customHeight="1" x14ac:dyDescent="0.2">
      <c r="A133" s="3" t="s">
        <v>3</v>
      </c>
      <c r="B133" s="1" t="s">
        <v>4</v>
      </c>
      <c r="C133" s="1" t="s">
        <v>26</v>
      </c>
      <c r="D133" s="1">
        <v>0</v>
      </c>
      <c r="E133" s="5">
        <v>2870</v>
      </c>
      <c r="F133" s="5">
        <f t="shared" ref="F133:F140" si="18">+D133*E133</f>
        <v>0</v>
      </c>
      <c r="G133" s="11"/>
      <c r="I133" s="15"/>
      <c r="K133" s="10"/>
    </row>
    <row r="134" spans="1:183" ht="15.75" customHeight="1" x14ac:dyDescent="0.2">
      <c r="A134" s="3" t="s">
        <v>5</v>
      </c>
      <c r="B134" s="1" t="s">
        <v>6</v>
      </c>
      <c r="C134" s="1" t="s">
        <v>26</v>
      </c>
      <c r="D134" s="1">
        <v>0</v>
      </c>
      <c r="E134" s="5">
        <v>2137</v>
      </c>
      <c r="F134" s="5">
        <f t="shared" si="18"/>
        <v>0</v>
      </c>
      <c r="G134" s="11"/>
      <c r="I134" s="15"/>
      <c r="K134" s="10"/>
    </row>
    <row r="135" spans="1:183" ht="15.75" customHeight="1" x14ac:dyDescent="0.2">
      <c r="A135" s="3" t="s">
        <v>7</v>
      </c>
      <c r="B135" s="1" t="s">
        <v>8</v>
      </c>
      <c r="C135" s="1" t="s">
        <v>26</v>
      </c>
      <c r="D135" s="1">
        <v>0</v>
      </c>
      <c r="E135" s="5">
        <v>1649</v>
      </c>
      <c r="F135" s="5">
        <f t="shared" si="18"/>
        <v>0</v>
      </c>
      <c r="G135" s="11"/>
      <c r="I135" s="15"/>
      <c r="K135" s="10"/>
    </row>
    <row r="136" spans="1:183" ht="15.75" customHeight="1" x14ac:dyDescent="0.2">
      <c r="A136" s="3" t="s">
        <v>9</v>
      </c>
      <c r="B136" s="1" t="s">
        <v>10</v>
      </c>
      <c r="C136" s="1" t="s">
        <v>26</v>
      </c>
      <c r="D136" s="1">
        <v>0</v>
      </c>
      <c r="E136" s="5">
        <v>1098</v>
      </c>
      <c r="F136" s="5">
        <f t="shared" si="18"/>
        <v>0</v>
      </c>
      <c r="G136" s="11"/>
      <c r="I136" s="15"/>
      <c r="K136" s="10"/>
    </row>
    <row r="137" spans="1:183" ht="15.75" customHeight="1" x14ac:dyDescent="0.2">
      <c r="A137" s="3" t="s">
        <v>11</v>
      </c>
      <c r="B137" s="1" t="s">
        <v>12</v>
      </c>
      <c r="C137" s="1" t="s">
        <v>26</v>
      </c>
      <c r="D137" s="1">
        <v>0</v>
      </c>
      <c r="E137" s="5">
        <v>755</v>
      </c>
      <c r="F137" s="5">
        <f t="shared" si="18"/>
        <v>0</v>
      </c>
      <c r="G137" s="11"/>
      <c r="I137" s="15"/>
      <c r="K137" s="10"/>
    </row>
    <row r="138" spans="1:183" ht="15.75" customHeight="1" x14ac:dyDescent="0.2">
      <c r="C138" s="1" t="s">
        <v>13</v>
      </c>
      <c r="D138" s="1">
        <v>0</v>
      </c>
      <c r="E138" s="5">
        <v>342</v>
      </c>
      <c r="F138" s="5">
        <f t="shared" si="18"/>
        <v>0</v>
      </c>
      <c r="G138" s="11"/>
      <c r="I138" s="15"/>
      <c r="K138" s="10"/>
    </row>
    <row r="139" spans="1:183" ht="15.75" customHeight="1" x14ac:dyDescent="0.2">
      <c r="C139" s="1" t="s">
        <v>14</v>
      </c>
      <c r="D139" s="1">
        <v>0</v>
      </c>
      <c r="E139" s="5">
        <v>172</v>
      </c>
      <c r="F139" s="5">
        <f t="shared" si="18"/>
        <v>0</v>
      </c>
      <c r="G139" s="11"/>
      <c r="I139" s="15"/>
      <c r="K139" s="10"/>
    </row>
    <row r="140" spans="1:183" ht="15.75" customHeight="1" x14ac:dyDescent="0.2">
      <c r="C140" s="1" t="s">
        <v>15</v>
      </c>
      <c r="D140" s="1">
        <v>0</v>
      </c>
      <c r="E140" s="5">
        <v>68</v>
      </c>
      <c r="F140" s="5">
        <f t="shared" si="18"/>
        <v>0</v>
      </c>
      <c r="G140" s="11"/>
      <c r="I140" s="15"/>
      <c r="K140" s="10"/>
    </row>
    <row r="141" spans="1:183" ht="15.75" customHeight="1" x14ac:dyDescent="0.2">
      <c r="A141" s="8" t="s">
        <v>23</v>
      </c>
      <c r="B141" s="8"/>
      <c r="C141" s="8"/>
      <c r="D141" s="31"/>
      <c r="E141" s="1"/>
      <c r="F141" s="37">
        <f>SUM(F133:F140)</f>
        <v>0</v>
      </c>
      <c r="G141" s="1"/>
    </row>
    <row r="142" spans="1:183" ht="15.75" customHeight="1" x14ac:dyDescent="0.2">
      <c r="A142" s="8"/>
      <c r="B142" s="8"/>
      <c r="C142" s="8"/>
      <c r="D142" s="31"/>
      <c r="E142" s="1"/>
      <c r="F142" s="37"/>
      <c r="G142" s="1"/>
    </row>
    <row r="143" spans="1:183" ht="15.75" customHeight="1" x14ac:dyDescent="0.2">
      <c r="A143" s="8"/>
      <c r="B143" s="8"/>
      <c r="C143" s="1" t="s">
        <v>105</v>
      </c>
      <c r="D143" s="1">
        <v>0</v>
      </c>
      <c r="E143" s="12">
        <v>0.49</v>
      </c>
      <c r="F143" s="5">
        <f t="shared" ref="F143" si="19">+D143*E143</f>
        <v>0</v>
      </c>
      <c r="G143" s="48"/>
      <c r="H143" s="33" t="s">
        <v>106</v>
      </c>
    </row>
    <row r="144" spans="1:183" ht="15.75" customHeight="1" x14ac:dyDescent="0.2">
      <c r="D144" s="1"/>
      <c r="E144" s="1"/>
      <c r="F144" s="1"/>
      <c r="G144" s="1"/>
    </row>
    <row r="145" spans="1:12" ht="35.25" customHeight="1" x14ac:dyDescent="0.2">
      <c r="A145" s="86" t="s">
        <v>151</v>
      </c>
      <c r="C145" s="6" t="s">
        <v>44</v>
      </c>
      <c r="D145" s="7" t="s">
        <v>58</v>
      </c>
      <c r="E145" s="7" t="s">
        <v>29</v>
      </c>
      <c r="F145" s="7" t="s">
        <v>73</v>
      </c>
      <c r="G145" s="7"/>
      <c r="I145" s="13"/>
      <c r="K145" s="13"/>
      <c r="L145" s="14"/>
    </row>
    <row r="146" spans="1:12" ht="15.75" customHeight="1" x14ac:dyDescent="0.2">
      <c r="A146" s="3" t="s">
        <v>3</v>
      </c>
      <c r="B146" s="1" t="s">
        <v>4</v>
      </c>
      <c r="C146" s="1" t="s">
        <v>27</v>
      </c>
      <c r="D146" s="1">
        <v>0</v>
      </c>
      <c r="E146" s="5">
        <v>1831</v>
      </c>
      <c r="F146" s="5">
        <f t="shared" ref="F146:F153" si="20">+D146*E146</f>
        <v>0</v>
      </c>
      <c r="G146" s="11"/>
      <c r="H146" s="9" t="s">
        <v>67</v>
      </c>
      <c r="I146" s="15"/>
      <c r="K146" s="10"/>
    </row>
    <row r="147" spans="1:12" ht="15.75" customHeight="1" x14ac:dyDescent="0.2">
      <c r="A147" s="3" t="s">
        <v>5</v>
      </c>
      <c r="B147" s="1" t="s">
        <v>6</v>
      </c>
      <c r="C147" s="1" t="s">
        <v>27</v>
      </c>
      <c r="D147" s="1">
        <v>0</v>
      </c>
      <c r="E147" s="5">
        <v>1345</v>
      </c>
      <c r="F147" s="5">
        <f t="shared" si="20"/>
        <v>0</v>
      </c>
      <c r="G147" s="11"/>
      <c r="H147" s="9" t="s">
        <v>67</v>
      </c>
      <c r="I147" s="15"/>
      <c r="K147" s="10"/>
    </row>
    <row r="148" spans="1:12" ht="15.75" customHeight="1" x14ac:dyDescent="0.2">
      <c r="A148" s="3" t="s">
        <v>7</v>
      </c>
      <c r="B148" s="1" t="s">
        <v>8</v>
      </c>
      <c r="C148" s="1" t="s">
        <v>27</v>
      </c>
      <c r="D148" s="1">
        <v>0</v>
      </c>
      <c r="E148" s="5">
        <v>1039</v>
      </c>
      <c r="F148" s="5">
        <f t="shared" si="20"/>
        <v>0</v>
      </c>
      <c r="G148" s="11"/>
      <c r="H148" s="9" t="s">
        <v>67</v>
      </c>
      <c r="I148" s="15"/>
      <c r="K148" s="10"/>
    </row>
    <row r="149" spans="1:12" ht="15.75" customHeight="1" x14ac:dyDescent="0.2">
      <c r="A149" s="3" t="s">
        <v>9</v>
      </c>
      <c r="B149" s="1" t="s">
        <v>10</v>
      </c>
      <c r="C149" s="1" t="s">
        <v>27</v>
      </c>
      <c r="D149" s="1">
        <v>0</v>
      </c>
      <c r="E149" s="5">
        <v>578</v>
      </c>
      <c r="F149" s="5">
        <f t="shared" si="20"/>
        <v>0</v>
      </c>
      <c r="G149" s="11"/>
      <c r="H149" s="9" t="s">
        <v>67</v>
      </c>
      <c r="I149" s="15"/>
      <c r="K149" s="10"/>
    </row>
    <row r="150" spans="1:12" ht="15.75" customHeight="1" x14ac:dyDescent="0.2">
      <c r="A150" s="3" t="s">
        <v>11</v>
      </c>
      <c r="B150" s="1" t="s">
        <v>12</v>
      </c>
      <c r="C150" s="1" t="s">
        <v>27</v>
      </c>
      <c r="D150" s="1">
        <v>0</v>
      </c>
      <c r="E150" s="5">
        <v>294</v>
      </c>
      <c r="F150" s="5">
        <f t="shared" si="20"/>
        <v>0</v>
      </c>
      <c r="G150" s="11"/>
      <c r="H150" s="9" t="s">
        <v>67</v>
      </c>
      <c r="I150" s="15"/>
      <c r="K150" s="10"/>
    </row>
    <row r="151" spans="1:12" ht="15.75" customHeight="1" x14ac:dyDescent="0.2">
      <c r="C151" s="1" t="s">
        <v>13</v>
      </c>
      <c r="D151" s="1">
        <v>0</v>
      </c>
      <c r="E151" s="5">
        <v>147</v>
      </c>
      <c r="F151" s="5">
        <f t="shared" si="20"/>
        <v>0</v>
      </c>
      <c r="G151" s="11"/>
      <c r="I151" s="15"/>
      <c r="K151" s="10"/>
    </row>
    <row r="152" spans="1:12" ht="15.75" customHeight="1" x14ac:dyDescent="0.2">
      <c r="C152" s="1" t="s">
        <v>14</v>
      </c>
      <c r="D152" s="1">
        <v>0</v>
      </c>
      <c r="E152" s="5">
        <v>73</v>
      </c>
      <c r="F152" s="5">
        <f t="shared" si="20"/>
        <v>0</v>
      </c>
      <c r="G152" s="11"/>
      <c r="I152" s="15"/>
      <c r="K152" s="10"/>
    </row>
    <row r="153" spans="1:12" ht="15.75" customHeight="1" x14ac:dyDescent="0.2">
      <c r="C153" s="1" t="s">
        <v>15</v>
      </c>
      <c r="D153" s="1">
        <v>0</v>
      </c>
      <c r="E153" s="5">
        <v>29</v>
      </c>
      <c r="F153" s="5">
        <f t="shared" si="20"/>
        <v>0</v>
      </c>
      <c r="G153" s="11"/>
      <c r="I153" s="15"/>
      <c r="K153" s="10"/>
    </row>
    <row r="154" spans="1:12" ht="15.75" customHeight="1" x14ac:dyDescent="0.2">
      <c r="A154" s="8" t="s">
        <v>23</v>
      </c>
      <c r="B154" s="8"/>
      <c r="C154" s="8"/>
      <c r="D154" s="31"/>
      <c r="E154" s="1"/>
      <c r="F154" s="37">
        <f>SUM(F146:F153)</f>
        <v>0</v>
      </c>
      <c r="G154" s="1"/>
    </row>
    <row r="155" spans="1:12" ht="15.75" customHeight="1" x14ac:dyDescent="0.2">
      <c r="A155" s="8"/>
      <c r="B155" s="8"/>
      <c r="C155" s="8"/>
      <c r="D155" s="1"/>
      <c r="E155" s="1"/>
      <c r="F155" s="1"/>
      <c r="G155" s="1"/>
    </row>
    <row r="156" spans="1:12" ht="35.25" customHeight="1" x14ac:dyDescent="0.2">
      <c r="A156" s="86" t="s">
        <v>151</v>
      </c>
      <c r="C156" s="6" t="s">
        <v>45</v>
      </c>
      <c r="D156" s="7" t="s">
        <v>58</v>
      </c>
      <c r="E156" s="7" t="s">
        <v>29</v>
      </c>
      <c r="F156" s="7" t="s">
        <v>73</v>
      </c>
      <c r="G156" s="7"/>
      <c r="I156" s="13"/>
      <c r="K156" s="13"/>
      <c r="L156" s="14"/>
    </row>
    <row r="157" spans="1:12" ht="15.75" customHeight="1" x14ac:dyDescent="0.2">
      <c r="A157" s="3" t="s">
        <v>3</v>
      </c>
      <c r="B157" s="1" t="s">
        <v>4</v>
      </c>
      <c r="C157" s="1" t="s">
        <v>31</v>
      </c>
      <c r="D157" s="1">
        <v>0</v>
      </c>
      <c r="E157" s="5">
        <v>874</v>
      </c>
      <c r="F157" s="5">
        <f t="shared" ref="F157:F164" si="21">+D157*E157</f>
        <v>0</v>
      </c>
      <c r="G157" s="11"/>
      <c r="H157" s="9" t="s">
        <v>67</v>
      </c>
      <c r="I157" s="15"/>
      <c r="K157" s="10"/>
    </row>
    <row r="158" spans="1:12" ht="15.75" customHeight="1" x14ac:dyDescent="0.2">
      <c r="A158" s="3" t="s">
        <v>5</v>
      </c>
      <c r="B158" s="1" t="s">
        <v>6</v>
      </c>
      <c r="C158" s="1" t="s">
        <v>31</v>
      </c>
      <c r="D158" s="1">
        <v>0</v>
      </c>
      <c r="E158" s="5">
        <v>764</v>
      </c>
      <c r="F158" s="5">
        <f t="shared" si="21"/>
        <v>0</v>
      </c>
      <c r="G158" s="11"/>
      <c r="H158" s="9" t="s">
        <v>67</v>
      </c>
      <c r="I158" s="15"/>
      <c r="K158" s="10"/>
    </row>
    <row r="159" spans="1:12" ht="15.75" customHeight="1" x14ac:dyDescent="0.2">
      <c r="A159" s="3" t="s">
        <v>7</v>
      </c>
      <c r="B159" s="1" t="s">
        <v>8</v>
      </c>
      <c r="C159" s="1" t="s">
        <v>31</v>
      </c>
      <c r="D159" s="1">
        <v>0</v>
      </c>
      <c r="E159" s="5">
        <v>655</v>
      </c>
      <c r="F159" s="5">
        <f t="shared" si="21"/>
        <v>0</v>
      </c>
      <c r="G159" s="11"/>
      <c r="H159" s="9" t="s">
        <v>67</v>
      </c>
      <c r="I159" s="15"/>
      <c r="K159" s="10"/>
    </row>
    <row r="160" spans="1:12" ht="15.75" customHeight="1" x14ac:dyDescent="0.2">
      <c r="A160" s="3" t="s">
        <v>9</v>
      </c>
      <c r="B160" s="1" t="s">
        <v>10</v>
      </c>
      <c r="C160" s="1" t="s">
        <v>31</v>
      </c>
      <c r="D160" s="1">
        <v>0</v>
      </c>
      <c r="E160" s="5">
        <v>546</v>
      </c>
      <c r="F160" s="5">
        <f t="shared" si="21"/>
        <v>0</v>
      </c>
      <c r="G160" s="11"/>
      <c r="H160" s="9" t="s">
        <v>67</v>
      </c>
      <c r="I160" s="15"/>
      <c r="K160" s="10"/>
    </row>
    <row r="161" spans="1:12" ht="15.75" customHeight="1" x14ac:dyDescent="0.2">
      <c r="A161" s="3" t="s">
        <v>11</v>
      </c>
      <c r="B161" s="1" t="s">
        <v>12</v>
      </c>
      <c r="C161" s="1" t="s">
        <v>31</v>
      </c>
      <c r="D161" s="1">
        <v>0</v>
      </c>
      <c r="E161" s="5">
        <v>437</v>
      </c>
      <c r="F161" s="5">
        <f t="shared" si="21"/>
        <v>0</v>
      </c>
      <c r="G161" s="11"/>
      <c r="H161" s="9" t="s">
        <v>67</v>
      </c>
      <c r="I161" s="15"/>
      <c r="K161" s="10"/>
    </row>
    <row r="162" spans="1:12" ht="15.75" customHeight="1" x14ac:dyDescent="0.2">
      <c r="C162" s="1" t="s">
        <v>13</v>
      </c>
      <c r="D162" s="1">
        <v>0</v>
      </c>
      <c r="E162" s="5">
        <v>218</v>
      </c>
      <c r="F162" s="5">
        <f t="shared" si="21"/>
        <v>0</v>
      </c>
      <c r="G162" s="11"/>
      <c r="I162" s="15"/>
      <c r="K162" s="10"/>
    </row>
    <row r="163" spans="1:12" ht="15.75" customHeight="1" x14ac:dyDescent="0.2">
      <c r="C163" s="1" t="s">
        <v>14</v>
      </c>
      <c r="D163" s="1">
        <v>0</v>
      </c>
      <c r="E163" s="5">
        <v>109</v>
      </c>
      <c r="F163" s="5">
        <f t="shared" si="21"/>
        <v>0</v>
      </c>
      <c r="G163" s="11"/>
      <c r="I163" s="15"/>
      <c r="K163" s="10"/>
    </row>
    <row r="164" spans="1:12" ht="15.75" customHeight="1" x14ac:dyDescent="0.2">
      <c r="C164" s="1" t="s">
        <v>15</v>
      </c>
      <c r="D164" s="1">
        <v>0</v>
      </c>
      <c r="E164" s="5">
        <v>44</v>
      </c>
      <c r="F164" s="5">
        <f t="shared" si="21"/>
        <v>0</v>
      </c>
      <c r="G164" s="11"/>
      <c r="I164" s="15"/>
      <c r="K164" s="10"/>
    </row>
    <row r="165" spans="1:12" ht="15.75" customHeight="1" x14ac:dyDescent="0.2">
      <c r="A165" s="8" t="s">
        <v>23</v>
      </c>
      <c r="B165" s="8"/>
      <c r="C165" s="8"/>
      <c r="D165" s="31"/>
      <c r="E165" s="1"/>
      <c r="F165" s="37">
        <f>SUM(F157:F164)</f>
        <v>0</v>
      </c>
      <c r="G165" s="1"/>
    </row>
    <row r="166" spans="1:12" ht="15.75" customHeight="1" x14ac:dyDescent="0.2">
      <c r="A166" s="8"/>
      <c r="B166" s="8"/>
      <c r="C166" s="8"/>
      <c r="D166" s="1"/>
      <c r="E166" s="1"/>
      <c r="F166" s="1"/>
      <c r="G166" s="1"/>
    </row>
    <row r="167" spans="1:12" ht="34.5" customHeight="1" x14ac:dyDescent="0.2">
      <c r="A167" s="86" t="s">
        <v>151</v>
      </c>
      <c r="C167" s="6" t="s">
        <v>46</v>
      </c>
      <c r="D167" s="7" t="s">
        <v>58</v>
      </c>
      <c r="E167" s="7" t="s">
        <v>29</v>
      </c>
      <c r="F167" s="7" t="s">
        <v>73</v>
      </c>
      <c r="G167" s="7"/>
      <c r="I167" s="13"/>
      <c r="K167" s="13"/>
      <c r="L167" s="14"/>
    </row>
    <row r="168" spans="1:12" ht="15.75" customHeight="1" x14ac:dyDescent="0.2">
      <c r="A168" s="3" t="s">
        <v>3</v>
      </c>
      <c r="B168" s="1" t="s">
        <v>4</v>
      </c>
      <c r="C168" s="1" t="s">
        <v>47</v>
      </c>
      <c r="D168" s="1">
        <v>0</v>
      </c>
      <c r="E168" s="5">
        <v>874</v>
      </c>
      <c r="F168" s="5">
        <f t="shared" ref="F168:F175" si="22">+D168*E168</f>
        <v>0</v>
      </c>
      <c r="G168" s="11"/>
      <c r="H168" s="9" t="s">
        <v>67</v>
      </c>
      <c r="I168" s="15"/>
      <c r="K168" s="10"/>
    </row>
    <row r="169" spans="1:12" ht="15.75" customHeight="1" x14ac:dyDescent="0.2">
      <c r="A169" s="3" t="s">
        <v>5</v>
      </c>
      <c r="B169" s="1" t="s">
        <v>6</v>
      </c>
      <c r="C169" s="1" t="s">
        <v>47</v>
      </c>
      <c r="D169" s="1">
        <v>0</v>
      </c>
      <c r="E169" s="5">
        <v>764</v>
      </c>
      <c r="F169" s="5">
        <f t="shared" si="22"/>
        <v>0</v>
      </c>
      <c r="G169" s="11"/>
      <c r="H169" s="9" t="s">
        <v>67</v>
      </c>
      <c r="I169" s="15"/>
      <c r="K169" s="10"/>
    </row>
    <row r="170" spans="1:12" ht="15.75" customHeight="1" x14ac:dyDescent="0.2">
      <c r="A170" s="3" t="s">
        <v>7</v>
      </c>
      <c r="B170" s="1" t="s">
        <v>8</v>
      </c>
      <c r="C170" s="1" t="s">
        <v>47</v>
      </c>
      <c r="D170" s="1">
        <v>0</v>
      </c>
      <c r="E170" s="5">
        <v>655</v>
      </c>
      <c r="F170" s="5">
        <f t="shared" si="22"/>
        <v>0</v>
      </c>
      <c r="G170" s="11"/>
      <c r="H170" s="9" t="s">
        <v>67</v>
      </c>
      <c r="I170" s="15"/>
      <c r="K170" s="10"/>
    </row>
    <row r="171" spans="1:12" ht="15.75" customHeight="1" x14ac:dyDescent="0.2">
      <c r="A171" s="3" t="s">
        <v>9</v>
      </c>
      <c r="B171" s="1" t="s">
        <v>10</v>
      </c>
      <c r="C171" s="1" t="s">
        <v>47</v>
      </c>
      <c r="D171" s="1">
        <v>0</v>
      </c>
      <c r="E171" s="5">
        <v>546</v>
      </c>
      <c r="F171" s="5">
        <f t="shared" si="22"/>
        <v>0</v>
      </c>
      <c r="G171" s="11"/>
      <c r="H171" s="9" t="s">
        <v>67</v>
      </c>
      <c r="I171" s="15"/>
      <c r="K171" s="10"/>
    </row>
    <row r="172" spans="1:12" ht="15.75" customHeight="1" x14ac:dyDescent="0.2">
      <c r="A172" s="3" t="s">
        <v>11</v>
      </c>
      <c r="B172" s="1" t="s">
        <v>12</v>
      </c>
      <c r="C172" s="1" t="s">
        <v>47</v>
      </c>
      <c r="D172" s="1">
        <v>0</v>
      </c>
      <c r="E172" s="5">
        <v>437</v>
      </c>
      <c r="F172" s="5">
        <f t="shared" si="22"/>
        <v>0</v>
      </c>
      <c r="G172" s="11"/>
      <c r="H172" s="9" t="s">
        <v>67</v>
      </c>
      <c r="I172" s="15"/>
      <c r="K172" s="10"/>
    </row>
    <row r="173" spans="1:12" ht="15.75" customHeight="1" x14ac:dyDescent="0.2">
      <c r="C173" s="1" t="s">
        <v>13</v>
      </c>
      <c r="D173" s="1">
        <v>0</v>
      </c>
      <c r="E173" s="5">
        <v>218</v>
      </c>
      <c r="F173" s="5">
        <f t="shared" si="22"/>
        <v>0</v>
      </c>
      <c r="G173" s="11"/>
      <c r="I173" s="15"/>
      <c r="K173" s="10"/>
    </row>
    <row r="174" spans="1:12" ht="15.75" customHeight="1" x14ac:dyDescent="0.2">
      <c r="C174" s="1" t="s">
        <v>14</v>
      </c>
      <c r="D174" s="1">
        <v>0</v>
      </c>
      <c r="E174" s="5">
        <v>109</v>
      </c>
      <c r="F174" s="5">
        <f t="shared" si="22"/>
        <v>0</v>
      </c>
      <c r="G174" s="11"/>
      <c r="I174" s="15"/>
      <c r="K174" s="10"/>
    </row>
    <row r="175" spans="1:12" ht="15.75" customHeight="1" x14ac:dyDescent="0.2">
      <c r="C175" s="1" t="s">
        <v>15</v>
      </c>
      <c r="D175" s="1">
        <v>0</v>
      </c>
      <c r="E175" s="5">
        <v>44</v>
      </c>
      <c r="F175" s="5">
        <f t="shared" si="22"/>
        <v>0</v>
      </c>
      <c r="G175" s="11"/>
      <c r="I175" s="15"/>
      <c r="K175" s="10"/>
    </row>
    <row r="176" spans="1:12" ht="15.75" customHeight="1" x14ac:dyDescent="0.2">
      <c r="A176" s="8" t="s">
        <v>23</v>
      </c>
      <c r="B176" s="8"/>
      <c r="C176" s="8"/>
      <c r="D176" s="31"/>
      <c r="E176" s="1"/>
      <c r="F176" s="37">
        <f>SUM(F168:F175)</f>
        <v>0</v>
      </c>
      <c r="G176" s="1"/>
    </row>
    <row r="177" spans="1:12" ht="15.75" customHeight="1" x14ac:dyDescent="0.2">
      <c r="A177" s="8"/>
      <c r="B177" s="8"/>
      <c r="C177" s="8"/>
      <c r="D177" s="1"/>
      <c r="E177" s="1"/>
      <c r="F177" s="1"/>
      <c r="G177" s="1"/>
    </row>
    <row r="178" spans="1:12" ht="32.25" customHeight="1" x14ac:dyDescent="0.2">
      <c r="A178" s="86" t="s">
        <v>151</v>
      </c>
      <c r="C178" s="6" t="s">
        <v>48</v>
      </c>
      <c r="D178" s="7" t="s">
        <v>58</v>
      </c>
      <c r="E178" s="7" t="s">
        <v>29</v>
      </c>
      <c r="F178" s="7" t="s">
        <v>73</v>
      </c>
      <c r="G178" s="7"/>
      <c r="I178" s="13"/>
      <c r="K178" s="13"/>
      <c r="L178" s="14"/>
    </row>
    <row r="179" spans="1:12" ht="15.75" customHeight="1" x14ac:dyDescent="0.2">
      <c r="A179" s="3" t="s">
        <v>3</v>
      </c>
      <c r="B179" s="1" t="s">
        <v>4</v>
      </c>
      <c r="C179" s="1" t="s">
        <v>32</v>
      </c>
      <c r="D179" s="1">
        <v>0</v>
      </c>
      <c r="E179" s="5">
        <v>874</v>
      </c>
      <c r="F179" s="5">
        <f t="shared" ref="F179:F186" si="23">+D179*E179</f>
        <v>0</v>
      </c>
      <c r="G179" s="11"/>
      <c r="H179" s="9" t="s">
        <v>67</v>
      </c>
      <c r="I179" s="15"/>
      <c r="K179" s="10"/>
    </row>
    <row r="180" spans="1:12" ht="15.75" customHeight="1" x14ac:dyDescent="0.2">
      <c r="A180" s="3" t="s">
        <v>5</v>
      </c>
      <c r="B180" s="1" t="s">
        <v>6</v>
      </c>
      <c r="C180" s="1" t="s">
        <v>32</v>
      </c>
      <c r="D180" s="1">
        <v>0</v>
      </c>
      <c r="E180" s="5">
        <v>764</v>
      </c>
      <c r="F180" s="5">
        <f t="shared" si="23"/>
        <v>0</v>
      </c>
      <c r="G180" s="11"/>
      <c r="H180" s="9" t="s">
        <v>67</v>
      </c>
      <c r="I180" s="15"/>
      <c r="K180" s="10"/>
    </row>
    <row r="181" spans="1:12" ht="15.75" customHeight="1" x14ac:dyDescent="0.2">
      <c r="A181" s="3" t="s">
        <v>7</v>
      </c>
      <c r="B181" s="1" t="s">
        <v>8</v>
      </c>
      <c r="C181" s="1" t="s">
        <v>32</v>
      </c>
      <c r="D181" s="1">
        <v>0</v>
      </c>
      <c r="E181" s="5">
        <v>655</v>
      </c>
      <c r="F181" s="5">
        <f t="shared" si="23"/>
        <v>0</v>
      </c>
      <c r="G181" s="11"/>
      <c r="H181" s="9" t="s">
        <v>67</v>
      </c>
      <c r="I181" s="15"/>
      <c r="K181" s="10"/>
    </row>
    <row r="182" spans="1:12" ht="15.75" customHeight="1" x14ac:dyDescent="0.2">
      <c r="A182" s="3" t="s">
        <v>9</v>
      </c>
      <c r="B182" s="1" t="s">
        <v>10</v>
      </c>
      <c r="C182" s="1" t="s">
        <v>32</v>
      </c>
      <c r="D182" s="1">
        <v>0</v>
      </c>
      <c r="E182" s="5">
        <v>546</v>
      </c>
      <c r="F182" s="5">
        <f t="shared" si="23"/>
        <v>0</v>
      </c>
      <c r="G182" s="11"/>
      <c r="H182" s="9" t="s">
        <v>67</v>
      </c>
      <c r="I182" s="15"/>
      <c r="K182" s="10"/>
    </row>
    <row r="183" spans="1:12" ht="15.75" customHeight="1" x14ac:dyDescent="0.2">
      <c r="A183" s="3" t="s">
        <v>11</v>
      </c>
      <c r="B183" s="1" t="s">
        <v>12</v>
      </c>
      <c r="C183" s="1" t="s">
        <v>32</v>
      </c>
      <c r="D183" s="1">
        <v>0</v>
      </c>
      <c r="E183" s="5">
        <v>437</v>
      </c>
      <c r="F183" s="5">
        <f t="shared" si="23"/>
        <v>0</v>
      </c>
      <c r="G183" s="11"/>
      <c r="H183" s="9" t="s">
        <v>67</v>
      </c>
      <c r="I183" s="15"/>
      <c r="K183" s="10"/>
    </row>
    <row r="184" spans="1:12" ht="15.75" customHeight="1" x14ac:dyDescent="0.2">
      <c r="C184" s="1" t="s">
        <v>13</v>
      </c>
      <c r="D184" s="1">
        <v>0</v>
      </c>
      <c r="E184" s="5">
        <v>218</v>
      </c>
      <c r="F184" s="5">
        <f t="shared" si="23"/>
        <v>0</v>
      </c>
      <c r="G184" s="11"/>
      <c r="I184" s="15"/>
      <c r="K184" s="10"/>
    </row>
    <row r="185" spans="1:12" ht="15.75" customHeight="1" x14ac:dyDescent="0.2">
      <c r="C185" s="1" t="s">
        <v>14</v>
      </c>
      <c r="D185" s="1">
        <v>0</v>
      </c>
      <c r="E185" s="5">
        <v>109</v>
      </c>
      <c r="F185" s="5">
        <f t="shared" si="23"/>
        <v>0</v>
      </c>
      <c r="G185" s="11"/>
      <c r="I185" s="15"/>
      <c r="K185" s="10"/>
    </row>
    <row r="186" spans="1:12" ht="15.75" customHeight="1" x14ac:dyDescent="0.2">
      <c r="C186" s="1" t="s">
        <v>15</v>
      </c>
      <c r="D186" s="1">
        <v>0</v>
      </c>
      <c r="E186" s="5">
        <v>44</v>
      </c>
      <c r="F186" s="5">
        <f t="shared" si="23"/>
        <v>0</v>
      </c>
      <c r="G186" s="11"/>
      <c r="I186" s="15"/>
      <c r="K186" s="10"/>
    </row>
    <row r="187" spans="1:12" ht="15.75" customHeight="1" x14ac:dyDescent="0.2">
      <c r="A187" s="8" t="s">
        <v>23</v>
      </c>
      <c r="B187" s="8"/>
      <c r="C187" s="8"/>
      <c r="D187" s="31"/>
      <c r="E187" s="1"/>
      <c r="F187" s="37">
        <f>SUM(F179:F186)</f>
        <v>0</v>
      </c>
      <c r="G187" s="1"/>
    </row>
    <row r="188" spans="1:12" ht="15.75" customHeight="1" x14ac:dyDescent="0.2">
      <c r="A188" s="8"/>
      <c r="B188" s="8"/>
      <c r="D188" s="1"/>
      <c r="E188" s="1"/>
      <c r="F188" s="1"/>
      <c r="G188" s="1"/>
    </row>
    <row r="189" spans="1:12" ht="15.75" customHeight="1" x14ac:dyDescent="0.2">
      <c r="C189" s="6" t="s">
        <v>53</v>
      </c>
      <c r="D189" s="7" t="s">
        <v>58</v>
      </c>
      <c r="E189" s="7" t="s">
        <v>29</v>
      </c>
      <c r="F189" s="7" t="s">
        <v>73</v>
      </c>
      <c r="G189" s="7"/>
      <c r="I189" s="13"/>
      <c r="K189" s="13"/>
      <c r="L189" s="14"/>
    </row>
    <row r="190" spans="1:12" ht="15.75" customHeight="1" x14ac:dyDescent="0.2">
      <c r="A190" s="3" t="s">
        <v>3</v>
      </c>
      <c r="B190" s="1" t="s">
        <v>4</v>
      </c>
      <c r="C190" s="1" t="s">
        <v>28</v>
      </c>
      <c r="D190" s="1">
        <v>0</v>
      </c>
      <c r="E190" s="5">
        <v>4055</v>
      </c>
      <c r="F190" s="5">
        <f t="shared" ref="F190:F197" si="24">+D190*E190</f>
        <v>0</v>
      </c>
      <c r="G190" s="11"/>
      <c r="H190" s="9" t="s">
        <v>68</v>
      </c>
      <c r="I190" s="15"/>
      <c r="K190" s="10"/>
    </row>
    <row r="191" spans="1:12" ht="15.75" customHeight="1" x14ac:dyDescent="0.2">
      <c r="A191" s="3" t="s">
        <v>5</v>
      </c>
      <c r="B191" s="1" t="s">
        <v>6</v>
      </c>
      <c r="C191" s="1" t="s">
        <v>28</v>
      </c>
      <c r="D191" s="1">
        <v>0</v>
      </c>
      <c r="E191" s="5">
        <v>3321</v>
      </c>
      <c r="F191" s="5">
        <f t="shared" si="24"/>
        <v>0</v>
      </c>
      <c r="G191" s="11"/>
      <c r="H191" s="9" t="s">
        <v>68</v>
      </c>
      <c r="I191" s="15"/>
      <c r="K191" s="10"/>
    </row>
    <row r="192" spans="1:12" ht="15.75" customHeight="1" x14ac:dyDescent="0.2">
      <c r="A192" s="3" t="s">
        <v>7</v>
      </c>
      <c r="B192" s="1" t="s">
        <v>8</v>
      </c>
      <c r="C192" s="1" t="s">
        <v>28</v>
      </c>
      <c r="D192" s="1">
        <v>0</v>
      </c>
      <c r="E192" s="5">
        <v>2619</v>
      </c>
      <c r="F192" s="5">
        <f t="shared" si="24"/>
        <v>0</v>
      </c>
      <c r="G192" s="11"/>
      <c r="H192" s="9" t="s">
        <v>68</v>
      </c>
      <c r="I192" s="15"/>
      <c r="K192" s="10"/>
    </row>
    <row r="193" spans="1:11" ht="15.75" customHeight="1" x14ac:dyDescent="0.2">
      <c r="A193" s="3" t="s">
        <v>9</v>
      </c>
      <c r="B193" s="1" t="s">
        <v>10</v>
      </c>
      <c r="C193" s="1" t="s">
        <v>28</v>
      </c>
      <c r="D193" s="1">
        <v>0</v>
      </c>
      <c r="E193" s="5">
        <v>1886</v>
      </c>
      <c r="F193" s="5">
        <f t="shared" si="24"/>
        <v>0</v>
      </c>
      <c r="G193" s="11"/>
      <c r="H193" s="9" t="s">
        <v>68</v>
      </c>
      <c r="I193" s="15"/>
      <c r="K193" s="10"/>
    </row>
    <row r="194" spans="1:11" ht="15.75" customHeight="1" x14ac:dyDescent="0.2">
      <c r="A194" s="3" t="s">
        <v>11</v>
      </c>
      <c r="B194" s="1" t="s">
        <v>12</v>
      </c>
      <c r="C194" s="1" t="s">
        <v>28</v>
      </c>
      <c r="D194" s="1">
        <v>0</v>
      </c>
      <c r="E194" s="5">
        <v>1489</v>
      </c>
      <c r="F194" s="5">
        <f t="shared" si="24"/>
        <v>0</v>
      </c>
      <c r="G194" s="11"/>
      <c r="H194" s="9" t="s">
        <v>68</v>
      </c>
      <c r="I194" s="15"/>
      <c r="K194" s="10"/>
    </row>
    <row r="195" spans="1:11" ht="15.75" customHeight="1" x14ac:dyDescent="0.2">
      <c r="C195" s="1" t="s">
        <v>13</v>
      </c>
      <c r="D195" s="1">
        <v>0</v>
      </c>
      <c r="E195" s="5">
        <v>445</v>
      </c>
      <c r="F195" s="5">
        <f t="shared" si="24"/>
        <v>0</v>
      </c>
      <c r="G195" s="11"/>
      <c r="H195" s="10"/>
      <c r="I195" s="15"/>
      <c r="K195" s="10"/>
    </row>
    <row r="196" spans="1:11" ht="15.75" customHeight="1" x14ac:dyDescent="0.2">
      <c r="C196" s="1" t="s">
        <v>14</v>
      </c>
      <c r="D196" s="1">
        <v>0</v>
      </c>
      <c r="E196" s="5">
        <v>192</v>
      </c>
      <c r="F196" s="5">
        <f t="shared" si="24"/>
        <v>0</v>
      </c>
      <c r="G196" s="11"/>
      <c r="H196" s="10"/>
      <c r="I196" s="15"/>
      <c r="K196" s="10"/>
    </row>
    <row r="197" spans="1:11" ht="15.75" customHeight="1" x14ac:dyDescent="0.2">
      <c r="C197" s="1" t="s">
        <v>15</v>
      </c>
      <c r="D197" s="1">
        <v>0</v>
      </c>
      <c r="E197" s="5">
        <v>80</v>
      </c>
      <c r="F197" s="5">
        <f t="shared" si="24"/>
        <v>0</v>
      </c>
      <c r="G197" s="11"/>
      <c r="H197" s="10"/>
      <c r="I197" s="15"/>
      <c r="K197" s="10"/>
    </row>
    <row r="198" spans="1:11" ht="15.75" customHeight="1" x14ac:dyDescent="0.2">
      <c r="A198" s="1" t="s">
        <v>23</v>
      </c>
      <c r="D198" s="1"/>
      <c r="E198" s="1"/>
      <c r="F198" s="37">
        <f>SUM(F190:F197)</f>
        <v>0</v>
      </c>
      <c r="G198" s="1"/>
      <c r="H198" s="49"/>
    </row>
    <row r="199" spans="1:11" ht="15.75" customHeight="1" x14ac:dyDescent="0.2">
      <c r="D199" s="1"/>
      <c r="E199" s="1"/>
      <c r="F199" s="37"/>
      <c r="G199" s="1"/>
      <c r="H199" s="49"/>
    </row>
    <row r="200" spans="1:11" ht="15.75" customHeight="1" x14ac:dyDescent="0.2">
      <c r="A200" s="17" t="s">
        <v>37</v>
      </c>
      <c r="B200" s="18"/>
      <c r="C200" s="18"/>
      <c r="D200" s="22"/>
      <c r="E200" s="22"/>
      <c r="F200" s="18"/>
      <c r="G200" s="1"/>
    </row>
    <row r="201" spans="1:11" ht="15.75" customHeight="1" x14ac:dyDescent="0.2">
      <c r="A201" s="1" t="s">
        <v>38</v>
      </c>
      <c r="D201" s="1">
        <v>0</v>
      </c>
      <c r="E201" s="5">
        <v>8021</v>
      </c>
      <c r="F201" s="5">
        <f t="shared" ref="F201" si="25">+D201*E201</f>
        <v>0</v>
      </c>
      <c r="G201" s="5"/>
      <c r="I201" s="15"/>
      <c r="K201" s="10"/>
    </row>
    <row r="202" spans="1:11" ht="15.75" customHeight="1" x14ac:dyDescent="0.3">
      <c r="D202" s="1"/>
      <c r="E202" s="1"/>
      <c r="F202" s="46"/>
      <c r="G202" s="1"/>
    </row>
    <row r="203" spans="1:11" ht="12" x14ac:dyDescent="0.2">
      <c r="A203" s="38" t="s">
        <v>70</v>
      </c>
      <c r="B203" s="38"/>
      <c r="C203" s="38"/>
      <c r="D203" s="38"/>
      <c r="E203" s="38"/>
      <c r="F203" s="39">
        <f>+F198+F187+F176+F165+F154+F141+F55+F44+F32+F130+F106+F95+F82+F69</f>
        <v>0</v>
      </c>
    </row>
    <row r="204" spans="1:11" ht="12" x14ac:dyDescent="0.2">
      <c r="A204" s="40" t="s">
        <v>72</v>
      </c>
      <c r="B204" s="40"/>
      <c r="C204" s="40"/>
      <c r="D204" s="40"/>
      <c r="E204" s="40"/>
      <c r="F204" s="41">
        <f>+F71+F58+F57+F36+F34+F201+F143+F84+F35</f>
        <v>0</v>
      </c>
    </row>
    <row r="205" spans="1:11" x14ac:dyDescent="0.3">
      <c r="A205" s="9"/>
      <c r="B205" s="9"/>
      <c r="C205" s="9"/>
    </row>
    <row r="206" spans="1:11" x14ac:dyDescent="0.3">
      <c r="A206" s="9"/>
      <c r="B206" s="9"/>
      <c r="C206" s="9"/>
    </row>
    <row r="207" spans="1:11" x14ac:dyDescent="0.3">
      <c r="A207" s="9"/>
      <c r="B207" s="9"/>
      <c r="C207" s="9"/>
    </row>
    <row r="208" spans="1:11" x14ac:dyDescent="0.3">
      <c r="A208" s="9"/>
      <c r="B208" s="9"/>
      <c r="C208" s="9"/>
    </row>
    <row r="209" spans="1:3" x14ac:dyDescent="0.3">
      <c r="A209" s="9"/>
      <c r="B209" s="9"/>
      <c r="C209" s="9"/>
    </row>
    <row r="210" spans="1:3" x14ac:dyDescent="0.3">
      <c r="A210" s="9"/>
      <c r="B210" s="9"/>
      <c r="C210" s="9"/>
    </row>
    <row r="211" spans="1:3" x14ac:dyDescent="0.3">
      <c r="A211" s="9"/>
      <c r="B211" s="9"/>
      <c r="C211" s="9"/>
    </row>
    <row r="212" spans="1:3" x14ac:dyDescent="0.3">
      <c r="A212" s="9"/>
      <c r="B212" s="9"/>
      <c r="C212" s="9"/>
    </row>
    <row r="213" spans="1:3" x14ac:dyDescent="0.3">
      <c r="A213" s="9"/>
      <c r="B213" s="9"/>
      <c r="C213" s="9"/>
    </row>
    <row r="214" spans="1:3" x14ac:dyDescent="0.3">
      <c r="A214" s="9"/>
      <c r="B214" s="9"/>
      <c r="C214" s="9"/>
    </row>
    <row r="215" spans="1:3" x14ac:dyDescent="0.3">
      <c r="A215" s="9"/>
      <c r="B215" s="9"/>
      <c r="C215" s="9"/>
    </row>
    <row r="216" spans="1:3" x14ac:dyDescent="0.3">
      <c r="A216" s="9"/>
      <c r="B216" s="9"/>
      <c r="C216" s="9"/>
    </row>
    <row r="217" spans="1:3" x14ac:dyDescent="0.3">
      <c r="A217" s="9"/>
      <c r="B217" s="9"/>
      <c r="C217" s="9"/>
    </row>
    <row r="218" spans="1:3" x14ac:dyDescent="0.3">
      <c r="A218" s="9"/>
      <c r="B218" s="9"/>
      <c r="C218" s="9"/>
    </row>
    <row r="219" spans="1:3" x14ac:dyDescent="0.3">
      <c r="A219" s="9"/>
      <c r="B219" s="9"/>
      <c r="C219" s="9"/>
    </row>
    <row r="220" spans="1:3" x14ac:dyDescent="0.3">
      <c r="A220" s="9"/>
      <c r="B220" s="9"/>
      <c r="C220" s="9"/>
    </row>
    <row r="221" spans="1:3" x14ac:dyDescent="0.3">
      <c r="A221" s="9"/>
      <c r="B221" s="9"/>
      <c r="C221" s="9"/>
    </row>
    <row r="222" spans="1:3" x14ac:dyDescent="0.3">
      <c r="A222" s="9"/>
      <c r="B222" s="9"/>
      <c r="C222" s="9"/>
    </row>
    <row r="223" spans="1:3" x14ac:dyDescent="0.3">
      <c r="A223" s="9"/>
      <c r="B223" s="9"/>
      <c r="C223" s="9"/>
    </row>
    <row r="224" spans="1:3" x14ac:dyDescent="0.3">
      <c r="A224" s="9"/>
      <c r="B224" s="9"/>
      <c r="C224" s="9"/>
    </row>
    <row r="225" spans="1:3" x14ac:dyDescent="0.3">
      <c r="A225" s="9"/>
      <c r="B225" s="9"/>
      <c r="C225" s="9"/>
    </row>
    <row r="226" spans="1:3" x14ac:dyDescent="0.3">
      <c r="A226" s="9"/>
      <c r="B226" s="9"/>
      <c r="C226" s="9"/>
    </row>
    <row r="227" spans="1:3" x14ac:dyDescent="0.3">
      <c r="A227" s="9"/>
      <c r="B227" s="9"/>
      <c r="C227" s="9"/>
    </row>
    <row r="228" spans="1:3" x14ac:dyDescent="0.3">
      <c r="A228" s="9"/>
      <c r="B228" s="9"/>
      <c r="C228" s="9"/>
    </row>
    <row r="229" spans="1:3" x14ac:dyDescent="0.3">
      <c r="A229" s="9"/>
      <c r="B229" s="9"/>
      <c r="C229" s="9"/>
    </row>
    <row r="230" spans="1:3" x14ac:dyDescent="0.3">
      <c r="A230" s="9"/>
      <c r="B230" s="9"/>
      <c r="C230" s="9"/>
    </row>
    <row r="231" spans="1:3" x14ac:dyDescent="0.3">
      <c r="A231" s="9"/>
      <c r="B231" s="9"/>
      <c r="C231" s="9"/>
    </row>
    <row r="232" spans="1:3" x14ac:dyDescent="0.3">
      <c r="A232" s="9"/>
      <c r="B232" s="9"/>
      <c r="C232" s="9"/>
    </row>
    <row r="233" spans="1:3" x14ac:dyDescent="0.3">
      <c r="A233" s="9"/>
      <c r="B233" s="9"/>
      <c r="C233" s="9"/>
    </row>
    <row r="234" spans="1:3" x14ac:dyDescent="0.3">
      <c r="A234" s="9"/>
      <c r="B234" s="9"/>
      <c r="C234" s="9"/>
    </row>
    <row r="235" spans="1:3" x14ac:dyDescent="0.3">
      <c r="A235" s="9"/>
      <c r="B235" s="9"/>
      <c r="C235" s="9"/>
    </row>
    <row r="236" spans="1:3" x14ac:dyDescent="0.3">
      <c r="A236" s="9"/>
      <c r="B236" s="9"/>
      <c r="C236" s="9"/>
    </row>
    <row r="237" spans="1:3" x14ac:dyDescent="0.3">
      <c r="A237" s="9"/>
      <c r="B237" s="9"/>
      <c r="C237" s="9"/>
    </row>
    <row r="238" spans="1:3" x14ac:dyDescent="0.3">
      <c r="A238" s="9"/>
      <c r="B238" s="9"/>
      <c r="C238" s="9"/>
    </row>
    <row r="239" spans="1:3" x14ac:dyDescent="0.3">
      <c r="A239" s="9"/>
      <c r="B239" s="9"/>
      <c r="C239" s="9"/>
    </row>
    <row r="240" spans="1:3" x14ac:dyDescent="0.3">
      <c r="A240" s="9"/>
      <c r="B240" s="9"/>
      <c r="C240" s="9"/>
    </row>
    <row r="241" spans="1:3" x14ac:dyDescent="0.3">
      <c r="A241" s="9"/>
      <c r="B241" s="9"/>
      <c r="C241" s="9"/>
    </row>
    <row r="242" spans="1:3" x14ac:dyDescent="0.3">
      <c r="A242" s="9"/>
      <c r="B242" s="9"/>
      <c r="C242" s="9"/>
    </row>
    <row r="243" spans="1:3" x14ac:dyDescent="0.3">
      <c r="A243" s="9"/>
      <c r="B243" s="9"/>
      <c r="C243" s="9"/>
    </row>
    <row r="244" spans="1:3" x14ac:dyDescent="0.3">
      <c r="A244" s="9"/>
      <c r="B244" s="9"/>
      <c r="C244" s="9"/>
    </row>
    <row r="245" spans="1:3" x14ac:dyDescent="0.3">
      <c r="A245" s="9"/>
      <c r="B245" s="9"/>
      <c r="C245" s="9"/>
    </row>
    <row r="246" spans="1:3" x14ac:dyDescent="0.3">
      <c r="A246" s="9"/>
      <c r="B246" s="9"/>
      <c r="C246" s="9"/>
    </row>
    <row r="247" spans="1:3" x14ac:dyDescent="0.3">
      <c r="A247" s="9"/>
      <c r="B247" s="9"/>
      <c r="C247" s="9"/>
    </row>
    <row r="248" spans="1:3" x14ac:dyDescent="0.3">
      <c r="A248" s="9"/>
      <c r="B248" s="9"/>
      <c r="C248" s="9"/>
    </row>
    <row r="249" spans="1:3" x14ac:dyDescent="0.3">
      <c r="A249" s="9"/>
      <c r="B249" s="9"/>
      <c r="C249" s="9"/>
    </row>
    <row r="250" spans="1:3" x14ac:dyDescent="0.3">
      <c r="A250" s="9"/>
      <c r="B250" s="9"/>
      <c r="C250" s="9"/>
    </row>
    <row r="251" spans="1:3" x14ac:dyDescent="0.3">
      <c r="A251" s="9"/>
      <c r="B251" s="9"/>
      <c r="C251" s="9"/>
    </row>
    <row r="252" spans="1:3" x14ac:dyDescent="0.3">
      <c r="A252" s="9"/>
      <c r="B252" s="9"/>
      <c r="C252" s="9"/>
    </row>
    <row r="253" spans="1:3" x14ac:dyDescent="0.3">
      <c r="A253" s="9"/>
      <c r="B253" s="9"/>
      <c r="C253" s="9"/>
    </row>
    <row r="254" spans="1:3" x14ac:dyDescent="0.3">
      <c r="A254" s="9"/>
      <c r="B254" s="9"/>
      <c r="C254" s="9"/>
    </row>
    <row r="255" spans="1:3" x14ac:dyDescent="0.3">
      <c r="A255" s="9"/>
      <c r="B255" s="9"/>
      <c r="C255" s="9"/>
    </row>
    <row r="256" spans="1:3" x14ac:dyDescent="0.3">
      <c r="A256" s="9"/>
      <c r="B256" s="9"/>
      <c r="C256" s="9"/>
    </row>
    <row r="257" spans="1:3" x14ac:dyDescent="0.3">
      <c r="A257" s="9"/>
      <c r="B257" s="9"/>
      <c r="C257" s="9"/>
    </row>
    <row r="258" spans="1:3" x14ac:dyDescent="0.3">
      <c r="A258" s="9"/>
      <c r="B258" s="9"/>
      <c r="C258" s="9"/>
    </row>
    <row r="259" spans="1:3" x14ac:dyDescent="0.3">
      <c r="A259" s="9"/>
      <c r="B259" s="9"/>
      <c r="C259" s="9"/>
    </row>
    <row r="260" spans="1:3" x14ac:dyDescent="0.3">
      <c r="A260" s="9"/>
      <c r="B260" s="9"/>
      <c r="C260" s="9"/>
    </row>
    <row r="261" spans="1:3" x14ac:dyDescent="0.3">
      <c r="A261" s="9"/>
      <c r="B261" s="9"/>
      <c r="C261" s="9"/>
    </row>
    <row r="262" spans="1:3" x14ac:dyDescent="0.3">
      <c r="A262" s="9"/>
      <c r="B262" s="9"/>
      <c r="C262" s="9"/>
    </row>
    <row r="263" spans="1:3" x14ac:dyDescent="0.3">
      <c r="A263" s="9"/>
      <c r="B263" s="9"/>
      <c r="C263" s="9"/>
    </row>
    <row r="264" spans="1:3" x14ac:dyDescent="0.3">
      <c r="A264" s="9"/>
      <c r="B264" s="9"/>
      <c r="C264" s="9"/>
    </row>
    <row r="265" spans="1:3" x14ac:dyDescent="0.3">
      <c r="A265" s="9"/>
      <c r="B265" s="9"/>
      <c r="C265" s="9"/>
    </row>
    <row r="266" spans="1:3" x14ac:dyDescent="0.3">
      <c r="A266" s="9"/>
      <c r="B266" s="9"/>
      <c r="C266" s="9"/>
    </row>
    <row r="267" spans="1:3" x14ac:dyDescent="0.3">
      <c r="A267" s="9"/>
      <c r="B267" s="9"/>
      <c r="C267" s="9"/>
    </row>
    <row r="268" spans="1:3" x14ac:dyDescent="0.3">
      <c r="A268" s="9"/>
      <c r="B268" s="9"/>
      <c r="C268" s="9"/>
    </row>
    <row r="269" spans="1:3" x14ac:dyDescent="0.3">
      <c r="A269" s="9"/>
      <c r="B269" s="9"/>
      <c r="C269" s="9"/>
    </row>
    <row r="270" spans="1:3" x14ac:dyDescent="0.3">
      <c r="A270" s="9"/>
      <c r="B270" s="9"/>
      <c r="C270" s="9"/>
    </row>
    <row r="271" spans="1:3" x14ac:dyDescent="0.3">
      <c r="A271" s="9"/>
      <c r="B271" s="9"/>
      <c r="C271" s="9"/>
    </row>
    <row r="272" spans="1:3" x14ac:dyDescent="0.3">
      <c r="A272" s="9"/>
      <c r="B272" s="9"/>
      <c r="C272" s="9"/>
    </row>
    <row r="273" spans="1:3" x14ac:dyDescent="0.3">
      <c r="A273" s="9"/>
      <c r="B273" s="9"/>
      <c r="C273" s="9"/>
    </row>
    <row r="274" spans="1:3" x14ac:dyDescent="0.3">
      <c r="A274" s="9"/>
      <c r="B274" s="9"/>
      <c r="C274" s="9"/>
    </row>
    <row r="275" spans="1:3" x14ac:dyDescent="0.3">
      <c r="A275" s="9"/>
      <c r="B275" s="9"/>
      <c r="C275" s="9"/>
    </row>
    <row r="276" spans="1:3" x14ac:dyDescent="0.3">
      <c r="A276" s="9"/>
      <c r="B276" s="9"/>
      <c r="C276" s="9"/>
    </row>
    <row r="277" spans="1:3" x14ac:dyDescent="0.3">
      <c r="A277" s="9"/>
      <c r="B277" s="9"/>
      <c r="C277" s="9"/>
    </row>
    <row r="278" spans="1:3" x14ac:dyDescent="0.3">
      <c r="A278" s="9"/>
      <c r="B278" s="9"/>
      <c r="C278" s="9"/>
    </row>
    <row r="279" spans="1:3" x14ac:dyDescent="0.3">
      <c r="A279" s="9"/>
      <c r="B279" s="9"/>
      <c r="C279" s="9"/>
    </row>
    <row r="280" spans="1:3" x14ac:dyDescent="0.3">
      <c r="A280" s="9"/>
      <c r="B280" s="9"/>
      <c r="C280" s="9"/>
    </row>
    <row r="281" spans="1:3" x14ac:dyDescent="0.3">
      <c r="A281" s="9"/>
      <c r="B281" s="9"/>
      <c r="C281" s="9"/>
    </row>
    <row r="282" spans="1:3" x14ac:dyDescent="0.3">
      <c r="A282" s="9"/>
      <c r="B282" s="9"/>
      <c r="C282" s="9"/>
    </row>
    <row r="283" spans="1:3" x14ac:dyDescent="0.3">
      <c r="A283" s="9"/>
      <c r="B283" s="9"/>
      <c r="C283" s="9"/>
    </row>
    <row r="284" spans="1:3" x14ac:dyDescent="0.3">
      <c r="A284" s="9"/>
      <c r="B284" s="9"/>
      <c r="C284" s="9"/>
    </row>
    <row r="285" spans="1:3" x14ac:dyDescent="0.3">
      <c r="A285" s="9"/>
      <c r="B285" s="9"/>
      <c r="C285" s="9"/>
    </row>
    <row r="286" spans="1:3" x14ac:dyDescent="0.3">
      <c r="A286" s="9"/>
      <c r="B286" s="9"/>
      <c r="C286" s="9"/>
    </row>
    <row r="287" spans="1:3" x14ac:dyDescent="0.3">
      <c r="A287" s="9"/>
      <c r="B287" s="9"/>
      <c r="C287" s="9"/>
    </row>
    <row r="288" spans="1:3" x14ac:dyDescent="0.3">
      <c r="A288" s="9"/>
      <c r="B288" s="9"/>
      <c r="C288" s="9"/>
    </row>
    <row r="289" spans="1:3" x14ac:dyDescent="0.3">
      <c r="A289" s="9"/>
      <c r="B289" s="9"/>
      <c r="C289" s="9"/>
    </row>
    <row r="290" spans="1:3" x14ac:dyDescent="0.3">
      <c r="A290" s="9"/>
      <c r="B290" s="9"/>
      <c r="C290" s="9"/>
    </row>
    <row r="291" spans="1:3" x14ac:dyDescent="0.3">
      <c r="A291" s="9"/>
      <c r="B291" s="9"/>
      <c r="C291" s="9"/>
    </row>
    <row r="292" spans="1:3" x14ac:dyDescent="0.3">
      <c r="A292" s="9"/>
      <c r="B292" s="9"/>
      <c r="C292" s="9"/>
    </row>
    <row r="293" spans="1:3" x14ac:dyDescent="0.3">
      <c r="A293" s="9"/>
      <c r="B293" s="9"/>
      <c r="C293" s="9"/>
    </row>
    <row r="294" spans="1:3" x14ac:dyDescent="0.3">
      <c r="A294" s="9"/>
      <c r="B294" s="9"/>
      <c r="C294" s="9"/>
    </row>
    <row r="295" spans="1:3" x14ac:dyDescent="0.3">
      <c r="A295" s="9"/>
      <c r="B295" s="9"/>
      <c r="C295" s="9"/>
    </row>
    <row r="296" spans="1:3" x14ac:dyDescent="0.3">
      <c r="A296" s="9"/>
      <c r="B296" s="9"/>
      <c r="C296" s="9"/>
    </row>
    <row r="297" spans="1:3" x14ac:dyDescent="0.3">
      <c r="A297" s="9"/>
      <c r="B297" s="9"/>
      <c r="C297" s="9"/>
    </row>
    <row r="298" spans="1:3" x14ac:dyDescent="0.3">
      <c r="A298" s="9"/>
      <c r="B298" s="9"/>
      <c r="C298" s="9"/>
    </row>
    <row r="299" spans="1:3" x14ac:dyDescent="0.3">
      <c r="A299" s="9"/>
      <c r="B299" s="9"/>
      <c r="C299" s="9"/>
    </row>
    <row r="300" spans="1:3" x14ac:dyDescent="0.3">
      <c r="A300" s="9"/>
      <c r="B300" s="9"/>
      <c r="C300" s="9"/>
    </row>
    <row r="301" spans="1:3" x14ac:dyDescent="0.3">
      <c r="A301" s="9"/>
      <c r="B301" s="9"/>
      <c r="C301" s="9"/>
    </row>
    <row r="302" spans="1:3" x14ac:dyDescent="0.3">
      <c r="A302" s="9"/>
      <c r="B302" s="9"/>
      <c r="C302" s="9"/>
    </row>
    <row r="303" spans="1:3" x14ac:dyDescent="0.3">
      <c r="A303" s="9"/>
      <c r="B303" s="9"/>
      <c r="C303" s="9"/>
    </row>
    <row r="304" spans="1:3" x14ac:dyDescent="0.3">
      <c r="A304" s="9"/>
      <c r="B304" s="9"/>
      <c r="C304" s="9"/>
    </row>
    <row r="305" spans="1:3" x14ac:dyDescent="0.3">
      <c r="A305" s="9"/>
      <c r="B305" s="9"/>
      <c r="C305" s="9"/>
    </row>
    <row r="306" spans="1:3" x14ac:dyDescent="0.3">
      <c r="A306" s="9"/>
      <c r="B306" s="9"/>
      <c r="C306" s="9"/>
    </row>
    <row r="307" spans="1:3" x14ac:dyDescent="0.3">
      <c r="A307" s="9"/>
      <c r="B307" s="9"/>
      <c r="C307" s="9"/>
    </row>
    <row r="308" spans="1:3" x14ac:dyDescent="0.3">
      <c r="A308" s="9"/>
      <c r="B308" s="9"/>
      <c r="C308" s="9"/>
    </row>
    <row r="309" spans="1:3" x14ac:dyDescent="0.3">
      <c r="A309" s="9"/>
      <c r="B309" s="9"/>
      <c r="C309" s="9"/>
    </row>
    <row r="310" spans="1:3" x14ac:dyDescent="0.3">
      <c r="A310" s="9"/>
      <c r="B310" s="9"/>
      <c r="C310" s="9"/>
    </row>
    <row r="311" spans="1:3" x14ac:dyDescent="0.3">
      <c r="A311" s="9"/>
      <c r="B311" s="9"/>
      <c r="C311" s="9"/>
    </row>
    <row r="312" spans="1:3" x14ac:dyDescent="0.3">
      <c r="A312" s="9"/>
      <c r="B312" s="9"/>
      <c r="C312" s="9"/>
    </row>
    <row r="313" spans="1:3" x14ac:dyDescent="0.3">
      <c r="A313" s="9"/>
      <c r="B313" s="9"/>
      <c r="C313" s="9"/>
    </row>
    <row r="314" spans="1:3" x14ac:dyDescent="0.3">
      <c r="A314" s="9"/>
      <c r="B314" s="9"/>
      <c r="C314" s="9"/>
    </row>
    <row r="315" spans="1:3" x14ac:dyDescent="0.3">
      <c r="A315" s="9"/>
      <c r="B315" s="9"/>
      <c r="C315" s="9"/>
    </row>
    <row r="316" spans="1:3" x14ac:dyDescent="0.3">
      <c r="A316" s="9"/>
      <c r="B316" s="9"/>
      <c r="C316" s="9"/>
    </row>
    <row r="317" spans="1:3" x14ac:dyDescent="0.3">
      <c r="A317" s="9"/>
      <c r="B317" s="9"/>
      <c r="C317" s="9"/>
    </row>
  </sheetData>
  <pageMargins left="0.7" right="0.7" top="0.75" bottom="0.75" header="0.3" footer="0.3"/>
  <pageSetup paperSize="9" orientation="portrait" r:id="rId1"/>
  <ignoredErrors>
    <ignoredError sqref="A50 A136 A149 A193 A182 A171 A160" twoDigitTextYear="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FD2"/>
  </sheetPr>
  <dimension ref="A1:GU553"/>
  <sheetViews>
    <sheetView zoomScaleNormal="100" workbookViewId="0">
      <pane ySplit="6" topLeftCell="A7" activePane="bottomLeft" state="frozen"/>
      <selection pane="bottomLeft" activeCell="A7" sqref="A7"/>
    </sheetView>
  </sheetViews>
  <sheetFormatPr defaultColWidth="9.140625" defaultRowHeight="12" x14ac:dyDescent="0.2"/>
  <cols>
    <col min="1" max="1" width="12.42578125" style="1" customWidth="1"/>
    <col min="2" max="2" width="6.7109375" style="1" customWidth="1"/>
    <col min="3" max="3" width="59.140625" style="1" customWidth="1"/>
    <col min="4" max="4" width="5.5703125" style="9" customWidth="1"/>
    <col min="5" max="5" width="18.85546875" style="9" customWidth="1"/>
    <col min="6" max="6" width="14.42578125" style="9" customWidth="1"/>
    <col min="7" max="7" width="28.42578125" style="9" customWidth="1"/>
    <col min="8" max="8" width="22.140625" style="9" customWidth="1"/>
    <col min="9" max="9" width="16.5703125" style="9" customWidth="1"/>
    <col min="10" max="10" width="5.42578125" style="9" customWidth="1"/>
    <col min="11" max="11" width="70.7109375" style="9" customWidth="1"/>
    <col min="12" max="153" width="9.140625" style="9"/>
    <col min="154" max="16384" width="9.140625" style="1"/>
  </cols>
  <sheetData>
    <row r="1" spans="1:160" s="60" customFormat="1" ht="61.5" customHeight="1" x14ac:dyDescent="0.9">
      <c r="A1" s="67" t="e" vm="1">
        <v>#VALUE!</v>
      </c>
      <c r="B1" s="61" t="s">
        <v>100</v>
      </c>
      <c r="C1" s="62"/>
      <c r="D1" s="62"/>
      <c r="E1" s="62"/>
      <c r="H1" s="59" t="s">
        <v>145</v>
      </c>
      <c r="I1" s="63"/>
      <c r="K1" s="64"/>
    </row>
    <row r="2" spans="1:160" s="60" customFormat="1" ht="18.75" customHeight="1" x14ac:dyDescent="0.35">
      <c r="A2" s="67"/>
      <c r="B2" s="65" t="s">
        <v>101</v>
      </c>
      <c r="C2" s="62"/>
      <c r="D2" s="62"/>
      <c r="E2" s="62"/>
      <c r="H2" s="70" t="s">
        <v>23</v>
      </c>
      <c r="I2" s="63"/>
    </row>
    <row r="3" spans="1:160" s="66" customFormat="1" ht="31.5" customHeight="1" x14ac:dyDescent="0.2">
      <c r="A3" s="68" t="s">
        <v>0</v>
      </c>
      <c r="B3" s="83" t="s">
        <v>150</v>
      </c>
      <c r="C3" s="84"/>
      <c r="D3" s="84"/>
      <c r="E3" s="84"/>
      <c r="F3" s="84"/>
      <c r="G3" s="85"/>
      <c r="H3" s="42" t="s">
        <v>59</v>
      </c>
      <c r="I3" s="43">
        <f>F248</f>
        <v>0</v>
      </c>
      <c r="J3" s="69"/>
    </row>
    <row r="4" spans="1:160" ht="22.5" customHeight="1" x14ac:dyDescent="0.2">
      <c r="A4" s="23" t="s">
        <v>146</v>
      </c>
      <c r="B4" s="24"/>
      <c r="C4" s="20"/>
      <c r="D4" s="20"/>
      <c r="E4" s="20"/>
      <c r="F4" s="20"/>
      <c r="G4" s="20"/>
      <c r="H4" s="42" t="s">
        <v>60</v>
      </c>
      <c r="I4" s="43">
        <f>I248</f>
        <v>0</v>
      </c>
      <c r="J4" s="20"/>
    </row>
    <row r="5" spans="1:160" ht="21" customHeight="1" x14ac:dyDescent="0.2">
      <c r="A5" s="25" t="s">
        <v>102</v>
      </c>
      <c r="B5" s="24"/>
      <c r="C5" s="20"/>
      <c r="D5" s="20"/>
      <c r="E5" s="20"/>
      <c r="F5" s="20"/>
      <c r="G5" s="20"/>
      <c r="H5" s="42"/>
      <c r="I5" s="43"/>
      <c r="J5" s="20"/>
    </row>
    <row r="6" spans="1:160" ht="60" customHeight="1" x14ac:dyDescent="0.35">
      <c r="A6" s="27" t="s">
        <v>1</v>
      </c>
      <c r="B6" s="28" t="s">
        <v>2</v>
      </c>
      <c r="C6" s="71" t="s">
        <v>147</v>
      </c>
      <c r="D6" s="26"/>
      <c r="E6" s="20"/>
      <c r="F6" s="20"/>
      <c r="G6" s="20"/>
      <c r="H6" s="42" t="s">
        <v>69</v>
      </c>
      <c r="I6" s="43">
        <f>+F249</f>
        <v>0</v>
      </c>
      <c r="J6" s="20"/>
    </row>
    <row r="7" spans="1:160" ht="15.75" customHeight="1" x14ac:dyDescent="0.2">
      <c r="D7" s="1"/>
      <c r="E7" s="2"/>
      <c r="F7" s="2"/>
      <c r="G7" s="1"/>
      <c r="H7" s="2"/>
      <c r="I7" s="1"/>
      <c r="J7" s="2"/>
    </row>
    <row r="8" spans="1:160" ht="15.75" customHeight="1" x14ac:dyDescent="0.2">
      <c r="C8" s="6" t="s">
        <v>39</v>
      </c>
      <c r="D8" s="7" t="s">
        <v>58</v>
      </c>
      <c r="E8" s="7" t="s">
        <v>59</v>
      </c>
      <c r="F8" s="29" t="s">
        <v>23</v>
      </c>
      <c r="G8" s="6"/>
      <c r="H8" s="30" t="s">
        <v>60</v>
      </c>
      <c r="I8" s="29" t="s">
        <v>23</v>
      </c>
      <c r="J8" s="7"/>
      <c r="K8" s="14" t="s">
        <v>61</v>
      </c>
    </row>
    <row r="9" spans="1:160" ht="15.75" customHeight="1" x14ac:dyDescent="0.2">
      <c r="A9" s="55" t="s">
        <v>3</v>
      </c>
      <c r="B9" s="56" t="s">
        <v>4</v>
      </c>
      <c r="C9" s="56" t="s">
        <v>85</v>
      </c>
      <c r="D9" s="56">
        <v>0</v>
      </c>
      <c r="E9" s="5">
        <v>183005</v>
      </c>
      <c r="F9" s="56">
        <f>+D9*E9</f>
        <v>0</v>
      </c>
      <c r="G9" s="1"/>
      <c r="H9" s="57">
        <f>+E9*0.2</f>
        <v>36601</v>
      </c>
      <c r="I9" s="56">
        <f>+D9*H9</f>
        <v>0</v>
      </c>
      <c r="J9" s="5"/>
      <c r="K9" s="9" t="s">
        <v>98</v>
      </c>
      <c r="L9" s="10"/>
      <c r="EX9" s="9"/>
      <c r="EY9" s="9"/>
      <c r="EZ9" s="9"/>
      <c r="FA9" s="9"/>
      <c r="FB9" s="9"/>
      <c r="FC9" s="9"/>
      <c r="FD9" s="9"/>
    </row>
    <row r="10" spans="1:160" ht="15.75" customHeight="1" x14ac:dyDescent="0.2">
      <c r="A10" s="55" t="s">
        <v>5</v>
      </c>
      <c r="B10" s="56" t="s">
        <v>6</v>
      </c>
      <c r="C10" s="56" t="s">
        <v>85</v>
      </c>
      <c r="D10" s="56">
        <v>0</v>
      </c>
      <c r="E10" s="5">
        <v>135424</v>
      </c>
      <c r="F10" s="56">
        <f t="shared" ref="F10:F16" si="0">+D10*E10</f>
        <v>0</v>
      </c>
      <c r="G10" s="1"/>
      <c r="H10" s="57">
        <f t="shared" ref="H10:H16" si="1">+E10*0.2</f>
        <v>27084.800000000003</v>
      </c>
      <c r="I10" s="56">
        <f t="shared" ref="I10:I16" si="2">+D10*H10</f>
        <v>0</v>
      </c>
      <c r="J10" s="5"/>
      <c r="K10" s="9" t="s">
        <v>98</v>
      </c>
      <c r="L10" s="10"/>
      <c r="EX10" s="9"/>
      <c r="EY10" s="9"/>
      <c r="EZ10" s="9"/>
      <c r="FA10" s="9"/>
      <c r="FB10" s="9"/>
      <c r="FC10" s="9"/>
      <c r="FD10" s="9"/>
    </row>
    <row r="11" spans="1:160" ht="15.75" customHeight="1" x14ac:dyDescent="0.2">
      <c r="A11" s="55" t="s">
        <v>7</v>
      </c>
      <c r="B11" s="56" t="s">
        <v>8</v>
      </c>
      <c r="C11" s="56" t="s">
        <v>85</v>
      </c>
      <c r="D11" s="56">
        <v>0</v>
      </c>
      <c r="E11" s="5">
        <v>95163</v>
      </c>
      <c r="F11" s="56">
        <f t="shared" si="0"/>
        <v>0</v>
      </c>
      <c r="G11" s="1"/>
      <c r="H11" s="57">
        <f t="shared" si="1"/>
        <v>19032.600000000002</v>
      </c>
      <c r="I11" s="56">
        <f t="shared" si="2"/>
        <v>0</v>
      </c>
      <c r="J11" s="5"/>
      <c r="K11" s="9" t="s">
        <v>98</v>
      </c>
      <c r="L11" s="10"/>
      <c r="EX11" s="9"/>
      <c r="EY11" s="9"/>
      <c r="EZ11" s="9"/>
      <c r="FA11" s="9"/>
      <c r="FB11" s="9"/>
      <c r="FC11" s="9"/>
      <c r="FD11" s="9"/>
    </row>
    <row r="12" spans="1:160" ht="15.75" customHeight="1" x14ac:dyDescent="0.2">
      <c r="A12" s="55" t="s">
        <v>9</v>
      </c>
      <c r="B12" s="56" t="s">
        <v>10</v>
      </c>
      <c r="C12" s="56" t="s">
        <v>85</v>
      </c>
      <c r="D12" s="56">
        <v>0</v>
      </c>
      <c r="E12" s="5">
        <v>71738</v>
      </c>
      <c r="F12" s="56">
        <f t="shared" si="0"/>
        <v>0</v>
      </c>
      <c r="G12" s="1"/>
      <c r="H12" s="57">
        <f t="shared" si="1"/>
        <v>14347.6</v>
      </c>
      <c r="I12" s="56">
        <f t="shared" si="2"/>
        <v>0</v>
      </c>
      <c r="J12" s="5"/>
      <c r="K12" s="9" t="s">
        <v>98</v>
      </c>
      <c r="L12" s="10"/>
      <c r="EX12" s="9"/>
      <c r="EY12" s="9"/>
      <c r="EZ12" s="9"/>
      <c r="FA12" s="9"/>
      <c r="FB12" s="9"/>
      <c r="FC12" s="9"/>
      <c r="FD12" s="9"/>
    </row>
    <row r="13" spans="1:160" ht="15.75" customHeight="1" x14ac:dyDescent="0.2">
      <c r="A13" s="55" t="s">
        <v>11</v>
      </c>
      <c r="B13" s="56" t="s">
        <v>12</v>
      </c>
      <c r="C13" s="56" t="s">
        <v>85</v>
      </c>
      <c r="D13" s="56">
        <v>0</v>
      </c>
      <c r="E13" s="5">
        <v>57098</v>
      </c>
      <c r="F13" s="56">
        <f t="shared" si="0"/>
        <v>0</v>
      </c>
      <c r="G13" s="1"/>
      <c r="H13" s="57">
        <f t="shared" si="1"/>
        <v>11419.6</v>
      </c>
      <c r="I13" s="56">
        <f t="shared" si="2"/>
        <v>0</v>
      </c>
      <c r="J13" s="5"/>
      <c r="K13" s="9" t="s">
        <v>98</v>
      </c>
      <c r="L13" s="10"/>
      <c r="EX13" s="9"/>
      <c r="EY13" s="9"/>
      <c r="EZ13" s="9"/>
      <c r="FA13" s="9"/>
      <c r="FB13" s="9"/>
      <c r="FC13" s="9"/>
      <c r="FD13" s="9"/>
    </row>
    <row r="14" spans="1:160" ht="15.75" customHeight="1" x14ac:dyDescent="0.2">
      <c r="A14" s="56"/>
      <c r="B14" s="56"/>
      <c r="C14" s="56" t="s">
        <v>86</v>
      </c>
      <c r="D14" s="56">
        <v>0</v>
      </c>
      <c r="E14" s="5">
        <v>20131</v>
      </c>
      <c r="F14" s="56">
        <f t="shared" si="0"/>
        <v>0</v>
      </c>
      <c r="G14" s="1"/>
      <c r="H14" s="57">
        <f t="shared" si="1"/>
        <v>4026.2000000000003</v>
      </c>
      <c r="I14" s="56">
        <f t="shared" si="2"/>
        <v>0</v>
      </c>
      <c r="J14" s="5"/>
      <c r="K14" s="9" t="s">
        <v>62</v>
      </c>
      <c r="L14" s="10"/>
      <c r="EX14" s="9"/>
      <c r="EY14" s="9"/>
      <c r="EZ14" s="9"/>
      <c r="FA14" s="9"/>
      <c r="FB14" s="9"/>
      <c r="FC14" s="9"/>
      <c r="FD14" s="9"/>
    </row>
    <row r="15" spans="1:160" ht="15.75" customHeight="1" x14ac:dyDescent="0.2">
      <c r="A15" s="56"/>
      <c r="B15" s="56"/>
      <c r="C15" s="56" t="s">
        <v>87</v>
      </c>
      <c r="D15" s="56">
        <v>0</v>
      </c>
      <c r="E15" s="5">
        <v>9883</v>
      </c>
      <c r="F15" s="56">
        <f t="shared" si="0"/>
        <v>0</v>
      </c>
      <c r="G15" s="1"/>
      <c r="H15" s="57">
        <f t="shared" si="1"/>
        <v>1976.6000000000001</v>
      </c>
      <c r="I15" s="56">
        <f t="shared" si="2"/>
        <v>0</v>
      </c>
      <c r="J15" s="5"/>
      <c r="K15" s="9" t="s">
        <v>63</v>
      </c>
      <c r="L15" s="10"/>
      <c r="EX15" s="9"/>
      <c r="EY15" s="9"/>
      <c r="EZ15" s="9"/>
      <c r="FA15" s="9"/>
      <c r="FB15" s="9"/>
      <c r="FC15" s="9"/>
      <c r="FD15" s="9"/>
    </row>
    <row r="16" spans="1:160" ht="15.75" customHeight="1" x14ac:dyDescent="0.2">
      <c r="A16" s="56"/>
      <c r="B16" s="56"/>
      <c r="C16" s="56" t="s">
        <v>88</v>
      </c>
      <c r="D16" s="56">
        <v>0</v>
      </c>
      <c r="E16" s="5">
        <v>4027</v>
      </c>
      <c r="F16" s="56">
        <f t="shared" si="0"/>
        <v>0</v>
      </c>
      <c r="G16" s="1"/>
      <c r="H16" s="57">
        <f t="shared" si="1"/>
        <v>805.40000000000009</v>
      </c>
      <c r="I16" s="56">
        <f t="shared" si="2"/>
        <v>0</v>
      </c>
      <c r="J16" s="5"/>
      <c r="K16" s="58"/>
      <c r="L16" s="10"/>
      <c r="EX16" s="9"/>
      <c r="EY16" s="9"/>
      <c r="EZ16" s="9"/>
      <c r="FA16" s="9"/>
      <c r="FB16" s="9"/>
      <c r="FC16" s="9"/>
      <c r="FD16" s="9"/>
    </row>
    <row r="17" spans="3:11" ht="39.75" customHeight="1" x14ac:dyDescent="0.2">
      <c r="C17" s="50" t="s">
        <v>109</v>
      </c>
      <c r="D17" s="1"/>
      <c r="E17" s="5"/>
      <c r="F17" s="1"/>
      <c r="G17" s="1"/>
      <c r="H17" s="4"/>
      <c r="I17" s="1"/>
      <c r="J17" s="5"/>
    </row>
    <row r="18" spans="3:11" ht="15.75" customHeight="1" x14ac:dyDescent="0.2">
      <c r="C18" s="1" t="s">
        <v>16</v>
      </c>
      <c r="D18" s="1">
        <v>0</v>
      </c>
      <c r="E18" s="5">
        <v>26231</v>
      </c>
      <c r="F18" s="1">
        <f t="shared" ref="F18:F27" si="3">+D18*E18</f>
        <v>0</v>
      </c>
      <c r="G18" s="1"/>
      <c r="H18" s="57">
        <f t="shared" ref="H18:H27" si="4">+E18*0.2</f>
        <v>5246.2000000000007</v>
      </c>
      <c r="I18" s="1">
        <f t="shared" ref="I18:I27" si="5">+D18*H18</f>
        <v>0</v>
      </c>
      <c r="J18" s="5"/>
      <c r="K18" s="9" t="s">
        <v>64</v>
      </c>
    </row>
    <row r="19" spans="3:11" ht="15.75" customHeight="1" x14ac:dyDescent="0.2">
      <c r="C19" s="1" t="s">
        <v>17</v>
      </c>
      <c r="D19" s="1">
        <v>0</v>
      </c>
      <c r="E19" s="5">
        <v>53072</v>
      </c>
      <c r="F19" s="1">
        <f t="shared" si="3"/>
        <v>0</v>
      </c>
      <c r="G19" s="1"/>
      <c r="H19" s="57">
        <f t="shared" si="4"/>
        <v>10614.400000000001</v>
      </c>
      <c r="I19" s="1">
        <f t="shared" si="5"/>
        <v>0</v>
      </c>
      <c r="J19" s="5"/>
      <c r="K19" s="9" t="s">
        <v>64</v>
      </c>
    </row>
    <row r="20" spans="3:11" ht="15.75" customHeight="1" x14ac:dyDescent="0.2">
      <c r="C20" s="1" t="s">
        <v>33</v>
      </c>
      <c r="D20" s="1">
        <v>0</v>
      </c>
      <c r="E20" s="5">
        <v>26841</v>
      </c>
      <c r="F20" s="1">
        <f t="shared" si="3"/>
        <v>0</v>
      </c>
      <c r="G20" s="1"/>
      <c r="H20" s="57">
        <f t="shared" si="4"/>
        <v>5368.2000000000007</v>
      </c>
      <c r="I20" s="1">
        <f t="shared" si="5"/>
        <v>0</v>
      </c>
      <c r="J20" s="5"/>
      <c r="K20" s="9" t="s">
        <v>64</v>
      </c>
    </row>
    <row r="21" spans="3:11" ht="15.75" customHeight="1" x14ac:dyDescent="0.2">
      <c r="C21" s="1" t="s">
        <v>18</v>
      </c>
      <c r="D21" s="1">
        <v>0</v>
      </c>
      <c r="E21" s="5">
        <v>79303</v>
      </c>
      <c r="F21" s="1">
        <f t="shared" si="3"/>
        <v>0</v>
      </c>
      <c r="G21" s="1"/>
      <c r="H21" s="57">
        <f t="shared" si="4"/>
        <v>15860.6</v>
      </c>
      <c r="I21" s="1">
        <f t="shared" si="5"/>
        <v>0</v>
      </c>
      <c r="J21" s="5"/>
      <c r="K21" s="9" t="s">
        <v>64</v>
      </c>
    </row>
    <row r="22" spans="3:11" ht="15.75" customHeight="1" x14ac:dyDescent="0.2">
      <c r="C22" s="1" t="s">
        <v>34</v>
      </c>
      <c r="D22" s="1">
        <v>0</v>
      </c>
      <c r="E22" s="5">
        <v>53072</v>
      </c>
      <c r="F22" s="1">
        <f t="shared" si="3"/>
        <v>0</v>
      </c>
      <c r="G22" s="1"/>
      <c r="H22" s="57">
        <f t="shared" si="4"/>
        <v>10614.400000000001</v>
      </c>
      <c r="I22" s="1">
        <f t="shared" si="5"/>
        <v>0</v>
      </c>
      <c r="J22" s="5"/>
      <c r="K22" s="9" t="s">
        <v>64</v>
      </c>
    </row>
    <row r="23" spans="3:11" ht="15.75" customHeight="1" x14ac:dyDescent="0.2">
      <c r="C23" s="1" t="s">
        <v>35</v>
      </c>
      <c r="D23" s="1">
        <v>0</v>
      </c>
      <c r="E23" s="5">
        <v>26231</v>
      </c>
      <c r="F23" s="1">
        <f t="shared" si="3"/>
        <v>0</v>
      </c>
      <c r="G23" s="1"/>
      <c r="H23" s="57">
        <f t="shared" si="4"/>
        <v>5246.2000000000007</v>
      </c>
      <c r="I23" s="1">
        <f t="shared" si="5"/>
        <v>0</v>
      </c>
      <c r="J23" s="5"/>
      <c r="K23" s="9" t="s">
        <v>64</v>
      </c>
    </row>
    <row r="24" spans="3:11" ht="15.75" customHeight="1" x14ac:dyDescent="0.2">
      <c r="C24" s="1" t="s">
        <v>54</v>
      </c>
      <c r="D24" s="1">
        <v>0</v>
      </c>
      <c r="E24" s="5">
        <v>161483</v>
      </c>
      <c r="F24" s="1">
        <f t="shared" si="3"/>
        <v>0</v>
      </c>
      <c r="G24" s="1"/>
      <c r="H24" s="57">
        <f t="shared" si="4"/>
        <v>32296.600000000002</v>
      </c>
      <c r="I24" s="1">
        <f t="shared" si="5"/>
        <v>0</v>
      </c>
      <c r="J24" s="5"/>
      <c r="K24" s="9" t="s">
        <v>64</v>
      </c>
    </row>
    <row r="25" spans="3:11" ht="15.75" customHeight="1" x14ac:dyDescent="0.2">
      <c r="C25" s="1" t="s">
        <v>55</v>
      </c>
      <c r="D25" s="1">
        <v>0</v>
      </c>
      <c r="E25" s="5">
        <v>135253</v>
      </c>
      <c r="F25" s="1">
        <f t="shared" si="3"/>
        <v>0</v>
      </c>
      <c r="G25" s="1"/>
      <c r="H25" s="57">
        <f t="shared" si="4"/>
        <v>27050.600000000002</v>
      </c>
      <c r="I25" s="1">
        <f t="shared" si="5"/>
        <v>0</v>
      </c>
      <c r="J25" s="5"/>
      <c r="K25" s="9" t="s">
        <v>64</v>
      </c>
    </row>
    <row r="26" spans="3:11" ht="15.75" customHeight="1" x14ac:dyDescent="0.2">
      <c r="C26" s="1" t="s">
        <v>56</v>
      </c>
      <c r="D26" s="1">
        <v>0</v>
      </c>
      <c r="E26" s="5">
        <v>108413</v>
      </c>
      <c r="F26" s="1">
        <f t="shared" si="3"/>
        <v>0</v>
      </c>
      <c r="G26" s="1"/>
      <c r="H26" s="57">
        <f t="shared" si="4"/>
        <v>21682.600000000002</v>
      </c>
      <c r="I26" s="1">
        <f t="shared" si="5"/>
        <v>0</v>
      </c>
      <c r="J26" s="5"/>
      <c r="K26" s="9" t="s">
        <v>64</v>
      </c>
    </row>
    <row r="27" spans="3:11" ht="15.75" customHeight="1" x14ac:dyDescent="0.2">
      <c r="C27" s="1" t="s">
        <v>57</v>
      </c>
      <c r="D27" s="1">
        <v>0</v>
      </c>
      <c r="E27" s="5">
        <v>82182</v>
      </c>
      <c r="F27" s="1">
        <f t="shared" si="3"/>
        <v>0</v>
      </c>
      <c r="G27" s="1"/>
      <c r="H27" s="57">
        <f t="shared" si="4"/>
        <v>16436.400000000001</v>
      </c>
      <c r="I27" s="1">
        <f t="shared" si="5"/>
        <v>0</v>
      </c>
      <c r="J27" s="5"/>
      <c r="K27" s="9" t="s">
        <v>64</v>
      </c>
    </row>
    <row r="28" spans="3:11" ht="15.75" customHeight="1" x14ac:dyDescent="0.2">
      <c r="D28" s="1"/>
      <c r="E28" s="5"/>
      <c r="F28" s="1"/>
      <c r="G28" s="1"/>
      <c r="H28" s="4"/>
      <c r="I28" s="1"/>
      <c r="J28" s="5"/>
    </row>
    <row r="29" spans="3:11" ht="15.75" customHeight="1" x14ac:dyDescent="0.2">
      <c r="C29" s="1" t="s">
        <v>19</v>
      </c>
      <c r="D29" s="1">
        <v>0</v>
      </c>
      <c r="E29" s="5">
        <v>6101</v>
      </c>
      <c r="F29" s="1">
        <f t="shared" ref="F29:F32" si="6">+D29*E29</f>
        <v>0</v>
      </c>
      <c r="G29" s="1"/>
      <c r="H29" s="57">
        <f t="shared" ref="H29:H32" si="7">+E29*0.2</f>
        <v>1220.2</v>
      </c>
      <c r="I29" s="1">
        <f t="shared" ref="I29:I32" si="8">+D29*H29</f>
        <v>0</v>
      </c>
      <c r="J29" s="5"/>
      <c r="K29" s="9" t="s">
        <v>64</v>
      </c>
    </row>
    <row r="30" spans="3:11" ht="15.75" customHeight="1" x14ac:dyDescent="0.2">
      <c r="C30" s="1" t="s">
        <v>20</v>
      </c>
      <c r="D30" s="1">
        <v>0</v>
      </c>
      <c r="E30" s="5">
        <v>7930</v>
      </c>
      <c r="F30" s="1">
        <f t="shared" si="6"/>
        <v>0</v>
      </c>
      <c r="G30" s="1"/>
      <c r="H30" s="57">
        <f t="shared" si="7"/>
        <v>1586</v>
      </c>
      <c r="I30" s="1">
        <f t="shared" si="8"/>
        <v>0</v>
      </c>
      <c r="J30" s="5"/>
      <c r="K30" s="9" t="s">
        <v>64</v>
      </c>
    </row>
    <row r="31" spans="3:11" ht="15.75" customHeight="1" x14ac:dyDescent="0.2">
      <c r="C31" s="1" t="s">
        <v>21</v>
      </c>
      <c r="D31" s="1">
        <v>0</v>
      </c>
      <c r="E31" s="5">
        <v>15250</v>
      </c>
      <c r="F31" s="1">
        <f t="shared" si="6"/>
        <v>0</v>
      </c>
      <c r="G31" s="1"/>
      <c r="H31" s="57">
        <f t="shared" si="7"/>
        <v>3050</v>
      </c>
      <c r="I31" s="1">
        <f t="shared" si="8"/>
        <v>0</v>
      </c>
      <c r="J31" s="5"/>
      <c r="K31" s="9" t="s">
        <v>64</v>
      </c>
    </row>
    <row r="32" spans="3:11" ht="15.75" customHeight="1" x14ac:dyDescent="0.2">
      <c r="C32" s="1" t="s">
        <v>22</v>
      </c>
      <c r="D32" s="1">
        <v>0</v>
      </c>
      <c r="E32" s="5">
        <v>22570</v>
      </c>
      <c r="F32" s="1">
        <f t="shared" si="6"/>
        <v>0</v>
      </c>
      <c r="G32" s="1"/>
      <c r="H32" s="57">
        <f t="shared" si="7"/>
        <v>4514</v>
      </c>
      <c r="I32" s="1">
        <f t="shared" si="8"/>
        <v>0</v>
      </c>
      <c r="J32" s="5"/>
      <c r="K32" s="9" t="s">
        <v>64</v>
      </c>
    </row>
    <row r="33" spans="1:11" ht="15.75" customHeight="1" x14ac:dyDescent="0.2">
      <c r="A33" s="8" t="s">
        <v>23</v>
      </c>
      <c r="B33" s="8"/>
      <c r="C33" s="8"/>
      <c r="D33" s="31"/>
      <c r="E33" s="1"/>
      <c r="F33" s="31">
        <f>SUM(F9:F32)</f>
        <v>0</v>
      </c>
      <c r="G33" s="1"/>
      <c r="H33" s="32"/>
      <c r="I33" s="31">
        <f>SUM(I9:I32)</f>
        <v>0</v>
      </c>
      <c r="J33" s="1"/>
    </row>
    <row r="34" spans="1:11" ht="15.75" customHeight="1" x14ac:dyDescent="0.2">
      <c r="D34" s="1"/>
      <c r="E34" s="1"/>
      <c r="F34" s="1"/>
      <c r="G34" s="1"/>
      <c r="H34" s="4"/>
      <c r="I34" s="1"/>
      <c r="J34" s="1"/>
    </row>
    <row r="35" spans="1:11" ht="15.75" customHeight="1" x14ac:dyDescent="0.2">
      <c r="C35" s="1" t="s">
        <v>24</v>
      </c>
      <c r="D35" s="1">
        <v>0</v>
      </c>
      <c r="E35" s="4">
        <v>0.49</v>
      </c>
      <c r="F35" s="1">
        <f t="shared" ref="F35:F37" si="9">+D35*E35</f>
        <v>0</v>
      </c>
      <c r="G35" s="1"/>
      <c r="H35" s="4"/>
      <c r="I35" s="1"/>
      <c r="J35" s="12"/>
      <c r="K35" s="9" t="s">
        <v>65</v>
      </c>
    </row>
    <row r="36" spans="1:11" ht="15.75" customHeight="1" x14ac:dyDescent="0.2">
      <c r="C36" s="1" t="s">
        <v>103</v>
      </c>
      <c r="D36" s="1">
        <v>0</v>
      </c>
      <c r="E36" s="4">
        <v>0.49</v>
      </c>
      <c r="F36" s="1">
        <f t="shared" ref="F36" si="10">+D36*E36</f>
        <v>0</v>
      </c>
      <c r="G36" s="1"/>
      <c r="H36" s="4"/>
      <c r="I36" s="1"/>
      <c r="K36" s="33" t="s">
        <v>104</v>
      </c>
    </row>
    <row r="37" spans="1:11" ht="15.75" customHeight="1" x14ac:dyDescent="0.2">
      <c r="C37" s="1" t="s">
        <v>152</v>
      </c>
      <c r="D37" s="1">
        <v>0</v>
      </c>
      <c r="E37" s="5">
        <v>8022</v>
      </c>
      <c r="F37" s="1">
        <f t="shared" si="9"/>
        <v>0</v>
      </c>
      <c r="G37" s="1"/>
      <c r="H37" s="4"/>
      <c r="I37" s="1"/>
      <c r="J37" s="5"/>
    </row>
    <row r="38" spans="1:11" ht="15.75" customHeight="1" x14ac:dyDescent="0.2">
      <c r="D38" s="1"/>
      <c r="E38" s="1"/>
      <c r="F38" s="1"/>
      <c r="G38" s="1"/>
      <c r="H38" s="4"/>
      <c r="I38" s="1"/>
      <c r="J38" s="1"/>
    </row>
    <row r="39" spans="1:11" ht="15.75" customHeight="1" x14ac:dyDescent="0.2">
      <c r="C39" s="6" t="s">
        <v>40</v>
      </c>
      <c r="D39" s="7" t="s">
        <v>58</v>
      </c>
      <c r="E39" s="7" t="s">
        <v>59</v>
      </c>
      <c r="F39" s="29" t="s">
        <v>23</v>
      </c>
      <c r="G39" s="1"/>
      <c r="H39" s="30" t="s">
        <v>60</v>
      </c>
      <c r="I39" s="29" t="s">
        <v>23</v>
      </c>
      <c r="J39" s="1"/>
    </row>
    <row r="40" spans="1:11" ht="15.75" customHeight="1" x14ac:dyDescent="0.2">
      <c r="C40" s="1" t="s">
        <v>50</v>
      </c>
      <c r="D40" s="1">
        <v>0</v>
      </c>
      <c r="E40" s="5">
        <v>34161</v>
      </c>
      <c r="F40" s="1">
        <f t="shared" ref="F40:F44" si="11">+D40*E40</f>
        <v>0</v>
      </c>
      <c r="G40" s="1"/>
      <c r="H40" s="57">
        <f t="shared" ref="H40:H44" si="12">+E40*0.2</f>
        <v>6832.2000000000007</v>
      </c>
      <c r="I40" s="1">
        <f t="shared" ref="I40:I44" si="13">+D40*H40</f>
        <v>0</v>
      </c>
      <c r="J40" s="5"/>
      <c r="K40" s="33" t="s">
        <v>66</v>
      </c>
    </row>
    <row r="41" spans="1:11" ht="15.75" customHeight="1" x14ac:dyDescent="0.2">
      <c r="C41" s="1" t="s">
        <v>51</v>
      </c>
      <c r="D41" s="1">
        <v>0</v>
      </c>
      <c r="E41" s="5">
        <v>21961</v>
      </c>
      <c r="F41" s="1">
        <f t="shared" si="11"/>
        <v>0</v>
      </c>
      <c r="G41" s="1"/>
      <c r="H41" s="57">
        <f t="shared" si="12"/>
        <v>4392.2</v>
      </c>
      <c r="I41" s="1">
        <f t="shared" si="13"/>
        <v>0</v>
      </c>
      <c r="J41" s="5"/>
      <c r="K41" s="33" t="s">
        <v>66</v>
      </c>
    </row>
    <row r="42" spans="1:11" ht="15.75" customHeight="1" x14ac:dyDescent="0.2">
      <c r="C42" s="1" t="s">
        <v>13</v>
      </c>
      <c r="D42" s="1">
        <v>0</v>
      </c>
      <c r="E42" s="5">
        <v>10981</v>
      </c>
      <c r="F42" s="1">
        <f t="shared" si="11"/>
        <v>0</v>
      </c>
      <c r="G42" s="1"/>
      <c r="H42" s="57">
        <f t="shared" si="12"/>
        <v>2196.2000000000003</v>
      </c>
      <c r="I42" s="1">
        <f t="shared" si="13"/>
        <v>0</v>
      </c>
      <c r="J42" s="5"/>
      <c r="K42" s="9" t="s">
        <v>62</v>
      </c>
    </row>
    <row r="43" spans="1:11" ht="15.75" customHeight="1" x14ac:dyDescent="0.2">
      <c r="C43" s="1" t="s">
        <v>14</v>
      </c>
      <c r="D43" s="1">
        <v>0</v>
      </c>
      <c r="E43" s="5">
        <v>5490</v>
      </c>
      <c r="F43" s="1">
        <f t="shared" si="11"/>
        <v>0</v>
      </c>
      <c r="G43" s="1"/>
      <c r="H43" s="57">
        <f t="shared" si="12"/>
        <v>1098</v>
      </c>
      <c r="I43" s="1">
        <f t="shared" si="13"/>
        <v>0</v>
      </c>
      <c r="J43" s="5"/>
      <c r="K43" s="9" t="s">
        <v>63</v>
      </c>
    </row>
    <row r="44" spans="1:11" ht="15.75" customHeight="1" x14ac:dyDescent="0.2">
      <c r="C44" s="1" t="s">
        <v>15</v>
      </c>
      <c r="D44" s="1">
        <v>0</v>
      </c>
      <c r="E44" s="5">
        <v>2196</v>
      </c>
      <c r="F44" s="1">
        <f t="shared" si="11"/>
        <v>0</v>
      </c>
      <c r="G44" s="1"/>
      <c r="H44" s="57">
        <f t="shared" si="12"/>
        <v>439.20000000000005</v>
      </c>
      <c r="I44" s="1">
        <f t="shared" si="13"/>
        <v>0</v>
      </c>
      <c r="J44" s="5"/>
    </row>
    <row r="45" spans="1:11" ht="15.75" customHeight="1" x14ac:dyDescent="0.2">
      <c r="A45" s="8" t="s">
        <v>23</v>
      </c>
      <c r="B45" s="8"/>
      <c r="C45" s="8"/>
      <c r="D45" s="31"/>
      <c r="E45" s="1"/>
      <c r="F45" s="31">
        <f>SUM(F40:F44)</f>
        <v>0</v>
      </c>
      <c r="G45" s="1"/>
      <c r="H45" s="34"/>
      <c r="I45" s="31">
        <f>SUM(I40:I44)</f>
        <v>0</v>
      </c>
      <c r="J45" s="1"/>
    </row>
    <row r="46" spans="1:11" ht="15.75" customHeight="1" x14ac:dyDescent="0.2">
      <c r="A46" s="8"/>
      <c r="B46" s="8"/>
      <c r="C46" s="8"/>
      <c r="D46" s="31"/>
      <c r="E46" s="1"/>
      <c r="F46" s="31"/>
      <c r="G46" s="1"/>
      <c r="H46" s="34"/>
      <c r="I46" s="31"/>
      <c r="J46" s="1"/>
    </row>
    <row r="47" spans="1:11" ht="15.75" customHeight="1" x14ac:dyDescent="0.2">
      <c r="C47" s="6" t="s">
        <v>41</v>
      </c>
      <c r="D47" s="7" t="s">
        <v>58</v>
      </c>
      <c r="E47" s="7" t="s">
        <v>59</v>
      </c>
      <c r="F47" s="29" t="s">
        <v>23</v>
      </c>
      <c r="G47" s="1"/>
      <c r="H47" s="30" t="s">
        <v>60</v>
      </c>
      <c r="I47" s="29" t="s">
        <v>23</v>
      </c>
      <c r="J47" s="1"/>
    </row>
    <row r="48" spans="1:11" ht="15.75" customHeight="1" x14ac:dyDescent="0.2">
      <c r="A48" s="3" t="s">
        <v>3</v>
      </c>
      <c r="B48" s="1" t="s">
        <v>4</v>
      </c>
      <c r="C48" s="1" t="s">
        <v>25</v>
      </c>
      <c r="D48" s="1">
        <v>0</v>
      </c>
      <c r="E48" s="5">
        <v>109803</v>
      </c>
      <c r="F48" s="1">
        <f t="shared" ref="F48:F55" si="14">+D48*E48</f>
        <v>0</v>
      </c>
      <c r="G48" s="1"/>
      <c r="H48" s="57">
        <f t="shared" ref="H48:H55" si="15">+E48*0.2</f>
        <v>21960.600000000002</v>
      </c>
      <c r="I48" s="1">
        <f t="shared" ref="I48:I55" si="16">+D48*H48</f>
        <v>0</v>
      </c>
      <c r="J48" s="5"/>
    </row>
    <row r="49" spans="1:11" ht="15.75" customHeight="1" x14ac:dyDescent="0.2">
      <c r="A49" s="3" t="s">
        <v>5</v>
      </c>
      <c r="B49" s="1" t="s">
        <v>6</v>
      </c>
      <c r="C49" s="1" t="s">
        <v>25</v>
      </c>
      <c r="D49" s="1">
        <v>0</v>
      </c>
      <c r="E49" s="5">
        <v>79303</v>
      </c>
      <c r="F49" s="1">
        <f t="shared" si="14"/>
        <v>0</v>
      </c>
      <c r="G49" s="1"/>
      <c r="H49" s="57">
        <f t="shared" si="15"/>
        <v>15860.6</v>
      </c>
      <c r="I49" s="1">
        <f t="shared" si="16"/>
        <v>0</v>
      </c>
      <c r="J49" s="5"/>
    </row>
    <row r="50" spans="1:11" ht="15.75" customHeight="1" x14ac:dyDescent="0.2">
      <c r="A50" s="3" t="s">
        <v>7</v>
      </c>
      <c r="B50" s="1" t="s">
        <v>8</v>
      </c>
      <c r="C50" s="1" t="s">
        <v>25</v>
      </c>
      <c r="D50" s="1">
        <v>0</v>
      </c>
      <c r="E50" s="5">
        <v>51851</v>
      </c>
      <c r="F50" s="1">
        <f t="shared" si="14"/>
        <v>0</v>
      </c>
      <c r="G50" s="1"/>
      <c r="H50" s="57">
        <f t="shared" si="15"/>
        <v>10370.200000000001</v>
      </c>
      <c r="I50" s="1">
        <f t="shared" si="16"/>
        <v>0</v>
      </c>
      <c r="J50" s="5"/>
    </row>
    <row r="51" spans="1:11" ht="15.75" customHeight="1" x14ac:dyDescent="0.2">
      <c r="A51" s="3" t="s">
        <v>9</v>
      </c>
      <c r="B51" s="1" t="s">
        <v>10</v>
      </c>
      <c r="C51" s="1" t="s">
        <v>25</v>
      </c>
      <c r="D51" s="1">
        <v>0</v>
      </c>
      <c r="E51" s="5">
        <v>32941</v>
      </c>
      <c r="F51" s="1">
        <f t="shared" si="14"/>
        <v>0</v>
      </c>
      <c r="G51" s="1"/>
      <c r="H51" s="57">
        <f t="shared" si="15"/>
        <v>6588.2000000000007</v>
      </c>
      <c r="I51" s="1">
        <f t="shared" si="16"/>
        <v>0</v>
      </c>
      <c r="J51" s="5"/>
    </row>
    <row r="52" spans="1:11" ht="15.75" customHeight="1" x14ac:dyDescent="0.2">
      <c r="A52" s="3" t="s">
        <v>11</v>
      </c>
      <c r="B52" s="1" t="s">
        <v>12</v>
      </c>
      <c r="C52" s="1" t="s">
        <v>25</v>
      </c>
      <c r="D52" s="1">
        <v>0</v>
      </c>
      <c r="E52" s="5">
        <v>23181</v>
      </c>
      <c r="F52" s="1">
        <f t="shared" si="14"/>
        <v>0</v>
      </c>
      <c r="G52" s="1"/>
      <c r="H52" s="57">
        <f t="shared" si="15"/>
        <v>4636.2</v>
      </c>
      <c r="I52" s="1">
        <f t="shared" si="16"/>
        <v>0</v>
      </c>
      <c r="J52" s="5"/>
    </row>
    <row r="53" spans="1:11" ht="15.75" customHeight="1" x14ac:dyDescent="0.2">
      <c r="C53" s="1" t="s">
        <v>13</v>
      </c>
      <c r="D53" s="1">
        <v>0</v>
      </c>
      <c r="E53" s="5">
        <v>11591</v>
      </c>
      <c r="F53" s="1">
        <f t="shared" si="14"/>
        <v>0</v>
      </c>
      <c r="G53" s="1"/>
      <c r="H53" s="57">
        <f t="shared" si="15"/>
        <v>2318.2000000000003</v>
      </c>
      <c r="I53" s="1">
        <f t="shared" si="16"/>
        <v>0</v>
      </c>
      <c r="J53" s="5"/>
      <c r="K53" s="9" t="s">
        <v>62</v>
      </c>
    </row>
    <row r="54" spans="1:11" ht="15.75" customHeight="1" x14ac:dyDescent="0.2">
      <c r="C54" s="1" t="s">
        <v>14</v>
      </c>
      <c r="D54" s="1">
        <v>0</v>
      </c>
      <c r="E54" s="5">
        <v>5796</v>
      </c>
      <c r="F54" s="1">
        <f t="shared" si="14"/>
        <v>0</v>
      </c>
      <c r="G54" s="1"/>
      <c r="H54" s="57">
        <f t="shared" si="15"/>
        <v>1159.2</v>
      </c>
      <c r="I54" s="1">
        <f t="shared" si="16"/>
        <v>0</v>
      </c>
      <c r="J54" s="5"/>
      <c r="K54" s="9" t="s">
        <v>63</v>
      </c>
    </row>
    <row r="55" spans="1:11" ht="15.75" customHeight="1" x14ac:dyDescent="0.2">
      <c r="C55" s="1" t="s">
        <v>15</v>
      </c>
      <c r="D55" s="1">
        <v>0</v>
      </c>
      <c r="E55" s="5">
        <v>2319</v>
      </c>
      <c r="F55" s="1">
        <f t="shared" si="14"/>
        <v>0</v>
      </c>
      <c r="G55" s="1"/>
      <c r="H55" s="57">
        <f t="shared" si="15"/>
        <v>463.8</v>
      </c>
      <c r="I55" s="1">
        <f t="shared" si="16"/>
        <v>0</v>
      </c>
      <c r="J55" s="5"/>
    </row>
    <row r="56" spans="1:11" ht="15.75" customHeight="1" x14ac:dyDescent="0.2">
      <c r="A56" s="8" t="s">
        <v>23</v>
      </c>
      <c r="B56" s="8"/>
      <c r="C56" s="8"/>
      <c r="D56" s="31"/>
      <c r="E56" s="1"/>
      <c r="F56" s="31">
        <f>SUM(F48:F55)</f>
        <v>0</v>
      </c>
      <c r="G56" s="1"/>
      <c r="H56" s="34"/>
      <c r="I56" s="31">
        <f>SUM(I48:I55)</f>
        <v>0</v>
      </c>
      <c r="J56" s="1"/>
      <c r="K56" s="35"/>
    </row>
    <row r="57" spans="1:11" ht="15.75" customHeight="1" x14ac:dyDescent="0.2">
      <c r="D57" s="1"/>
      <c r="E57" s="1"/>
      <c r="F57" s="1"/>
      <c r="G57" s="1"/>
      <c r="H57" s="4"/>
      <c r="I57" s="1"/>
      <c r="J57" s="1"/>
    </row>
    <row r="58" spans="1:11" ht="15.75" customHeight="1" x14ac:dyDescent="0.2">
      <c r="C58" s="1" t="s">
        <v>30</v>
      </c>
      <c r="D58" s="1">
        <v>0</v>
      </c>
      <c r="E58" s="4">
        <v>1</v>
      </c>
      <c r="F58" s="1">
        <f t="shared" ref="F58:F59" si="17">+D58*E58</f>
        <v>0</v>
      </c>
      <c r="G58" s="1"/>
      <c r="H58" s="4"/>
      <c r="I58" s="1"/>
      <c r="J58" s="5"/>
      <c r="K58" s="9" t="s">
        <v>141</v>
      </c>
    </row>
    <row r="59" spans="1:11" ht="15.75" customHeight="1" x14ac:dyDescent="0.2">
      <c r="C59" s="1" t="s">
        <v>36</v>
      </c>
      <c r="D59" s="1">
        <v>0</v>
      </c>
      <c r="E59" s="4">
        <v>0.49</v>
      </c>
      <c r="F59" s="1">
        <f t="shared" si="17"/>
        <v>0</v>
      </c>
      <c r="G59" s="1"/>
      <c r="H59" s="4"/>
      <c r="I59" s="1"/>
      <c r="J59" s="12"/>
      <c r="K59" s="9" t="s">
        <v>142</v>
      </c>
    </row>
    <row r="60" spans="1:11" ht="15.75" customHeight="1" x14ac:dyDescent="0.2">
      <c r="D60" s="1"/>
      <c r="E60" s="1"/>
      <c r="F60" s="1"/>
      <c r="G60" s="1"/>
      <c r="H60" s="4"/>
      <c r="I60" s="1"/>
      <c r="J60" s="1"/>
    </row>
    <row r="61" spans="1:11" ht="15.75" customHeight="1" x14ac:dyDescent="0.2">
      <c r="C61" s="6" t="s">
        <v>42</v>
      </c>
      <c r="D61" s="7" t="s">
        <v>58</v>
      </c>
      <c r="E61" s="7" t="s">
        <v>59</v>
      </c>
      <c r="F61" s="29" t="s">
        <v>23</v>
      </c>
      <c r="G61" s="1"/>
      <c r="H61" s="30" t="s">
        <v>60</v>
      </c>
      <c r="I61" s="29" t="s">
        <v>23</v>
      </c>
      <c r="J61" s="1"/>
      <c r="K61" s="35"/>
    </row>
    <row r="62" spans="1:11" ht="15.75" customHeight="1" x14ac:dyDescent="0.2">
      <c r="A62" s="3" t="s">
        <v>3</v>
      </c>
      <c r="B62" s="1" t="s">
        <v>4</v>
      </c>
      <c r="C62" s="1" t="s">
        <v>96</v>
      </c>
      <c r="D62" s="1">
        <v>0</v>
      </c>
      <c r="E62" s="5">
        <v>99555</v>
      </c>
      <c r="F62" s="1">
        <f t="shared" ref="F62:F69" si="18">+D62*E62</f>
        <v>0</v>
      </c>
      <c r="G62" s="1"/>
      <c r="H62" s="57">
        <f t="shared" ref="H62:H69" si="19">+E62*0.2</f>
        <v>19911</v>
      </c>
      <c r="I62" s="1">
        <f t="shared" ref="I62:I69" si="20">+D62*H62</f>
        <v>0</v>
      </c>
      <c r="J62" s="1"/>
      <c r="K62" s="9" t="s">
        <v>97</v>
      </c>
    </row>
    <row r="63" spans="1:11" ht="15.75" customHeight="1" x14ac:dyDescent="0.2">
      <c r="A63" s="3" t="s">
        <v>5</v>
      </c>
      <c r="B63" s="1" t="s">
        <v>6</v>
      </c>
      <c r="C63" s="1" t="s">
        <v>96</v>
      </c>
      <c r="D63" s="1">
        <v>0</v>
      </c>
      <c r="E63" s="5">
        <v>76130</v>
      </c>
      <c r="F63" s="1">
        <f t="shared" si="18"/>
        <v>0</v>
      </c>
      <c r="G63" s="1"/>
      <c r="H63" s="57">
        <f t="shared" si="19"/>
        <v>15226</v>
      </c>
      <c r="I63" s="1">
        <f t="shared" si="20"/>
        <v>0</v>
      </c>
      <c r="J63" s="1"/>
      <c r="K63" s="9" t="s">
        <v>97</v>
      </c>
    </row>
    <row r="64" spans="1:11" ht="15.75" customHeight="1" x14ac:dyDescent="0.2">
      <c r="A64" s="3" t="s">
        <v>7</v>
      </c>
      <c r="B64" s="1" t="s">
        <v>8</v>
      </c>
      <c r="C64" s="1" t="s">
        <v>96</v>
      </c>
      <c r="D64" s="1">
        <v>0</v>
      </c>
      <c r="E64" s="5">
        <v>49778</v>
      </c>
      <c r="F64" s="1">
        <f t="shared" si="18"/>
        <v>0</v>
      </c>
      <c r="G64" s="1"/>
      <c r="H64" s="57">
        <f t="shared" si="19"/>
        <v>9955.6</v>
      </c>
      <c r="I64" s="1">
        <f t="shared" si="20"/>
        <v>0</v>
      </c>
      <c r="J64" s="1"/>
      <c r="K64" s="9" t="s">
        <v>97</v>
      </c>
    </row>
    <row r="65" spans="1:11" ht="15.75" customHeight="1" x14ac:dyDescent="0.2">
      <c r="A65" s="3" t="s">
        <v>9</v>
      </c>
      <c r="B65" s="1" t="s">
        <v>10</v>
      </c>
      <c r="C65" s="1" t="s">
        <v>96</v>
      </c>
      <c r="D65" s="1">
        <v>0</v>
      </c>
      <c r="E65" s="5">
        <v>32941</v>
      </c>
      <c r="F65" s="1">
        <f t="shared" si="18"/>
        <v>0</v>
      </c>
      <c r="G65" s="1"/>
      <c r="H65" s="57">
        <f t="shared" si="19"/>
        <v>6588.2000000000007</v>
      </c>
      <c r="I65" s="1">
        <f t="shared" si="20"/>
        <v>0</v>
      </c>
      <c r="J65" s="1"/>
      <c r="K65" s="9" t="s">
        <v>97</v>
      </c>
    </row>
    <row r="66" spans="1:11" ht="15.75" customHeight="1" x14ac:dyDescent="0.2">
      <c r="A66" s="3" t="s">
        <v>11</v>
      </c>
      <c r="B66" s="1" t="s">
        <v>12</v>
      </c>
      <c r="C66" s="1" t="s">
        <v>96</v>
      </c>
      <c r="D66" s="1">
        <v>0</v>
      </c>
      <c r="E66" s="5">
        <v>19765</v>
      </c>
      <c r="F66" s="1">
        <f t="shared" si="18"/>
        <v>0</v>
      </c>
      <c r="G66" s="1"/>
      <c r="H66" s="57">
        <f t="shared" si="19"/>
        <v>3953</v>
      </c>
      <c r="I66" s="1">
        <f t="shared" si="20"/>
        <v>0</v>
      </c>
      <c r="J66" s="1"/>
      <c r="K66" s="9" t="s">
        <v>97</v>
      </c>
    </row>
    <row r="67" spans="1:11" ht="15.75" customHeight="1" x14ac:dyDescent="0.2">
      <c r="C67" s="1" t="s">
        <v>86</v>
      </c>
      <c r="D67" s="1">
        <v>0</v>
      </c>
      <c r="E67" s="5">
        <v>9883</v>
      </c>
      <c r="F67" s="1">
        <f t="shared" si="18"/>
        <v>0</v>
      </c>
      <c r="G67" s="1"/>
      <c r="H67" s="57">
        <f t="shared" si="19"/>
        <v>1976.6000000000001</v>
      </c>
      <c r="I67" s="1">
        <f t="shared" si="20"/>
        <v>0</v>
      </c>
      <c r="J67" s="1"/>
      <c r="K67" s="9" t="s">
        <v>62</v>
      </c>
    </row>
    <row r="68" spans="1:11" ht="15.75" customHeight="1" x14ac:dyDescent="0.2">
      <c r="C68" s="1" t="s">
        <v>87</v>
      </c>
      <c r="D68" s="1">
        <v>0</v>
      </c>
      <c r="E68" s="5">
        <v>4941</v>
      </c>
      <c r="F68" s="1">
        <f t="shared" si="18"/>
        <v>0</v>
      </c>
      <c r="G68" s="1"/>
      <c r="H68" s="57">
        <f t="shared" si="19"/>
        <v>988.2</v>
      </c>
      <c r="I68" s="1">
        <f t="shared" si="20"/>
        <v>0</v>
      </c>
      <c r="J68" s="1"/>
      <c r="K68" s="9" t="s">
        <v>63</v>
      </c>
    </row>
    <row r="69" spans="1:11" ht="15.75" customHeight="1" x14ac:dyDescent="0.2">
      <c r="C69" s="1" t="s">
        <v>88</v>
      </c>
      <c r="D69" s="1">
        <v>0</v>
      </c>
      <c r="E69" s="5">
        <v>1978</v>
      </c>
      <c r="F69" s="1">
        <f t="shared" si="18"/>
        <v>0</v>
      </c>
      <c r="G69" s="1"/>
      <c r="H69" s="57">
        <f t="shared" si="19"/>
        <v>395.6</v>
      </c>
      <c r="I69" s="1">
        <f t="shared" si="20"/>
        <v>0</v>
      </c>
      <c r="J69" s="1"/>
    </row>
    <row r="70" spans="1:11" ht="15.75" customHeight="1" x14ac:dyDescent="0.2">
      <c r="A70" s="8" t="s">
        <v>23</v>
      </c>
      <c r="B70" s="8"/>
      <c r="C70" s="8"/>
      <c r="D70" s="31"/>
      <c r="E70" s="1"/>
      <c r="F70" s="31">
        <f>SUM(F62:F69)</f>
        <v>0</v>
      </c>
      <c r="G70" s="1"/>
      <c r="H70" s="34"/>
      <c r="I70" s="31">
        <f>SUM(I62:I69)</f>
        <v>0</v>
      </c>
      <c r="J70" s="1"/>
      <c r="K70" s="35"/>
    </row>
    <row r="71" spans="1:11" ht="15.75" customHeight="1" x14ac:dyDescent="0.2">
      <c r="D71" s="1"/>
      <c r="E71" s="1"/>
      <c r="F71" s="1"/>
      <c r="G71" s="1"/>
      <c r="H71" s="4"/>
      <c r="I71" s="1"/>
      <c r="J71" s="1"/>
    </row>
    <row r="72" spans="1:11" ht="15.75" customHeight="1" x14ac:dyDescent="0.2">
      <c r="C72" s="1" t="s">
        <v>103</v>
      </c>
      <c r="D72" s="1">
        <v>0</v>
      </c>
      <c r="E72" s="4">
        <v>0.49</v>
      </c>
      <c r="F72" s="1">
        <f t="shared" ref="F72" si="21">+D72*E72</f>
        <v>0</v>
      </c>
      <c r="G72" s="1"/>
      <c r="H72" s="4"/>
      <c r="I72" s="1"/>
      <c r="K72" s="33" t="s">
        <v>104</v>
      </c>
    </row>
    <row r="73" spans="1:11" ht="15.75" customHeight="1" x14ac:dyDescent="0.2">
      <c r="D73" s="1"/>
      <c r="E73" s="4"/>
      <c r="F73" s="1"/>
      <c r="G73" s="1"/>
      <c r="H73" s="4"/>
      <c r="I73" s="1"/>
      <c r="J73" s="12"/>
      <c r="K73" s="33"/>
    </row>
    <row r="74" spans="1:11" ht="15.75" customHeight="1" x14ac:dyDescent="0.2">
      <c r="C74" s="6" t="s">
        <v>89</v>
      </c>
      <c r="D74" s="7" t="s">
        <v>58</v>
      </c>
      <c r="E74" s="7" t="s">
        <v>59</v>
      </c>
      <c r="F74" s="29" t="s">
        <v>23</v>
      </c>
      <c r="G74" s="7"/>
      <c r="H74" s="30" t="s">
        <v>60</v>
      </c>
      <c r="I74" s="29" t="s">
        <v>23</v>
      </c>
    </row>
    <row r="75" spans="1:11" ht="15.75" customHeight="1" x14ac:dyDescent="0.2">
      <c r="A75" s="3" t="s">
        <v>3</v>
      </c>
      <c r="B75" s="1" t="s">
        <v>4</v>
      </c>
      <c r="C75" s="1" t="s">
        <v>90</v>
      </c>
      <c r="D75" s="1">
        <v>0</v>
      </c>
      <c r="E75" s="5">
        <v>103000</v>
      </c>
      <c r="F75" s="1">
        <f t="shared" ref="F75:F82" si="22">+D75*E75</f>
        <v>0</v>
      </c>
      <c r="G75" s="5"/>
      <c r="H75" s="57">
        <f t="shared" ref="H75:H82" si="23">+E75*0.2</f>
        <v>20600</v>
      </c>
      <c r="I75" s="1">
        <f t="shared" ref="I75:I82" si="24">+D75*H75</f>
        <v>0</v>
      </c>
      <c r="K75" s="9" t="s">
        <v>143</v>
      </c>
    </row>
    <row r="76" spans="1:11" ht="15.75" customHeight="1" x14ac:dyDescent="0.2">
      <c r="A76" s="3" t="s">
        <v>5</v>
      </c>
      <c r="B76" s="1" t="s">
        <v>6</v>
      </c>
      <c r="C76" s="1" t="s">
        <v>90</v>
      </c>
      <c r="D76" s="1">
        <v>0</v>
      </c>
      <c r="E76" s="5">
        <v>73465</v>
      </c>
      <c r="F76" s="1">
        <f t="shared" si="22"/>
        <v>0</v>
      </c>
      <c r="G76" s="5"/>
      <c r="H76" s="57">
        <f t="shared" si="23"/>
        <v>14693</v>
      </c>
      <c r="I76" s="1">
        <f t="shared" si="24"/>
        <v>0</v>
      </c>
      <c r="K76" s="9" t="s">
        <v>143</v>
      </c>
    </row>
    <row r="77" spans="1:11" ht="15.75" customHeight="1" x14ac:dyDescent="0.2">
      <c r="A77" s="3" t="s">
        <v>7</v>
      </c>
      <c r="B77" s="1" t="s">
        <v>8</v>
      </c>
      <c r="C77" s="1" t="s">
        <v>90</v>
      </c>
      <c r="D77" s="1">
        <v>0</v>
      </c>
      <c r="E77" s="5">
        <v>53019</v>
      </c>
      <c r="F77" s="1">
        <f t="shared" si="22"/>
        <v>0</v>
      </c>
      <c r="G77" s="5"/>
      <c r="H77" s="57">
        <f t="shared" si="23"/>
        <v>10603.800000000001</v>
      </c>
      <c r="I77" s="1">
        <f t="shared" si="24"/>
        <v>0</v>
      </c>
      <c r="K77" s="9" t="s">
        <v>143</v>
      </c>
    </row>
    <row r="78" spans="1:11" ht="15.75" customHeight="1" x14ac:dyDescent="0.2">
      <c r="A78" s="3" t="s">
        <v>9</v>
      </c>
      <c r="B78" s="1" t="s">
        <v>10</v>
      </c>
      <c r="C78" s="1" t="s">
        <v>90</v>
      </c>
      <c r="D78" s="1">
        <v>0</v>
      </c>
      <c r="E78" s="5">
        <v>37853</v>
      </c>
      <c r="F78" s="1">
        <f t="shared" si="22"/>
        <v>0</v>
      </c>
      <c r="G78" s="5"/>
      <c r="H78" s="57">
        <f t="shared" si="23"/>
        <v>7570.6</v>
      </c>
      <c r="I78" s="1">
        <f t="shared" si="24"/>
        <v>0</v>
      </c>
      <c r="K78" s="9" t="s">
        <v>143</v>
      </c>
    </row>
    <row r="79" spans="1:11" ht="15.75" customHeight="1" x14ac:dyDescent="0.2">
      <c r="A79" s="3" t="s">
        <v>11</v>
      </c>
      <c r="B79" s="1" t="s">
        <v>12</v>
      </c>
      <c r="C79" s="1" t="s">
        <v>90</v>
      </c>
      <c r="D79" s="1">
        <v>0</v>
      </c>
      <c r="E79" s="5">
        <v>30308</v>
      </c>
      <c r="F79" s="1">
        <f t="shared" si="22"/>
        <v>0</v>
      </c>
      <c r="G79" s="5"/>
      <c r="H79" s="57">
        <f t="shared" si="23"/>
        <v>6061.6</v>
      </c>
      <c r="I79" s="1">
        <f t="shared" si="24"/>
        <v>0</v>
      </c>
      <c r="K79" s="9" t="s">
        <v>143</v>
      </c>
    </row>
    <row r="80" spans="1:11" ht="15.75" customHeight="1" x14ac:dyDescent="0.2">
      <c r="C80" s="1" t="s">
        <v>13</v>
      </c>
      <c r="D80" s="1">
        <v>0</v>
      </c>
      <c r="E80" s="5">
        <v>15141</v>
      </c>
      <c r="F80" s="1">
        <f t="shared" si="22"/>
        <v>0</v>
      </c>
      <c r="G80" s="5"/>
      <c r="H80" s="57">
        <f t="shared" si="23"/>
        <v>3028.2000000000003</v>
      </c>
      <c r="I80" s="1">
        <f t="shared" si="24"/>
        <v>0</v>
      </c>
      <c r="K80" s="9" t="s">
        <v>62</v>
      </c>
    </row>
    <row r="81" spans="1:11" ht="15.75" customHeight="1" x14ac:dyDescent="0.2">
      <c r="C81" s="1" t="s">
        <v>14</v>
      </c>
      <c r="D81" s="1">
        <v>0</v>
      </c>
      <c r="E81" s="5">
        <v>7571</v>
      </c>
      <c r="F81" s="1">
        <f t="shared" si="22"/>
        <v>0</v>
      </c>
      <c r="G81" s="5"/>
      <c r="H81" s="57">
        <f t="shared" si="23"/>
        <v>1514.2</v>
      </c>
      <c r="I81" s="1">
        <f t="shared" si="24"/>
        <v>0</v>
      </c>
      <c r="K81" s="9" t="s">
        <v>63</v>
      </c>
    </row>
    <row r="82" spans="1:11" ht="15.75" customHeight="1" x14ac:dyDescent="0.2">
      <c r="C82" s="1" t="s">
        <v>15</v>
      </c>
      <c r="D82" s="1">
        <v>0</v>
      </c>
      <c r="E82" s="5">
        <v>1514</v>
      </c>
      <c r="F82" s="1">
        <f t="shared" si="22"/>
        <v>0</v>
      </c>
      <c r="G82" s="5"/>
      <c r="H82" s="57">
        <f t="shared" si="23"/>
        <v>302.8</v>
      </c>
      <c r="I82" s="1">
        <f t="shared" si="24"/>
        <v>0</v>
      </c>
    </row>
    <row r="83" spans="1:11" ht="15.75" customHeight="1" x14ac:dyDescent="0.2">
      <c r="A83" s="8" t="s">
        <v>23</v>
      </c>
      <c r="B83" s="8"/>
      <c r="C83" s="8"/>
      <c r="D83" s="31"/>
      <c r="E83" s="8"/>
      <c r="F83" s="31">
        <f>SUM(F75:F82)</f>
        <v>0</v>
      </c>
      <c r="G83" s="8"/>
      <c r="H83" s="34"/>
      <c r="I83" s="31">
        <f>SUM(I75:I82)</f>
        <v>0</v>
      </c>
    </row>
    <row r="84" spans="1:11" ht="15.75" customHeight="1" x14ac:dyDescent="0.2">
      <c r="A84" s="8"/>
      <c r="B84" s="8"/>
      <c r="C84" s="8"/>
      <c r="D84" s="31"/>
      <c r="E84" s="8"/>
      <c r="F84" s="31"/>
      <c r="G84" s="8"/>
      <c r="H84" s="34"/>
      <c r="I84" s="31"/>
    </row>
    <row r="85" spans="1:11" ht="15.75" customHeight="1" x14ac:dyDescent="0.2">
      <c r="A85" s="8"/>
      <c r="B85" s="8"/>
      <c r="C85" s="1" t="s">
        <v>105</v>
      </c>
      <c r="D85" s="1">
        <v>0</v>
      </c>
      <c r="E85" s="4">
        <v>0.49</v>
      </c>
      <c r="F85" s="1">
        <f t="shared" ref="F85" si="25">+D85*E85</f>
        <v>0</v>
      </c>
      <c r="G85" s="1"/>
      <c r="H85" s="4"/>
      <c r="I85" s="1"/>
      <c r="K85" s="33" t="s">
        <v>106</v>
      </c>
    </row>
    <row r="86" spans="1:11" ht="15.75" customHeight="1" x14ac:dyDescent="0.2">
      <c r="D86" s="1"/>
      <c r="E86" s="4"/>
      <c r="F86" s="1"/>
      <c r="G86" s="4"/>
      <c r="H86" s="4"/>
      <c r="I86" s="1"/>
    </row>
    <row r="87" spans="1:11" ht="15.75" customHeight="1" x14ac:dyDescent="0.2">
      <c r="C87" s="6" t="s">
        <v>91</v>
      </c>
      <c r="D87" s="7" t="s">
        <v>58</v>
      </c>
      <c r="E87" s="7" t="s">
        <v>59</v>
      </c>
      <c r="F87" s="29" t="s">
        <v>23</v>
      </c>
      <c r="G87" s="7"/>
      <c r="H87" s="30" t="s">
        <v>60</v>
      </c>
      <c r="I87" s="29" t="s">
        <v>23</v>
      </c>
    </row>
    <row r="88" spans="1:11" ht="15.75" customHeight="1" x14ac:dyDescent="0.2">
      <c r="A88" s="3" t="s">
        <v>3</v>
      </c>
      <c r="B88" s="1" t="s">
        <v>4</v>
      </c>
      <c r="C88" s="1" t="s">
        <v>92</v>
      </c>
      <c r="D88" s="1">
        <v>0</v>
      </c>
      <c r="E88" s="5">
        <v>52994</v>
      </c>
      <c r="F88" s="1">
        <f t="shared" ref="F88:F95" si="26">+D88*E88</f>
        <v>0</v>
      </c>
      <c r="G88" s="5"/>
      <c r="H88" s="57">
        <f t="shared" ref="H88:H95" si="27">+E88*0.2</f>
        <v>10598.800000000001</v>
      </c>
      <c r="I88" s="1">
        <f t="shared" ref="I88:I95" si="28">+D88*H88</f>
        <v>0</v>
      </c>
      <c r="K88" s="9" t="s">
        <v>93</v>
      </c>
    </row>
    <row r="89" spans="1:11" ht="15.75" customHeight="1" x14ac:dyDescent="0.2">
      <c r="A89" s="3" t="s">
        <v>5</v>
      </c>
      <c r="B89" s="1" t="s">
        <v>6</v>
      </c>
      <c r="C89" s="1" t="s">
        <v>92</v>
      </c>
      <c r="D89" s="1">
        <v>0</v>
      </c>
      <c r="E89" s="5">
        <v>37853</v>
      </c>
      <c r="F89" s="1">
        <f t="shared" si="26"/>
        <v>0</v>
      </c>
      <c r="G89" s="5"/>
      <c r="H89" s="57">
        <f t="shared" si="27"/>
        <v>7570.6</v>
      </c>
      <c r="I89" s="1">
        <f t="shared" si="28"/>
        <v>0</v>
      </c>
      <c r="K89" s="9" t="s">
        <v>93</v>
      </c>
    </row>
    <row r="90" spans="1:11" ht="15.75" customHeight="1" x14ac:dyDescent="0.2">
      <c r="A90" s="3" t="s">
        <v>7</v>
      </c>
      <c r="B90" s="1" t="s">
        <v>8</v>
      </c>
      <c r="C90" s="1" t="s">
        <v>92</v>
      </c>
      <c r="D90" s="1">
        <v>0</v>
      </c>
      <c r="E90" s="5">
        <v>30282</v>
      </c>
      <c r="F90" s="1">
        <f t="shared" si="26"/>
        <v>0</v>
      </c>
      <c r="G90" s="5"/>
      <c r="H90" s="57">
        <f t="shared" si="27"/>
        <v>6056.4000000000005</v>
      </c>
      <c r="I90" s="1">
        <f t="shared" si="28"/>
        <v>0</v>
      </c>
      <c r="K90" s="9" t="s">
        <v>93</v>
      </c>
    </row>
    <row r="91" spans="1:11" ht="15.75" customHeight="1" x14ac:dyDescent="0.2">
      <c r="A91" s="3" t="s">
        <v>9</v>
      </c>
      <c r="B91" s="1" t="s">
        <v>10</v>
      </c>
      <c r="C91" s="1" t="s">
        <v>92</v>
      </c>
      <c r="D91" s="1">
        <v>0</v>
      </c>
      <c r="E91" s="5">
        <v>22712</v>
      </c>
      <c r="F91" s="1">
        <f t="shared" si="26"/>
        <v>0</v>
      </c>
      <c r="G91" s="5"/>
      <c r="H91" s="57">
        <f t="shared" si="27"/>
        <v>4542.4000000000005</v>
      </c>
      <c r="I91" s="1">
        <f t="shared" si="28"/>
        <v>0</v>
      </c>
      <c r="K91" s="9" t="s">
        <v>93</v>
      </c>
    </row>
    <row r="92" spans="1:11" ht="15.75" customHeight="1" x14ac:dyDescent="0.2">
      <c r="A92" s="3" t="s">
        <v>11</v>
      </c>
      <c r="B92" s="1" t="s">
        <v>12</v>
      </c>
      <c r="C92" s="1" t="s">
        <v>92</v>
      </c>
      <c r="D92" s="1">
        <v>0</v>
      </c>
      <c r="E92" s="5">
        <v>18937</v>
      </c>
      <c r="F92" s="1">
        <f t="shared" si="26"/>
        <v>0</v>
      </c>
      <c r="G92" s="5"/>
      <c r="H92" s="57">
        <f t="shared" si="27"/>
        <v>3787.4</v>
      </c>
      <c r="I92" s="1">
        <f t="shared" si="28"/>
        <v>0</v>
      </c>
      <c r="K92" s="9" t="s">
        <v>93</v>
      </c>
    </row>
    <row r="93" spans="1:11" ht="15.75" customHeight="1" x14ac:dyDescent="0.2">
      <c r="C93" s="1" t="s">
        <v>13</v>
      </c>
      <c r="D93" s="1">
        <v>0</v>
      </c>
      <c r="E93" s="5">
        <v>9466</v>
      </c>
      <c r="F93" s="1">
        <f t="shared" si="26"/>
        <v>0</v>
      </c>
      <c r="G93" s="5"/>
      <c r="H93" s="57">
        <f t="shared" si="27"/>
        <v>1893.2</v>
      </c>
      <c r="I93" s="1">
        <f t="shared" si="28"/>
        <v>0</v>
      </c>
      <c r="K93" s="9" t="s">
        <v>62</v>
      </c>
    </row>
    <row r="94" spans="1:11" ht="15.75" customHeight="1" x14ac:dyDescent="0.2">
      <c r="C94" s="1" t="s">
        <v>14</v>
      </c>
      <c r="D94" s="1">
        <v>0</v>
      </c>
      <c r="E94" s="5">
        <v>4733</v>
      </c>
      <c r="F94" s="1">
        <f t="shared" si="26"/>
        <v>0</v>
      </c>
      <c r="G94" s="5"/>
      <c r="H94" s="57">
        <f t="shared" si="27"/>
        <v>946.6</v>
      </c>
      <c r="I94" s="1">
        <f t="shared" si="28"/>
        <v>0</v>
      </c>
      <c r="K94" s="9" t="s">
        <v>63</v>
      </c>
    </row>
    <row r="95" spans="1:11" ht="15.75" customHeight="1" x14ac:dyDescent="0.2">
      <c r="C95" s="1" t="s">
        <v>15</v>
      </c>
      <c r="D95" s="1">
        <v>0</v>
      </c>
      <c r="E95" s="5">
        <v>947</v>
      </c>
      <c r="F95" s="1">
        <f t="shared" si="26"/>
        <v>0</v>
      </c>
      <c r="G95" s="5"/>
      <c r="H95" s="57">
        <f t="shared" si="27"/>
        <v>189.4</v>
      </c>
      <c r="I95" s="1">
        <f t="shared" si="28"/>
        <v>0</v>
      </c>
    </row>
    <row r="96" spans="1:11" ht="15.75" customHeight="1" x14ac:dyDescent="0.2">
      <c r="A96" s="8" t="s">
        <v>23</v>
      </c>
      <c r="B96" s="8"/>
      <c r="C96" s="8"/>
      <c r="D96" s="31"/>
      <c r="E96" s="8"/>
      <c r="F96" s="31">
        <f>SUM(F88:F95)</f>
        <v>0</v>
      </c>
      <c r="G96" s="8"/>
      <c r="H96" s="34"/>
      <c r="I96" s="31">
        <f>SUM(I88:I95)</f>
        <v>0</v>
      </c>
    </row>
    <row r="97" spans="1:11" ht="15.75" customHeight="1" x14ac:dyDescent="0.2">
      <c r="A97" s="8"/>
      <c r="B97" s="8"/>
      <c r="C97" s="8"/>
      <c r="D97" s="31"/>
      <c r="E97" s="8"/>
      <c r="F97" s="31"/>
      <c r="G97" s="8"/>
      <c r="H97" s="34"/>
      <c r="I97" s="31"/>
    </row>
    <row r="98" spans="1:11" ht="15.75" customHeight="1" x14ac:dyDescent="0.2">
      <c r="C98" s="6" t="s">
        <v>94</v>
      </c>
      <c r="D98" s="7" t="s">
        <v>58</v>
      </c>
      <c r="E98" s="7" t="s">
        <v>59</v>
      </c>
      <c r="F98" s="29" t="s">
        <v>23</v>
      </c>
      <c r="G98" s="7"/>
      <c r="H98" s="30" t="s">
        <v>60</v>
      </c>
      <c r="I98" s="29" t="s">
        <v>23</v>
      </c>
    </row>
    <row r="99" spans="1:11" ht="15.75" customHeight="1" x14ac:dyDescent="0.2">
      <c r="A99" s="3" t="s">
        <v>3</v>
      </c>
      <c r="B99" s="1" t="s">
        <v>4</v>
      </c>
      <c r="C99" s="1" t="s">
        <v>95</v>
      </c>
      <c r="D99" s="1">
        <v>0</v>
      </c>
      <c r="E99" s="5">
        <v>34067</v>
      </c>
      <c r="F99" s="1">
        <f t="shared" ref="F99:F106" si="29">+D99*E99</f>
        <v>0</v>
      </c>
      <c r="G99" s="5"/>
      <c r="H99" s="57">
        <f t="shared" ref="H99:H106" si="30">+E99*0.2</f>
        <v>6813.4000000000005</v>
      </c>
      <c r="I99" s="1">
        <f t="shared" ref="I99:I106" si="31">+D99*H99</f>
        <v>0</v>
      </c>
      <c r="J99" s="10"/>
      <c r="K99" s="9" t="s">
        <v>93</v>
      </c>
    </row>
    <row r="100" spans="1:11" ht="15.75" customHeight="1" x14ac:dyDescent="0.2">
      <c r="A100" s="3" t="s">
        <v>5</v>
      </c>
      <c r="B100" s="1" t="s">
        <v>6</v>
      </c>
      <c r="C100" s="1" t="s">
        <v>95</v>
      </c>
      <c r="D100" s="1">
        <v>0</v>
      </c>
      <c r="E100" s="5">
        <v>29535</v>
      </c>
      <c r="F100" s="1">
        <f t="shared" si="29"/>
        <v>0</v>
      </c>
      <c r="G100" s="5"/>
      <c r="H100" s="57">
        <f t="shared" si="30"/>
        <v>5907</v>
      </c>
      <c r="I100" s="1">
        <f t="shared" si="31"/>
        <v>0</v>
      </c>
      <c r="J100" s="10"/>
      <c r="K100" s="9" t="s">
        <v>93</v>
      </c>
    </row>
    <row r="101" spans="1:11" ht="15.75" customHeight="1" x14ac:dyDescent="0.2">
      <c r="A101" s="3" t="s">
        <v>7</v>
      </c>
      <c r="B101" s="1" t="s">
        <v>8</v>
      </c>
      <c r="C101" s="1" t="s">
        <v>95</v>
      </c>
      <c r="D101" s="1">
        <v>0</v>
      </c>
      <c r="E101" s="5">
        <v>21965</v>
      </c>
      <c r="F101" s="1">
        <f t="shared" si="29"/>
        <v>0</v>
      </c>
      <c r="G101" s="5"/>
      <c r="H101" s="57">
        <f t="shared" si="30"/>
        <v>4393</v>
      </c>
      <c r="I101" s="1">
        <f t="shared" si="31"/>
        <v>0</v>
      </c>
      <c r="J101" s="10"/>
      <c r="K101" s="9" t="s">
        <v>93</v>
      </c>
    </row>
    <row r="102" spans="1:11" ht="15.75" customHeight="1" x14ac:dyDescent="0.2">
      <c r="A102" s="3" t="s">
        <v>9</v>
      </c>
      <c r="B102" s="1" t="s">
        <v>10</v>
      </c>
      <c r="C102" s="1" t="s">
        <v>95</v>
      </c>
      <c r="D102" s="1">
        <v>0</v>
      </c>
      <c r="E102" s="5">
        <v>18937</v>
      </c>
      <c r="F102" s="1">
        <f t="shared" si="29"/>
        <v>0</v>
      </c>
      <c r="G102" s="5"/>
      <c r="H102" s="57">
        <f t="shared" si="30"/>
        <v>3787.4</v>
      </c>
      <c r="I102" s="1">
        <f t="shared" si="31"/>
        <v>0</v>
      </c>
      <c r="J102" s="10"/>
      <c r="K102" s="9" t="s">
        <v>93</v>
      </c>
    </row>
    <row r="103" spans="1:11" ht="15.75" customHeight="1" x14ac:dyDescent="0.2">
      <c r="A103" s="3" t="s">
        <v>11</v>
      </c>
      <c r="B103" s="1" t="s">
        <v>12</v>
      </c>
      <c r="C103" s="1" t="s">
        <v>95</v>
      </c>
      <c r="D103" s="1">
        <v>0</v>
      </c>
      <c r="E103" s="5">
        <v>14369</v>
      </c>
      <c r="F103" s="1">
        <f t="shared" si="29"/>
        <v>0</v>
      </c>
      <c r="G103" s="5"/>
      <c r="H103" s="57">
        <f t="shared" si="30"/>
        <v>2873.8</v>
      </c>
      <c r="I103" s="1">
        <f t="shared" si="31"/>
        <v>0</v>
      </c>
      <c r="J103" s="10"/>
      <c r="K103" s="9" t="s">
        <v>93</v>
      </c>
    </row>
    <row r="104" spans="1:11" ht="15.75" customHeight="1" x14ac:dyDescent="0.2">
      <c r="C104" s="1" t="s">
        <v>13</v>
      </c>
      <c r="D104" s="1">
        <v>0</v>
      </c>
      <c r="E104" s="5">
        <v>7195</v>
      </c>
      <c r="F104" s="1">
        <f t="shared" si="29"/>
        <v>0</v>
      </c>
      <c r="G104" s="5"/>
      <c r="H104" s="57">
        <f t="shared" si="30"/>
        <v>1439</v>
      </c>
      <c r="I104" s="1">
        <f t="shared" si="31"/>
        <v>0</v>
      </c>
      <c r="J104" s="10"/>
      <c r="K104" s="9" t="s">
        <v>62</v>
      </c>
    </row>
    <row r="105" spans="1:11" ht="15.75" customHeight="1" x14ac:dyDescent="0.2">
      <c r="C105" s="1" t="s">
        <v>14</v>
      </c>
      <c r="D105" s="1">
        <v>0</v>
      </c>
      <c r="E105" s="5">
        <v>3600</v>
      </c>
      <c r="F105" s="1">
        <f t="shared" si="29"/>
        <v>0</v>
      </c>
      <c r="G105" s="5"/>
      <c r="H105" s="57">
        <f t="shared" si="30"/>
        <v>720</v>
      </c>
      <c r="I105" s="1">
        <f t="shared" si="31"/>
        <v>0</v>
      </c>
      <c r="J105" s="10"/>
      <c r="K105" s="9" t="s">
        <v>63</v>
      </c>
    </row>
    <row r="106" spans="1:11" ht="15.75" customHeight="1" x14ac:dyDescent="0.2">
      <c r="C106" s="1" t="s">
        <v>15</v>
      </c>
      <c r="D106" s="1">
        <v>0</v>
      </c>
      <c r="E106" s="5">
        <v>1437</v>
      </c>
      <c r="F106" s="1">
        <f t="shared" si="29"/>
        <v>0</v>
      </c>
      <c r="G106" s="5"/>
      <c r="H106" s="57">
        <f t="shared" si="30"/>
        <v>287.40000000000003</v>
      </c>
      <c r="I106" s="1">
        <f t="shared" si="31"/>
        <v>0</v>
      </c>
      <c r="J106" s="10"/>
    </row>
    <row r="107" spans="1:11" ht="15.75" customHeight="1" x14ac:dyDescent="0.2">
      <c r="A107" s="8" t="s">
        <v>23</v>
      </c>
      <c r="B107" s="8"/>
      <c r="C107" s="8"/>
      <c r="D107" s="31"/>
      <c r="E107" s="36"/>
      <c r="F107" s="31">
        <f>SUM(F99:F106)</f>
        <v>0</v>
      </c>
      <c r="G107" s="36"/>
      <c r="H107" s="34"/>
      <c r="I107" s="31">
        <f>SUM(I99:I106)</f>
        <v>0</v>
      </c>
      <c r="J107" s="10"/>
      <c r="K107" s="35"/>
    </row>
    <row r="108" spans="1:11" ht="15.75" customHeight="1" x14ac:dyDescent="0.2">
      <c r="A108" s="8"/>
      <c r="B108" s="8"/>
      <c r="C108" s="8"/>
      <c r="D108" s="8"/>
      <c r="E108" s="36"/>
      <c r="F108" s="1"/>
      <c r="G108" s="36"/>
      <c r="H108" s="4"/>
      <c r="I108" s="1"/>
    </row>
    <row r="109" spans="1:11" ht="15.75" customHeight="1" x14ac:dyDescent="0.2">
      <c r="C109" s="6" t="s">
        <v>76</v>
      </c>
      <c r="D109" s="7" t="s">
        <v>58</v>
      </c>
      <c r="E109" s="7" t="s">
        <v>59</v>
      </c>
      <c r="F109" s="29" t="s">
        <v>23</v>
      </c>
      <c r="G109" s="7"/>
      <c r="H109" s="30" t="s">
        <v>60</v>
      </c>
      <c r="I109" s="29" t="s">
        <v>23</v>
      </c>
      <c r="K109" s="10"/>
    </row>
    <row r="110" spans="1:11" ht="15.75" customHeight="1" x14ac:dyDescent="0.2">
      <c r="A110" s="3"/>
      <c r="C110" s="1" t="s">
        <v>77</v>
      </c>
      <c r="D110" s="1">
        <v>0</v>
      </c>
      <c r="E110" s="5">
        <v>0</v>
      </c>
      <c r="F110" s="1">
        <f t="shared" ref="F110:F115" si="32">+D110*E110</f>
        <v>0</v>
      </c>
      <c r="G110" s="5"/>
      <c r="H110" s="57">
        <f>+E110*0.2</f>
        <v>0</v>
      </c>
      <c r="I110" s="1">
        <f t="shared" ref="I110:I115" si="33">+D110*H110</f>
        <v>0</v>
      </c>
    </row>
    <row r="111" spans="1:11" ht="15.75" customHeight="1" x14ac:dyDescent="0.2">
      <c r="A111" s="3"/>
      <c r="D111" s="1"/>
      <c r="E111" s="5"/>
      <c r="F111" s="1"/>
      <c r="G111" s="5"/>
      <c r="H111" s="4"/>
      <c r="I111" s="1"/>
    </row>
    <row r="112" spans="1:11" ht="15.75" customHeight="1" x14ac:dyDescent="0.2">
      <c r="A112" s="3"/>
      <c r="C112" s="1" t="s">
        <v>78</v>
      </c>
      <c r="D112" s="1">
        <v>0</v>
      </c>
      <c r="E112" s="5">
        <v>13787</v>
      </c>
      <c r="F112" s="1">
        <f t="shared" si="32"/>
        <v>0</v>
      </c>
      <c r="G112" s="5"/>
      <c r="H112" s="57">
        <f t="shared" ref="H112:H115" si="34">+E112*0.2</f>
        <v>2757.4</v>
      </c>
      <c r="I112" s="1">
        <f t="shared" si="33"/>
        <v>0</v>
      </c>
      <c r="K112" s="9" t="s">
        <v>79</v>
      </c>
    </row>
    <row r="113" spans="1:11" ht="15.75" customHeight="1" x14ac:dyDescent="0.2">
      <c r="C113" s="1" t="s">
        <v>13</v>
      </c>
      <c r="D113" s="1">
        <v>0</v>
      </c>
      <c r="E113" s="5">
        <v>4877</v>
      </c>
      <c r="F113" s="1">
        <f t="shared" si="32"/>
        <v>0</v>
      </c>
      <c r="G113" s="5"/>
      <c r="H113" s="57">
        <f t="shared" si="34"/>
        <v>975.40000000000009</v>
      </c>
      <c r="I113" s="1">
        <f t="shared" si="33"/>
        <v>0</v>
      </c>
      <c r="K113" s="9" t="s">
        <v>148</v>
      </c>
    </row>
    <row r="114" spans="1:11" ht="15.75" customHeight="1" x14ac:dyDescent="0.2">
      <c r="C114" s="1" t="s">
        <v>14</v>
      </c>
      <c r="D114" s="1">
        <v>0</v>
      </c>
      <c r="E114" s="5">
        <v>2436</v>
      </c>
      <c r="F114" s="1">
        <f t="shared" si="32"/>
        <v>0</v>
      </c>
      <c r="G114" s="5"/>
      <c r="H114" s="57">
        <f t="shared" si="34"/>
        <v>487.20000000000005</v>
      </c>
      <c r="I114" s="1">
        <f t="shared" si="33"/>
        <v>0</v>
      </c>
      <c r="K114" s="9" t="s">
        <v>149</v>
      </c>
    </row>
    <row r="115" spans="1:11" ht="15.75" customHeight="1" x14ac:dyDescent="0.2">
      <c r="C115" s="1" t="s">
        <v>15</v>
      </c>
      <c r="D115" s="1">
        <v>0</v>
      </c>
      <c r="E115" s="5">
        <v>488</v>
      </c>
      <c r="F115" s="1">
        <f t="shared" si="32"/>
        <v>0</v>
      </c>
      <c r="G115" s="5"/>
      <c r="H115" s="57">
        <f t="shared" si="34"/>
        <v>97.600000000000009</v>
      </c>
      <c r="I115" s="1">
        <f t="shared" si="33"/>
        <v>0</v>
      </c>
    </row>
    <row r="116" spans="1:11" ht="15.75" customHeight="1" x14ac:dyDescent="0.2">
      <c r="A116" s="8"/>
      <c r="B116" s="8"/>
      <c r="C116" s="8"/>
      <c r="D116" s="1"/>
      <c r="E116" s="5"/>
      <c r="F116" s="1"/>
      <c r="G116" s="5"/>
      <c r="H116" s="4"/>
      <c r="I116" s="1"/>
    </row>
    <row r="117" spans="1:11" ht="15.75" customHeight="1" x14ac:dyDescent="0.2">
      <c r="A117" s="3"/>
      <c r="C117" s="1" t="s">
        <v>80</v>
      </c>
      <c r="D117" s="1">
        <v>0</v>
      </c>
      <c r="E117" s="5">
        <v>28629</v>
      </c>
      <c r="F117" s="1">
        <f t="shared" ref="F117:F120" si="35">+D117*E117</f>
        <v>0</v>
      </c>
      <c r="G117" s="5"/>
      <c r="H117" s="57">
        <f t="shared" ref="H117:H120" si="36">+E117*0.2</f>
        <v>5725.8</v>
      </c>
      <c r="I117" s="1">
        <f t="shared" ref="I117:I120" si="37">+D117*H117</f>
        <v>0</v>
      </c>
      <c r="K117" s="9" t="s">
        <v>140</v>
      </c>
    </row>
    <row r="118" spans="1:11" ht="15.75" customHeight="1" x14ac:dyDescent="0.2">
      <c r="C118" s="1" t="s">
        <v>13</v>
      </c>
      <c r="D118" s="1">
        <v>0</v>
      </c>
      <c r="E118" s="5">
        <v>6360</v>
      </c>
      <c r="F118" s="1">
        <f t="shared" si="35"/>
        <v>0</v>
      </c>
      <c r="G118" s="5"/>
      <c r="H118" s="57">
        <f t="shared" si="36"/>
        <v>1272</v>
      </c>
      <c r="I118" s="1">
        <f t="shared" si="37"/>
        <v>0</v>
      </c>
      <c r="K118" s="9" t="s">
        <v>148</v>
      </c>
    </row>
    <row r="119" spans="1:11" ht="15.75" customHeight="1" x14ac:dyDescent="0.2">
      <c r="C119" s="1" t="s">
        <v>14</v>
      </c>
      <c r="D119" s="1">
        <v>0</v>
      </c>
      <c r="E119" s="5">
        <v>3183</v>
      </c>
      <c r="F119" s="1">
        <f t="shared" si="35"/>
        <v>0</v>
      </c>
      <c r="G119" s="5"/>
      <c r="H119" s="57">
        <f t="shared" si="36"/>
        <v>636.6</v>
      </c>
      <c r="I119" s="1">
        <f t="shared" si="37"/>
        <v>0</v>
      </c>
      <c r="K119" s="9" t="s">
        <v>149</v>
      </c>
    </row>
    <row r="120" spans="1:11" ht="15.75" customHeight="1" x14ac:dyDescent="0.2">
      <c r="C120" s="1" t="s">
        <v>15</v>
      </c>
      <c r="D120" s="1">
        <v>0</v>
      </c>
      <c r="E120" s="5">
        <v>637</v>
      </c>
      <c r="F120" s="1">
        <f t="shared" si="35"/>
        <v>0</v>
      </c>
      <c r="G120" s="5"/>
      <c r="H120" s="57">
        <f t="shared" si="36"/>
        <v>127.4</v>
      </c>
      <c r="I120" s="1">
        <f t="shared" si="37"/>
        <v>0</v>
      </c>
    </row>
    <row r="121" spans="1:11" ht="15.75" customHeight="1" x14ac:dyDescent="0.2">
      <c r="C121" s="8"/>
      <c r="D121" s="1"/>
      <c r="E121" s="5"/>
      <c r="F121" s="1"/>
      <c r="G121" s="5"/>
      <c r="H121" s="4"/>
      <c r="I121" s="1"/>
    </row>
    <row r="122" spans="1:11" ht="15.75" customHeight="1" x14ac:dyDescent="0.2">
      <c r="C122" s="1" t="s">
        <v>81</v>
      </c>
      <c r="D122" s="1">
        <v>0</v>
      </c>
      <c r="E122" s="5">
        <v>46350</v>
      </c>
      <c r="F122" s="1">
        <f t="shared" ref="F122:F125" si="38">+D122*E122</f>
        <v>0</v>
      </c>
      <c r="G122" s="5"/>
      <c r="H122" s="57">
        <f t="shared" ref="H122:H125" si="39">+E122*0.2</f>
        <v>9270</v>
      </c>
      <c r="I122" s="1">
        <f t="shared" ref="I122:I125" si="40">+D122*H122</f>
        <v>0</v>
      </c>
      <c r="K122" s="9" t="s">
        <v>82</v>
      </c>
    </row>
    <row r="123" spans="1:11" ht="15.75" customHeight="1" x14ac:dyDescent="0.2">
      <c r="C123" s="1" t="s">
        <v>13</v>
      </c>
      <c r="D123" s="1">
        <v>0</v>
      </c>
      <c r="E123" s="5">
        <v>19055</v>
      </c>
      <c r="F123" s="1">
        <f t="shared" si="38"/>
        <v>0</v>
      </c>
      <c r="G123" s="5"/>
      <c r="H123" s="57">
        <f t="shared" si="39"/>
        <v>3811</v>
      </c>
      <c r="I123" s="1">
        <f t="shared" si="40"/>
        <v>0</v>
      </c>
      <c r="K123" s="9" t="s">
        <v>62</v>
      </c>
    </row>
    <row r="124" spans="1:11" ht="15.75" customHeight="1" x14ac:dyDescent="0.2">
      <c r="C124" s="1" t="s">
        <v>14</v>
      </c>
      <c r="D124" s="1">
        <v>0</v>
      </c>
      <c r="E124" s="5">
        <v>9528</v>
      </c>
      <c r="F124" s="1">
        <f t="shared" si="38"/>
        <v>0</v>
      </c>
      <c r="G124" s="5"/>
      <c r="H124" s="57">
        <f t="shared" si="39"/>
        <v>1905.6000000000001</v>
      </c>
      <c r="I124" s="1">
        <f t="shared" si="40"/>
        <v>0</v>
      </c>
      <c r="K124" s="9" t="s">
        <v>63</v>
      </c>
    </row>
    <row r="125" spans="1:11" ht="15.75" customHeight="1" x14ac:dyDescent="0.2">
      <c r="C125" s="1" t="s">
        <v>15</v>
      </c>
      <c r="D125" s="1">
        <v>0</v>
      </c>
      <c r="E125" s="5">
        <v>1906</v>
      </c>
      <c r="F125" s="1">
        <f t="shared" si="38"/>
        <v>0</v>
      </c>
      <c r="G125" s="5"/>
      <c r="H125" s="57">
        <f t="shared" si="39"/>
        <v>381.20000000000005</v>
      </c>
      <c r="I125" s="1">
        <f t="shared" si="40"/>
        <v>0</v>
      </c>
    </row>
    <row r="126" spans="1:11" ht="15.75" customHeight="1" x14ac:dyDescent="0.2">
      <c r="C126" s="8"/>
      <c r="D126" s="1"/>
      <c r="E126" s="5"/>
      <c r="F126" s="1"/>
      <c r="G126" s="5"/>
      <c r="H126" s="4"/>
      <c r="I126" s="1"/>
    </row>
    <row r="127" spans="1:11" ht="15.75" customHeight="1" x14ac:dyDescent="0.2">
      <c r="C127" s="1" t="s">
        <v>83</v>
      </c>
      <c r="D127" s="1">
        <v>0</v>
      </c>
      <c r="E127" s="5">
        <v>81885</v>
      </c>
      <c r="F127" s="1">
        <f t="shared" ref="F127:F130" si="41">+D127*E127</f>
        <v>0</v>
      </c>
      <c r="G127" s="5"/>
      <c r="H127" s="57">
        <f t="shared" ref="H127:H130" si="42">+E127*0.2</f>
        <v>16377</v>
      </c>
      <c r="I127" s="1">
        <f t="shared" ref="I127:I130" si="43">+D127*H127</f>
        <v>0</v>
      </c>
      <c r="K127" s="9" t="s">
        <v>84</v>
      </c>
    </row>
    <row r="128" spans="1:11" ht="15.75" customHeight="1" x14ac:dyDescent="0.2">
      <c r="C128" s="1" t="s">
        <v>13</v>
      </c>
      <c r="D128" s="1">
        <v>0</v>
      </c>
      <c r="E128" s="5">
        <v>31827</v>
      </c>
      <c r="F128" s="1">
        <f t="shared" si="41"/>
        <v>0</v>
      </c>
      <c r="G128" s="5"/>
      <c r="H128" s="57">
        <f t="shared" si="42"/>
        <v>6365.4000000000005</v>
      </c>
      <c r="I128" s="1">
        <f t="shared" si="43"/>
        <v>0</v>
      </c>
      <c r="K128" s="9" t="s">
        <v>62</v>
      </c>
    </row>
    <row r="129" spans="1:11" ht="15.75" customHeight="1" x14ac:dyDescent="0.2">
      <c r="C129" s="1" t="s">
        <v>14</v>
      </c>
      <c r="D129" s="1">
        <v>0</v>
      </c>
      <c r="E129" s="5">
        <v>15914</v>
      </c>
      <c r="F129" s="1">
        <f t="shared" si="41"/>
        <v>0</v>
      </c>
      <c r="G129" s="5"/>
      <c r="H129" s="57">
        <f t="shared" si="42"/>
        <v>3182.8</v>
      </c>
      <c r="I129" s="1">
        <f t="shared" si="43"/>
        <v>0</v>
      </c>
      <c r="K129" s="9" t="s">
        <v>63</v>
      </c>
    </row>
    <row r="130" spans="1:11" ht="15.75" customHeight="1" x14ac:dyDescent="0.2">
      <c r="C130" s="1" t="s">
        <v>15</v>
      </c>
      <c r="D130" s="1">
        <v>0</v>
      </c>
      <c r="E130" s="5">
        <v>3183</v>
      </c>
      <c r="F130" s="1">
        <f t="shared" si="41"/>
        <v>0</v>
      </c>
      <c r="G130" s="5"/>
      <c r="H130" s="57">
        <f t="shared" si="42"/>
        <v>636.6</v>
      </c>
      <c r="I130" s="1">
        <f t="shared" si="43"/>
        <v>0</v>
      </c>
    </row>
    <row r="131" spans="1:11" ht="15.75" customHeight="1" x14ac:dyDescent="0.2">
      <c r="A131" s="8" t="s">
        <v>23</v>
      </c>
      <c r="B131" s="8"/>
      <c r="C131" s="8"/>
      <c r="D131" s="1"/>
      <c r="E131" s="1"/>
      <c r="F131" s="31">
        <f>SUM(F110:F130)</f>
        <v>0</v>
      </c>
      <c r="G131" s="1"/>
      <c r="H131" s="1"/>
      <c r="I131" s="31">
        <f>SUM(I110:I130)</f>
        <v>0</v>
      </c>
    </row>
    <row r="132" spans="1:11" ht="15.75" customHeight="1" x14ac:dyDescent="0.2">
      <c r="D132" s="1"/>
      <c r="E132" s="4"/>
      <c r="F132" s="1"/>
      <c r="G132" s="1"/>
      <c r="H132" s="4"/>
      <c r="I132" s="1"/>
      <c r="J132" s="12"/>
      <c r="K132" s="33"/>
    </row>
    <row r="133" spans="1:11" ht="15.75" customHeight="1" x14ac:dyDescent="0.2">
      <c r="C133" s="6" t="s">
        <v>43</v>
      </c>
      <c r="D133" s="7" t="s">
        <v>58</v>
      </c>
      <c r="E133" s="7" t="s">
        <v>59</v>
      </c>
      <c r="F133" s="29" t="s">
        <v>23</v>
      </c>
      <c r="G133" s="1"/>
      <c r="H133" s="30" t="s">
        <v>60</v>
      </c>
      <c r="I133" s="29" t="s">
        <v>23</v>
      </c>
      <c r="J133" s="1"/>
    </row>
    <row r="134" spans="1:11" ht="15.75" customHeight="1" x14ac:dyDescent="0.2">
      <c r="A134" s="3" t="s">
        <v>3</v>
      </c>
      <c r="B134" s="1" t="s">
        <v>4</v>
      </c>
      <c r="C134" s="1" t="s">
        <v>26</v>
      </c>
      <c r="D134" s="1">
        <v>0</v>
      </c>
      <c r="E134" s="5">
        <v>88452</v>
      </c>
      <c r="F134" s="1">
        <f t="shared" ref="F134:F141" si="44">+D134*E134</f>
        <v>0</v>
      </c>
      <c r="G134" s="1"/>
      <c r="H134" s="57">
        <f t="shared" ref="H134:H141" si="45">+E134*0.2</f>
        <v>17690.400000000001</v>
      </c>
      <c r="I134" s="1">
        <f t="shared" ref="I134:I141" si="46">+D134*H134</f>
        <v>0</v>
      </c>
      <c r="J134" s="5"/>
    </row>
    <row r="135" spans="1:11" ht="15.75" customHeight="1" x14ac:dyDescent="0.2">
      <c r="A135" s="3" t="s">
        <v>5</v>
      </c>
      <c r="B135" s="1" t="s">
        <v>6</v>
      </c>
      <c r="C135" s="1" t="s">
        <v>26</v>
      </c>
      <c r="D135" s="1">
        <v>0</v>
      </c>
      <c r="E135" s="5">
        <v>67102</v>
      </c>
      <c r="F135" s="1">
        <f t="shared" si="44"/>
        <v>0</v>
      </c>
      <c r="G135" s="1"/>
      <c r="H135" s="57">
        <f t="shared" si="45"/>
        <v>13420.400000000001</v>
      </c>
      <c r="I135" s="1">
        <f t="shared" si="46"/>
        <v>0</v>
      </c>
      <c r="J135" s="5"/>
    </row>
    <row r="136" spans="1:11" ht="15.75" customHeight="1" x14ac:dyDescent="0.2">
      <c r="A136" s="3" t="s">
        <v>7</v>
      </c>
      <c r="B136" s="1" t="s">
        <v>8</v>
      </c>
      <c r="C136" s="1" t="s">
        <v>26</v>
      </c>
      <c r="D136" s="1">
        <v>0</v>
      </c>
      <c r="E136" s="5">
        <v>48801</v>
      </c>
      <c r="F136" s="1">
        <f t="shared" si="44"/>
        <v>0</v>
      </c>
      <c r="G136" s="1"/>
      <c r="H136" s="57">
        <f t="shared" si="45"/>
        <v>9760.2000000000007</v>
      </c>
      <c r="I136" s="1">
        <f t="shared" si="46"/>
        <v>0</v>
      </c>
      <c r="J136" s="5"/>
    </row>
    <row r="137" spans="1:11" ht="15.75" customHeight="1" x14ac:dyDescent="0.2">
      <c r="A137" s="3" t="s">
        <v>9</v>
      </c>
      <c r="B137" s="1" t="s">
        <v>10</v>
      </c>
      <c r="C137" s="1" t="s">
        <v>26</v>
      </c>
      <c r="D137" s="1">
        <v>0</v>
      </c>
      <c r="E137" s="5">
        <v>34161</v>
      </c>
      <c r="F137" s="1">
        <f t="shared" si="44"/>
        <v>0</v>
      </c>
      <c r="G137" s="1"/>
      <c r="H137" s="57">
        <f t="shared" si="45"/>
        <v>6832.2000000000007</v>
      </c>
      <c r="I137" s="1">
        <f t="shared" si="46"/>
        <v>0</v>
      </c>
      <c r="J137" s="5"/>
    </row>
    <row r="138" spans="1:11" ht="15.75" customHeight="1" x14ac:dyDescent="0.2">
      <c r="A138" s="3" t="s">
        <v>11</v>
      </c>
      <c r="B138" s="1" t="s">
        <v>12</v>
      </c>
      <c r="C138" s="1" t="s">
        <v>26</v>
      </c>
      <c r="D138" s="1">
        <v>0</v>
      </c>
      <c r="E138" s="5">
        <v>25621</v>
      </c>
      <c r="F138" s="1">
        <f t="shared" si="44"/>
        <v>0</v>
      </c>
      <c r="G138" s="1"/>
      <c r="H138" s="57">
        <f t="shared" si="45"/>
        <v>5124.2000000000007</v>
      </c>
      <c r="I138" s="1">
        <f t="shared" si="46"/>
        <v>0</v>
      </c>
      <c r="J138" s="5"/>
    </row>
    <row r="139" spans="1:11" ht="15.75" customHeight="1" x14ac:dyDescent="0.2">
      <c r="C139" s="1" t="s">
        <v>13</v>
      </c>
      <c r="D139" s="1">
        <v>0</v>
      </c>
      <c r="E139" s="5">
        <v>12810</v>
      </c>
      <c r="F139" s="1">
        <f t="shared" si="44"/>
        <v>0</v>
      </c>
      <c r="G139" s="1"/>
      <c r="H139" s="57">
        <f t="shared" si="45"/>
        <v>2562</v>
      </c>
      <c r="I139" s="1">
        <f t="shared" si="46"/>
        <v>0</v>
      </c>
      <c r="J139" s="5"/>
    </row>
    <row r="140" spans="1:11" ht="15.75" customHeight="1" x14ac:dyDescent="0.2">
      <c r="C140" s="1" t="s">
        <v>14</v>
      </c>
      <c r="D140" s="1">
        <v>0</v>
      </c>
      <c r="E140" s="5">
        <v>6406</v>
      </c>
      <c r="F140" s="1">
        <f t="shared" si="44"/>
        <v>0</v>
      </c>
      <c r="G140" s="1"/>
      <c r="H140" s="57">
        <f t="shared" si="45"/>
        <v>1281.2</v>
      </c>
      <c r="I140" s="1">
        <f t="shared" si="46"/>
        <v>0</v>
      </c>
      <c r="J140" s="5"/>
    </row>
    <row r="141" spans="1:11" ht="15.75" customHeight="1" x14ac:dyDescent="0.2">
      <c r="C141" s="1" t="s">
        <v>15</v>
      </c>
      <c r="D141" s="1">
        <v>0</v>
      </c>
      <c r="E141" s="5">
        <v>2562</v>
      </c>
      <c r="F141" s="1">
        <f t="shared" si="44"/>
        <v>0</v>
      </c>
      <c r="G141" s="1"/>
      <c r="H141" s="57">
        <f t="shared" si="45"/>
        <v>512.4</v>
      </c>
      <c r="I141" s="1">
        <f t="shared" si="46"/>
        <v>0</v>
      </c>
      <c r="J141" s="5"/>
    </row>
    <row r="142" spans="1:11" ht="15.75" customHeight="1" x14ac:dyDescent="0.2">
      <c r="A142" s="8" t="s">
        <v>23</v>
      </c>
      <c r="B142" s="8"/>
      <c r="C142" s="8"/>
      <c r="D142" s="31"/>
      <c r="E142" s="1"/>
      <c r="F142" s="31">
        <f>SUM(F134:F141)</f>
        <v>0</v>
      </c>
      <c r="G142" s="1"/>
      <c r="H142" s="34"/>
      <c r="I142" s="31">
        <f>SUM(I134:I141)</f>
        <v>0</v>
      </c>
      <c r="J142" s="1"/>
      <c r="K142" s="35"/>
    </row>
    <row r="143" spans="1:11" ht="15.75" customHeight="1" x14ac:dyDescent="0.2">
      <c r="A143" s="8"/>
      <c r="B143" s="8"/>
      <c r="C143" s="8"/>
      <c r="D143" s="31"/>
      <c r="E143" s="1"/>
      <c r="F143" s="31"/>
      <c r="G143" s="1"/>
      <c r="H143" s="34"/>
      <c r="I143" s="31"/>
      <c r="J143" s="1"/>
      <c r="K143" s="35"/>
    </row>
    <row r="144" spans="1:11" ht="15.75" customHeight="1" x14ac:dyDescent="0.2">
      <c r="A144" s="8"/>
      <c r="B144" s="8"/>
      <c r="C144" s="1" t="s">
        <v>105</v>
      </c>
      <c r="D144" s="1">
        <v>0</v>
      </c>
      <c r="E144" s="4">
        <v>0.49</v>
      </c>
      <c r="F144" s="1">
        <f t="shared" ref="F144" si="47">+D144*E144</f>
        <v>0</v>
      </c>
      <c r="G144" s="1"/>
      <c r="H144" s="4"/>
      <c r="I144" s="1"/>
      <c r="K144" s="33" t="s">
        <v>106</v>
      </c>
    </row>
    <row r="145" spans="1:11" ht="15.75" customHeight="1" x14ac:dyDescent="0.2">
      <c r="D145" s="1"/>
      <c r="E145" s="1"/>
      <c r="F145" s="1"/>
      <c r="G145" s="1"/>
      <c r="H145" s="4"/>
      <c r="I145" s="1"/>
      <c r="J145" s="1"/>
    </row>
    <row r="146" spans="1:11" ht="15.75" customHeight="1" x14ac:dyDescent="0.2">
      <c r="C146" s="6" t="s">
        <v>44</v>
      </c>
      <c r="D146" s="7" t="s">
        <v>58</v>
      </c>
      <c r="E146" s="7" t="s">
        <v>59</v>
      </c>
      <c r="F146" s="29" t="s">
        <v>23</v>
      </c>
      <c r="G146" s="1"/>
      <c r="H146" s="30" t="s">
        <v>60</v>
      </c>
      <c r="I146" s="29" t="s">
        <v>23</v>
      </c>
      <c r="J146" s="1"/>
    </row>
    <row r="147" spans="1:11" ht="15.75" customHeight="1" x14ac:dyDescent="0.2">
      <c r="A147" s="3" t="s">
        <v>3</v>
      </c>
      <c r="B147" s="1" t="s">
        <v>4</v>
      </c>
      <c r="C147" s="1" t="s">
        <v>27</v>
      </c>
      <c r="D147" s="1">
        <v>0</v>
      </c>
      <c r="E147" s="5">
        <v>49411</v>
      </c>
      <c r="F147" s="1">
        <f t="shared" ref="F147:F154" si="48">+D147*E147</f>
        <v>0</v>
      </c>
      <c r="G147" s="1"/>
      <c r="H147" s="57">
        <f t="shared" ref="H147:H154" si="49">+E147*0.2</f>
        <v>9882.2000000000007</v>
      </c>
      <c r="I147" s="1">
        <f t="shared" ref="I147:I154" si="50">+D147*H147</f>
        <v>0</v>
      </c>
      <c r="J147" s="5"/>
      <c r="K147" s="9" t="s">
        <v>67</v>
      </c>
    </row>
    <row r="148" spans="1:11" ht="15.75" customHeight="1" x14ac:dyDescent="0.2">
      <c r="A148" s="3" t="s">
        <v>5</v>
      </c>
      <c r="B148" s="1" t="s">
        <v>6</v>
      </c>
      <c r="C148" s="1" t="s">
        <v>27</v>
      </c>
      <c r="D148" s="1">
        <v>0</v>
      </c>
      <c r="E148" s="5">
        <v>36296</v>
      </c>
      <c r="F148" s="1">
        <f t="shared" si="48"/>
        <v>0</v>
      </c>
      <c r="G148" s="1"/>
      <c r="H148" s="57">
        <f t="shared" si="49"/>
        <v>7259.2000000000007</v>
      </c>
      <c r="I148" s="1">
        <f t="shared" si="50"/>
        <v>0</v>
      </c>
      <c r="J148" s="5"/>
      <c r="K148" s="9" t="s">
        <v>67</v>
      </c>
    </row>
    <row r="149" spans="1:11" ht="15.75" customHeight="1" x14ac:dyDescent="0.2">
      <c r="A149" s="3" t="s">
        <v>7</v>
      </c>
      <c r="B149" s="1" t="s">
        <v>8</v>
      </c>
      <c r="C149" s="1" t="s">
        <v>27</v>
      </c>
      <c r="D149" s="1">
        <v>0</v>
      </c>
      <c r="E149" s="5">
        <v>28061</v>
      </c>
      <c r="F149" s="1">
        <f t="shared" si="48"/>
        <v>0</v>
      </c>
      <c r="G149" s="1"/>
      <c r="H149" s="57">
        <f t="shared" si="49"/>
        <v>5612.2000000000007</v>
      </c>
      <c r="I149" s="1">
        <f t="shared" si="50"/>
        <v>0</v>
      </c>
      <c r="J149" s="5"/>
      <c r="K149" s="9" t="s">
        <v>67</v>
      </c>
    </row>
    <row r="150" spans="1:11" ht="15.75" customHeight="1" x14ac:dyDescent="0.2">
      <c r="A150" s="3" t="s">
        <v>9</v>
      </c>
      <c r="B150" s="1" t="s">
        <v>10</v>
      </c>
      <c r="C150" s="1" t="s">
        <v>27</v>
      </c>
      <c r="D150" s="1">
        <v>0</v>
      </c>
      <c r="E150" s="5">
        <v>17690</v>
      </c>
      <c r="F150" s="1">
        <f t="shared" si="48"/>
        <v>0</v>
      </c>
      <c r="G150" s="1"/>
      <c r="H150" s="57">
        <f t="shared" si="49"/>
        <v>3538</v>
      </c>
      <c r="I150" s="1">
        <f t="shared" si="50"/>
        <v>0</v>
      </c>
      <c r="J150" s="5"/>
      <c r="K150" s="9" t="s">
        <v>67</v>
      </c>
    </row>
    <row r="151" spans="1:11" ht="15.75" customHeight="1" x14ac:dyDescent="0.2">
      <c r="A151" s="3" t="s">
        <v>11</v>
      </c>
      <c r="B151" s="1" t="s">
        <v>12</v>
      </c>
      <c r="C151" s="1" t="s">
        <v>27</v>
      </c>
      <c r="D151" s="1">
        <v>0</v>
      </c>
      <c r="E151" s="5">
        <v>14640</v>
      </c>
      <c r="F151" s="1">
        <f t="shared" si="48"/>
        <v>0</v>
      </c>
      <c r="G151" s="1"/>
      <c r="H151" s="57">
        <f t="shared" si="49"/>
        <v>2928</v>
      </c>
      <c r="I151" s="1">
        <f t="shared" si="50"/>
        <v>0</v>
      </c>
      <c r="J151" s="5"/>
      <c r="K151" s="9" t="s">
        <v>67</v>
      </c>
    </row>
    <row r="152" spans="1:11" ht="15.75" customHeight="1" x14ac:dyDescent="0.2">
      <c r="C152" s="1" t="s">
        <v>13</v>
      </c>
      <c r="D152" s="1">
        <v>0</v>
      </c>
      <c r="E152" s="5">
        <v>7320</v>
      </c>
      <c r="F152" s="1">
        <f t="shared" si="48"/>
        <v>0</v>
      </c>
      <c r="G152" s="1"/>
      <c r="H152" s="57">
        <f t="shared" si="49"/>
        <v>1464</v>
      </c>
      <c r="I152" s="1">
        <f t="shared" si="50"/>
        <v>0</v>
      </c>
      <c r="J152" s="5"/>
      <c r="K152" s="9" t="s">
        <v>62</v>
      </c>
    </row>
    <row r="153" spans="1:11" ht="15.75" customHeight="1" x14ac:dyDescent="0.2">
      <c r="C153" s="1" t="s">
        <v>14</v>
      </c>
      <c r="D153" s="1">
        <v>0</v>
      </c>
      <c r="E153" s="5">
        <v>3661</v>
      </c>
      <c r="F153" s="1">
        <f t="shared" si="48"/>
        <v>0</v>
      </c>
      <c r="G153" s="1"/>
      <c r="H153" s="57">
        <f t="shared" si="49"/>
        <v>732.2</v>
      </c>
      <c r="I153" s="1">
        <f t="shared" si="50"/>
        <v>0</v>
      </c>
      <c r="J153" s="5"/>
      <c r="K153" s="9" t="s">
        <v>63</v>
      </c>
    </row>
    <row r="154" spans="1:11" ht="15.75" customHeight="1" x14ac:dyDescent="0.2">
      <c r="C154" s="1" t="s">
        <v>15</v>
      </c>
      <c r="D154" s="1">
        <v>0</v>
      </c>
      <c r="E154" s="5">
        <v>1464</v>
      </c>
      <c r="F154" s="1">
        <f t="shared" si="48"/>
        <v>0</v>
      </c>
      <c r="G154" s="1"/>
      <c r="H154" s="57">
        <f t="shared" si="49"/>
        <v>292.8</v>
      </c>
      <c r="I154" s="1">
        <f t="shared" si="50"/>
        <v>0</v>
      </c>
      <c r="J154" s="5"/>
    </row>
    <row r="155" spans="1:11" ht="15.75" customHeight="1" x14ac:dyDescent="0.2">
      <c r="A155" s="8" t="s">
        <v>23</v>
      </c>
      <c r="B155" s="8"/>
      <c r="C155" s="8"/>
      <c r="D155" s="31"/>
      <c r="E155" s="1"/>
      <c r="F155" s="31">
        <f>SUM(F147:F154)</f>
        <v>0</v>
      </c>
      <c r="G155" s="1"/>
      <c r="H155" s="34"/>
      <c r="I155" s="31">
        <f>SUM(I147:I154)</f>
        <v>0</v>
      </c>
      <c r="J155" s="1"/>
      <c r="K155" s="35"/>
    </row>
    <row r="156" spans="1:11" ht="15.75" customHeight="1" x14ac:dyDescent="0.2">
      <c r="A156" s="8"/>
      <c r="B156" s="8"/>
      <c r="C156" s="8"/>
      <c r="D156" s="8"/>
      <c r="E156" s="1"/>
      <c r="F156" s="1"/>
      <c r="G156" s="1"/>
      <c r="H156" s="4"/>
      <c r="I156" s="1"/>
      <c r="J156" s="1"/>
    </row>
    <row r="157" spans="1:11" ht="15.75" customHeight="1" x14ac:dyDescent="0.2">
      <c r="C157" s="6" t="s">
        <v>45</v>
      </c>
      <c r="D157" s="7" t="s">
        <v>58</v>
      </c>
      <c r="E157" s="7" t="s">
        <v>59</v>
      </c>
      <c r="F157" s="29" t="s">
        <v>23</v>
      </c>
      <c r="G157" s="1"/>
      <c r="H157" s="30" t="s">
        <v>60</v>
      </c>
      <c r="I157" s="29" t="s">
        <v>23</v>
      </c>
      <c r="J157" s="1"/>
    </row>
    <row r="158" spans="1:11" ht="15.75" customHeight="1" x14ac:dyDescent="0.2">
      <c r="A158" s="3" t="s">
        <v>3</v>
      </c>
      <c r="B158" s="1" t="s">
        <v>4</v>
      </c>
      <c r="C158" s="1" t="s">
        <v>31</v>
      </c>
      <c r="D158" s="1">
        <v>0</v>
      </c>
      <c r="E158" s="5">
        <v>18926</v>
      </c>
      <c r="F158" s="1">
        <f t="shared" ref="F158:F165" si="51">+D158*E158</f>
        <v>0</v>
      </c>
      <c r="G158" s="1"/>
      <c r="H158" s="57">
        <f t="shared" ref="H158:H165" si="52">+E158*0.2</f>
        <v>3785.2000000000003</v>
      </c>
      <c r="I158" s="1">
        <f t="shared" ref="I158:I165" si="53">+D158*H158</f>
        <v>0</v>
      </c>
      <c r="J158" s="5"/>
      <c r="K158" s="9" t="s">
        <v>67</v>
      </c>
    </row>
    <row r="159" spans="1:11" ht="15.75" customHeight="1" x14ac:dyDescent="0.2">
      <c r="A159" s="3" t="s">
        <v>5</v>
      </c>
      <c r="B159" s="1" t="s">
        <v>6</v>
      </c>
      <c r="C159" s="1" t="s">
        <v>31</v>
      </c>
      <c r="D159" s="1">
        <v>0</v>
      </c>
      <c r="E159" s="5">
        <v>16871</v>
      </c>
      <c r="F159" s="1">
        <f t="shared" si="51"/>
        <v>0</v>
      </c>
      <c r="G159" s="1"/>
      <c r="H159" s="57">
        <f t="shared" si="52"/>
        <v>3374.2000000000003</v>
      </c>
      <c r="I159" s="1">
        <f t="shared" si="53"/>
        <v>0</v>
      </c>
      <c r="J159" s="5"/>
      <c r="K159" s="9" t="s">
        <v>67</v>
      </c>
    </row>
    <row r="160" spans="1:11" ht="15.75" customHeight="1" x14ac:dyDescent="0.2">
      <c r="A160" s="3" t="s">
        <v>7</v>
      </c>
      <c r="B160" s="1" t="s">
        <v>8</v>
      </c>
      <c r="C160" s="1" t="s">
        <v>31</v>
      </c>
      <c r="D160" s="1">
        <v>0</v>
      </c>
      <c r="E160" s="5">
        <v>14763</v>
      </c>
      <c r="F160" s="1">
        <f t="shared" si="51"/>
        <v>0</v>
      </c>
      <c r="G160" s="1"/>
      <c r="H160" s="57">
        <f t="shared" si="52"/>
        <v>2952.6000000000004</v>
      </c>
      <c r="I160" s="1">
        <f t="shared" si="53"/>
        <v>0</v>
      </c>
      <c r="J160" s="5"/>
      <c r="K160" s="9" t="s">
        <v>67</v>
      </c>
    </row>
    <row r="161" spans="1:11" ht="15.75" customHeight="1" x14ac:dyDescent="0.2">
      <c r="A161" s="3" t="s">
        <v>9</v>
      </c>
      <c r="B161" s="1" t="s">
        <v>10</v>
      </c>
      <c r="C161" s="1" t="s">
        <v>31</v>
      </c>
      <c r="D161" s="1">
        <v>0</v>
      </c>
      <c r="E161" s="5">
        <v>12622</v>
      </c>
      <c r="F161" s="1">
        <f t="shared" si="51"/>
        <v>0</v>
      </c>
      <c r="G161" s="1"/>
      <c r="H161" s="57">
        <f t="shared" si="52"/>
        <v>2524.4</v>
      </c>
      <c r="I161" s="1">
        <f t="shared" si="53"/>
        <v>0</v>
      </c>
      <c r="J161" s="5"/>
      <c r="K161" s="9" t="s">
        <v>67</v>
      </c>
    </row>
    <row r="162" spans="1:11" ht="15.75" customHeight="1" x14ac:dyDescent="0.2">
      <c r="A162" s="3" t="s">
        <v>11</v>
      </c>
      <c r="B162" s="1" t="s">
        <v>12</v>
      </c>
      <c r="C162" s="1" t="s">
        <v>31</v>
      </c>
      <c r="D162" s="1">
        <v>0</v>
      </c>
      <c r="E162" s="5">
        <v>10545</v>
      </c>
      <c r="F162" s="1">
        <f t="shared" si="51"/>
        <v>0</v>
      </c>
      <c r="G162" s="1"/>
      <c r="H162" s="57">
        <f t="shared" si="52"/>
        <v>2109</v>
      </c>
      <c r="I162" s="1">
        <f t="shared" si="53"/>
        <v>0</v>
      </c>
      <c r="J162" s="5"/>
      <c r="K162" s="9" t="s">
        <v>67</v>
      </c>
    </row>
    <row r="163" spans="1:11" ht="15.75" customHeight="1" x14ac:dyDescent="0.2">
      <c r="C163" s="1" t="s">
        <v>13</v>
      </c>
      <c r="D163" s="1">
        <v>0</v>
      </c>
      <c r="E163" s="5">
        <v>5273</v>
      </c>
      <c r="F163" s="1">
        <f t="shared" si="51"/>
        <v>0</v>
      </c>
      <c r="G163" s="1"/>
      <c r="H163" s="57">
        <f t="shared" si="52"/>
        <v>1054.6000000000001</v>
      </c>
      <c r="I163" s="1">
        <f t="shared" si="53"/>
        <v>0</v>
      </c>
      <c r="J163" s="5"/>
      <c r="K163" s="9" t="s">
        <v>62</v>
      </c>
    </row>
    <row r="164" spans="1:11" ht="15.75" customHeight="1" x14ac:dyDescent="0.2">
      <c r="C164" s="1" t="s">
        <v>14</v>
      </c>
      <c r="D164" s="1">
        <v>0</v>
      </c>
      <c r="E164" s="5">
        <v>2634</v>
      </c>
      <c r="F164" s="1">
        <f t="shared" si="51"/>
        <v>0</v>
      </c>
      <c r="G164" s="1"/>
      <c r="H164" s="57">
        <f t="shared" si="52"/>
        <v>526.80000000000007</v>
      </c>
      <c r="I164" s="1">
        <f t="shared" si="53"/>
        <v>0</v>
      </c>
      <c r="J164" s="5"/>
      <c r="K164" s="9" t="s">
        <v>63</v>
      </c>
    </row>
    <row r="165" spans="1:11" ht="15.75" customHeight="1" x14ac:dyDescent="0.2">
      <c r="C165" s="1" t="s">
        <v>15</v>
      </c>
      <c r="D165" s="1">
        <v>0</v>
      </c>
      <c r="E165" s="5">
        <v>1055</v>
      </c>
      <c r="F165" s="1">
        <f t="shared" si="51"/>
        <v>0</v>
      </c>
      <c r="G165" s="1"/>
      <c r="H165" s="57">
        <f t="shared" si="52"/>
        <v>211</v>
      </c>
      <c r="I165" s="1">
        <f t="shared" si="53"/>
        <v>0</v>
      </c>
      <c r="J165" s="5"/>
    </row>
    <row r="166" spans="1:11" ht="15.75" customHeight="1" x14ac:dyDescent="0.2">
      <c r="A166" s="8" t="s">
        <v>23</v>
      </c>
      <c r="B166" s="8"/>
      <c r="C166" s="8"/>
      <c r="D166" s="31"/>
      <c r="E166" s="1"/>
      <c r="F166" s="31">
        <f>SUM(F158:F165)</f>
        <v>0</v>
      </c>
      <c r="G166" s="1"/>
      <c r="H166" s="34"/>
      <c r="I166" s="31">
        <f>SUM(I158:I165)</f>
        <v>0</v>
      </c>
      <c r="J166" s="1"/>
      <c r="K166" s="35"/>
    </row>
    <row r="167" spans="1:11" ht="15.75" customHeight="1" x14ac:dyDescent="0.2">
      <c r="A167" s="8"/>
      <c r="B167" s="8"/>
      <c r="C167" s="8"/>
      <c r="D167" s="8"/>
      <c r="E167" s="1"/>
      <c r="F167" s="1"/>
      <c r="G167" s="1"/>
      <c r="H167" s="4"/>
      <c r="I167" s="1"/>
      <c r="J167" s="1"/>
    </row>
    <row r="168" spans="1:11" ht="15.75" customHeight="1" x14ac:dyDescent="0.2">
      <c r="C168" s="6" t="s">
        <v>46</v>
      </c>
      <c r="D168" s="7" t="s">
        <v>58</v>
      </c>
      <c r="E168" s="7" t="s">
        <v>59</v>
      </c>
      <c r="F168" s="29" t="s">
        <v>23</v>
      </c>
      <c r="G168" s="1"/>
      <c r="H168" s="30" t="s">
        <v>60</v>
      </c>
      <c r="I168" s="29" t="s">
        <v>23</v>
      </c>
      <c r="J168" s="1"/>
    </row>
    <row r="169" spans="1:11" ht="15.75" customHeight="1" x14ac:dyDescent="0.2">
      <c r="A169" s="3" t="s">
        <v>3</v>
      </c>
      <c r="B169" s="1" t="s">
        <v>4</v>
      </c>
      <c r="C169" s="1" t="s">
        <v>47</v>
      </c>
      <c r="D169" s="1">
        <v>0</v>
      </c>
      <c r="E169" s="5">
        <v>18926</v>
      </c>
      <c r="F169" s="1">
        <f t="shared" ref="F169:F176" si="54">+D169*E169</f>
        <v>0</v>
      </c>
      <c r="G169" s="1"/>
      <c r="H169" s="57">
        <f t="shared" ref="H169:H176" si="55">+E169*0.2</f>
        <v>3785.2000000000003</v>
      </c>
      <c r="I169" s="1">
        <f t="shared" ref="I169:I176" si="56">+D169*H169</f>
        <v>0</v>
      </c>
      <c r="J169" s="5"/>
      <c r="K169" s="9" t="s">
        <v>67</v>
      </c>
    </row>
    <row r="170" spans="1:11" ht="15.75" customHeight="1" x14ac:dyDescent="0.2">
      <c r="A170" s="3" t="s">
        <v>5</v>
      </c>
      <c r="B170" s="1" t="s">
        <v>6</v>
      </c>
      <c r="C170" s="1" t="s">
        <v>47</v>
      </c>
      <c r="D170" s="1">
        <v>0</v>
      </c>
      <c r="E170" s="5">
        <v>16871</v>
      </c>
      <c r="F170" s="1">
        <f t="shared" si="54"/>
        <v>0</v>
      </c>
      <c r="G170" s="1"/>
      <c r="H170" s="57">
        <f t="shared" si="55"/>
        <v>3374.2000000000003</v>
      </c>
      <c r="I170" s="1">
        <f t="shared" si="56"/>
        <v>0</v>
      </c>
      <c r="J170" s="5"/>
      <c r="K170" s="9" t="s">
        <v>67</v>
      </c>
    </row>
    <row r="171" spans="1:11" ht="15.75" customHeight="1" x14ac:dyDescent="0.2">
      <c r="A171" s="3" t="s">
        <v>7</v>
      </c>
      <c r="B171" s="1" t="s">
        <v>8</v>
      </c>
      <c r="C171" s="1" t="s">
        <v>47</v>
      </c>
      <c r="D171" s="1">
        <v>0</v>
      </c>
      <c r="E171" s="5">
        <v>14763</v>
      </c>
      <c r="F171" s="1">
        <f t="shared" si="54"/>
        <v>0</v>
      </c>
      <c r="G171" s="1"/>
      <c r="H171" s="57">
        <f t="shared" si="55"/>
        <v>2952.6000000000004</v>
      </c>
      <c r="I171" s="1">
        <f t="shared" si="56"/>
        <v>0</v>
      </c>
      <c r="J171" s="5"/>
      <c r="K171" s="9" t="s">
        <v>67</v>
      </c>
    </row>
    <row r="172" spans="1:11" ht="15.75" customHeight="1" x14ac:dyDescent="0.2">
      <c r="A172" s="3" t="s">
        <v>9</v>
      </c>
      <c r="B172" s="1" t="s">
        <v>10</v>
      </c>
      <c r="C172" s="1" t="s">
        <v>47</v>
      </c>
      <c r="D172" s="1">
        <v>0</v>
      </c>
      <c r="E172" s="5">
        <v>12622</v>
      </c>
      <c r="F172" s="1">
        <f t="shared" si="54"/>
        <v>0</v>
      </c>
      <c r="G172" s="1"/>
      <c r="H172" s="57">
        <f t="shared" si="55"/>
        <v>2524.4</v>
      </c>
      <c r="I172" s="1">
        <f t="shared" si="56"/>
        <v>0</v>
      </c>
      <c r="J172" s="5"/>
      <c r="K172" s="9" t="s">
        <v>67</v>
      </c>
    </row>
    <row r="173" spans="1:11" ht="15.75" customHeight="1" x14ac:dyDescent="0.2">
      <c r="A173" s="3" t="s">
        <v>11</v>
      </c>
      <c r="B173" s="1" t="s">
        <v>12</v>
      </c>
      <c r="C173" s="1" t="s">
        <v>47</v>
      </c>
      <c r="D173" s="1">
        <v>0</v>
      </c>
      <c r="E173" s="5">
        <v>10545</v>
      </c>
      <c r="F173" s="1">
        <f t="shared" si="54"/>
        <v>0</v>
      </c>
      <c r="G173" s="1"/>
      <c r="H173" s="57">
        <f t="shared" si="55"/>
        <v>2109</v>
      </c>
      <c r="I173" s="1">
        <f t="shared" si="56"/>
        <v>0</v>
      </c>
      <c r="J173" s="5"/>
      <c r="K173" s="9" t="s">
        <v>67</v>
      </c>
    </row>
    <row r="174" spans="1:11" ht="15.75" customHeight="1" x14ac:dyDescent="0.2">
      <c r="C174" s="1" t="s">
        <v>13</v>
      </c>
      <c r="D174" s="1">
        <v>0</v>
      </c>
      <c r="E174" s="5">
        <v>5273</v>
      </c>
      <c r="F174" s="1">
        <f t="shared" si="54"/>
        <v>0</v>
      </c>
      <c r="G174" s="1"/>
      <c r="H174" s="57">
        <f t="shared" si="55"/>
        <v>1054.6000000000001</v>
      </c>
      <c r="I174" s="1">
        <f t="shared" si="56"/>
        <v>0</v>
      </c>
      <c r="J174" s="5"/>
      <c r="K174" s="9" t="s">
        <v>62</v>
      </c>
    </row>
    <row r="175" spans="1:11" ht="15.75" customHeight="1" x14ac:dyDescent="0.2">
      <c r="C175" s="1" t="s">
        <v>14</v>
      </c>
      <c r="D175" s="1">
        <v>0</v>
      </c>
      <c r="E175" s="5">
        <v>2634</v>
      </c>
      <c r="F175" s="1">
        <f t="shared" si="54"/>
        <v>0</v>
      </c>
      <c r="G175" s="1"/>
      <c r="H175" s="57">
        <f t="shared" si="55"/>
        <v>526.80000000000007</v>
      </c>
      <c r="I175" s="1">
        <f t="shared" si="56"/>
        <v>0</v>
      </c>
      <c r="J175" s="5"/>
      <c r="K175" s="9" t="s">
        <v>63</v>
      </c>
    </row>
    <row r="176" spans="1:11" ht="15.75" customHeight="1" x14ac:dyDescent="0.2">
      <c r="C176" s="1" t="s">
        <v>15</v>
      </c>
      <c r="D176" s="1">
        <v>0</v>
      </c>
      <c r="E176" s="5">
        <v>1055</v>
      </c>
      <c r="F176" s="1">
        <f t="shared" si="54"/>
        <v>0</v>
      </c>
      <c r="G176" s="1"/>
      <c r="H176" s="57">
        <f t="shared" si="55"/>
        <v>211</v>
      </c>
      <c r="I176" s="1">
        <f t="shared" si="56"/>
        <v>0</v>
      </c>
      <c r="J176" s="5"/>
    </row>
    <row r="177" spans="1:11" ht="15.75" customHeight="1" x14ac:dyDescent="0.2">
      <c r="A177" s="8" t="s">
        <v>23</v>
      </c>
      <c r="B177" s="8"/>
      <c r="C177" s="8"/>
      <c r="D177" s="31"/>
      <c r="E177" s="1"/>
      <c r="F177" s="31">
        <f>SUM(F169:F176)</f>
        <v>0</v>
      </c>
      <c r="G177" s="1"/>
      <c r="H177" s="34"/>
      <c r="I177" s="31">
        <f>SUM(I169:I176)</f>
        <v>0</v>
      </c>
      <c r="J177" s="1"/>
      <c r="K177" s="35"/>
    </row>
    <row r="178" spans="1:11" ht="15.75" customHeight="1" x14ac:dyDescent="0.2">
      <c r="A178" s="8"/>
      <c r="B178" s="8"/>
      <c r="C178" s="8"/>
      <c r="D178" s="8"/>
      <c r="E178" s="1"/>
      <c r="F178" s="1"/>
      <c r="G178" s="1"/>
      <c r="H178" s="4"/>
      <c r="I178" s="1"/>
      <c r="J178" s="1"/>
    </row>
    <row r="179" spans="1:11" ht="15.75" customHeight="1" x14ac:dyDescent="0.2">
      <c r="C179" s="6" t="s">
        <v>48</v>
      </c>
      <c r="D179" s="7" t="s">
        <v>58</v>
      </c>
      <c r="E179" s="7" t="s">
        <v>59</v>
      </c>
      <c r="F179" s="29" t="s">
        <v>23</v>
      </c>
      <c r="G179" s="1"/>
      <c r="H179" s="30" t="s">
        <v>60</v>
      </c>
      <c r="I179" s="29" t="s">
        <v>23</v>
      </c>
      <c r="J179" s="1"/>
    </row>
    <row r="180" spans="1:11" ht="15.75" customHeight="1" x14ac:dyDescent="0.2">
      <c r="A180" s="3" t="s">
        <v>3</v>
      </c>
      <c r="B180" s="1" t="s">
        <v>4</v>
      </c>
      <c r="C180" s="1" t="s">
        <v>32</v>
      </c>
      <c r="D180" s="1">
        <v>0</v>
      </c>
      <c r="E180" s="5">
        <v>18926</v>
      </c>
      <c r="F180" s="1">
        <f t="shared" ref="F180:F187" si="57">+D180*E180</f>
        <v>0</v>
      </c>
      <c r="G180" s="1"/>
      <c r="H180" s="57">
        <f t="shared" ref="H180:H187" si="58">+E180*0.2</f>
        <v>3785.2000000000003</v>
      </c>
      <c r="I180" s="1">
        <f t="shared" ref="I180:I187" si="59">+D180*H180</f>
        <v>0</v>
      </c>
      <c r="J180" s="5"/>
      <c r="K180" s="9" t="s">
        <v>67</v>
      </c>
    </row>
    <row r="181" spans="1:11" ht="15.75" customHeight="1" x14ac:dyDescent="0.2">
      <c r="A181" s="3" t="s">
        <v>5</v>
      </c>
      <c r="B181" s="1" t="s">
        <v>6</v>
      </c>
      <c r="C181" s="1" t="s">
        <v>32</v>
      </c>
      <c r="D181" s="1">
        <v>0</v>
      </c>
      <c r="E181" s="5">
        <v>16871</v>
      </c>
      <c r="F181" s="1">
        <f t="shared" si="57"/>
        <v>0</v>
      </c>
      <c r="G181" s="1"/>
      <c r="H181" s="57">
        <f t="shared" si="58"/>
        <v>3374.2000000000003</v>
      </c>
      <c r="I181" s="1">
        <f t="shared" si="59"/>
        <v>0</v>
      </c>
      <c r="J181" s="5"/>
      <c r="K181" s="9" t="s">
        <v>67</v>
      </c>
    </row>
    <row r="182" spans="1:11" ht="15.75" customHeight="1" x14ac:dyDescent="0.2">
      <c r="A182" s="3" t="s">
        <v>7</v>
      </c>
      <c r="B182" s="1" t="s">
        <v>8</v>
      </c>
      <c r="C182" s="1" t="s">
        <v>32</v>
      </c>
      <c r="D182" s="1">
        <v>0</v>
      </c>
      <c r="E182" s="5">
        <v>14763</v>
      </c>
      <c r="F182" s="1">
        <f t="shared" si="57"/>
        <v>0</v>
      </c>
      <c r="G182" s="1"/>
      <c r="H182" s="57">
        <f t="shared" si="58"/>
        <v>2952.6000000000004</v>
      </c>
      <c r="I182" s="1">
        <f t="shared" si="59"/>
        <v>0</v>
      </c>
      <c r="J182" s="5"/>
      <c r="K182" s="9" t="s">
        <v>67</v>
      </c>
    </row>
    <row r="183" spans="1:11" ht="15.75" customHeight="1" x14ac:dyDescent="0.2">
      <c r="A183" s="3" t="s">
        <v>9</v>
      </c>
      <c r="B183" s="1" t="s">
        <v>10</v>
      </c>
      <c r="C183" s="1" t="s">
        <v>32</v>
      </c>
      <c r="D183" s="1">
        <v>0</v>
      </c>
      <c r="E183" s="5">
        <v>12622</v>
      </c>
      <c r="F183" s="1">
        <f t="shared" si="57"/>
        <v>0</v>
      </c>
      <c r="G183" s="1"/>
      <c r="H183" s="57">
        <f t="shared" si="58"/>
        <v>2524.4</v>
      </c>
      <c r="I183" s="1">
        <f t="shared" si="59"/>
        <v>0</v>
      </c>
      <c r="J183" s="5"/>
      <c r="K183" s="9" t="s">
        <v>67</v>
      </c>
    </row>
    <row r="184" spans="1:11" ht="15.75" customHeight="1" x14ac:dyDescent="0.2">
      <c r="A184" s="3" t="s">
        <v>11</v>
      </c>
      <c r="B184" s="1" t="s">
        <v>12</v>
      </c>
      <c r="C184" s="1" t="s">
        <v>32</v>
      </c>
      <c r="D184" s="1">
        <v>0</v>
      </c>
      <c r="E184" s="5">
        <v>10545</v>
      </c>
      <c r="F184" s="1">
        <f t="shared" si="57"/>
        <v>0</v>
      </c>
      <c r="G184" s="1"/>
      <c r="H184" s="57">
        <f t="shared" si="58"/>
        <v>2109</v>
      </c>
      <c r="I184" s="1">
        <f t="shared" si="59"/>
        <v>0</v>
      </c>
      <c r="J184" s="5"/>
      <c r="K184" s="9" t="s">
        <v>67</v>
      </c>
    </row>
    <row r="185" spans="1:11" ht="15.75" customHeight="1" x14ac:dyDescent="0.2">
      <c r="C185" s="1" t="s">
        <v>13</v>
      </c>
      <c r="D185" s="1">
        <v>0</v>
      </c>
      <c r="E185" s="5">
        <v>5273</v>
      </c>
      <c r="F185" s="1">
        <f t="shared" si="57"/>
        <v>0</v>
      </c>
      <c r="G185" s="1"/>
      <c r="H185" s="57">
        <f t="shared" si="58"/>
        <v>1054.6000000000001</v>
      </c>
      <c r="I185" s="1">
        <f t="shared" si="59"/>
        <v>0</v>
      </c>
      <c r="J185" s="5"/>
      <c r="K185" s="9" t="s">
        <v>62</v>
      </c>
    </row>
    <row r="186" spans="1:11" ht="15.75" customHeight="1" x14ac:dyDescent="0.2">
      <c r="C186" s="1" t="s">
        <v>14</v>
      </c>
      <c r="D186" s="1">
        <v>0</v>
      </c>
      <c r="E186" s="5">
        <v>2634</v>
      </c>
      <c r="F186" s="1">
        <f t="shared" si="57"/>
        <v>0</v>
      </c>
      <c r="G186" s="1"/>
      <c r="H186" s="57">
        <f t="shared" si="58"/>
        <v>526.80000000000007</v>
      </c>
      <c r="I186" s="1">
        <f t="shared" si="59"/>
        <v>0</v>
      </c>
      <c r="J186" s="5"/>
      <c r="K186" s="9" t="s">
        <v>63</v>
      </c>
    </row>
    <row r="187" spans="1:11" ht="15.75" customHeight="1" x14ac:dyDescent="0.2">
      <c r="C187" s="1" t="s">
        <v>15</v>
      </c>
      <c r="D187" s="1">
        <v>0</v>
      </c>
      <c r="E187" s="5">
        <v>1055</v>
      </c>
      <c r="F187" s="1">
        <f t="shared" si="57"/>
        <v>0</v>
      </c>
      <c r="G187" s="1"/>
      <c r="H187" s="57">
        <f t="shared" si="58"/>
        <v>211</v>
      </c>
      <c r="I187" s="1">
        <f t="shared" si="59"/>
        <v>0</v>
      </c>
      <c r="J187" s="5"/>
    </row>
    <row r="188" spans="1:11" ht="15.75" customHeight="1" x14ac:dyDescent="0.2">
      <c r="A188" s="8" t="s">
        <v>23</v>
      </c>
      <c r="B188" s="8"/>
      <c r="C188" s="8"/>
      <c r="D188" s="31"/>
      <c r="E188" s="1"/>
      <c r="F188" s="31">
        <f>SUM(F180:F187)</f>
        <v>0</v>
      </c>
      <c r="G188" s="1"/>
      <c r="H188" s="34"/>
      <c r="I188" s="31">
        <f>SUM(I180:I187)</f>
        <v>0</v>
      </c>
      <c r="J188" s="1"/>
      <c r="K188" s="35"/>
    </row>
    <row r="189" spans="1:11" ht="15.75" customHeight="1" x14ac:dyDescent="0.2">
      <c r="A189" s="8"/>
      <c r="B189" s="8"/>
      <c r="C189" s="8"/>
      <c r="D189" s="8"/>
      <c r="E189" s="1"/>
      <c r="F189" s="1"/>
      <c r="G189" s="1"/>
      <c r="H189" s="4"/>
      <c r="I189" s="1"/>
      <c r="J189" s="1"/>
    </row>
    <row r="190" spans="1:11" ht="15.75" customHeight="1" x14ac:dyDescent="0.2">
      <c r="C190" s="6" t="s">
        <v>49</v>
      </c>
      <c r="D190" s="7" t="s">
        <v>58</v>
      </c>
      <c r="E190" s="7" t="s">
        <v>59</v>
      </c>
      <c r="F190" s="29" t="s">
        <v>23</v>
      </c>
      <c r="G190" s="1"/>
      <c r="H190" s="30" t="s">
        <v>60</v>
      </c>
      <c r="I190" s="29" t="s">
        <v>23</v>
      </c>
      <c r="J190" s="1"/>
    </row>
    <row r="191" spans="1:11" ht="15.75" customHeight="1" x14ac:dyDescent="0.2">
      <c r="A191" s="3" t="s">
        <v>3</v>
      </c>
      <c r="B191" s="1" t="s">
        <v>4</v>
      </c>
      <c r="C191" s="1" t="s">
        <v>28</v>
      </c>
      <c r="D191" s="1">
        <v>0</v>
      </c>
      <c r="E191" s="5">
        <v>110413</v>
      </c>
      <c r="F191" s="1">
        <f t="shared" ref="F191:F198" si="60">+D191*E191</f>
        <v>0</v>
      </c>
      <c r="G191" s="1"/>
      <c r="H191" s="57">
        <f t="shared" ref="H191:H198" si="61">+E191*0.2</f>
        <v>22082.600000000002</v>
      </c>
      <c r="I191" s="1">
        <f t="shared" ref="I191:I198" si="62">+D191*H191</f>
        <v>0</v>
      </c>
      <c r="J191" s="5"/>
      <c r="K191" s="9" t="s">
        <v>68</v>
      </c>
    </row>
    <row r="192" spans="1:11" ht="15.75" customHeight="1" x14ac:dyDescent="0.2">
      <c r="A192" s="3" t="s">
        <v>5</v>
      </c>
      <c r="B192" s="1" t="s">
        <v>6</v>
      </c>
      <c r="C192" s="1" t="s">
        <v>28</v>
      </c>
      <c r="D192" s="1">
        <v>0</v>
      </c>
      <c r="E192" s="5">
        <v>89673</v>
      </c>
      <c r="F192" s="1">
        <f t="shared" si="60"/>
        <v>0</v>
      </c>
      <c r="G192" s="1"/>
      <c r="H192" s="57">
        <f t="shared" si="61"/>
        <v>17934.600000000002</v>
      </c>
      <c r="I192" s="1">
        <f t="shared" si="62"/>
        <v>0</v>
      </c>
      <c r="J192" s="5"/>
      <c r="K192" s="9" t="s">
        <v>68</v>
      </c>
    </row>
    <row r="193" spans="1:203" ht="15.75" customHeight="1" x14ac:dyDescent="0.2">
      <c r="A193" s="3" t="s">
        <v>7</v>
      </c>
      <c r="B193" s="1" t="s">
        <v>8</v>
      </c>
      <c r="C193" s="1" t="s">
        <v>28</v>
      </c>
      <c r="D193" s="1">
        <v>0</v>
      </c>
      <c r="E193" s="5">
        <v>71372</v>
      </c>
      <c r="F193" s="1">
        <f t="shared" si="60"/>
        <v>0</v>
      </c>
      <c r="G193" s="1"/>
      <c r="H193" s="57">
        <f t="shared" si="61"/>
        <v>14274.400000000001</v>
      </c>
      <c r="I193" s="1">
        <f t="shared" si="62"/>
        <v>0</v>
      </c>
      <c r="J193" s="5"/>
      <c r="K193" s="9" t="s">
        <v>68</v>
      </c>
    </row>
    <row r="194" spans="1:203" ht="15.75" customHeight="1" x14ac:dyDescent="0.2">
      <c r="A194" s="3" t="s">
        <v>9</v>
      </c>
      <c r="B194" s="1" t="s">
        <v>10</v>
      </c>
      <c r="C194" s="1" t="s">
        <v>28</v>
      </c>
      <c r="D194" s="1">
        <v>0</v>
      </c>
      <c r="E194" s="5">
        <v>49411</v>
      </c>
      <c r="F194" s="1">
        <f t="shared" si="60"/>
        <v>0</v>
      </c>
      <c r="G194" s="1"/>
      <c r="H194" s="57">
        <f t="shared" si="61"/>
        <v>9882.2000000000007</v>
      </c>
      <c r="I194" s="1">
        <f t="shared" si="62"/>
        <v>0</v>
      </c>
      <c r="J194" s="5"/>
      <c r="K194" s="9" t="s">
        <v>68</v>
      </c>
    </row>
    <row r="195" spans="1:203" ht="15.75" customHeight="1" x14ac:dyDescent="0.2">
      <c r="A195" s="3" t="s">
        <v>11</v>
      </c>
      <c r="B195" s="1" t="s">
        <v>12</v>
      </c>
      <c r="C195" s="1" t="s">
        <v>28</v>
      </c>
      <c r="D195" s="1">
        <v>0</v>
      </c>
      <c r="E195" s="5">
        <v>42091</v>
      </c>
      <c r="F195" s="1">
        <f t="shared" si="60"/>
        <v>0</v>
      </c>
      <c r="G195" s="1"/>
      <c r="H195" s="57">
        <f t="shared" si="61"/>
        <v>8418.2000000000007</v>
      </c>
      <c r="I195" s="1">
        <f t="shared" si="62"/>
        <v>0</v>
      </c>
      <c r="J195" s="5"/>
      <c r="K195" s="9" t="s">
        <v>68</v>
      </c>
    </row>
    <row r="196" spans="1:203" ht="15.75" customHeight="1" x14ac:dyDescent="0.2">
      <c r="C196" s="1" t="s">
        <v>13</v>
      </c>
      <c r="D196" s="1">
        <v>0</v>
      </c>
      <c r="E196" s="5">
        <v>12810</v>
      </c>
      <c r="F196" s="1">
        <f t="shared" si="60"/>
        <v>0</v>
      </c>
      <c r="G196" s="1"/>
      <c r="H196" s="57">
        <f t="shared" si="61"/>
        <v>2562</v>
      </c>
      <c r="I196" s="1">
        <f t="shared" si="62"/>
        <v>0</v>
      </c>
      <c r="J196" s="5"/>
      <c r="K196" s="9" t="s">
        <v>62</v>
      </c>
    </row>
    <row r="197" spans="1:203" ht="15.75" customHeight="1" x14ac:dyDescent="0.2">
      <c r="C197" s="1" t="s">
        <v>14</v>
      </c>
      <c r="D197" s="1">
        <v>0</v>
      </c>
      <c r="E197" s="5">
        <v>6406</v>
      </c>
      <c r="F197" s="1">
        <f t="shared" si="60"/>
        <v>0</v>
      </c>
      <c r="G197" s="1"/>
      <c r="H197" s="57">
        <f t="shared" si="61"/>
        <v>1281.2</v>
      </c>
      <c r="I197" s="1">
        <f t="shared" si="62"/>
        <v>0</v>
      </c>
      <c r="J197" s="5"/>
      <c r="K197" s="9" t="s">
        <v>63</v>
      </c>
    </row>
    <row r="198" spans="1:203" ht="15.75" customHeight="1" x14ac:dyDescent="0.2">
      <c r="C198" s="1" t="s">
        <v>15</v>
      </c>
      <c r="D198" s="1">
        <v>0</v>
      </c>
      <c r="E198" s="5">
        <v>2562</v>
      </c>
      <c r="F198" s="1">
        <f t="shared" si="60"/>
        <v>0</v>
      </c>
      <c r="G198" s="1"/>
      <c r="H198" s="57">
        <f t="shared" si="61"/>
        <v>512.4</v>
      </c>
      <c r="I198" s="1">
        <f t="shared" si="62"/>
        <v>0</v>
      </c>
      <c r="J198" s="5"/>
      <c r="K198" s="10"/>
    </row>
    <row r="199" spans="1:203" ht="15.75" customHeight="1" x14ac:dyDescent="0.2">
      <c r="A199" s="8" t="s">
        <v>23</v>
      </c>
      <c r="D199" s="1"/>
      <c r="E199" s="1"/>
      <c r="F199" s="31">
        <f>SUM(F191:F198)</f>
        <v>0</v>
      </c>
      <c r="G199" s="1"/>
      <c r="H199" s="37"/>
      <c r="I199" s="31">
        <f>SUM(I191:I198)</f>
        <v>0</v>
      </c>
      <c r="J199" s="1"/>
      <c r="K199" s="10"/>
    </row>
    <row r="200" spans="1:203" ht="15.75" customHeight="1" x14ac:dyDescent="0.2">
      <c r="A200" s="8"/>
      <c r="D200" s="1"/>
      <c r="E200" s="1"/>
      <c r="F200" s="31"/>
      <c r="G200" s="1"/>
      <c r="H200" s="37"/>
      <c r="I200" s="31"/>
      <c r="J200" s="1"/>
      <c r="K200" s="10"/>
    </row>
    <row r="201" spans="1:203" s="31" customFormat="1" ht="16.149999999999999" customHeight="1" x14ac:dyDescent="0.2">
      <c r="A201" s="1"/>
      <c r="B201" s="1"/>
      <c r="C201" s="6" t="s">
        <v>110</v>
      </c>
      <c r="D201" s="7" t="s">
        <v>58</v>
      </c>
      <c r="E201" s="7" t="s">
        <v>59</v>
      </c>
      <c r="F201" s="29" t="s">
        <v>23</v>
      </c>
      <c r="G201" s="1"/>
      <c r="H201" s="30"/>
      <c r="I201" s="29"/>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c r="AS201" s="35"/>
      <c r="AT201" s="35"/>
      <c r="AU201" s="35"/>
      <c r="AV201" s="35"/>
      <c r="AW201" s="35"/>
      <c r="AX201" s="35"/>
      <c r="AY201" s="35"/>
      <c r="AZ201" s="35"/>
      <c r="BA201" s="35"/>
      <c r="BB201" s="35"/>
      <c r="BC201" s="35"/>
      <c r="BD201" s="35"/>
      <c r="BE201" s="35"/>
      <c r="BF201" s="35"/>
      <c r="BG201" s="35"/>
      <c r="BH201" s="35"/>
      <c r="BI201" s="35"/>
      <c r="BJ201" s="35"/>
      <c r="BK201" s="35"/>
      <c r="BL201" s="35"/>
      <c r="BM201" s="35"/>
      <c r="BN201" s="35"/>
      <c r="BO201" s="35"/>
      <c r="BP201" s="35"/>
      <c r="BQ201" s="35"/>
      <c r="BR201" s="35"/>
      <c r="BS201" s="35"/>
      <c r="BT201" s="35"/>
      <c r="BU201" s="35"/>
      <c r="BV201" s="35"/>
      <c r="BW201" s="35"/>
      <c r="BX201" s="35"/>
      <c r="BY201" s="35"/>
      <c r="BZ201" s="35"/>
      <c r="CA201" s="35"/>
      <c r="CB201" s="35"/>
      <c r="CC201" s="35"/>
      <c r="CD201" s="35"/>
      <c r="CE201" s="35"/>
      <c r="CF201" s="35"/>
      <c r="CG201" s="35"/>
      <c r="CH201" s="35"/>
      <c r="CI201" s="35"/>
      <c r="CJ201" s="35"/>
      <c r="CK201" s="35"/>
      <c r="CL201" s="35"/>
      <c r="CM201" s="35"/>
      <c r="CN201" s="35"/>
      <c r="CO201" s="35"/>
      <c r="CP201" s="35"/>
      <c r="CQ201" s="35"/>
      <c r="CR201" s="35"/>
      <c r="CS201" s="35"/>
      <c r="CT201" s="35"/>
      <c r="CU201" s="35"/>
      <c r="CV201" s="35"/>
      <c r="CW201" s="35"/>
      <c r="CX201" s="35"/>
      <c r="CY201" s="35"/>
      <c r="CZ201" s="35"/>
      <c r="DA201" s="35"/>
      <c r="DB201" s="35"/>
      <c r="DC201" s="35"/>
      <c r="DD201" s="35"/>
      <c r="DE201" s="35"/>
      <c r="DF201" s="35"/>
      <c r="DG201" s="35"/>
      <c r="DH201" s="35"/>
      <c r="DI201" s="35"/>
      <c r="DJ201" s="35"/>
      <c r="DK201" s="35"/>
      <c r="DL201" s="35"/>
      <c r="DM201" s="35"/>
      <c r="DN201" s="35"/>
      <c r="DO201" s="35"/>
      <c r="DP201" s="35"/>
      <c r="DQ201" s="35"/>
      <c r="DR201" s="35"/>
      <c r="DS201" s="35"/>
      <c r="DT201" s="35"/>
      <c r="DU201" s="35"/>
      <c r="DV201" s="35"/>
      <c r="DW201" s="35"/>
      <c r="DX201" s="35"/>
      <c r="DY201" s="35"/>
      <c r="DZ201" s="35"/>
      <c r="EA201" s="35"/>
      <c r="EB201" s="35"/>
      <c r="EC201" s="35"/>
      <c r="ED201" s="35"/>
      <c r="EE201" s="35"/>
      <c r="EF201" s="35"/>
      <c r="EG201" s="35"/>
      <c r="EH201" s="35"/>
      <c r="EI201" s="35"/>
      <c r="EJ201" s="35"/>
      <c r="EK201" s="35"/>
      <c r="EL201" s="35"/>
      <c r="EM201" s="35"/>
      <c r="EN201" s="35"/>
      <c r="EO201" s="35"/>
      <c r="EP201" s="35"/>
      <c r="EQ201" s="35"/>
      <c r="ER201" s="35"/>
      <c r="ES201" s="35"/>
      <c r="ET201" s="35"/>
      <c r="EU201" s="35"/>
      <c r="EV201" s="35"/>
      <c r="EW201" s="35"/>
      <c r="EX201" s="35"/>
      <c r="EY201" s="35"/>
      <c r="EZ201" s="35"/>
      <c r="FA201" s="35"/>
      <c r="FB201" s="35"/>
      <c r="FC201" s="35"/>
      <c r="FD201" s="35"/>
      <c r="FE201" s="35"/>
      <c r="FF201" s="35"/>
      <c r="FG201" s="35"/>
      <c r="FH201" s="35"/>
      <c r="FI201" s="35"/>
      <c r="FJ201" s="35"/>
      <c r="FK201" s="35"/>
      <c r="FL201" s="35"/>
      <c r="FM201" s="35"/>
      <c r="FN201" s="35"/>
      <c r="FO201" s="35"/>
      <c r="FP201" s="35"/>
      <c r="FQ201" s="35"/>
      <c r="FR201" s="35"/>
      <c r="FS201" s="35"/>
      <c r="FT201" s="35"/>
      <c r="FU201" s="35"/>
      <c r="FV201" s="35"/>
      <c r="FW201" s="35"/>
      <c r="FX201" s="35"/>
      <c r="FY201" s="35"/>
      <c r="FZ201" s="35"/>
      <c r="GA201" s="35"/>
      <c r="GB201" s="35"/>
      <c r="GC201" s="35"/>
      <c r="GD201" s="35"/>
      <c r="GE201" s="35"/>
      <c r="GF201" s="35"/>
      <c r="GG201" s="35"/>
      <c r="GH201" s="35"/>
      <c r="GI201" s="35"/>
      <c r="GJ201" s="35"/>
      <c r="GK201" s="35"/>
      <c r="GL201" s="35"/>
      <c r="GM201" s="35"/>
      <c r="GN201" s="35"/>
      <c r="GO201" s="35"/>
      <c r="GP201" s="35"/>
      <c r="GQ201" s="35"/>
      <c r="GR201" s="35"/>
      <c r="GS201" s="35"/>
      <c r="GT201" s="35"/>
      <c r="GU201" s="35"/>
    </row>
    <row r="202" spans="1:203" s="31" customFormat="1" ht="16.149999999999999" customHeight="1" x14ac:dyDescent="0.2">
      <c r="A202" s="3" t="s">
        <v>3</v>
      </c>
      <c r="B202" s="1" t="s">
        <v>4</v>
      </c>
      <c r="C202" s="1" t="s">
        <v>111</v>
      </c>
      <c r="D202" s="1">
        <v>0</v>
      </c>
      <c r="E202" s="5">
        <v>30500</v>
      </c>
      <c r="F202" s="1">
        <f>+D202*E202</f>
        <v>0</v>
      </c>
      <c r="G202" s="1"/>
      <c r="H202" s="4"/>
      <c r="I202" s="1"/>
      <c r="J202" s="35"/>
      <c r="K202" s="51" t="s">
        <v>112</v>
      </c>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35"/>
      <c r="AN202" s="35"/>
      <c r="AO202" s="35"/>
      <c r="AP202" s="35"/>
      <c r="AQ202" s="35"/>
      <c r="AR202" s="35"/>
      <c r="AS202" s="35"/>
      <c r="AT202" s="35"/>
      <c r="AU202" s="35"/>
      <c r="AV202" s="35"/>
      <c r="AW202" s="35"/>
      <c r="AX202" s="35"/>
      <c r="AY202" s="35"/>
      <c r="AZ202" s="35"/>
      <c r="BA202" s="35"/>
      <c r="BB202" s="35"/>
      <c r="BC202" s="35"/>
      <c r="BD202" s="35"/>
      <c r="BE202" s="35"/>
      <c r="BF202" s="35"/>
      <c r="BG202" s="35"/>
      <c r="BH202" s="35"/>
      <c r="BI202" s="35"/>
      <c r="BJ202" s="35"/>
      <c r="BK202" s="35"/>
      <c r="BL202" s="35"/>
      <c r="BM202" s="35"/>
      <c r="BN202" s="35"/>
      <c r="BO202" s="35"/>
      <c r="BP202" s="35"/>
      <c r="BQ202" s="35"/>
      <c r="BR202" s="35"/>
      <c r="BS202" s="35"/>
      <c r="BT202" s="35"/>
      <c r="BU202" s="35"/>
      <c r="BV202" s="35"/>
      <c r="BW202" s="35"/>
      <c r="BX202" s="35"/>
      <c r="BY202" s="35"/>
      <c r="BZ202" s="35"/>
      <c r="CA202" s="35"/>
      <c r="CB202" s="35"/>
      <c r="CC202" s="35"/>
      <c r="CD202" s="35"/>
      <c r="CE202" s="35"/>
      <c r="CF202" s="35"/>
      <c r="CG202" s="35"/>
      <c r="CH202" s="35"/>
      <c r="CI202" s="35"/>
      <c r="CJ202" s="35"/>
      <c r="CK202" s="35"/>
      <c r="CL202" s="35"/>
      <c r="CM202" s="35"/>
      <c r="CN202" s="35"/>
      <c r="CO202" s="35"/>
      <c r="CP202" s="35"/>
      <c r="CQ202" s="35"/>
      <c r="CR202" s="35"/>
      <c r="CS202" s="35"/>
      <c r="CT202" s="35"/>
      <c r="CU202" s="35"/>
      <c r="CV202" s="35"/>
      <c r="CW202" s="35"/>
      <c r="CX202" s="35"/>
      <c r="CY202" s="35"/>
      <c r="CZ202" s="35"/>
      <c r="DA202" s="35"/>
      <c r="DB202" s="35"/>
      <c r="DC202" s="35"/>
      <c r="DD202" s="35"/>
      <c r="DE202" s="35"/>
      <c r="DF202" s="35"/>
      <c r="DG202" s="35"/>
      <c r="DH202" s="35"/>
      <c r="DI202" s="35"/>
      <c r="DJ202" s="35"/>
      <c r="DK202" s="35"/>
      <c r="DL202" s="35"/>
      <c r="DM202" s="35"/>
      <c r="DN202" s="35"/>
      <c r="DO202" s="35"/>
      <c r="DP202" s="35"/>
      <c r="DQ202" s="35"/>
      <c r="DR202" s="35"/>
      <c r="DS202" s="35"/>
      <c r="DT202" s="35"/>
      <c r="DU202" s="35"/>
      <c r="DV202" s="35"/>
      <c r="DW202" s="35"/>
      <c r="DX202" s="35"/>
      <c r="DY202" s="35"/>
      <c r="DZ202" s="35"/>
      <c r="EA202" s="35"/>
      <c r="EB202" s="35"/>
      <c r="EC202" s="35"/>
      <c r="ED202" s="35"/>
      <c r="EE202" s="35"/>
      <c r="EF202" s="35"/>
      <c r="EG202" s="35"/>
      <c r="EH202" s="35"/>
      <c r="EI202" s="35"/>
      <c r="EJ202" s="35"/>
      <c r="EK202" s="35"/>
      <c r="EL202" s="35"/>
      <c r="EM202" s="35"/>
      <c r="EN202" s="35"/>
      <c r="EO202" s="35"/>
      <c r="EP202" s="35"/>
      <c r="EQ202" s="35"/>
      <c r="ER202" s="35"/>
      <c r="ES202" s="35"/>
      <c r="ET202" s="35"/>
      <c r="EU202" s="35"/>
      <c r="EV202" s="35"/>
      <c r="EW202" s="35"/>
      <c r="EX202" s="35"/>
      <c r="EY202" s="35"/>
      <c r="EZ202" s="35"/>
      <c r="FA202" s="35"/>
      <c r="FB202" s="35"/>
      <c r="FC202" s="35"/>
      <c r="FD202" s="35"/>
      <c r="FE202" s="35"/>
      <c r="FF202" s="35"/>
      <c r="FG202" s="35"/>
      <c r="FH202" s="35"/>
      <c r="FI202" s="35"/>
      <c r="FJ202" s="35"/>
      <c r="FK202" s="35"/>
      <c r="FL202" s="35"/>
      <c r="FM202" s="35"/>
      <c r="FN202" s="35"/>
      <c r="FO202" s="35"/>
      <c r="FP202" s="35"/>
      <c r="FQ202" s="35"/>
      <c r="FR202" s="35"/>
      <c r="FS202" s="35"/>
      <c r="FT202" s="35"/>
      <c r="FU202" s="35"/>
      <c r="FV202" s="35"/>
      <c r="FW202" s="35"/>
      <c r="FX202" s="35"/>
      <c r="FY202" s="35"/>
      <c r="FZ202" s="35"/>
      <c r="GA202" s="35"/>
      <c r="GB202" s="35"/>
      <c r="GC202" s="35"/>
      <c r="GD202" s="35"/>
      <c r="GE202" s="35"/>
      <c r="GF202" s="35"/>
      <c r="GG202" s="35"/>
      <c r="GH202" s="35"/>
      <c r="GI202" s="35"/>
      <c r="GJ202" s="35"/>
      <c r="GK202" s="35"/>
      <c r="GL202" s="35"/>
      <c r="GM202" s="35"/>
      <c r="GN202" s="35"/>
      <c r="GO202" s="35"/>
      <c r="GP202" s="35"/>
      <c r="GQ202" s="35"/>
      <c r="GR202" s="35"/>
      <c r="GS202" s="35"/>
      <c r="GT202" s="35"/>
      <c r="GU202" s="35"/>
    </row>
    <row r="203" spans="1:203" s="31" customFormat="1" ht="16.149999999999999" customHeight="1" x14ac:dyDescent="0.2">
      <c r="A203" s="3" t="s">
        <v>5</v>
      </c>
      <c r="B203" s="1" t="s">
        <v>6</v>
      </c>
      <c r="C203" s="1" t="s">
        <v>113</v>
      </c>
      <c r="D203" s="1">
        <v>0</v>
      </c>
      <c r="E203" s="5">
        <v>22571</v>
      </c>
      <c r="F203" s="1">
        <f t="shared" ref="F203:F209" si="63">+D203*E203</f>
        <v>0</v>
      </c>
      <c r="G203" s="1"/>
      <c r="H203" s="4"/>
      <c r="I203" s="1"/>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c r="AO203" s="35"/>
      <c r="AP203" s="35"/>
      <c r="AQ203" s="35"/>
      <c r="AR203" s="35"/>
      <c r="AS203" s="35"/>
      <c r="AT203" s="35"/>
      <c r="AU203" s="35"/>
      <c r="AV203" s="35"/>
      <c r="AW203" s="35"/>
      <c r="AX203" s="35"/>
      <c r="AY203" s="35"/>
      <c r="AZ203" s="35"/>
      <c r="BA203" s="35"/>
      <c r="BB203" s="35"/>
      <c r="BC203" s="35"/>
      <c r="BD203" s="35"/>
      <c r="BE203" s="35"/>
      <c r="BF203" s="35"/>
      <c r="BG203" s="35"/>
      <c r="BH203" s="35"/>
      <c r="BI203" s="35"/>
      <c r="BJ203" s="35"/>
      <c r="BK203" s="35"/>
      <c r="BL203" s="35"/>
      <c r="BM203" s="35"/>
      <c r="BN203" s="35"/>
      <c r="BO203" s="35"/>
      <c r="BP203" s="35"/>
      <c r="BQ203" s="35"/>
      <c r="BR203" s="35"/>
      <c r="BS203" s="35"/>
      <c r="BT203" s="35"/>
      <c r="BU203" s="35"/>
      <c r="BV203" s="35"/>
      <c r="BW203" s="35"/>
      <c r="BX203" s="35"/>
      <c r="BY203" s="35"/>
      <c r="BZ203" s="35"/>
      <c r="CA203" s="35"/>
      <c r="CB203" s="35"/>
      <c r="CC203" s="35"/>
      <c r="CD203" s="35"/>
      <c r="CE203" s="35"/>
      <c r="CF203" s="35"/>
      <c r="CG203" s="35"/>
      <c r="CH203" s="35"/>
      <c r="CI203" s="35"/>
      <c r="CJ203" s="35"/>
      <c r="CK203" s="35"/>
      <c r="CL203" s="35"/>
      <c r="CM203" s="35"/>
      <c r="CN203" s="35"/>
      <c r="CO203" s="35"/>
      <c r="CP203" s="35"/>
      <c r="CQ203" s="35"/>
      <c r="CR203" s="35"/>
      <c r="CS203" s="35"/>
      <c r="CT203" s="35"/>
      <c r="CU203" s="35"/>
      <c r="CV203" s="35"/>
      <c r="CW203" s="35"/>
      <c r="CX203" s="35"/>
      <c r="CY203" s="35"/>
      <c r="CZ203" s="35"/>
      <c r="DA203" s="35"/>
      <c r="DB203" s="35"/>
      <c r="DC203" s="35"/>
      <c r="DD203" s="35"/>
      <c r="DE203" s="35"/>
      <c r="DF203" s="35"/>
      <c r="DG203" s="35"/>
      <c r="DH203" s="35"/>
      <c r="DI203" s="35"/>
      <c r="DJ203" s="35"/>
      <c r="DK203" s="35"/>
      <c r="DL203" s="35"/>
      <c r="DM203" s="35"/>
      <c r="DN203" s="35"/>
      <c r="DO203" s="35"/>
      <c r="DP203" s="35"/>
      <c r="DQ203" s="35"/>
      <c r="DR203" s="35"/>
      <c r="DS203" s="35"/>
      <c r="DT203" s="35"/>
      <c r="DU203" s="35"/>
      <c r="DV203" s="35"/>
      <c r="DW203" s="35"/>
      <c r="DX203" s="35"/>
      <c r="DY203" s="35"/>
      <c r="DZ203" s="35"/>
      <c r="EA203" s="35"/>
      <c r="EB203" s="35"/>
      <c r="EC203" s="35"/>
      <c r="ED203" s="35"/>
      <c r="EE203" s="35"/>
      <c r="EF203" s="35"/>
      <c r="EG203" s="35"/>
      <c r="EH203" s="35"/>
      <c r="EI203" s="35"/>
      <c r="EJ203" s="35"/>
      <c r="EK203" s="35"/>
      <c r="EL203" s="35"/>
      <c r="EM203" s="35"/>
      <c r="EN203" s="35"/>
      <c r="EO203" s="35"/>
      <c r="EP203" s="35"/>
      <c r="EQ203" s="35"/>
      <c r="ER203" s="35"/>
      <c r="ES203" s="35"/>
      <c r="ET203" s="35"/>
      <c r="EU203" s="35"/>
      <c r="EV203" s="35"/>
      <c r="EW203" s="35"/>
      <c r="EX203" s="35"/>
      <c r="EY203" s="35"/>
      <c r="EZ203" s="35"/>
      <c r="FA203" s="35"/>
      <c r="FB203" s="35"/>
      <c r="FC203" s="35"/>
      <c r="FD203" s="35"/>
      <c r="FE203" s="35"/>
      <c r="FF203" s="35"/>
      <c r="FG203" s="35"/>
      <c r="FH203" s="35"/>
      <c r="FI203" s="35"/>
      <c r="FJ203" s="35"/>
      <c r="FK203" s="35"/>
      <c r="FL203" s="35"/>
      <c r="FM203" s="35"/>
      <c r="FN203" s="35"/>
      <c r="FO203" s="35"/>
      <c r="FP203" s="35"/>
      <c r="FQ203" s="35"/>
      <c r="FR203" s="35"/>
      <c r="FS203" s="35"/>
      <c r="FT203" s="35"/>
      <c r="FU203" s="35"/>
      <c r="FV203" s="35"/>
      <c r="FW203" s="35"/>
      <c r="FX203" s="35"/>
      <c r="FY203" s="35"/>
      <c r="FZ203" s="35"/>
      <c r="GA203" s="35"/>
      <c r="GB203" s="35"/>
      <c r="GC203" s="35"/>
      <c r="GD203" s="35"/>
      <c r="GE203" s="35"/>
      <c r="GF203" s="35"/>
      <c r="GG203" s="35"/>
      <c r="GH203" s="35"/>
      <c r="GI203" s="35"/>
      <c r="GJ203" s="35"/>
      <c r="GK203" s="35"/>
      <c r="GL203" s="35"/>
      <c r="GM203" s="35"/>
      <c r="GN203" s="35"/>
      <c r="GO203" s="35"/>
      <c r="GP203" s="35"/>
      <c r="GQ203" s="35"/>
      <c r="GR203" s="35"/>
      <c r="GS203" s="35"/>
      <c r="GT203" s="35"/>
      <c r="GU203" s="35"/>
    </row>
    <row r="204" spans="1:203" s="31" customFormat="1" ht="16.149999999999999" customHeight="1" x14ac:dyDescent="0.2">
      <c r="A204" s="3" t="s">
        <v>7</v>
      </c>
      <c r="B204" s="1" t="s">
        <v>8</v>
      </c>
      <c r="C204" s="1" t="s">
        <v>114</v>
      </c>
      <c r="D204" s="1">
        <v>0</v>
      </c>
      <c r="E204" s="5">
        <v>15860</v>
      </c>
      <c r="F204" s="1">
        <f t="shared" si="63"/>
        <v>0</v>
      </c>
      <c r="G204" s="1"/>
      <c r="H204" s="4"/>
      <c r="I204" s="1"/>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35"/>
      <c r="AT204" s="35"/>
      <c r="AU204" s="35"/>
      <c r="AV204" s="35"/>
      <c r="AW204" s="35"/>
      <c r="AX204" s="35"/>
      <c r="AY204" s="35"/>
      <c r="AZ204" s="35"/>
      <c r="BA204" s="35"/>
      <c r="BB204" s="35"/>
      <c r="BC204" s="35"/>
      <c r="BD204" s="35"/>
      <c r="BE204" s="35"/>
      <c r="BF204" s="35"/>
      <c r="BG204" s="35"/>
      <c r="BH204" s="35"/>
      <c r="BI204" s="35"/>
      <c r="BJ204" s="35"/>
      <c r="BK204" s="35"/>
      <c r="BL204" s="35"/>
      <c r="BM204" s="35"/>
      <c r="BN204" s="35"/>
      <c r="BO204" s="35"/>
      <c r="BP204" s="35"/>
      <c r="BQ204" s="35"/>
      <c r="BR204" s="35"/>
      <c r="BS204" s="35"/>
      <c r="BT204" s="35"/>
      <c r="BU204" s="35"/>
      <c r="BV204" s="35"/>
      <c r="BW204" s="35"/>
      <c r="BX204" s="35"/>
      <c r="BY204" s="35"/>
      <c r="BZ204" s="35"/>
      <c r="CA204" s="35"/>
      <c r="CB204" s="35"/>
      <c r="CC204" s="35"/>
      <c r="CD204" s="35"/>
      <c r="CE204" s="35"/>
      <c r="CF204" s="35"/>
      <c r="CG204" s="35"/>
      <c r="CH204" s="35"/>
      <c r="CI204" s="35"/>
      <c r="CJ204" s="35"/>
      <c r="CK204" s="35"/>
      <c r="CL204" s="35"/>
      <c r="CM204" s="35"/>
      <c r="CN204" s="35"/>
      <c r="CO204" s="35"/>
      <c r="CP204" s="35"/>
      <c r="CQ204" s="35"/>
      <c r="CR204" s="35"/>
      <c r="CS204" s="35"/>
      <c r="CT204" s="35"/>
      <c r="CU204" s="35"/>
      <c r="CV204" s="35"/>
      <c r="CW204" s="35"/>
      <c r="CX204" s="35"/>
      <c r="CY204" s="35"/>
      <c r="CZ204" s="35"/>
      <c r="DA204" s="35"/>
      <c r="DB204" s="35"/>
      <c r="DC204" s="35"/>
      <c r="DD204" s="35"/>
      <c r="DE204" s="35"/>
      <c r="DF204" s="35"/>
      <c r="DG204" s="35"/>
      <c r="DH204" s="35"/>
      <c r="DI204" s="35"/>
      <c r="DJ204" s="35"/>
      <c r="DK204" s="35"/>
      <c r="DL204" s="35"/>
      <c r="DM204" s="35"/>
      <c r="DN204" s="35"/>
      <c r="DO204" s="35"/>
      <c r="DP204" s="35"/>
      <c r="DQ204" s="35"/>
      <c r="DR204" s="35"/>
      <c r="DS204" s="35"/>
      <c r="DT204" s="35"/>
      <c r="DU204" s="35"/>
      <c r="DV204" s="35"/>
      <c r="DW204" s="35"/>
      <c r="DX204" s="35"/>
      <c r="DY204" s="35"/>
      <c r="DZ204" s="35"/>
      <c r="EA204" s="35"/>
      <c r="EB204" s="35"/>
      <c r="EC204" s="35"/>
      <c r="ED204" s="35"/>
      <c r="EE204" s="35"/>
      <c r="EF204" s="35"/>
      <c r="EG204" s="35"/>
      <c r="EH204" s="35"/>
      <c r="EI204" s="35"/>
      <c r="EJ204" s="35"/>
      <c r="EK204" s="35"/>
      <c r="EL204" s="35"/>
      <c r="EM204" s="35"/>
      <c r="EN204" s="35"/>
      <c r="EO204" s="35"/>
      <c r="EP204" s="35"/>
      <c r="EQ204" s="35"/>
      <c r="ER204" s="35"/>
      <c r="ES204" s="35"/>
      <c r="ET204" s="35"/>
      <c r="EU204" s="35"/>
      <c r="EV204" s="35"/>
      <c r="EW204" s="35"/>
      <c r="EX204" s="35"/>
      <c r="EY204" s="35"/>
      <c r="EZ204" s="35"/>
      <c r="FA204" s="35"/>
      <c r="FB204" s="35"/>
      <c r="FC204" s="35"/>
      <c r="FD204" s="35"/>
      <c r="FE204" s="35"/>
      <c r="FF204" s="35"/>
      <c r="FG204" s="35"/>
      <c r="FH204" s="35"/>
      <c r="FI204" s="35"/>
      <c r="FJ204" s="35"/>
      <c r="FK204" s="35"/>
      <c r="FL204" s="35"/>
      <c r="FM204" s="35"/>
      <c r="FN204" s="35"/>
      <c r="FO204" s="35"/>
      <c r="FP204" s="35"/>
      <c r="FQ204" s="35"/>
      <c r="FR204" s="35"/>
      <c r="FS204" s="35"/>
      <c r="FT204" s="35"/>
      <c r="FU204" s="35"/>
      <c r="FV204" s="35"/>
      <c r="FW204" s="35"/>
      <c r="FX204" s="35"/>
      <c r="FY204" s="35"/>
      <c r="FZ204" s="35"/>
      <c r="GA204" s="35"/>
      <c r="GB204" s="35"/>
      <c r="GC204" s="35"/>
      <c r="GD204" s="35"/>
      <c r="GE204" s="35"/>
      <c r="GF204" s="35"/>
      <c r="GG204" s="35"/>
      <c r="GH204" s="35"/>
      <c r="GI204" s="35"/>
      <c r="GJ204" s="35"/>
      <c r="GK204" s="35"/>
      <c r="GL204" s="35"/>
      <c r="GM204" s="35"/>
      <c r="GN204" s="35"/>
      <c r="GO204" s="35"/>
      <c r="GP204" s="35"/>
      <c r="GQ204" s="35"/>
      <c r="GR204" s="35"/>
      <c r="GS204" s="35"/>
      <c r="GT204" s="35"/>
      <c r="GU204" s="35"/>
    </row>
    <row r="205" spans="1:203" s="31" customFormat="1" ht="16.149999999999999" customHeight="1" x14ac:dyDescent="0.2">
      <c r="A205" s="3" t="s">
        <v>9</v>
      </c>
      <c r="B205" s="1" t="s">
        <v>10</v>
      </c>
      <c r="C205" s="1" t="s">
        <v>115</v>
      </c>
      <c r="D205" s="1">
        <v>0</v>
      </c>
      <c r="E205" s="5">
        <v>11956</v>
      </c>
      <c r="F205" s="1">
        <f t="shared" si="63"/>
        <v>0</v>
      </c>
      <c r="G205" s="1"/>
      <c r="H205" s="4"/>
      <c r="I205" s="1"/>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35"/>
      <c r="AN205" s="35"/>
      <c r="AO205" s="35"/>
      <c r="AP205" s="35"/>
      <c r="AQ205" s="35"/>
      <c r="AR205" s="35"/>
      <c r="AS205" s="35"/>
      <c r="AT205" s="35"/>
      <c r="AU205" s="35"/>
      <c r="AV205" s="35"/>
      <c r="AW205" s="35"/>
      <c r="AX205" s="35"/>
      <c r="AY205" s="35"/>
      <c r="AZ205" s="35"/>
      <c r="BA205" s="35"/>
      <c r="BB205" s="35"/>
      <c r="BC205" s="35"/>
      <c r="BD205" s="35"/>
      <c r="BE205" s="35"/>
      <c r="BF205" s="35"/>
      <c r="BG205" s="35"/>
      <c r="BH205" s="35"/>
      <c r="BI205" s="35"/>
      <c r="BJ205" s="35"/>
      <c r="BK205" s="35"/>
      <c r="BL205" s="35"/>
      <c r="BM205" s="35"/>
      <c r="BN205" s="35"/>
      <c r="BO205" s="35"/>
      <c r="BP205" s="35"/>
      <c r="BQ205" s="35"/>
      <c r="BR205" s="35"/>
      <c r="BS205" s="35"/>
      <c r="BT205" s="35"/>
      <c r="BU205" s="35"/>
      <c r="BV205" s="35"/>
      <c r="BW205" s="35"/>
      <c r="BX205" s="35"/>
      <c r="BY205" s="35"/>
      <c r="BZ205" s="35"/>
      <c r="CA205" s="35"/>
      <c r="CB205" s="35"/>
      <c r="CC205" s="35"/>
      <c r="CD205" s="35"/>
      <c r="CE205" s="35"/>
      <c r="CF205" s="35"/>
      <c r="CG205" s="35"/>
      <c r="CH205" s="35"/>
      <c r="CI205" s="35"/>
      <c r="CJ205" s="35"/>
      <c r="CK205" s="35"/>
      <c r="CL205" s="35"/>
      <c r="CM205" s="35"/>
      <c r="CN205" s="35"/>
      <c r="CO205" s="35"/>
      <c r="CP205" s="35"/>
      <c r="CQ205" s="35"/>
      <c r="CR205" s="35"/>
      <c r="CS205" s="35"/>
      <c r="CT205" s="35"/>
      <c r="CU205" s="35"/>
      <c r="CV205" s="35"/>
      <c r="CW205" s="35"/>
      <c r="CX205" s="35"/>
      <c r="CY205" s="35"/>
      <c r="CZ205" s="35"/>
      <c r="DA205" s="35"/>
      <c r="DB205" s="35"/>
      <c r="DC205" s="35"/>
      <c r="DD205" s="35"/>
      <c r="DE205" s="35"/>
      <c r="DF205" s="35"/>
      <c r="DG205" s="35"/>
      <c r="DH205" s="35"/>
      <c r="DI205" s="35"/>
      <c r="DJ205" s="35"/>
      <c r="DK205" s="35"/>
      <c r="DL205" s="35"/>
      <c r="DM205" s="35"/>
      <c r="DN205" s="35"/>
      <c r="DO205" s="35"/>
      <c r="DP205" s="35"/>
      <c r="DQ205" s="35"/>
      <c r="DR205" s="35"/>
      <c r="DS205" s="35"/>
      <c r="DT205" s="35"/>
      <c r="DU205" s="35"/>
      <c r="DV205" s="35"/>
      <c r="DW205" s="35"/>
      <c r="DX205" s="35"/>
      <c r="DY205" s="35"/>
      <c r="DZ205" s="35"/>
      <c r="EA205" s="35"/>
      <c r="EB205" s="35"/>
      <c r="EC205" s="35"/>
      <c r="ED205" s="35"/>
      <c r="EE205" s="35"/>
      <c r="EF205" s="35"/>
      <c r="EG205" s="35"/>
      <c r="EH205" s="35"/>
      <c r="EI205" s="35"/>
      <c r="EJ205" s="35"/>
      <c r="EK205" s="35"/>
      <c r="EL205" s="35"/>
      <c r="EM205" s="35"/>
      <c r="EN205" s="35"/>
      <c r="EO205" s="35"/>
      <c r="EP205" s="35"/>
      <c r="EQ205" s="35"/>
      <c r="ER205" s="35"/>
      <c r="ES205" s="35"/>
      <c r="ET205" s="35"/>
      <c r="EU205" s="35"/>
      <c r="EV205" s="35"/>
      <c r="EW205" s="35"/>
      <c r="EX205" s="35"/>
      <c r="EY205" s="35"/>
      <c r="EZ205" s="35"/>
      <c r="FA205" s="35"/>
      <c r="FB205" s="35"/>
      <c r="FC205" s="35"/>
      <c r="FD205" s="35"/>
      <c r="FE205" s="35"/>
      <c r="FF205" s="35"/>
      <c r="FG205" s="35"/>
      <c r="FH205" s="35"/>
      <c r="FI205" s="35"/>
      <c r="FJ205" s="35"/>
      <c r="FK205" s="35"/>
      <c r="FL205" s="35"/>
      <c r="FM205" s="35"/>
      <c r="FN205" s="35"/>
      <c r="FO205" s="35"/>
      <c r="FP205" s="35"/>
      <c r="FQ205" s="35"/>
      <c r="FR205" s="35"/>
      <c r="FS205" s="35"/>
      <c r="FT205" s="35"/>
      <c r="FU205" s="35"/>
      <c r="FV205" s="35"/>
      <c r="FW205" s="35"/>
      <c r="FX205" s="35"/>
      <c r="FY205" s="35"/>
      <c r="FZ205" s="35"/>
      <c r="GA205" s="35"/>
      <c r="GB205" s="35"/>
      <c r="GC205" s="35"/>
      <c r="GD205" s="35"/>
      <c r="GE205" s="35"/>
      <c r="GF205" s="35"/>
      <c r="GG205" s="35"/>
      <c r="GH205" s="35"/>
      <c r="GI205" s="35"/>
      <c r="GJ205" s="35"/>
      <c r="GK205" s="35"/>
      <c r="GL205" s="35"/>
      <c r="GM205" s="35"/>
      <c r="GN205" s="35"/>
      <c r="GO205" s="35"/>
      <c r="GP205" s="35"/>
      <c r="GQ205" s="35"/>
      <c r="GR205" s="35"/>
      <c r="GS205" s="35"/>
      <c r="GT205" s="35"/>
      <c r="GU205" s="35"/>
    </row>
    <row r="206" spans="1:203" s="31" customFormat="1" ht="16.149999999999999" customHeight="1" x14ac:dyDescent="0.2">
      <c r="A206" s="3" t="s">
        <v>11</v>
      </c>
      <c r="B206" s="1" t="s">
        <v>12</v>
      </c>
      <c r="C206" s="1" t="s">
        <v>116</v>
      </c>
      <c r="D206" s="1">
        <v>0</v>
      </c>
      <c r="E206" s="5">
        <v>9516</v>
      </c>
      <c r="F206" s="1">
        <f t="shared" si="63"/>
        <v>0</v>
      </c>
      <c r="G206" s="1"/>
      <c r="H206" s="4"/>
      <c r="I206" s="1"/>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35"/>
      <c r="AN206" s="35"/>
      <c r="AO206" s="35"/>
      <c r="AP206" s="35"/>
      <c r="AQ206" s="35"/>
      <c r="AR206" s="35"/>
      <c r="AS206" s="35"/>
      <c r="AT206" s="35"/>
      <c r="AU206" s="35"/>
      <c r="AV206" s="35"/>
      <c r="AW206" s="35"/>
      <c r="AX206" s="35"/>
      <c r="AY206" s="35"/>
      <c r="AZ206" s="35"/>
      <c r="BA206" s="35"/>
      <c r="BB206" s="35"/>
      <c r="BC206" s="35"/>
      <c r="BD206" s="35"/>
      <c r="BE206" s="35"/>
      <c r="BF206" s="35"/>
      <c r="BG206" s="35"/>
      <c r="BH206" s="35"/>
      <c r="BI206" s="35"/>
      <c r="BJ206" s="35"/>
      <c r="BK206" s="35"/>
      <c r="BL206" s="35"/>
      <c r="BM206" s="35"/>
      <c r="BN206" s="35"/>
      <c r="BO206" s="35"/>
      <c r="BP206" s="35"/>
      <c r="BQ206" s="35"/>
      <c r="BR206" s="35"/>
      <c r="BS206" s="35"/>
      <c r="BT206" s="35"/>
      <c r="BU206" s="35"/>
      <c r="BV206" s="35"/>
      <c r="BW206" s="35"/>
      <c r="BX206" s="35"/>
      <c r="BY206" s="35"/>
      <c r="BZ206" s="35"/>
      <c r="CA206" s="35"/>
      <c r="CB206" s="35"/>
      <c r="CC206" s="35"/>
      <c r="CD206" s="35"/>
      <c r="CE206" s="35"/>
      <c r="CF206" s="35"/>
      <c r="CG206" s="35"/>
      <c r="CH206" s="35"/>
      <c r="CI206" s="35"/>
      <c r="CJ206" s="35"/>
      <c r="CK206" s="35"/>
      <c r="CL206" s="35"/>
      <c r="CM206" s="35"/>
      <c r="CN206" s="35"/>
      <c r="CO206" s="35"/>
      <c r="CP206" s="35"/>
      <c r="CQ206" s="35"/>
      <c r="CR206" s="35"/>
      <c r="CS206" s="35"/>
      <c r="CT206" s="35"/>
      <c r="CU206" s="35"/>
      <c r="CV206" s="35"/>
      <c r="CW206" s="35"/>
      <c r="CX206" s="35"/>
      <c r="CY206" s="35"/>
      <c r="CZ206" s="35"/>
      <c r="DA206" s="35"/>
      <c r="DB206" s="35"/>
      <c r="DC206" s="35"/>
      <c r="DD206" s="35"/>
      <c r="DE206" s="35"/>
      <c r="DF206" s="35"/>
      <c r="DG206" s="35"/>
      <c r="DH206" s="35"/>
      <c r="DI206" s="35"/>
      <c r="DJ206" s="35"/>
      <c r="DK206" s="35"/>
      <c r="DL206" s="35"/>
      <c r="DM206" s="35"/>
      <c r="DN206" s="35"/>
      <c r="DO206" s="35"/>
      <c r="DP206" s="35"/>
      <c r="DQ206" s="35"/>
      <c r="DR206" s="35"/>
      <c r="DS206" s="35"/>
      <c r="DT206" s="35"/>
      <c r="DU206" s="35"/>
      <c r="DV206" s="35"/>
      <c r="DW206" s="35"/>
      <c r="DX206" s="35"/>
      <c r="DY206" s="35"/>
      <c r="DZ206" s="35"/>
      <c r="EA206" s="35"/>
      <c r="EB206" s="35"/>
      <c r="EC206" s="35"/>
      <c r="ED206" s="35"/>
      <c r="EE206" s="35"/>
      <c r="EF206" s="35"/>
      <c r="EG206" s="35"/>
      <c r="EH206" s="35"/>
      <c r="EI206" s="35"/>
      <c r="EJ206" s="35"/>
      <c r="EK206" s="35"/>
      <c r="EL206" s="35"/>
      <c r="EM206" s="35"/>
      <c r="EN206" s="35"/>
      <c r="EO206" s="35"/>
      <c r="EP206" s="35"/>
      <c r="EQ206" s="35"/>
      <c r="ER206" s="35"/>
      <c r="ES206" s="35"/>
      <c r="ET206" s="35"/>
      <c r="EU206" s="35"/>
      <c r="EV206" s="35"/>
      <c r="EW206" s="35"/>
      <c r="EX206" s="35"/>
      <c r="EY206" s="35"/>
      <c r="EZ206" s="35"/>
      <c r="FA206" s="35"/>
      <c r="FB206" s="35"/>
      <c r="FC206" s="35"/>
      <c r="FD206" s="35"/>
      <c r="FE206" s="35"/>
      <c r="FF206" s="35"/>
      <c r="FG206" s="35"/>
      <c r="FH206" s="35"/>
      <c r="FI206" s="35"/>
      <c r="FJ206" s="35"/>
      <c r="FK206" s="35"/>
      <c r="FL206" s="35"/>
      <c r="FM206" s="35"/>
      <c r="FN206" s="35"/>
      <c r="FO206" s="35"/>
      <c r="FP206" s="35"/>
      <c r="FQ206" s="35"/>
      <c r="FR206" s="35"/>
      <c r="FS206" s="35"/>
      <c r="FT206" s="35"/>
      <c r="FU206" s="35"/>
      <c r="FV206" s="35"/>
      <c r="FW206" s="35"/>
      <c r="FX206" s="35"/>
      <c r="FY206" s="35"/>
      <c r="FZ206" s="35"/>
      <c r="GA206" s="35"/>
      <c r="GB206" s="35"/>
      <c r="GC206" s="35"/>
      <c r="GD206" s="35"/>
      <c r="GE206" s="35"/>
      <c r="GF206" s="35"/>
      <c r="GG206" s="35"/>
      <c r="GH206" s="35"/>
      <c r="GI206" s="35"/>
      <c r="GJ206" s="35"/>
      <c r="GK206" s="35"/>
      <c r="GL206" s="35"/>
      <c r="GM206" s="35"/>
      <c r="GN206" s="35"/>
      <c r="GO206" s="35"/>
      <c r="GP206" s="35"/>
      <c r="GQ206" s="35"/>
      <c r="GR206" s="35"/>
      <c r="GS206" s="35"/>
      <c r="GT206" s="35"/>
      <c r="GU206" s="35"/>
    </row>
    <row r="207" spans="1:203" s="31" customFormat="1" ht="16.149999999999999" customHeight="1" x14ac:dyDescent="0.2">
      <c r="A207" s="1"/>
      <c r="B207" s="1"/>
      <c r="C207" s="1" t="s">
        <v>117</v>
      </c>
      <c r="D207" s="1">
        <v>0</v>
      </c>
      <c r="E207" s="5">
        <v>3356</v>
      </c>
      <c r="F207" s="1">
        <f t="shared" si="63"/>
        <v>0</v>
      </c>
      <c r="G207" s="1"/>
      <c r="H207" s="4"/>
      <c r="I207" s="1"/>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35"/>
      <c r="AN207" s="35"/>
      <c r="AO207" s="35"/>
      <c r="AP207" s="35"/>
      <c r="AQ207" s="35"/>
      <c r="AR207" s="35"/>
      <c r="AS207" s="35"/>
      <c r="AT207" s="35"/>
      <c r="AU207" s="35"/>
      <c r="AV207" s="35"/>
      <c r="AW207" s="35"/>
      <c r="AX207" s="35"/>
      <c r="AY207" s="35"/>
      <c r="AZ207" s="35"/>
      <c r="BA207" s="35"/>
      <c r="BB207" s="35"/>
      <c r="BC207" s="35"/>
      <c r="BD207" s="35"/>
      <c r="BE207" s="35"/>
      <c r="BF207" s="35"/>
      <c r="BG207" s="35"/>
      <c r="BH207" s="35"/>
      <c r="BI207" s="35"/>
      <c r="BJ207" s="35"/>
      <c r="BK207" s="35"/>
      <c r="BL207" s="35"/>
      <c r="BM207" s="35"/>
      <c r="BN207" s="35"/>
      <c r="BO207" s="35"/>
      <c r="BP207" s="35"/>
      <c r="BQ207" s="35"/>
      <c r="BR207" s="35"/>
      <c r="BS207" s="35"/>
      <c r="BT207" s="35"/>
      <c r="BU207" s="35"/>
      <c r="BV207" s="35"/>
      <c r="BW207" s="35"/>
      <c r="BX207" s="35"/>
      <c r="BY207" s="35"/>
      <c r="BZ207" s="35"/>
      <c r="CA207" s="35"/>
      <c r="CB207" s="35"/>
      <c r="CC207" s="35"/>
      <c r="CD207" s="35"/>
      <c r="CE207" s="35"/>
      <c r="CF207" s="35"/>
      <c r="CG207" s="35"/>
      <c r="CH207" s="35"/>
      <c r="CI207" s="35"/>
      <c r="CJ207" s="35"/>
      <c r="CK207" s="35"/>
      <c r="CL207" s="35"/>
      <c r="CM207" s="35"/>
      <c r="CN207" s="35"/>
      <c r="CO207" s="35"/>
      <c r="CP207" s="35"/>
      <c r="CQ207" s="35"/>
      <c r="CR207" s="35"/>
      <c r="CS207" s="35"/>
      <c r="CT207" s="35"/>
      <c r="CU207" s="35"/>
      <c r="CV207" s="35"/>
      <c r="CW207" s="35"/>
      <c r="CX207" s="35"/>
      <c r="CY207" s="35"/>
      <c r="CZ207" s="35"/>
      <c r="DA207" s="35"/>
      <c r="DB207" s="35"/>
      <c r="DC207" s="35"/>
      <c r="DD207" s="35"/>
      <c r="DE207" s="35"/>
      <c r="DF207" s="35"/>
      <c r="DG207" s="35"/>
      <c r="DH207" s="35"/>
      <c r="DI207" s="35"/>
      <c r="DJ207" s="35"/>
      <c r="DK207" s="35"/>
      <c r="DL207" s="35"/>
      <c r="DM207" s="35"/>
      <c r="DN207" s="35"/>
      <c r="DO207" s="35"/>
      <c r="DP207" s="35"/>
      <c r="DQ207" s="35"/>
      <c r="DR207" s="35"/>
      <c r="DS207" s="35"/>
      <c r="DT207" s="35"/>
      <c r="DU207" s="35"/>
      <c r="DV207" s="35"/>
      <c r="DW207" s="35"/>
      <c r="DX207" s="35"/>
      <c r="DY207" s="35"/>
      <c r="DZ207" s="35"/>
      <c r="EA207" s="35"/>
      <c r="EB207" s="35"/>
      <c r="EC207" s="35"/>
      <c r="ED207" s="35"/>
      <c r="EE207" s="35"/>
      <c r="EF207" s="35"/>
      <c r="EG207" s="35"/>
      <c r="EH207" s="35"/>
      <c r="EI207" s="35"/>
      <c r="EJ207" s="35"/>
      <c r="EK207" s="35"/>
      <c r="EL207" s="35"/>
      <c r="EM207" s="35"/>
      <c r="EN207" s="35"/>
      <c r="EO207" s="35"/>
      <c r="EP207" s="35"/>
      <c r="EQ207" s="35"/>
      <c r="ER207" s="35"/>
      <c r="ES207" s="35"/>
      <c r="ET207" s="35"/>
      <c r="EU207" s="35"/>
      <c r="EV207" s="35"/>
      <c r="EW207" s="35"/>
      <c r="EX207" s="35"/>
      <c r="EY207" s="35"/>
      <c r="EZ207" s="35"/>
      <c r="FA207" s="35"/>
      <c r="FB207" s="35"/>
      <c r="FC207" s="35"/>
      <c r="FD207" s="35"/>
      <c r="FE207" s="35"/>
      <c r="FF207" s="35"/>
      <c r="FG207" s="35"/>
      <c r="FH207" s="35"/>
      <c r="FI207" s="35"/>
      <c r="FJ207" s="35"/>
      <c r="FK207" s="35"/>
      <c r="FL207" s="35"/>
      <c r="FM207" s="35"/>
      <c r="FN207" s="35"/>
      <c r="FO207" s="35"/>
      <c r="FP207" s="35"/>
      <c r="FQ207" s="35"/>
      <c r="FR207" s="35"/>
      <c r="FS207" s="35"/>
      <c r="FT207" s="35"/>
      <c r="FU207" s="35"/>
      <c r="FV207" s="35"/>
      <c r="FW207" s="35"/>
      <c r="FX207" s="35"/>
      <c r="FY207" s="35"/>
      <c r="FZ207" s="35"/>
      <c r="GA207" s="35"/>
      <c r="GB207" s="35"/>
      <c r="GC207" s="35"/>
      <c r="GD207" s="35"/>
      <c r="GE207" s="35"/>
      <c r="GF207" s="35"/>
      <c r="GG207" s="35"/>
      <c r="GH207" s="35"/>
      <c r="GI207" s="35"/>
      <c r="GJ207" s="35"/>
      <c r="GK207" s="35"/>
      <c r="GL207" s="35"/>
      <c r="GM207" s="35"/>
      <c r="GN207" s="35"/>
      <c r="GO207" s="35"/>
      <c r="GP207" s="35"/>
      <c r="GQ207" s="35"/>
      <c r="GR207" s="35"/>
      <c r="GS207" s="35"/>
      <c r="GT207" s="35"/>
      <c r="GU207" s="35"/>
    </row>
    <row r="208" spans="1:203" s="31" customFormat="1" ht="16.149999999999999" customHeight="1" x14ac:dyDescent="0.2">
      <c r="A208" s="1"/>
      <c r="B208" s="1"/>
      <c r="C208" s="1" t="s">
        <v>118</v>
      </c>
      <c r="D208" s="1">
        <v>0</v>
      </c>
      <c r="E208" s="5">
        <v>1647</v>
      </c>
      <c r="F208" s="1">
        <f t="shared" si="63"/>
        <v>0</v>
      </c>
      <c r="G208" s="1"/>
      <c r="H208" s="4"/>
      <c r="I208" s="1"/>
      <c r="J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35"/>
      <c r="AN208" s="35"/>
      <c r="AO208" s="35"/>
      <c r="AP208" s="35"/>
      <c r="AQ208" s="35"/>
      <c r="AR208" s="35"/>
      <c r="AS208" s="35"/>
      <c r="AT208" s="35"/>
      <c r="AU208" s="35"/>
      <c r="AV208" s="35"/>
      <c r="AW208" s="35"/>
      <c r="AX208" s="35"/>
      <c r="AY208" s="35"/>
      <c r="AZ208" s="35"/>
      <c r="BA208" s="35"/>
      <c r="BB208" s="35"/>
      <c r="BC208" s="35"/>
      <c r="BD208" s="35"/>
      <c r="BE208" s="35"/>
      <c r="BF208" s="35"/>
      <c r="BG208" s="35"/>
      <c r="BH208" s="35"/>
      <c r="BI208" s="35"/>
      <c r="BJ208" s="35"/>
      <c r="BK208" s="35"/>
      <c r="BL208" s="35"/>
      <c r="BM208" s="35"/>
      <c r="BN208" s="35"/>
      <c r="BO208" s="35"/>
      <c r="BP208" s="35"/>
      <c r="BQ208" s="35"/>
      <c r="BR208" s="35"/>
      <c r="BS208" s="35"/>
      <c r="BT208" s="35"/>
      <c r="BU208" s="35"/>
      <c r="BV208" s="35"/>
      <c r="BW208" s="35"/>
      <c r="BX208" s="35"/>
      <c r="BY208" s="35"/>
      <c r="BZ208" s="35"/>
      <c r="CA208" s="35"/>
      <c r="CB208" s="35"/>
      <c r="CC208" s="35"/>
      <c r="CD208" s="35"/>
      <c r="CE208" s="35"/>
      <c r="CF208" s="35"/>
      <c r="CG208" s="35"/>
      <c r="CH208" s="35"/>
      <c r="CI208" s="35"/>
      <c r="CJ208" s="35"/>
      <c r="CK208" s="35"/>
      <c r="CL208" s="35"/>
      <c r="CM208" s="35"/>
      <c r="CN208" s="35"/>
      <c r="CO208" s="35"/>
      <c r="CP208" s="35"/>
      <c r="CQ208" s="35"/>
      <c r="CR208" s="35"/>
      <c r="CS208" s="35"/>
      <c r="CT208" s="35"/>
      <c r="CU208" s="35"/>
      <c r="CV208" s="35"/>
      <c r="CW208" s="35"/>
      <c r="CX208" s="35"/>
      <c r="CY208" s="35"/>
      <c r="CZ208" s="35"/>
      <c r="DA208" s="35"/>
      <c r="DB208" s="35"/>
      <c r="DC208" s="35"/>
      <c r="DD208" s="35"/>
      <c r="DE208" s="35"/>
      <c r="DF208" s="35"/>
      <c r="DG208" s="35"/>
      <c r="DH208" s="35"/>
      <c r="DI208" s="35"/>
      <c r="DJ208" s="35"/>
      <c r="DK208" s="35"/>
      <c r="DL208" s="35"/>
      <c r="DM208" s="35"/>
      <c r="DN208" s="35"/>
      <c r="DO208" s="35"/>
      <c r="DP208" s="35"/>
      <c r="DQ208" s="35"/>
      <c r="DR208" s="35"/>
      <c r="DS208" s="35"/>
      <c r="DT208" s="35"/>
      <c r="DU208" s="35"/>
      <c r="DV208" s="35"/>
      <c r="DW208" s="35"/>
      <c r="DX208" s="35"/>
      <c r="DY208" s="35"/>
      <c r="DZ208" s="35"/>
      <c r="EA208" s="35"/>
      <c r="EB208" s="35"/>
      <c r="EC208" s="35"/>
      <c r="ED208" s="35"/>
      <c r="EE208" s="35"/>
      <c r="EF208" s="35"/>
      <c r="EG208" s="35"/>
      <c r="EH208" s="35"/>
      <c r="EI208" s="35"/>
      <c r="EJ208" s="35"/>
      <c r="EK208" s="35"/>
      <c r="EL208" s="35"/>
      <c r="EM208" s="35"/>
      <c r="EN208" s="35"/>
      <c r="EO208" s="35"/>
      <c r="EP208" s="35"/>
      <c r="EQ208" s="35"/>
      <c r="ER208" s="35"/>
      <c r="ES208" s="35"/>
      <c r="ET208" s="35"/>
      <c r="EU208" s="35"/>
      <c r="EV208" s="35"/>
      <c r="EW208" s="35"/>
      <c r="EX208" s="35"/>
      <c r="EY208" s="35"/>
      <c r="EZ208" s="35"/>
      <c r="FA208" s="35"/>
      <c r="FB208" s="35"/>
      <c r="FC208" s="35"/>
      <c r="FD208" s="35"/>
      <c r="FE208" s="35"/>
      <c r="FF208" s="35"/>
      <c r="FG208" s="35"/>
      <c r="FH208" s="35"/>
      <c r="FI208" s="35"/>
      <c r="FJ208" s="35"/>
      <c r="FK208" s="35"/>
      <c r="FL208" s="35"/>
      <c r="FM208" s="35"/>
      <c r="FN208" s="35"/>
      <c r="FO208" s="35"/>
      <c r="FP208" s="35"/>
      <c r="FQ208" s="35"/>
      <c r="FR208" s="35"/>
      <c r="FS208" s="35"/>
      <c r="FT208" s="35"/>
      <c r="FU208" s="35"/>
      <c r="FV208" s="35"/>
      <c r="FW208" s="35"/>
      <c r="FX208" s="35"/>
      <c r="FY208" s="35"/>
      <c r="FZ208" s="35"/>
      <c r="GA208" s="35"/>
      <c r="GB208" s="35"/>
      <c r="GC208" s="35"/>
      <c r="GD208" s="35"/>
      <c r="GE208" s="35"/>
      <c r="GF208" s="35"/>
      <c r="GG208" s="35"/>
      <c r="GH208" s="35"/>
      <c r="GI208" s="35"/>
      <c r="GJ208" s="35"/>
      <c r="GK208" s="35"/>
      <c r="GL208" s="35"/>
      <c r="GM208" s="35"/>
      <c r="GN208" s="35"/>
      <c r="GO208" s="35"/>
      <c r="GP208" s="35"/>
      <c r="GQ208" s="35"/>
      <c r="GR208" s="35"/>
      <c r="GS208" s="35"/>
      <c r="GT208" s="35"/>
      <c r="GU208" s="35"/>
    </row>
    <row r="209" spans="1:203" s="31" customFormat="1" ht="16.149999999999999" customHeight="1" x14ac:dyDescent="0.2">
      <c r="A209" s="1"/>
      <c r="B209" s="1"/>
      <c r="C209" s="1" t="s">
        <v>119</v>
      </c>
      <c r="D209" s="1">
        <v>0</v>
      </c>
      <c r="E209" s="5">
        <v>672</v>
      </c>
      <c r="F209" s="1">
        <f t="shared" si="63"/>
        <v>0</v>
      </c>
      <c r="G209" s="1"/>
      <c r="H209" s="4"/>
      <c r="I209" s="1"/>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35"/>
      <c r="AN209" s="35"/>
      <c r="AO209" s="35"/>
      <c r="AP209" s="35"/>
      <c r="AQ209" s="35"/>
      <c r="AR209" s="35"/>
      <c r="AS209" s="35"/>
      <c r="AT209" s="35"/>
      <c r="AU209" s="35"/>
      <c r="AV209" s="35"/>
      <c r="AW209" s="35"/>
      <c r="AX209" s="35"/>
      <c r="AY209" s="35"/>
      <c r="AZ209" s="35"/>
      <c r="BA209" s="35"/>
      <c r="BB209" s="35"/>
      <c r="BC209" s="35"/>
      <c r="BD209" s="35"/>
      <c r="BE209" s="35"/>
      <c r="BF209" s="35"/>
      <c r="BG209" s="35"/>
      <c r="BH209" s="35"/>
      <c r="BI209" s="35"/>
      <c r="BJ209" s="35"/>
      <c r="BK209" s="35"/>
      <c r="BL209" s="35"/>
      <c r="BM209" s="35"/>
      <c r="BN209" s="35"/>
      <c r="BO209" s="35"/>
      <c r="BP209" s="35"/>
      <c r="BQ209" s="35"/>
      <c r="BR209" s="35"/>
      <c r="BS209" s="35"/>
      <c r="BT209" s="35"/>
      <c r="BU209" s="35"/>
      <c r="BV209" s="35"/>
      <c r="BW209" s="35"/>
      <c r="BX209" s="35"/>
      <c r="BY209" s="35"/>
      <c r="BZ209" s="35"/>
      <c r="CA209" s="35"/>
      <c r="CB209" s="35"/>
      <c r="CC209" s="35"/>
      <c r="CD209" s="35"/>
      <c r="CE209" s="35"/>
      <c r="CF209" s="35"/>
      <c r="CG209" s="35"/>
      <c r="CH209" s="35"/>
      <c r="CI209" s="35"/>
      <c r="CJ209" s="35"/>
      <c r="CK209" s="35"/>
      <c r="CL209" s="35"/>
      <c r="CM209" s="35"/>
      <c r="CN209" s="35"/>
      <c r="CO209" s="35"/>
      <c r="CP209" s="35"/>
      <c r="CQ209" s="35"/>
      <c r="CR209" s="35"/>
      <c r="CS209" s="35"/>
      <c r="CT209" s="35"/>
      <c r="CU209" s="35"/>
      <c r="CV209" s="35"/>
      <c r="CW209" s="35"/>
      <c r="CX209" s="35"/>
      <c r="CY209" s="35"/>
      <c r="CZ209" s="35"/>
      <c r="DA209" s="35"/>
      <c r="DB209" s="35"/>
      <c r="DC209" s="35"/>
      <c r="DD209" s="35"/>
      <c r="DE209" s="35"/>
      <c r="DF209" s="35"/>
      <c r="DG209" s="35"/>
      <c r="DH209" s="35"/>
      <c r="DI209" s="35"/>
      <c r="DJ209" s="35"/>
      <c r="DK209" s="35"/>
      <c r="DL209" s="35"/>
      <c r="DM209" s="35"/>
      <c r="DN209" s="35"/>
      <c r="DO209" s="35"/>
      <c r="DP209" s="35"/>
      <c r="DQ209" s="35"/>
      <c r="DR209" s="35"/>
      <c r="DS209" s="35"/>
      <c r="DT209" s="35"/>
      <c r="DU209" s="35"/>
      <c r="DV209" s="35"/>
      <c r="DW209" s="35"/>
      <c r="DX209" s="35"/>
      <c r="DY209" s="35"/>
      <c r="DZ209" s="35"/>
      <c r="EA209" s="35"/>
      <c r="EB209" s="35"/>
      <c r="EC209" s="35"/>
      <c r="ED209" s="35"/>
      <c r="EE209" s="35"/>
      <c r="EF209" s="35"/>
      <c r="EG209" s="35"/>
      <c r="EH209" s="35"/>
      <c r="EI209" s="35"/>
      <c r="EJ209" s="35"/>
      <c r="EK209" s="35"/>
      <c r="EL209" s="35"/>
      <c r="EM209" s="35"/>
      <c r="EN209" s="35"/>
      <c r="EO209" s="35"/>
      <c r="EP209" s="35"/>
      <c r="EQ209" s="35"/>
      <c r="ER209" s="35"/>
      <c r="ES209" s="35"/>
      <c r="ET209" s="35"/>
      <c r="EU209" s="35"/>
      <c r="EV209" s="35"/>
      <c r="EW209" s="35"/>
      <c r="EX209" s="35"/>
      <c r="EY209" s="35"/>
      <c r="EZ209" s="35"/>
      <c r="FA209" s="35"/>
      <c r="FB209" s="35"/>
      <c r="FC209" s="35"/>
      <c r="FD209" s="35"/>
      <c r="FE209" s="35"/>
      <c r="FF209" s="35"/>
      <c r="FG209" s="35"/>
      <c r="FH209" s="35"/>
      <c r="FI209" s="35"/>
      <c r="FJ209" s="35"/>
      <c r="FK209" s="35"/>
      <c r="FL209" s="35"/>
      <c r="FM209" s="35"/>
      <c r="FN209" s="35"/>
      <c r="FO209" s="35"/>
      <c r="FP209" s="35"/>
      <c r="FQ209" s="35"/>
      <c r="FR209" s="35"/>
      <c r="FS209" s="35"/>
      <c r="FT209" s="35"/>
      <c r="FU209" s="35"/>
      <c r="FV209" s="35"/>
      <c r="FW209" s="35"/>
      <c r="FX209" s="35"/>
      <c r="FY209" s="35"/>
      <c r="FZ209" s="35"/>
      <c r="GA209" s="35"/>
      <c r="GB209" s="35"/>
      <c r="GC209" s="35"/>
      <c r="GD209" s="35"/>
      <c r="GE209" s="35"/>
      <c r="GF209" s="35"/>
      <c r="GG209" s="35"/>
      <c r="GH209" s="35"/>
      <c r="GI209" s="35"/>
      <c r="GJ209" s="35"/>
      <c r="GK209" s="35"/>
      <c r="GL209" s="35"/>
      <c r="GM209" s="35"/>
      <c r="GN209" s="35"/>
      <c r="GO209" s="35"/>
      <c r="GP209" s="35"/>
      <c r="GQ209" s="35"/>
      <c r="GR209" s="35"/>
      <c r="GS209" s="35"/>
      <c r="GT209" s="35"/>
      <c r="GU209" s="35"/>
    </row>
    <row r="210" spans="1:203" s="31" customFormat="1" ht="16.149999999999999" customHeight="1" x14ac:dyDescent="0.2">
      <c r="A210" s="1"/>
      <c r="B210" s="1"/>
      <c r="C210" s="1"/>
      <c r="D210" s="1"/>
      <c r="E210" s="5"/>
      <c r="F210" s="31">
        <f>SUM(F202:F209)</f>
        <v>0</v>
      </c>
      <c r="G210" s="1"/>
      <c r="H210" s="4"/>
      <c r="I210" s="1"/>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35"/>
      <c r="AN210" s="35"/>
      <c r="AO210" s="35"/>
      <c r="AP210" s="35"/>
      <c r="AQ210" s="35"/>
      <c r="AR210" s="35"/>
      <c r="AS210" s="35"/>
      <c r="AT210" s="35"/>
      <c r="AU210" s="35"/>
      <c r="AV210" s="35"/>
      <c r="AW210" s="35"/>
      <c r="AX210" s="35"/>
      <c r="AY210" s="35"/>
      <c r="AZ210" s="35"/>
      <c r="BA210" s="35"/>
      <c r="BB210" s="35"/>
      <c r="BC210" s="35"/>
      <c r="BD210" s="35"/>
      <c r="BE210" s="35"/>
      <c r="BF210" s="35"/>
      <c r="BG210" s="35"/>
      <c r="BH210" s="35"/>
      <c r="BI210" s="35"/>
      <c r="BJ210" s="35"/>
      <c r="BK210" s="35"/>
      <c r="BL210" s="35"/>
      <c r="BM210" s="35"/>
      <c r="BN210" s="35"/>
      <c r="BO210" s="35"/>
      <c r="BP210" s="35"/>
      <c r="BQ210" s="35"/>
      <c r="BR210" s="35"/>
      <c r="BS210" s="35"/>
      <c r="BT210" s="35"/>
      <c r="BU210" s="35"/>
      <c r="BV210" s="35"/>
      <c r="BW210" s="35"/>
      <c r="BX210" s="35"/>
      <c r="BY210" s="35"/>
      <c r="BZ210" s="35"/>
      <c r="CA210" s="35"/>
      <c r="CB210" s="35"/>
      <c r="CC210" s="35"/>
      <c r="CD210" s="35"/>
      <c r="CE210" s="35"/>
      <c r="CF210" s="35"/>
      <c r="CG210" s="35"/>
      <c r="CH210" s="35"/>
      <c r="CI210" s="35"/>
      <c r="CJ210" s="35"/>
      <c r="CK210" s="35"/>
      <c r="CL210" s="35"/>
      <c r="CM210" s="35"/>
      <c r="CN210" s="35"/>
      <c r="CO210" s="35"/>
      <c r="CP210" s="35"/>
      <c r="CQ210" s="35"/>
      <c r="CR210" s="35"/>
      <c r="CS210" s="35"/>
      <c r="CT210" s="35"/>
      <c r="CU210" s="35"/>
      <c r="CV210" s="35"/>
      <c r="CW210" s="35"/>
      <c r="CX210" s="35"/>
      <c r="CY210" s="35"/>
      <c r="CZ210" s="35"/>
      <c r="DA210" s="35"/>
      <c r="DB210" s="35"/>
      <c r="DC210" s="35"/>
      <c r="DD210" s="35"/>
      <c r="DE210" s="35"/>
      <c r="DF210" s="35"/>
      <c r="DG210" s="35"/>
      <c r="DH210" s="35"/>
      <c r="DI210" s="35"/>
      <c r="DJ210" s="35"/>
      <c r="DK210" s="35"/>
      <c r="DL210" s="35"/>
      <c r="DM210" s="35"/>
      <c r="DN210" s="35"/>
      <c r="DO210" s="35"/>
      <c r="DP210" s="35"/>
      <c r="DQ210" s="35"/>
      <c r="DR210" s="35"/>
      <c r="DS210" s="35"/>
      <c r="DT210" s="35"/>
      <c r="DU210" s="35"/>
      <c r="DV210" s="35"/>
      <c r="DW210" s="35"/>
      <c r="DX210" s="35"/>
      <c r="DY210" s="35"/>
      <c r="DZ210" s="35"/>
      <c r="EA210" s="35"/>
      <c r="EB210" s="35"/>
      <c r="EC210" s="35"/>
      <c r="ED210" s="35"/>
      <c r="EE210" s="35"/>
      <c r="EF210" s="35"/>
      <c r="EG210" s="35"/>
      <c r="EH210" s="35"/>
      <c r="EI210" s="35"/>
      <c r="EJ210" s="35"/>
      <c r="EK210" s="35"/>
      <c r="EL210" s="35"/>
      <c r="EM210" s="35"/>
      <c r="EN210" s="35"/>
      <c r="EO210" s="35"/>
      <c r="EP210" s="35"/>
      <c r="EQ210" s="35"/>
      <c r="ER210" s="35"/>
      <c r="ES210" s="35"/>
      <c r="ET210" s="35"/>
      <c r="EU210" s="35"/>
      <c r="EV210" s="35"/>
      <c r="EW210" s="35"/>
      <c r="EX210" s="35"/>
      <c r="EY210" s="35"/>
      <c r="EZ210" s="35"/>
      <c r="FA210" s="35"/>
      <c r="FB210" s="35"/>
      <c r="FC210" s="35"/>
      <c r="FD210" s="35"/>
      <c r="FE210" s="35"/>
      <c r="FF210" s="35"/>
      <c r="FG210" s="35"/>
      <c r="FH210" s="35"/>
      <c r="FI210" s="35"/>
      <c r="FJ210" s="35"/>
      <c r="FK210" s="35"/>
      <c r="FL210" s="35"/>
      <c r="FM210" s="35"/>
      <c r="FN210" s="35"/>
      <c r="FO210" s="35"/>
      <c r="FP210" s="35"/>
      <c r="FQ210" s="35"/>
      <c r="FR210" s="35"/>
      <c r="FS210" s="35"/>
      <c r="FT210" s="35"/>
      <c r="FU210" s="35"/>
      <c r="FV210" s="35"/>
      <c r="FW210" s="35"/>
      <c r="FX210" s="35"/>
      <c r="FY210" s="35"/>
      <c r="FZ210" s="35"/>
      <c r="GA210" s="35"/>
      <c r="GB210" s="35"/>
      <c r="GC210" s="35"/>
      <c r="GD210" s="35"/>
      <c r="GE210" s="35"/>
      <c r="GF210" s="35"/>
      <c r="GG210" s="35"/>
      <c r="GH210" s="35"/>
      <c r="GI210" s="35"/>
      <c r="GJ210" s="35"/>
      <c r="GK210" s="35"/>
      <c r="GL210" s="35"/>
      <c r="GM210" s="35"/>
      <c r="GN210" s="35"/>
      <c r="GO210" s="35"/>
      <c r="GP210" s="35"/>
      <c r="GQ210" s="35"/>
      <c r="GR210" s="35"/>
      <c r="GS210" s="35"/>
      <c r="GT210" s="35"/>
      <c r="GU210" s="35"/>
    </row>
    <row r="211" spans="1:203" s="31" customFormat="1" ht="16.149999999999999" customHeight="1" x14ac:dyDescent="0.2">
      <c r="A211" s="1"/>
      <c r="B211" s="1"/>
      <c r="C211" s="1"/>
      <c r="D211" s="1"/>
      <c r="E211" s="5"/>
      <c r="F211" s="1"/>
      <c r="G211" s="1"/>
      <c r="H211" s="4"/>
      <c r="I211" s="1"/>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35"/>
      <c r="AN211" s="35"/>
      <c r="AO211" s="35"/>
      <c r="AP211" s="35"/>
      <c r="AQ211" s="35"/>
      <c r="AR211" s="35"/>
      <c r="AS211" s="35"/>
      <c r="AT211" s="35"/>
      <c r="AU211" s="35"/>
      <c r="AV211" s="35"/>
      <c r="AW211" s="35"/>
      <c r="AX211" s="35"/>
      <c r="AY211" s="35"/>
      <c r="AZ211" s="35"/>
      <c r="BA211" s="35"/>
      <c r="BB211" s="35"/>
      <c r="BC211" s="35"/>
      <c r="BD211" s="35"/>
      <c r="BE211" s="35"/>
      <c r="BF211" s="35"/>
      <c r="BG211" s="35"/>
      <c r="BH211" s="35"/>
      <c r="BI211" s="35"/>
      <c r="BJ211" s="35"/>
      <c r="BK211" s="35"/>
      <c r="BL211" s="35"/>
      <c r="BM211" s="35"/>
      <c r="BN211" s="35"/>
      <c r="BO211" s="35"/>
      <c r="BP211" s="35"/>
      <c r="BQ211" s="35"/>
      <c r="BR211" s="35"/>
      <c r="BS211" s="35"/>
      <c r="BT211" s="35"/>
      <c r="BU211" s="35"/>
      <c r="BV211" s="35"/>
      <c r="BW211" s="35"/>
      <c r="BX211" s="35"/>
      <c r="BY211" s="35"/>
      <c r="BZ211" s="35"/>
      <c r="CA211" s="35"/>
      <c r="CB211" s="35"/>
      <c r="CC211" s="35"/>
      <c r="CD211" s="35"/>
      <c r="CE211" s="35"/>
      <c r="CF211" s="35"/>
      <c r="CG211" s="35"/>
      <c r="CH211" s="35"/>
      <c r="CI211" s="35"/>
      <c r="CJ211" s="35"/>
      <c r="CK211" s="35"/>
      <c r="CL211" s="35"/>
      <c r="CM211" s="35"/>
      <c r="CN211" s="35"/>
      <c r="CO211" s="35"/>
      <c r="CP211" s="35"/>
      <c r="CQ211" s="35"/>
      <c r="CR211" s="35"/>
      <c r="CS211" s="35"/>
      <c r="CT211" s="35"/>
      <c r="CU211" s="35"/>
      <c r="CV211" s="35"/>
      <c r="CW211" s="35"/>
      <c r="CX211" s="35"/>
      <c r="CY211" s="35"/>
      <c r="CZ211" s="35"/>
      <c r="DA211" s="35"/>
      <c r="DB211" s="35"/>
      <c r="DC211" s="35"/>
      <c r="DD211" s="35"/>
      <c r="DE211" s="35"/>
      <c r="DF211" s="35"/>
      <c r="DG211" s="35"/>
      <c r="DH211" s="35"/>
      <c r="DI211" s="35"/>
      <c r="DJ211" s="35"/>
      <c r="DK211" s="35"/>
      <c r="DL211" s="35"/>
      <c r="DM211" s="35"/>
      <c r="DN211" s="35"/>
      <c r="DO211" s="35"/>
      <c r="DP211" s="35"/>
      <c r="DQ211" s="35"/>
      <c r="DR211" s="35"/>
      <c r="DS211" s="35"/>
      <c r="DT211" s="35"/>
      <c r="DU211" s="35"/>
      <c r="DV211" s="35"/>
      <c r="DW211" s="35"/>
      <c r="DX211" s="35"/>
      <c r="DY211" s="35"/>
      <c r="DZ211" s="35"/>
      <c r="EA211" s="35"/>
      <c r="EB211" s="35"/>
      <c r="EC211" s="35"/>
      <c r="ED211" s="35"/>
      <c r="EE211" s="35"/>
      <c r="EF211" s="35"/>
      <c r="EG211" s="35"/>
      <c r="EH211" s="35"/>
      <c r="EI211" s="35"/>
      <c r="EJ211" s="35"/>
      <c r="EK211" s="35"/>
      <c r="EL211" s="35"/>
      <c r="EM211" s="35"/>
      <c r="EN211" s="35"/>
      <c r="EO211" s="35"/>
      <c r="EP211" s="35"/>
      <c r="EQ211" s="35"/>
      <c r="ER211" s="35"/>
      <c r="ES211" s="35"/>
      <c r="ET211" s="35"/>
      <c r="EU211" s="35"/>
      <c r="EV211" s="35"/>
      <c r="EW211" s="35"/>
      <c r="EX211" s="35"/>
      <c r="EY211" s="35"/>
      <c r="EZ211" s="35"/>
      <c r="FA211" s="35"/>
      <c r="FB211" s="35"/>
      <c r="FC211" s="35"/>
      <c r="FD211" s="35"/>
      <c r="FE211" s="35"/>
      <c r="FF211" s="35"/>
      <c r="FG211" s="35"/>
      <c r="FH211" s="35"/>
      <c r="FI211" s="35"/>
      <c r="FJ211" s="35"/>
      <c r="FK211" s="35"/>
      <c r="FL211" s="35"/>
      <c r="FM211" s="35"/>
      <c r="FN211" s="35"/>
      <c r="FO211" s="35"/>
      <c r="FP211" s="35"/>
      <c r="FQ211" s="35"/>
      <c r="FR211" s="35"/>
      <c r="FS211" s="35"/>
      <c r="FT211" s="35"/>
      <c r="FU211" s="35"/>
      <c r="FV211" s="35"/>
      <c r="FW211" s="35"/>
      <c r="FX211" s="35"/>
      <c r="FY211" s="35"/>
      <c r="FZ211" s="35"/>
      <c r="GA211" s="35"/>
      <c r="GB211" s="35"/>
      <c r="GC211" s="35"/>
      <c r="GD211" s="35"/>
      <c r="GE211" s="35"/>
      <c r="GF211" s="35"/>
      <c r="GG211" s="35"/>
      <c r="GH211" s="35"/>
      <c r="GI211" s="35"/>
      <c r="GJ211" s="35"/>
      <c r="GK211" s="35"/>
      <c r="GL211" s="35"/>
      <c r="GM211" s="35"/>
      <c r="GN211" s="35"/>
      <c r="GO211" s="35"/>
      <c r="GP211" s="35"/>
      <c r="GQ211" s="35"/>
      <c r="GR211" s="35"/>
      <c r="GS211" s="35"/>
      <c r="GT211" s="35"/>
      <c r="GU211" s="35"/>
    </row>
    <row r="212" spans="1:203" s="31" customFormat="1" ht="16.149999999999999" customHeight="1" x14ac:dyDescent="0.2">
      <c r="C212" s="6" t="s">
        <v>120</v>
      </c>
      <c r="D212" s="7" t="s">
        <v>58</v>
      </c>
      <c r="E212" s="7" t="s">
        <v>59</v>
      </c>
      <c r="F212" s="29" t="s">
        <v>23</v>
      </c>
      <c r="G212" s="52" t="s">
        <v>121</v>
      </c>
      <c r="H212" s="30" t="s">
        <v>60</v>
      </c>
      <c r="I212" s="29" t="s">
        <v>23</v>
      </c>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5"/>
      <c r="AL212" s="35"/>
      <c r="AM212" s="35"/>
      <c r="AN212" s="35"/>
      <c r="AO212" s="35"/>
      <c r="AP212" s="35"/>
      <c r="AQ212" s="35"/>
      <c r="AR212" s="35"/>
      <c r="AS212" s="35"/>
      <c r="AT212" s="35"/>
      <c r="AU212" s="35"/>
      <c r="AV212" s="35"/>
      <c r="AW212" s="35"/>
      <c r="AX212" s="35"/>
      <c r="AY212" s="35"/>
      <c r="AZ212" s="35"/>
      <c r="BA212" s="35"/>
      <c r="BB212" s="35"/>
      <c r="BC212" s="35"/>
      <c r="BD212" s="35"/>
      <c r="BE212" s="35"/>
      <c r="BF212" s="35"/>
      <c r="BG212" s="35"/>
      <c r="BH212" s="35"/>
      <c r="BI212" s="35"/>
      <c r="BJ212" s="35"/>
      <c r="BK212" s="35"/>
      <c r="BL212" s="35"/>
      <c r="BM212" s="35"/>
      <c r="BN212" s="35"/>
      <c r="BO212" s="35"/>
      <c r="BP212" s="35"/>
      <c r="BQ212" s="35"/>
      <c r="BR212" s="35"/>
      <c r="BS212" s="35"/>
      <c r="BT212" s="35"/>
      <c r="BU212" s="35"/>
      <c r="BV212" s="35"/>
      <c r="BW212" s="35"/>
      <c r="BX212" s="35"/>
      <c r="BY212" s="35"/>
      <c r="BZ212" s="35"/>
      <c r="CA212" s="35"/>
      <c r="CB212" s="35"/>
      <c r="CC212" s="35"/>
      <c r="CD212" s="35"/>
      <c r="CE212" s="35"/>
      <c r="CF212" s="35"/>
      <c r="CG212" s="35"/>
      <c r="CH212" s="35"/>
      <c r="CI212" s="35"/>
      <c r="CJ212" s="35"/>
      <c r="CK212" s="35"/>
      <c r="CL212" s="35"/>
      <c r="CM212" s="35"/>
      <c r="CN212" s="35"/>
      <c r="CO212" s="35"/>
      <c r="CP212" s="35"/>
      <c r="CQ212" s="35"/>
      <c r="CR212" s="35"/>
      <c r="CS212" s="35"/>
      <c r="CT212" s="35"/>
      <c r="CU212" s="35"/>
      <c r="CV212" s="35"/>
      <c r="CW212" s="35"/>
      <c r="CX212" s="35"/>
      <c r="CY212" s="35"/>
      <c r="CZ212" s="35"/>
      <c r="DA212" s="35"/>
      <c r="DB212" s="35"/>
      <c r="DC212" s="35"/>
      <c r="DD212" s="35"/>
      <c r="DE212" s="35"/>
      <c r="DF212" s="35"/>
      <c r="DG212" s="35"/>
      <c r="DH212" s="35"/>
      <c r="DI212" s="35"/>
      <c r="DJ212" s="35"/>
      <c r="DK212" s="35"/>
      <c r="DL212" s="35"/>
      <c r="DM212" s="35"/>
      <c r="DN212" s="35"/>
      <c r="DO212" s="35"/>
      <c r="DP212" s="35"/>
      <c r="DQ212" s="35"/>
      <c r="DR212" s="35"/>
      <c r="DS212" s="35"/>
      <c r="DT212" s="35"/>
      <c r="DU212" s="35"/>
      <c r="DV212" s="35"/>
      <c r="DW212" s="35"/>
      <c r="DX212" s="35"/>
      <c r="DY212" s="35"/>
      <c r="DZ212" s="35"/>
      <c r="EA212" s="35"/>
      <c r="EB212" s="35"/>
      <c r="EC212" s="35"/>
      <c r="ED212" s="35"/>
      <c r="EE212" s="35"/>
      <c r="EF212" s="35"/>
      <c r="EG212" s="35"/>
      <c r="EH212" s="35"/>
      <c r="EI212" s="35"/>
      <c r="EJ212" s="35"/>
      <c r="EK212" s="35"/>
      <c r="EL212" s="35"/>
      <c r="EM212" s="35"/>
      <c r="EN212" s="35"/>
      <c r="EO212" s="35"/>
      <c r="EP212" s="35"/>
      <c r="EQ212" s="35"/>
      <c r="ER212" s="35"/>
      <c r="ES212" s="35"/>
      <c r="ET212" s="35"/>
      <c r="EU212" s="35"/>
      <c r="EV212" s="35"/>
      <c r="EW212" s="35"/>
      <c r="EX212" s="35"/>
      <c r="EY212" s="35"/>
      <c r="EZ212" s="35"/>
      <c r="FA212" s="35"/>
      <c r="FB212" s="35"/>
      <c r="FC212" s="35"/>
      <c r="FD212" s="35"/>
      <c r="FE212" s="35"/>
      <c r="FF212" s="35"/>
      <c r="FG212" s="35"/>
      <c r="FH212" s="35"/>
      <c r="FI212" s="35"/>
      <c r="FJ212" s="35"/>
      <c r="FK212" s="35"/>
      <c r="FL212" s="35"/>
      <c r="FM212" s="35"/>
      <c r="FN212" s="35"/>
      <c r="FO212" s="35"/>
      <c r="FP212" s="35"/>
      <c r="FQ212" s="35"/>
      <c r="FR212" s="35"/>
      <c r="FS212" s="35"/>
      <c r="FT212" s="35"/>
      <c r="FU212" s="35"/>
      <c r="FV212" s="35"/>
      <c r="FW212" s="35"/>
      <c r="FX212" s="35"/>
      <c r="FY212" s="35"/>
      <c r="FZ212" s="35"/>
      <c r="GA212" s="35"/>
      <c r="GB212" s="35"/>
      <c r="GC212" s="35"/>
      <c r="GD212" s="35"/>
      <c r="GE212" s="35"/>
      <c r="GF212" s="35"/>
      <c r="GG212" s="35"/>
      <c r="GH212" s="35"/>
      <c r="GI212" s="35"/>
      <c r="GJ212" s="35"/>
      <c r="GK212" s="35"/>
      <c r="GL212" s="35"/>
      <c r="GM212" s="35"/>
      <c r="GN212" s="35"/>
      <c r="GO212" s="35"/>
      <c r="GP212" s="35"/>
      <c r="GQ212" s="35"/>
      <c r="GR212" s="35"/>
      <c r="GS212" s="35"/>
      <c r="GT212" s="35"/>
      <c r="GU212" s="35"/>
    </row>
    <row r="213" spans="1:203" s="31" customFormat="1" ht="16.149999999999999" customHeight="1" x14ac:dyDescent="0.2">
      <c r="C213" s="1" t="s">
        <v>122</v>
      </c>
      <c r="D213" s="1">
        <v>0</v>
      </c>
      <c r="E213" s="5">
        <v>39652</v>
      </c>
      <c r="F213" s="1">
        <f t="shared" ref="F213:F220" si="64">+D213*E213</f>
        <v>0</v>
      </c>
      <c r="G213" s="53">
        <v>152505</v>
      </c>
      <c r="H213" s="4">
        <f>+G213*0.2</f>
        <v>30501</v>
      </c>
      <c r="I213" s="1">
        <f t="shared" ref="I213:I220" si="65">+D213*H213</f>
        <v>0</v>
      </c>
      <c r="J213" s="35"/>
      <c r="K213" s="51" t="s">
        <v>112</v>
      </c>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35"/>
      <c r="AN213" s="35"/>
      <c r="AO213" s="35"/>
      <c r="AP213" s="35"/>
      <c r="AQ213" s="35"/>
      <c r="AR213" s="35"/>
      <c r="AS213" s="35"/>
      <c r="AT213" s="35"/>
      <c r="AU213" s="35"/>
      <c r="AV213" s="35"/>
      <c r="AW213" s="35"/>
      <c r="AX213" s="35"/>
      <c r="AY213" s="35"/>
      <c r="AZ213" s="35"/>
      <c r="BA213" s="35"/>
      <c r="BB213" s="35"/>
      <c r="BC213" s="35"/>
      <c r="BD213" s="35"/>
      <c r="BE213" s="35"/>
      <c r="BF213" s="35"/>
      <c r="BG213" s="35"/>
      <c r="BH213" s="35"/>
      <c r="BI213" s="35"/>
      <c r="BJ213" s="35"/>
      <c r="BK213" s="35"/>
      <c r="BL213" s="35"/>
      <c r="BM213" s="35"/>
      <c r="BN213" s="35"/>
      <c r="BO213" s="35"/>
      <c r="BP213" s="35"/>
      <c r="BQ213" s="35"/>
      <c r="BR213" s="35"/>
      <c r="BS213" s="35"/>
      <c r="BT213" s="35"/>
      <c r="BU213" s="35"/>
      <c r="BV213" s="35"/>
      <c r="BW213" s="35"/>
      <c r="BX213" s="35"/>
      <c r="BY213" s="35"/>
      <c r="BZ213" s="35"/>
      <c r="CA213" s="35"/>
      <c r="CB213" s="35"/>
      <c r="CC213" s="35"/>
      <c r="CD213" s="35"/>
      <c r="CE213" s="35"/>
      <c r="CF213" s="35"/>
      <c r="CG213" s="35"/>
      <c r="CH213" s="35"/>
      <c r="CI213" s="35"/>
      <c r="CJ213" s="35"/>
      <c r="CK213" s="35"/>
      <c r="CL213" s="35"/>
      <c r="CM213" s="35"/>
      <c r="CN213" s="35"/>
      <c r="CO213" s="35"/>
      <c r="CP213" s="35"/>
      <c r="CQ213" s="35"/>
      <c r="CR213" s="35"/>
      <c r="CS213" s="35"/>
      <c r="CT213" s="35"/>
      <c r="CU213" s="35"/>
      <c r="CV213" s="35"/>
      <c r="CW213" s="35"/>
      <c r="CX213" s="35"/>
      <c r="CY213" s="35"/>
      <c r="CZ213" s="35"/>
      <c r="DA213" s="35"/>
      <c r="DB213" s="35"/>
      <c r="DC213" s="35"/>
      <c r="DD213" s="35"/>
      <c r="DE213" s="35"/>
      <c r="DF213" s="35"/>
      <c r="DG213" s="35"/>
      <c r="DH213" s="35"/>
      <c r="DI213" s="35"/>
      <c r="DJ213" s="35"/>
      <c r="DK213" s="35"/>
      <c r="DL213" s="35"/>
      <c r="DM213" s="35"/>
      <c r="DN213" s="35"/>
      <c r="DO213" s="35"/>
      <c r="DP213" s="35"/>
      <c r="DQ213" s="35"/>
      <c r="DR213" s="35"/>
      <c r="DS213" s="35"/>
      <c r="DT213" s="35"/>
      <c r="DU213" s="35"/>
      <c r="DV213" s="35"/>
      <c r="DW213" s="35"/>
      <c r="DX213" s="35"/>
      <c r="DY213" s="35"/>
      <c r="DZ213" s="35"/>
      <c r="EA213" s="35"/>
      <c r="EB213" s="35"/>
      <c r="EC213" s="35"/>
      <c r="ED213" s="35"/>
      <c r="EE213" s="35"/>
      <c r="EF213" s="35"/>
      <c r="EG213" s="35"/>
      <c r="EH213" s="35"/>
      <c r="EI213" s="35"/>
      <c r="EJ213" s="35"/>
      <c r="EK213" s="35"/>
      <c r="EL213" s="35"/>
      <c r="EM213" s="35"/>
      <c r="EN213" s="35"/>
      <c r="EO213" s="35"/>
      <c r="EP213" s="35"/>
      <c r="EQ213" s="35"/>
      <c r="ER213" s="35"/>
      <c r="ES213" s="35"/>
      <c r="ET213" s="35"/>
      <c r="EU213" s="35"/>
      <c r="EV213" s="35"/>
      <c r="EW213" s="35"/>
      <c r="EX213" s="35"/>
      <c r="EY213" s="35"/>
      <c r="EZ213" s="35"/>
      <c r="FA213" s="35"/>
      <c r="FB213" s="35"/>
      <c r="FC213" s="35"/>
      <c r="FD213" s="35"/>
      <c r="FE213" s="35"/>
      <c r="FF213" s="35"/>
      <c r="FG213" s="35"/>
      <c r="FH213" s="35"/>
      <c r="FI213" s="35"/>
      <c r="FJ213" s="35"/>
      <c r="FK213" s="35"/>
      <c r="FL213" s="35"/>
      <c r="FM213" s="35"/>
      <c r="FN213" s="35"/>
      <c r="FO213" s="35"/>
      <c r="FP213" s="35"/>
      <c r="FQ213" s="35"/>
      <c r="FR213" s="35"/>
      <c r="FS213" s="35"/>
      <c r="FT213" s="35"/>
      <c r="FU213" s="35"/>
      <c r="FV213" s="35"/>
      <c r="FW213" s="35"/>
      <c r="FX213" s="35"/>
      <c r="FY213" s="35"/>
      <c r="FZ213" s="35"/>
      <c r="GA213" s="35"/>
      <c r="GB213" s="35"/>
      <c r="GC213" s="35"/>
      <c r="GD213" s="35"/>
      <c r="GE213" s="35"/>
      <c r="GF213" s="35"/>
      <c r="GG213" s="35"/>
      <c r="GH213" s="35"/>
      <c r="GI213" s="35"/>
      <c r="GJ213" s="35"/>
      <c r="GK213" s="35"/>
      <c r="GL213" s="35"/>
      <c r="GM213" s="35"/>
      <c r="GN213" s="35"/>
      <c r="GO213" s="35"/>
      <c r="GP213" s="35"/>
      <c r="GQ213" s="35"/>
      <c r="GR213" s="35"/>
      <c r="GS213" s="35"/>
      <c r="GT213" s="35"/>
      <c r="GU213" s="35"/>
    </row>
    <row r="214" spans="1:203" s="31" customFormat="1" ht="16.149999999999999" customHeight="1" x14ac:dyDescent="0.2">
      <c r="C214" s="1" t="s">
        <v>123</v>
      </c>
      <c r="D214" s="1">
        <v>0</v>
      </c>
      <c r="E214" s="5">
        <v>33550</v>
      </c>
      <c r="F214" s="1">
        <f t="shared" si="64"/>
        <v>0</v>
      </c>
      <c r="G214" s="53">
        <v>112853</v>
      </c>
      <c r="H214" s="4">
        <f t="shared" ref="H214:H220" si="66">+G214*0.2</f>
        <v>22570.600000000002</v>
      </c>
      <c r="I214" s="1">
        <f t="shared" si="65"/>
        <v>0</v>
      </c>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5"/>
      <c r="AL214" s="35"/>
      <c r="AM214" s="35"/>
      <c r="AN214" s="35"/>
      <c r="AO214" s="35"/>
      <c r="AP214" s="35"/>
      <c r="AQ214" s="35"/>
      <c r="AR214" s="35"/>
      <c r="AS214" s="35"/>
      <c r="AT214" s="35"/>
      <c r="AU214" s="35"/>
      <c r="AV214" s="35"/>
      <c r="AW214" s="35"/>
      <c r="AX214" s="35"/>
      <c r="AY214" s="35"/>
      <c r="AZ214" s="35"/>
      <c r="BA214" s="35"/>
      <c r="BB214" s="35"/>
      <c r="BC214" s="35"/>
      <c r="BD214" s="35"/>
      <c r="BE214" s="35"/>
      <c r="BF214" s="35"/>
      <c r="BG214" s="35"/>
      <c r="BH214" s="35"/>
      <c r="BI214" s="35"/>
      <c r="BJ214" s="35"/>
      <c r="BK214" s="35"/>
      <c r="BL214" s="35"/>
      <c r="BM214" s="35"/>
      <c r="BN214" s="35"/>
      <c r="BO214" s="35"/>
      <c r="BP214" s="35"/>
      <c r="BQ214" s="35"/>
      <c r="BR214" s="35"/>
      <c r="BS214" s="35"/>
      <c r="BT214" s="35"/>
      <c r="BU214" s="35"/>
      <c r="BV214" s="35"/>
      <c r="BW214" s="35"/>
      <c r="BX214" s="35"/>
      <c r="BY214" s="35"/>
      <c r="BZ214" s="35"/>
      <c r="CA214" s="35"/>
      <c r="CB214" s="35"/>
      <c r="CC214" s="35"/>
      <c r="CD214" s="35"/>
      <c r="CE214" s="35"/>
      <c r="CF214" s="35"/>
      <c r="CG214" s="35"/>
      <c r="CH214" s="35"/>
      <c r="CI214" s="35"/>
      <c r="CJ214" s="35"/>
      <c r="CK214" s="35"/>
      <c r="CL214" s="35"/>
      <c r="CM214" s="35"/>
      <c r="CN214" s="35"/>
      <c r="CO214" s="35"/>
      <c r="CP214" s="35"/>
      <c r="CQ214" s="35"/>
      <c r="CR214" s="35"/>
      <c r="CS214" s="35"/>
      <c r="CT214" s="35"/>
      <c r="CU214" s="35"/>
      <c r="CV214" s="35"/>
      <c r="CW214" s="35"/>
      <c r="CX214" s="35"/>
      <c r="CY214" s="35"/>
      <c r="CZ214" s="35"/>
      <c r="DA214" s="35"/>
      <c r="DB214" s="35"/>
      <c r="DC214" s="35"/>
      <c r="DD214" s="35"/>
      <c r="DE214" s="35"/>
      <c r="DF214" s="35"/>
      <c r="DG214" s="35"/>
      <c r="DH214" s="35"/>
      <c r="DI214" s="35"/>
      <c r="DJ214" s="35"/>
      <c r="DK214" s="35"/>
      <c r="DL214" s="35"/>
      <c r="DM214" s="35"/>
      <c r="DN214" s="35"/>
      <c r="DO214" s="35"/>
      <c r="DP214" s="35"/>
      <c r="DQ214" s="35"/>
      <c r="DR214" s="35"/>
      <c r="DS214" s="35"/>
      <c r="DT214" s="35"/>
      <c r="DU214" s="35"/>
      <c r="DV214" s="35"/>
      <c r="DW214" s="35"/>
      <c r="DX214" s="35"/>
      <c r="DY214" s="35"/>
      <c r="DZ214" s="35"/>
      <c r="EA214" s="35"/>
      <c r="EB214" s="35"/>
      <c r="EC214" s="35"/>
      <c r="ED214" s="35"/>
      <c r="EE214" s="35"/>
      <c r="EF214" s="35"/>
      <c r="EG214" s="35"/>
      <c r="EH214" s="35"/>
      <c r="EI214" s="35"/>
      <c r="EJ214" s="35"/>
      <c r="EK214" s="35"/>
      <c r="EL214" s="35"/>
      <c r="EM214" s="35"/>
      <c r="EN214" s="35"/>
      <c r="EO214" s="35"/>
      <c r="EP214" s="35"/>
      <c r="EQ214" s="35"/>
      <c r="ER214" s="35"/>
      <c r="ES214" s="35"/>
      <c r="ET214" s="35"/>
      <c r="EU214" s="35"/>
      <c r="EV214" s="35"/>
      <c r="EW214" s="35"/>
      <c r="EX214" s="35"/>
      <c r="EY214" s="35"/>
      <c r="EZ214" s="35"/>
      <c r="FA214" s="35"/>
      <c r="FB214" s="35"/>
      <c r="FC214" s="35"/>
      <c r="FD214" s="35"/>
      <c r="FE214" s="35"/>
      <c r="FF214" s="35"/>
      <c r="FG214" s="35"/>
      <c r="FH214" s="35"/>
      <c r="FI214" s="35"/>
      <c r="FJ214" s="35"/>
      <c r="FK214" s="35"/>
      <c r="FL214" s="35"/>
      <c r="FM214" s="35"/>
      <c r="FN214" s="35"/>
      <c r="FO214" s="35"/>
      <c r="FP214" s="35"/>
      <c r="FQ214" s="35"/>
      <c r="FR214" s="35"/>
      <c r="FS214" s="35"/>
      <c r="FT214" s="35"/>
      <c r="FU214" s="35"/>
      <c r="FV214" s="35"/>
      <c r="FW214" s="35"/>
      <c r="FX214" s="35"/>
      <c r="FY214" s="35"/>
      <c r="FZ214" s="35"/>
      <c r="GA214" s="35"/>
      <c r="GB214" s="35"/>
      <c r="GC214" s="35"/>
      <c r="GD214" s="35"/>
      <c r="GE214" s="35"/>
      <c r="GF214" s="35"/>
      <c r="GG214" s="35"/>
      <c r="GH214" s="35"/>
      <c r="GI214" s="35"/>
      <c r="GJ214" s="35"/>
      <c r="GK214" s="35"/>
      <c r="GL214" s="35"/>
      <c r="GM214" s="35"/>
      <c r="GN214" s="35"/>
      <c r="GO214" s="35"/>
      <c r="GP214" s="35"/>
      <c r="GQ214" s="35"/>
      <c r="GR214" s="35"/>
      <c r="GS214" s="35"/>
      <c r="GT214" s="35"/>
      <c r="GU214" s="35"/>
    </row>
    <row r="215" spans="1:203" s="31" customFormat="1" ht="16.149999999999999" customHeight="1" x14ac:dyDescent="0.2">
      <c r="C215" s="1" t="s">
        <v>124</v>
      </c>
      <c r="D215" s="1">
        <v>0</v>
      </c>
      <c r="E215" s="5">
        <v>19521</v>
      </c>
      <c r="F215" s="1">
        <f t="shared" si="64"/>
        <v>0</v>
      </c>
      <c r="G215" s="53">
        <v>79303</v>
      </c>
      <c r="H215" s="4">
        <f t="shared" si="66"/>
        <v>15860.6</v>
      </c>
      <c r="I215" s="1">
        <f t="shared" si="65"/>
        <v>0</v>
      </c>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35"/>
      <c r="AN215" s="35"/>
      <c r="AO215" s="35"/>
      <c r="AP215" s="35"/>
      <c r="AQ215" s="35"/>
      <c r="AR215" s="35"/>
      <c r="AS215" s="35"/>
      <c r="AT215" s="35"/>
      <c r="AU215" s="35"/>
      <c r="AV215" s="35"/>
      <c r="AW215" s="35"/>
      <c r="AX215" s="35"/>
      <c r="AY215" s="35"/>
      <c r="AZ215" s="35"/>
      <c r="BA215" s="35"/>
      <c r="BB215" s="35"/>
      <c r="BC215" s="35"/>
      <c r="BD215" s="35"/>
      <c r="BE215" s="35"/>
      <c r="BF215" s="35"/>
      <c r="BG215" s="35"/>
      <c r="BH215" s="35"/>
      <c r="BI215" s="35"/>
      <c r="BJ215" s="35"/>
      <c r="BK215" s="35"/>
      <c r="BL215" s="35"/>
      <c r="BM215" s="35"/>
      <c r="BN215" s="35"/>
      <c r="BO215" s="35"/>
      <c r="BP215" s="35"/>
      <c r="BQ215" s="35"/>
      <c r="BR215" s="35"/>
      <c r="BS215" s="35"/>
      <c r="BT215" s="35"/>
      <c r="BU215" s="35"/>
      <c r="BV215" s="35"/>
      <c r="BW215" s="35"/>
      <c r="BX215" s="35"/>
      <c r="BY215" s="35"/>
      <c r="BZ215" s="35"/>
      <c r="CA215" s="35"/>
      <c r="CB215" s="35"/>
      <c r="CC215" s="35"/>
      <c r="CD215" s="35"/>
      <c r="CE215" s="35"/>
      <c r="CF215" s="35"/>
      <c r="CG215" s="35"/>
      <c r="CH215" s="35"/>
      <c r="CI215" s="35"/>
      <c r="CJ215" s="35"/>
      <c r="CK215" s="35"/>
      <c r="CL215" s="35"/>
      <c r="CM215" s="35"/>
      <c r="CN215" s="35"/>
      <c r="CO215" s="35"/>
      <c r="CP215" s="35"/>
      <c r="CQ215" s="35"/>
      <c r="CR215" s="35"/>
      <c r="CS215" s="35"/>
      <c r="CT215" s="35"/>
      <c r="CU215" s="35"/>
      <c r="CV215" s="35"/>
      <c r="CW215" s="35"/>
      <c r="CX215" s="35"/>
      <c r="CY215" s="35"/>
      <c r="CZ215" s="35"/>
      <c r="DA215" s="35"/>
      <c r="DB215" s="35"/>
      <c r="DC215" s="35"/>
      <c r="DD215" s="35"/>
      <c r="DE215" s="35"/>
      <c r="DF215" s="35"/>
      <c r="DG215" s="35"/>
      <c r="DH215" s="35"/>
      <c r="DI215" s="35"/>
      <c r="DJ215" s="35"/>
      <c r="DK215" s="35"/>
      <c r="DL215" s="35"/>
      <c r="DM215" s="35"/>
      <c r="DN215" s="35"/>
      <c r="DO215" s="35"/>
      <c r="DP215" s="35"/>
      <c r="DQ215" s="35"/>
      <c r="DR215" s="35"/>
      <c r="DS215" s="35"/>
      <c r="DT215" s="35"/>
      <c r="DU215" s="35"/>
      <c r="DV215" s="35"/>
      <c r="DW215" s="35"/>
      <c r="DX215" s="35"/>
      <c r="DY215" s="35"/>
      <c r="DZ215" s="35"/>
      <c r="EA215" s="35"/>
      <c r="EB215" s="35"/>
      <c r="EC215" s="35"/>
      <c r="ED215" s="35"/>
      <c r="EE215" s="35"/>
      <c r="EF215" s="35"/>
      <c r="EG215" s="35"/>
      <c r="EH215" s="35"/>
      <c r="EI215" s="35"/>
      <c r="EJ215" s="35"/>
      <c r="EK215" s="35"/>
      <c r="EL215" s="35"/>
      <c r="EM215" s="35"/>
      <c r="EN215" s="35"/>
      <c r="EO215" s="35"/>
      <c r="EP215" s="35"/>
      <c r="EQ215" s="35"/>
      <c r="ER215" s="35"/>
      <c r="ES215" s="35"/>
      <c r="ET215" s="35"/>
      <c r="EU215" s="35"/>
      <c r="EV215" s="35"/>
      <c r="EW215" s="35"/>
      <c r="EX215" s="35"/>
      <c r="EY215" s="35"/>
      <c r="EZ215" s="35"/>
      <c r="FA215" s="35"/>
      <c r="FB215" s="35"/>
      <c r="FC215" s="35"/>
      <c r="FD215" s="35"/>
      <c r="FE215" s="35"/>
      <c r="FF215" s="35"/>
      <c r="FG215" s="35"/>
      <c r="FH215" s="35"/>
      <c r="FI215" s="35"/>
      <c r="FJ215" s="35"/>
      <c r="FK215" s="35"/>
      <c r="FL215" s="35"/>
      <c r="FM215" s="35"/>
      <c r="FN215" s="35"/>
      <c r="FO215" s="35"/>
      <c r="FP215" s="35"/>
      <c r="FQ215" s="35"/>
      <c r="FR215" s="35"/>
      <c r="FS215" s="35"/>
      <c r="FT215" s="35"/>
      <c r="FU215" s="35"/>
      <c r="FV215" s="35"/>
      <c r="FW215" s="35"/>
      <c r="FX215" s="35"/>
      <c r="FY215" s="35"/>
      <c r="FZ215" s="35"/>
      <c r="GA215" s="35"/>
      <c r="GB215" s="35"/>
      <c r="GC215" s="35"/>
      <c r="GD215" s="35"/>
      <c r="GE215" s="35"/>
      <c r="GF215" s="35"/>
      <c r="GG215" s="35"/>
      <c r="GH215" s="35"/>
      <c r="GI215" s="35"/>
      <c r="GJ215" s="35"/>
      <c r="GK215" s="35"/>
      <c r="GL215" s="35"/>
      <c r="GM215" s="35"/>
      <c r="GN215" s="35"/>
      <c r="GO215" s="35"/>
      <c r="GP215" s="35"/>
      <c r="GQ215" s="35"/>
      <c r="GR215" s="35"/>
      <c r="GS215" s="35"/>
      <c r="GT215" s="35"/>
      <c r="GU215" s="35"/>
    </row>
    <row r="216" spans="1:203" s="31" customFormat="1" ht="16.149999999999999" customHeight="1" x14ac:dyDescent="0.2">
      <c r="C216" s="1" t="s">
        <v>125</v>
      </c>
      <c r="D216" s="1">
        <v>0</v>
      </c>
      <c r="E216" s="5">
        <v>12200</v>
      </c>
      <c r="F216" s="1">
        <f t="shared" si="64"/>
        <v>0</v>
      </c>
      <c r="G216" s="53">
        <v>59782</v>
      </c>
      <c r="H216" s="4">
        <f t="shared" si="66"/>
        <v>11956.400000000001</v>
      </c>
      <c r="I216" s="1">
        <f t="shared" si="65"/>
        <v>0</v>
      </c>
      <c r="J216" s="35"/>
      <c r="K216" s="35"/>
      <c r="L216" s="35"/>
      <c r="M216" s="35"/>
      <c r="N216" s="35"/>
      <c r="O216" s="35"/>
      <c r="P216" s="35"/>
      <c r="Q216" s="35"/>
      <c r="R216" s="35"/>
      <c r="S216" s="35"/>
      <c r="T216" s="35"/>
      <c r="U216" s="35"/>
      <c r="V216" s="35"/>
      <c r="W216" s="35"/>
      <c r="X216" s="35"/>
      <c r="Y216" s="35"/>
      <c r="Z216" s="35"/>
      <c r="AA216" s="35"/>
      <c r="AB216" s="35"/>
      <c r="AC216" s="35"/>
      <c r="AD216" s="35"/>
      <c r="AE216" s="35"/>
      <c r="AF216" s="35"/>
      <c r="AG216" s="35"/>
      <c r="AH216" s="35"/>
      <c r="AI216" s="35"/>
      <c r="AJ216" s="35"/>
      <c r="AK216" s="35"/>
      <c r="AL216" s="35"/>
      <c r="AM216" s="35"/>
      <c r="AN216" s="35"/>
      <c r="AO216" s="35"/>
      <c r="AP216" s="35"/>
      <c r="AQ216" s="35"/>
      <c r="AR216" s="35"/>
      <c r="AS216" s="35"/>
      <c r="AT216" s="35"/>
      <c r="AU216" s="35"/>
      <c r="AV216" s="35"/>
      <c r="AW216" s="35"/>
      <c r="AX216" s="35"/>
      <c r="AY216" s="35"/>
      <c r="AZ216" s="35"/>
      <c r="BA216" s="35"/>
      <c r="BB216" s="35"/>
      <c r="BC216" s="35"/>
      <c r="BD216" s="35"/>
      <c r="BE216" s="35"/>
      <c r="BF216" s="35"/>
      <c r="BG216" s="35"/>
      <c r="BH216" s="35"/>
      <c r="BI216" s="35"/>
      <c r="BJ216" s="35"/>
      <c r="BK216" s="35"/>
      <c r="BL216" s="35"/>
      <c r="BM216" s="35"/>
      <c r="BN216" s="35"/>
      <c r="BO216" s="35"/>
      <c r="BP216" s="35"/>
      <c r="BQ216" s="35"/>
      <c r="BR216" s="35"/>
      <c r="BS216" s="35"/>
      <c r="BT216" s="35"/>
      <c r="BU216" s="35"/>
      <c r="BV216" s="35"/>
      <c r="BW216" s="35"/>
      <c r="BX216" s="35"/>
      <c r="BY216" s="35"/>
      <c r="BZ216" s="35"/>
      <c r="CA216" s="35"/>
      <c r="CB216" s="35"/>
      <c r="CC216" s="35"/>
      <c r="CD216" s="35"/>
      <c r="CE216" s="35"/>
      <c r="CF216" s="35"/>
      <c r="CG216" s="35"/>
      <c r="CH216" s="35"/>
      <c r="CI216" s="35"/>
      <c r="CJ216" s="35"/>
      <c r="CK216" s="35"/>
      <c r="CL216" s="35"/>
      <c r="CM216" s="35"/>
      <c r="CN216" s="35"/>
      <c r="CO216" s="35"/>
      <c r="CP216" s="35"/>
      <c r="CQ216" s="35"/>
      <c r="CR216" s="35"/>
      <c r="CS216" s="35"/>
      <c r="CT216" s="35"/>
      <c r="CU216" s="35"/>
      <c r="CV216" s="35"/>
      <c r="CW216" s="35"/>
      <c r="CX216" s="35"/>
      <c r="CY216" s="35"/>
      <c r="CZ216" s="35"/>
      <c r="DA216" s="35"/>
      <c r="DB216" s="35"/>
      <c r="DC216" s="35"/>
      <c r="DD216" s="35"/>
      <c r="DE216" s="35"/>
      <c r="DF216" s="35"/>
      <c r="DG216" s="35"/>
      <c r="DH216" s="35"/>
      <c r="DI216" s="35"/>
      <c r="DJ216" s="35"/>
      <c r="DK216" s="35"/>
      <c r="DL216" s="35"/>
      <c r="DM216" s="35"/>
      <c r="DN216" s="35"/>
      <c r="DO216" s="35"/>
      <c r="DP216" s="35"/>
      <c r="DQ216" s="35"/>
      <c r="DR216" s="35"/>
      <c r="DS216" s="35"/>
      <c r="DT216" s="35"/>
      <c r="DU216" s="35"/>
      <c r="DV216" s="35"/>
      <c r="DW216" s="35"/>
      <c r="DX216" s="35"/>
      <c r="DY216" s="35"/>
      <c r="DZ216" s="35"/>
      <c r="EA216" s="35"/>
      <c r="EB216" s="35"/>
      <c r="EC216" s="35"/>
      <c r="ED216" s="35"/>
      <c r="EE216" s="35"/>
      <c r="EF216" s="35"/>
      <c r="EG216" s="35"/>
      <c r="EH216" s="35"/>
      <c r="EI216" s="35"/>
      <c r="EJ216" s="35"/>
      <c r="EK216" s="35"/>
      <c r="EL216" s="35"/>
      <c r="EM216" s="35"/>
      <c r="EN216" s="35"/>
      <c r="EO216" s="35"/>
      <c r="EP216" s="35"/>
      <c r="EQ216" s="35"/>
      <c r="ER216" s="35"/>
      <c r="ES216" s="35"/>
      <c r="ET216" s="35"/>
      <c r="EU216" s="35"/>
      <c r="EV216" s="35"/>
      <c r="EW216" s="35"/>
      <c r="EX216" s="35"/>
      <c r="EY216" s="35"/>
      <c r="EZ216" s="35"/>
      <c r="FA216" s="35"/>
      <c r="FB216" s="35"/>
      <c r="FC216" s="35"/>
      <c r="FD216" s="35"/>
      <c r="FE216" s="35"/>
      <c r="FF216" s="35"/>
      <c r="FG216" s="35"/>
      <c r="FH216" s="35"/>
      <c r="FI216" s="35"/>
      <c r="FJ216" s="35"/>
      <c r="FK216" s="35"/>
      <c r="FL216" s="35"/>
      <c r="FM216" s="35"/>
      <c r="FN216" s="35"/>
      <c r="FO216" s="35"/>
      <c r="FP216" s="35"/>
      <c r="FQ216" s="35"/>
      <c r="FR216" s="35"/>
      <c r="FS216" s="35"/>
      <c r="FT216" s="35"/>
      <c r="FU216" s="35"/>
      <c r="FV216" s="35"/>
      <c r="FW216" s="35"/>
      <c r="FX216" s="35"/>
      <c r="FY216" s="35"/>
      <c r="FZ216" s="35"/>
      <c r="GA216" s="35"/>
      <c r="GB216" s="35"/>
      <c r="GC216" s="35"/>
      <c r="GD216" s="35"/>
      <c r="GE216" s="35"/>
      <c r="GF216" s="35"/>
      <c r="GG216" s="35"/>
      <c r="GH216" s="35"/>
      <c r="GI216" s="35"/>
      <c r="GJ216" s="35"/>
      <c r="GK216" s="35"/>
      <c r="GL216" s="35"/>
      <c r="GM216" s="35"/>
      <c r="GN216" s="35"/>
      <c r="GO216" s="35"/>
      <c r="GP216" s="35"/>
      <c r="GQ216" s="35"/>
      <c r="GR216" s="35"/>
      <c r="GS216" s="35"/>
      <c r="GT216" s="35"/>
      <c r="GU216" s="35"/>
    </row>
    <row r="217" spans="1:203" s="31" customFormat="1" ht="16.149999999999999" customHeight="1" x14ac:dyDescent="0.2">
      <c r="C217" s="1" t="s">
        <v>126</v>
      </c>
      <c r="D217" s="1"/>
      <c r="E217" s="54" t="s">
        <v>127</v>
      </c>
      <c r="F217" s="1"/>
      <c r="G217" s="53">
        <v>47582</v>
      </c>
      <c r="H217" s="4">
        <f t="shared" si="66"/>
        <v>9516.4</v>
      </c>
      <c r="I217" s="1">
        <f t="shared" si="65"/>
        <v>0</v>
      </c>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35"/>
      <c r="AN217" s="35"/>
      <c r="AO217" s="35"/>
      <c r="AP217" s="35"/>
      <c r="AQ217" s="35"/>
      <c r="AR217" s="35"/>
      <c r="AS217" s="35"/>
      <c r="AT217" s="35"/>
      <c r="AU217" s="35"/>
      <c r="AV217" s="35"/>
      <c r="AW217" s="35"/>
      <c r="AX217" s="35"/>
      <c r="AY217" s="35"/>
      <c r="AZ217" s="35"/>
      <c r="BA217" s="35"/>
      <c r="BB217" s="35"/>
      <c r="BC217" s="35"/>
      <c r="BD217" s="35"/>
      <c r="BE217" s="35"/>
      <c r="BF217" s="35"/>
      <c r="BG217" s="35"/>
      <c r="BH217" s="35"/>
      <c r="BI217" s="35"/>
      <c r="BJ217" s="35"/>
      <c r="BK217" s="35"/>
      <c r="BL217" s="35"/>
      <c r="BM217" s="35"/>
      <c r="BN217" s="35"/>
      <c r="BO217" s="35"/>
      <c r="BP217" s="35"/>
      <c r="BQ217" s="35"/>
      <c r="BR217" s="35"/>
      <c r="BS217" s="35"/>
      <c r="BT217" s="35"/>
      <c r="BU217" s="35"/>
      <c r="BV217" s="35"/>
      <c r="BW217" s="35"/>
      <c r="BX217" s="35"/>
      <c r="BY217" s="35"/>
      <c r="BZ217" s="35"/>
      <c r="CA217" s="35"/>
      <c r="CB217" s="35"/>
      <c r="CC217" s="35"/>
      <c r="CD217" s="35"/>
      <c r="CE217" s="35"/>
      <c r="CF217" s="35"/>
      <c r="CG217" s="35"/>
      <c r="CH217" s="35"/>
      <c r="CI217" s="35"/>
      <c r="CJ217" s="35"/>
      <c r="CK217" s="35"/>
      <c r="CL217" s="35"/>
      <c r="CM217" s="35"/>
      <c r="CN217" s="35"/>
      <c r="CO217" s="35"/>
      <c r="CP217" s="35"/>
      <c r="CQ217" s="35"/>
      <c r="CR217" s="35"/>
      <c r="CS217" s="35"/>
      <c r="CT217" s="35"/>
      <c r="CU217" s="35"/>
      <c r="CV217" s="35"/>
      <c r="CW217" s="35"/>
      <c r="CX217" s="35"/>
      <c r="CY217" s="35"/>
      <c r="CZ217" s="35"/>
      <c r="DA217" s="35"/>
      <c r="DB217" s="35"/>
      <c r="DC217" s="35"/>
      <c r="DD217" s="35"/>
      <c r="DE217" s="35"/>
      <c r="DF217" s="35"/>
      <c r="DG217" s="35"/>
      <c r="DH217" s="35"/>
      <c r="DI217" s="35"/>
      <c r="DJ217" s="35"/>
      <c r="DK217" s="35"/>
      <c r="DL217" s="35"/>
      <c r="DM217" s="35"/>
      <c r="DN217" s="35"/>
      <c r="DO217" s="35"/>
      <c r="DP217" s="35"/>
      <c r="DQ217" s="35"/>
      <c r="DR217" s="35"/>
      <c r="DS217" s="35"/>
      <c r="DT217" s="35"/>
      <c r="DU217" s="35"/>
      <c r="DV217" s="35"/>
      <c r="DW217" s="35"/>
      <c r="DX217" s="35"/>
      <c r="DY217" s="35"/>
      <c r="DZ217" s="35"/>
      <c r="EA217" s="35"/>
      <c r="EB217" s="35"/>
      <c r="EC217" s="35"/>
      <c r="ED217" s="35"/>
      <c r="EE217" s="35"/>
      <c r="EF217" s="35"/>
      <c r="EG217" s="35"/>
      <c r="EH217" s="35"/>
      <c r="EI217" s="35"/>
      <c r="EJ217" s="35"/>
      <c r="EK217" s="35"/>
      <c r="EL217" s="35"/>
      <c r="EM217" s="35"/>
      <c r="EN217" s="35"/>
      <c r="EO217" s="35"/>
      <c r="EP217" s="35"/>
      <c r="EQ217" s="35"/>
      <c r="ER217" s="35"/>
      <c r="ES217" s="35"/>
      <c r="ET217" s="35"/>
      <c r="EU217" s="35"/>
      <c r="EV217" s="35"/>
      <c r="EW217" s="35"/>
      <c r="EX217" s="35"/>
      <c r="EY217" s="35"/>
      <c r="EZ217" s="35"/>
      <c r="FA217" s="35"/>
      <c r="FB217" s="35"/>
      <c r="FC217" s="35"/>
      <c r="FD217" s="35"/>
      <c r="FE217" s="35"/>
      <c r="FF217" s="35"/>
      <c r="FG217" s="35"/>
      <c r="FH217" s="35"/>
      <c r="FI217" s="35"/>
      <c r="FJ217" s="35"/>
      <c r="FK217" s="35"/>
      <c r="FL217" s="35"/>
      <c r="FM217" s="35"/>
      <c r="FN217" s="35"/>
      <c r="FO217" s="35"/>
      <c r="FP217" s="35"/>
      <c r="FQ217" s="35"/>
      <c r="FR217" s="35"/>
      <c r="FS217" s="35"/>
      <c r="FT217" s="35"/>
      <c r="FU217" s="35"/>
      <c r="FV217" s="35"/>
      <c r="FW217" s="35"/>
      <c r="FX217" s="35"/>
      <c r="FY217" s="35"/>
      <c r="FZ217" s="35"/>
      <c r="GA217" s="35"/>
      <c r="GB217" s="35"/>
      <c r="GC217" s="35"/>
      <c r="GD217" s="35"/>
      <c r="GE217" s="35"/>
      <c r="GF217" s="35"/>
      <c r="GG217" s="35"/>
      <c r="GH217" s="35"/>
      <c r="GI217" s="35"/>
      <c r="GJ217" s="35"/>
      <c r="GK217" s="35"/>
      <c r="GL217" s="35"/>
      <c r="GM217" s="35"/>
      <c r="GN217" s="35"/>
      <c r="GO217" s="35"/>
      <c r="GP217" s="35"/>
      <c r="GQ217" s="35"/>
      <c r="GR217" s="35"/>
      <c r="GS217" s="35"/>
      <c r="GT217" s="35"/>
      <c r="GU217" s="35"/>
    </row>
    <row r="218" spans="1:203" s="31" customFormat="1" ht="16.149999999999999" customHeight="1" x14ac:dyDescent="0.2">
      <c r="C218" s="1" t="s">
        <v>128</v>
      </c>
      <c r="D218" s="1">
        <v>0</v>
      </c>
      <c r="E218" s="53">
        <v>16776</v>
      </c>
      <c r="F218" s="1">
        <f t="shared" si="64"/>
        <v>0</v>
      </c>
      <c r="G218" s="53">
        <v>16776</v>
      </c>
      <c r="H218" s="4">
        <f t="shared" si="66"/>
        <v>3355.2000000000003</v>
      </c>
      <c r="I218" s="1">
        <f t="shared" si="65"/>
        <v>0</v>
      </c>
      <c r="J218" s="35"/>
      <c r="K218" s="9" t="s">
        <v>129</v>
      </c>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35"/>
      <c r="AJ218" s="35"/>
      <c r="AK218" s="35"/>
      <c r="AL218" s="35"/>
      <c r="AM218" s="35"/>
      <c r="AN218" s="35"/>
      <c r="AO218" s="35"/>
      <c r="AP218" s="35"/>
      <c r="AQ218" s="35"/>
      <c r="AR218" s="35"/>
      <c r="AS218" s="35"/>
      <c r="AT218" s="35"/>
      <c r="AU218" s="35"/>
      <c r="AV218" s="35"/>
      <c r="AW218" s="35"/>
      <c r="AX218" s="35"/>
      <c r="AY218" s="35"/>
      <c r="AZ218" s="35"/>
      <c r="BA218" s="35"/>
      <c r="BB218" s="35"/>
      <c r="BC218" s="35"/>
      <c r="BD218" s="35"/>
      <c r="BE218" s="35"/>
      <c r="BF218" s="35"/>
      <c r="BG218" s="35"/>
      <c r="BH218" s="35"/>
      <c r="BI218" s="35"/>
      <c r="BJ218" s="35"/>
      <c r="BK218" s="35"/>
      <c r="BL218" s="35"/>
      <c r="BM218" s="35"/>
      <c r="BN218" s="35"/>
      <c r="BO218" s="35"/>
      <c r="BP218" s="35"/>
      <c r="BQ218" s="35"/>
      <c r="BR218" s="35"/>
      <c r="BS218" s="35"/>
      <c r="BT218" s="35"/>
      <c r="BU218" s="35"/>
      <c r="BV218" s="35"/>
      <c r="BW218" s="35"/>
      <c r="BX218" s="35"/>
      <c r="BY218" s="35"/>
      <c r="BZ218" s="35"/>
      <c r="CA218" s="35"/>
      <c r="CB218" s="35"/>
      <c r="CC218" s="35"/>
      <c r="CD218" s="35"/>
      <c r="CE218" s="35"/>
      <c r="CF218" s="35"/>
      <c r="CG218" s="35"/>
      <c r="CH218" s="35"/>
      <c r="CI218" s="35"/>
      <c r="CJ218" s="35"/>
      <c r="CK218" s="35"/>
      <c r="CL218" s="35"/>
      <c r="CM218" s="35"/>
      <c r="CN218" s="35"/>
      <c r="CO218" s="35"/>
      <c r="CP218" s="35"/>
      <c r="CQ218" s="35"/>
      <c r="CR218" s="35"/>
      <c r="CS218" s="35"/>
      <c r="CT218" s="35"/>
      <c r="CU218" s="35"/>
      <c r="CV218" s="35"/>
      <c r="CW218" s="35"/>
      <c r="CX218" s="35"/>
      <c r="CY218" s="35"/>
      <c r="CZ218" s="35"/>
      <c r="DA218" s="35"/>
      <c r="DB218" s="35"/>
      <c r="DC218" s="35"/>
      <c r="DD218" s="35"/>
      <c r="DE218" s="35"/>
      <c r="DF218" s="35"/>
      <c r="DG218" s="35"/>
      <c r="DH218" s="35"/>
      <c r="DI218" s="35"/>
      <c r="DJ218" s="35"/>
      <c r="DK218" s="35"/>
      <c r="DL218" s="35"/>
      <c r="DM218" s="35"/>
      <c r="DN218" s="35"/>
      <c r="DO218" s="35"/>
      <c r="DP218" s="35"/>
      <c r="DQ218" s="35"/>
      <c r="DR218" s="35"/>
      <c r="DS218" s="35"/>
      <c r="DT218" s="35"/>
      <c r="DU218" s="35"/>
      <c r="DV218" s="35"/>
      <c r="DW218" s="35"/>
      <c r="DX218" s="35"/>
      <c r="DY218" s="35"/>
      <c r="DZ218" s="35"/>
      <c r="EA218" s="35"/>
      <c r="EB218" s="35"/>
      <c r="EC218" s="35"/>
      <c r="ED218" s="35"/>
      <c r="EE218" s="35"/>
      <c r="EF218" s="35"/>
      <c r="EG218" s="35"/>
      <c r="EH218" s="35"/>
      <c r="EI218" s="35"/>
      <c r="EJ218" s="35"/>
      <c r="EK218" s="35"/>
      <c r="EL218" s="35"/>
      <c r="EM218" s="35"/>
      <c r="EN218" s="35"/>
      <c r="EO218" s="35"/>
      <c r="EP218" s="35"/>
      <c r="EQ218" s="35"/>
      <c r="ER218" s="35"/>
      <c r="ES218" s="35"/>
      <c r="ET218" s="35"/>
      <c r="EU218" s="35"/>
      <c r="EV218" s="35"/>
      <c r="EW218" s="35"/>
      <c r="EX218" s="35"/>
      <c r="EY218" s="35"/>
      <c r="EZ218" s="35"/>
      <c r="FA218" s="35"/>
      <c r="FB218" s="35"/>
      <c r="FC218" s="35"/>
      <c r="FD218" s="35"/>
      <c r="FE218" s="35"/>
      <c r="FF218" s="35"/>
      <c r="FG218" s="35"/>
      <c r="FH218" s="35"/>
      <c r="FI218" s="35"/>
      <c r="FJ218" s="35"/>
      <c r="FK218" s="35"/>
      <c r="FL218" s="35"/>
      <c r="FM218" s="35"/>
      <c r="FN218" s="35"/>
      <c r="FO218" s="35"/>
      <c r="FP218" s="35"/>
      <c r="FQ218" s="35"/>
      <c r="FR218" s="35"/>
      <c r="FS218" s="35"/>
      <c r="FT218" s="35"/>
      <c r="FU218" s="35"/>
      <c r="FV218" s="35"/>
      <c r="FW218" s="35"/>
      <c r="FX218" s="35"/>
      <c r="FY218" s="35"/>
      <c r="FZ218" s="35"/>
      <c r="GA218" s="35"/>
      <c r="GB218" s="35"/>
      <c r="GC218" s="35"/>
      <c r="GD218" s="35"/>
      <c r="GE218" s="35"/>
      <c r="GF218" s="35"/>
      <c r="GG218" s="35"/>
      <c r="GH218" s="35"/>
      <c r="GI218" s="35"/>
      <c r="GJ218" s="35"/>
      <c r="GK218" s="35"/>
      <c r="GL218" s="35"/>
      <c r="GM218" s="35"/>
      <c r="GN218" s="35"/>
      <c r="GO218" s="35"/>
      <c r="GP218" s="35"/>
      <c r="GQ218" s="35"/>
      <c r="GR218" s="35"/>
      <c r="GS218" s="35"/>
      <c r="GT218" s="35"/>
      <c r="GU218" s="35"/>
    </row>
    <row r="219" spans="1:203" s="31" customFormat="1" ht="16.149999999999999" customHeight="1" x14ac:dyDescent="0.2">
      <c r="C219" s="1" t="s">
        <v>130</v>
      </c>
      <c r="D219" s="1">
        <v>0</v>
      </c>
      <c r="E219" s="53">
        <v>8236</v>
      </c>
      <c r="F219" s="1">
        <f t="shared" si="64"/>
        <v>0</v>
      </c>
      <c r="G219" s="53">
        <v>8236</v>
      </c>
      <c r="H219" s="4">
        <f t="shared" si="66"/>
        <v>1647.2</v>
      </c>
      <c r="I219" s="1">
        <f t="shared" si="65"/>
        <v>0</v>
      </c>
      <c r="J219" s="35"/>
      <c r="K219" s="9" t="s">
        <v>131</v>
      </c>
      <c r="L219" s="35"/>
      <c r="M219" s="35"/>
      <c r="N219" s="35"/>
      <c r="O219" s="35"/>
      <c r="P219" s="35"/>
      <c r="Q219" s="35"/>
      <c r="R219" s="35"/>
      <c r="S219" s="35"/>
      <c r="T219" s="35"/>
      <c r="U219" s="35"/>
      <c r="V219" s="35"/>
      <c r="W219" s="35"/>
      <c r="X219" s="35"/>
      <c r="Y219" s="35"/>
      <c r="Z219" s="35"/>
      <c r="AA219" s="35"/>
      <c r="AB219" s="35"/>
      <c r="AC219" s="35"/>
      <c r="AD219" s="35"/>
      <c r="AE219" s="35"/>
      <c r="AF219" s="35"/>
      <c r="AG219" s="35"/>
      <c r="AH219" s="35"/>
      <c r="AI219" s="35"/>
      <c r="AJ219" s="35"/>
      <c r="AK219" s="35"/>
      <c r="AL219" s="35"/>
      <c r="AM219" s="35"/>
      <c r="AN219" s="35"/>
      <c r="AO219" s="35"/>
      <c r="AP219" s="35"/>
      <c r="AQ219" s="35"/>
      <c r="AR219" s="35"/>
      <c r="AS219" s="35"/>
      <c r="AT219" s="35"/>
      <c r="AU219" s="35"/>
      <c r="AV219" s="35"/>
      <c r="AW219" s="35"/>
      <c r="AX219" s="35"/>
      <c r="AY219" s="35"/>
      <c r="AZ219" s="35"/>
      <c r="BA219" s="35"/>
      <c r="BB219" s="35"/>
      <c r="BC219" s="35"/>
      <c r="BD219" s="35"/>
      <c r="BE219" s="35"/>
      <c r="BF219" s="35"/>
      <c r="BG219" s="35"/>
      <c r="BH219" s="35"/>
      <c r="BI219" s="35"/>
      <c r="BJ219" s="35"/>
      <c r="BK219" s="35"/>
      <c r="BL219" s="35"/>
      <c r="BM219" s="35"/>
      <c r="BN219" s="35"/>
      <c r="BO219" s="35"/>
      <c r="BP219" s="35"/>
      <c r="BQ219" s="35"/>
      <c r="BR219" s="35"/>
      <c r="BS219" s="35"/>
      <c r="BT219" s="35"/>
      <c r="BU219" s="35"/>
      <c r="BV219" s="35"/>
      <c r="BW219" s="35"/>
      <c r="BX219" s="35"/>
      <c r="BY219" s="35"/>
      <c r="BZ219" s="35"/>
      <c r="CA219" s="35"/>
      <c r="CB219" s="35"/>
      <c r="CC219" s="35"/>
      <c r="CD219" s="35"/>
      <c r="CE219" s="35"/>
      <c r="CF219" s="35"/>
      <c r="CG219" s="35"/>
      <c r="CH219" s="35"/>
      <c r="CI219" s="35"/>
      <c r="CJ219" s="35"/>
      <c r="CK219" s="35"/>
      <c r="CL219" s="35"/>
      <c r="CM219" s="35"/>
      <c r="CN219" s="35"/>
      <c r="CO219" s="35"/>
      <c r="CP219" s="35"/>
      <c r="CQ219" s="35"/>
      <c r="CR219" s="35"/>
      <c r="CS219" s="35"/>
      <c r="CT219" s="35"/>
      <c r="CU219" s="35"/>
      <c r="CV219" s="35"/>
      <c r="CW219" s="35"/>
      <c r="CX219" s="35"/>
      <c r="CY219" s="35"/>
      <c r="CZ219" s="35"/>
      <c r="DA219" s="35"/>
      <c r="DB219" s="35"/>
      <c r="DC219" s="35"/>
      <c r="DD219" s="35"/>
      <c r="DE219" s="35"/>
      <c r="DF219" s="35"/>
      <c r="DG219" s="35"/>
      <c r="DH219" s="35"/>
      <c r="DI219" s="35"/>
      <c r="DJ219" s="35"/>
      <c r="DK219" s="35"/>
      <c r="DL219" s="35"/>
      <c r="DM219" s="35"/>
      <c r="DN219" s="35"/>
      <c r="DO219" s="35"/>
      <c r="DP219" s="35"/>
      <c r="DQ219" s="35"/>
      <c r="DR219" s="35"/>
      <c r="DS219" s="35"/>
      <c r="DT219" s="35"/>
      <c r="DU219" s="35"/>
      <c r="DV219" s="35"/>
      <c r="DW219" s="35"/>
      <c r="DX219" s="35"/>
      <c r="DY219" s="35"/>
      <c r="DZ219" s="35"/>
      <c r="EA219" s="35"/>
      <c r="EB219" s="35"/>
      <c r="EC219" s="35"/>
      <c r="ED219" s="35"/>
      <c r="EE219" s="35"/>
      <c r="EF219" s="35"/>
      <c r="EG219" s="35"/>
      <c r="EH219" s="35"/>
      <c r="EI219" s="35"/>
      <c r="EJ219" s="35"/>
      <c r="EK219" s="35"/>
      <c r="EL219" s="35"/>
      <c r="EM219" s="35"/>
      <c r="EN219" s="35"/>
      <c r="EO219" s="35"/>
      <c r="EP219" s="35"/>
      <c r="EQ219" s="35"/>
      <c r="ER219" s="35"/>
      <c r="ES219" s="35"/>
      <c r="ET219" s="35"/>
      <c r="EU219" s="35"/>
      <c r="EV219" s="35"/>
      <c r="EW219" s="35"/>
      <c r="EX219" s="35"/>
      <c r="EY219" s="35"/>
      <c r="EZ219" s="35"/>
      <c r="FA219" s="35"/>
      <c r="FB219" s="35"/>
      <c r="FC219" s="35"/>
      <c r="FD219" s="35"/>
      <c r="FE219" s="35"/>
      <c r="FF219" s="35"/>
      <c r="FG219" s="35"/>
      <c r="FH219" s="35"/>
      <c r="FI219" s="35"/>
      <c r="FJ219" s="35"/>
      <c r="FK219" s="35"/>
      <c r="FL219" s="35"/>
      <c r="FM219" s="35"/>
      <c r="FN219" s="35"/>
      <c r="FO219" s="35"/>
      <c r="FP219" s="35"/>
      <c r="FQ219" s="35"/>
      <c r="FR219" s="35"/>
      <c r="FS219" s="35"/>
      <c r="FT219" s="35"/>
      <c r="FU219" s="35"/>
      <c r="FV219" s="35"/>
      <c r="FW219" s="35"/>
      <c r="FX219" s="35"/>
      <c r="FY219" s="35"/>
      <c r="FZ219" s="35"/>
      <c r="GA219" s="35"/>
      <c r="GB219" s="35"/>
      <c r="GC219" s="35"/>
      <c r="GD219" s="35"/>
      <c r="GE219" s="35"/>
      <c r="GF219" s="35"/>
      <c r="GG219" s="35"/>
      <c r="GH219" s="35"/>
      <c r="GI219" s="35"/>
      <c r="GJ219" s="35"/>
      <c r="GK219" s="35"/>
      <c r="GL219" s="35"/>
      <c r="GM219" s="35"/>
      <c r="GN219" s="35"/>
      <c r="GO219" s="35"/>
      <c r="GP219" s="35"/>
      <c r="GQ219" s="35"/>
      <c r="GR219" s="35"/>
      <c r="GS219" s="35"/>
      <c r="GT219" s="35"/>
      <c r="GU219" s="35"/>
    </row>
    <row r="220" spans="1:203" s="31" customFormat="1" ht="16.149999999999999" customHeight="1" x14ac:dyDescent="0.2">
      <c r="C220" s="1" t="s">
        <v>132</v>
      </c>
      <c r="D220" s="1">
        <v>0</v>
      </c>
      <c r="E220" s="53">
        <v>3356</v>
      </c>
      <c r="F220" s="1">
        <f t="shared" si="64"/>
        <v>0</v>
      </c>
      <c r="G220" s="53">
        <v>3356</v>
      </c>
      <c r="H220" s="4">
        <f t="shared" si="66"/>
        <v>671.2</v>
      </c>
      <c r="I220" s="1">
        <f t="shared" si="65"/>
        <v>0</v>
      </c>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35"/>
      <c r="AN220" s="35"/>
      <c r="AO220" s="35"/>
      <c r="AP220" s="35"/>
      <c r="AQ220" s="35"/>
      <c r="AR220" s="35"/>
      <c r="AS220" s="35"/>
      <c r="AT220" s="35"/>
      <c r="AU220" s="35"/>
      <c r="AV220" s="35"/>
      <c r="AW220" s="35"/>
      <c r="AX220" s="35"/>
      <c r="AY220" s="35"/>
      <c r="AZ220" s="35"/>
      <c r="BA220" s="35"/>
      <c r="BB220" s="35"/>
      <c r="BC220" s="35"/>
      <c r="BD220" s="35"/>
      <c r="BE220" s="35"/>
      <c r="BF220" s="35"/>
      <c r="BG220" s="35"/>
      <c r="BH220" s="35"/>
      <c r="BI220" s="35"/>
      <c r="BJ220" s="35"/>
      <c r="BK220" s="35"/>
      <c r="BL220" s="35"/>
      <c r="BM220" s="35"/>
      <c r="BN220" s="35"/>
      <c r="BO220" s="35"/>
      <c r="BP220" s="35"/>
      <c r="BQ220" s="35"/>
      <c r="BR220" s="35"/>
      <c r="BS220" s="35"/>
      <c r="BT220" s="35"/>
      <c r="BU220" s="35"/>
      <c r="BV220" s="35"/>
      <c r="BW220" s="35"/>
      <c r="BX220" s="35"/>
      <c r="BY220" s="35"/>
      <c r="BZ220" s="35"/>
      <c r="CA220" s="35"/>
      <c r="CB220" s="35"/>
      <c r="CC220" s="35"/>
      <c r="CD220" s="35"/>
      <c r="CE220" s="35"/>
      <c r="CF220" s="35"/>
      <c r="CG220" s="35"/>
      <c r="CH220" s="35"/>
      <c r="CI220" s="35"/>
      <c r="CJ220" s="35"/>
      <c r="CK220" s="35"/>
      <c r="CL220" s="35"/>
      <c r="CM220" s="35"/>
      <c r="CN220" s="35"/>
      <c r="CO220" s="35"/>
      <c r="CP220" s="35"/>
      <c r="CQ220" s="35"/>
      <c r="CR220" s="35"/>
      <c r="CS220" s="35"/>
      <c r="CT220" s="35"/>
      <c r="CU220" s="35"/>
      <c r="CV220" s="35"/>
      <c r="CW220" s="35"/>
      <c r="CX220" s="35"/>
      <c r="CY220" s="35"/>
      <c r="CZ220" s="35"/>
      <c r="DA220" s="35"/>
      <c r="DB220" s="35"/>
      <c r="DC220" s="35"/>
      <c r="DD220" s="35"/>
      <c r="DE220" s="35"/>
      <c r="DF220" s="35"/>
      <c r="DG220" s="35"/>
      <c r="DH220" s="35"/>
      <c r="DI220" s="35"/>
      <c r="DJ220" s="35"/>
      <c r="DK220" s="35"/>
      <c r="DL220" s="35"/>
      <c r="DM220" s="35"/>
      <c r="DN220" s="35"/>
      <c r="DO220" s="35"/>
      <c r="DP220" s="35"/>
      <c r="DQ220" s="35"/>
      <c r="DR220" s="35"/>
      <c r="DS220" s="35"/>
      <c r="DT220" s="35"/>
      <c r="DU220" s="35"/>
      <c r="DV220" s="35"/>
      <c r="DW220" s="35"/>
      <c r="DX220" s="35"/>
      <c r="DY220" s="35"/>
      <c r="DZ220" s="35"/>
      <c r="EA220" s="35"/>
      <c r="EB220" s="35"/>
      <c r="EC220" s="35"/>
      <c r="ED220" s="35"/>
      <c r="EE220" s="35"/>
      <c r="EF220" s="35"/>
      <c r="EG220" s="35"/>
      <c r="EH220" s="35"/>
      <c r="EI220" s="35"/>
      <c r="EJ220" s="35"/>
      <c r="EK220" s="35"/>
      <c r="EL220" s="35"/>
      <c r="EM220" s="35"/>
      <c r="EN220" s="35"/>
      <c r="EO220" s="35"/>
      <c r="EP220" s="35"/>
      <c r="EQ220" s="35"/>
      <c r="ER220" s="35"/>
      <c r="ES220" s="35"/>
      <c r="ET220" s="35"/>
      <c r="EU220" s="35"/>
      <c r="EV220" s="35"/>
      <c r="EW220" s="35"/>
      <c r="EX220" s="35"/>
      <c r="EY220" s="35"/>
      <c r="EZ220" s="35"/>
      <c r="FA220" s="35"/>
      <c r="FB220" s="35"/>
      <c r="FC220" s="35"/>
      <c r="FD220" s="35"/>
      <c r="FE220" s="35"/>
      <c r="FF220" s="35"/>
      <c r="FG220" s="35"/>
      <c r="FH220" s="35"/>
      <c r="FI220" s="35"/>
      <c r="FJ220" s="35"/>
      <c r="FK220" s="35"/>
      <c r="FL220" s="35"/>
      <c r="FM220" s="35"/>
      <c r="FN220" s="35"/>
      <c r="FO220" s="35"/>
      <c r="FP220" s="35"/>
      <c r="FQ220" s="35"/>
      <c r="FR220" s="35"/>
      <c r="FS220" s="35"/>
      <c r="FT220" s="35"/>
      <c r="FU220" s="35"/>
      <c r="FV220" s="35"/>
      <c r="FW220" s="35"/>
      <c r="FX220" s="35"/>
      <c r="FY220" s="35"/>
      <c r="FZ220" s="35"/>
      <c r="GA220" s="35"/>
      <c r="GB220" s="35"/>
      <c r="GC220" s="35"/>
      <c r="GD220" s="35"/>
      <c r="GE220" s="35"/>
      <c r="GF220" s="35"/>
      <c r="GG220" s="35"/>
      <c r="GH220" s="35"/>
      <c r="GI220" s="35"/>
      <c r="GJ220" s="35"/>
      <c r="GK220" s="35"/>
      <c r="GL220" s="35"/>
      <c r="GM220" s="35"/>
      <c r="GN220" s="35"/>
      <c r="GO220" s="35"/>
      <c r="GP220" s="35"/>
      <c r="GQ220" s="35"/>
      <c r="GR220" s="35"/>
      <c r="GS220" s="35"/>
      <c r="GT220" s="35"/>
      <c r="GU220" s="35"/>
    </row>
    <row r="221" spans="1:203" s="31" customFormat="1" ht="16.149999999999999" customHeight="1" x14ac:dyDescent="0.2">
      <c r="E221" s="37"/>
      <c r="F221" s="31">
        <f>SUM(F213:F220)</f>
        <v>0</v>
      </c>
      <c r="H221" s="37"/>
      <c r="I221" s="31">
        <f>SUM(I213:I220)</f>
        <v>0</v>
      </c>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c r="AG221" s="35"/>
      <c r="AH221" s="35"/>
      <c r="AI221" s="35"/>
      <c r="AJ221" s="35"/>
      <c r="AK221" s="35"/>
      <c r="AL221" s="35"/>
      <c r="AM221" s="35"/>
      <c r="AN221" s="35"/>
      <c r="AO221" s="35"/>
      <c r="AP221" s="35"/>
      <c r="AQ221" s="35"/>
      <c r="AR221" s="35"/>
      <c r="AS221" s="35"/>
      <c r="AT221" s="35"/>
      <c r="AU221" s="35"/>
      <c r="AV221" s="35"/>
      <c r="AW221" s="35"/>
      <c r="AX221" s="35"/>
      <c r="AY221" s="35"/>
      <c r="AZ221" s="35"/>
      <c r="BA221" s="35"/>
      <c r="BB221" s="35"/>
      <c r="BC221" s="35"/>
      <c r="BD221" s="35"/>
      <c r="BE221" s="35"/>
      <c r="BF221" s="35"/>
      <c r="BG221" s="35"/>
      <c r="BH221" s="35"/>
      <c r="BI221" s="35"/>
      <c r="BJ221" s="35"/>
      <c r="BK221" s="35"/>
      <c r="BL221" s="35"/>
      <c r="BM221" s="35"/>
      <c r="BN221" s="35"/>
      <c r="BO221" s="35"/>
      <c r="BP221" s="35"/>
      <c r="BQ221" s="35"/>
      <c r="BR221" s="35"/>
      <c r="BS221" s="35"/>
      <c r="BT221" s="35"/>
      <c r="BU221" s="35"/>
      <c r="BV221" s="35"/>
      <c r="BW221" s="35"/>
      <c r="BX221" s="35"/>
      <c r="BY221" s="35"/>
      <c r="BZ221" s="35"/>
      <c r="CA221" s="35"/>
      <c r="CB221" s="35"/>
      <c r="CC221" s="35"/>
      <c r="CD221" s="35"/>
      <c r="CE221" s="35"/>
      <c r="CF221" s="35"/>
      <c r="CG221" s="35"/>
      <c r="CH221" s="35"/>
      <c r="CI221" s="35"/>
      <c r="CJ221" s="35"/>
      <c r="CK221" s="35"/>
      <c r="CL221" s="35"/>
      <c r="CM221" s="35"/>
      <c r="CN221" s="35"/>
      <c r="CO221" s="35"/>
      <c r="CP221" s="35"/>
      <c r="CQ221" s="35"/>
      <c r="CR221" s="35"/>
      <c r="CS221" s="35"/>
      <c r="CT221" s="35"/>
      <c r="CU221" s="35"/>
      <c r="CV221" s="35"/>
      <c r="CW221" s="35"/>
      <c r="CX221" s="35"/>
      <c r="CY221" s="35"/>
      <c r="CZ221" s="35"/>
      <c r="DA221" s="35"/>
      <c r="DB221" s="35"/>
      <c r="DC221" s="35"/>
      <c r="DD221" s="35"/>
      <c r="DE221" s="35"/>
      <c r="DF221" s="35"/>
      <c r="DG221" s="35"/>
      <c r="DH221" s="35"/>
      <c r="DI221" s="35"/>
      <c r="DJ221" s="35"/>
      <c r="DK221" s="35"/>
      <c r="DL221" s="35"/>
      <c r="DM221" s="35"/>
      <c r="DN221" s="35"/>
      <c r="DO221" s="35"/>
      <c r="DP221" s="35"/>
      <c r="DQ221" s="35"/>
      <c r="DR221" s="35"/>
      <c r="DS221" s="35"/>
      <c r="DT221" s="35"/>
      <c r="DU221" s="35"/>
      <c r="DV221" s="35"/>
      <c r="DW221" s="35"/>
      <c r="DX221" s="35"/>
      <c r="DY221" s="35"/>
      <c r="DZ221" s="35"/>
      <c r="EA221" s="35"/>
      <c r="EB221" s="35"/>
      <c r="EC221" s="35"/>
      <c r="ED221" s="35"/>
      <c r="EE221" s="35"/>
      <c r="EF221" s="35"/>
      <c r="EG221" s="35"/>
      <c r="EH221" s="35"/>
      <c r="EI221" s="35"/>
      <c r="EJ221" s="35"/>
      <c r="EK221" s="35"/>
      <c r="EL221" s="35"/>
      <c r="EM221" s="35"/>
      <c r="EN221" s="35"/>
      <c r="EO221" s="35"/>
      <c r="EP221" s="35"/>
      <c r="EQ221" s="35"/>
      <c r="ER221" s="35"/>
      <c r="ES221" s="35"/>
      <c r="ET221" s="35"/>
      <c r="EU221" s="35"/>
      <c r="EV221" s="35"/>
      <c r="EW221" s="35"/>
      <c r="EX221" s="35"/>
      <c r="EY221" s="35"/>
      <c r="EZ221" s="35"/>
      <c r="FA221" s="35"/>
      <c r="FB221" s="35"/>
      <c r="FC221" s="35"/>
      <c r="FD221" s="35"/>
      <c r="FE221" s="35"/>
      <c r="FF221" s="35"/>
      <c r="FG221" s="35"/>
      <c r="FH221" s="35"/>
      <c r="FI221" s="35"/>
      <c r="FJ221" s="35"/>
      <c r="FK221" s="35"/>
      <c r="FL221" s="35"/>
      <c r="FM221" s="35"/>
      <c r="FN221" s="35"/>
      <c r="FO221" s="35"/>
      <c r="FP221" s="35"/>
      <c r="FQ221" s="35"/>
      <c r="FR221" s="35"/>
      <c r="FS221" s="35"/>
      <c r="FT221" s="35"/>
      <c r="FU221" s="35"/>
      <c r="FV221" s="35"/>
      <c r="FW221" s="35"/>
      <c r="FX221" s="35"/>
      <c r="FY221" s="35"/>
      <c r="FZ221" s="35"/>
      <c r="GA221" s="35"/>
      <c r="GB221" s="35"/>
      <c r="GC221" s="35"/>
      <c r="GD221" s="35"/>
      <c r="GE221" s="35"/>
      <c r="GF221" s="35"/>
      <c r="GG221" s="35"/>
      <c r="GH221" s="35"/>
      <c r="GI221" s="35"/>
      <c r="GJ221" s="35"/>
      <c r="GK221" s="35"/>
      <c r="GL221" s="35"/>
      <c r="GM221" s="35"/>
      <c r="GN221" s="35"/>
      <c r="GO221" s="35"/>
      <c r="GP221" s="35"/>
      <c r="GQ221" s="35"/>
      <c r="GR221" s="35"/>
      <c r="GS221" s="35"/>
      <c r="GT221" s="35"/>
      <c r="GU221" s="35"/>
    </row>
    <row r="222" spans="1:203" s="31" customFormat="1" ht="16.149999999999999" customHeight="1" x14ac:dyDescent="0.2">
      <c r="E222" s="37"/>
      <c r="H222" s="37"/>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c r="AG222" s="35"/>
      <c r="AH222" s="35"/>
      <c r="AI222" s="35"/>
      <c r="AJ222" s="35"/>
      <c r="AK222" s="35"/>
      <c r="AL222" s="35"/>
      <c r="AM222" s="35"/>
      <c r="AN222" s="35"/>
      <c r="AO222" s="35"/>
      <c r="AP222" s="35"/>
      <c r="AQ222" s="35"/>
      <c r="AR222" s="35"/>
      <c r="AS222" s="35"/>
      <c r="AT222" s="35"/>
      <c r="AU222" s="35"/>
      <c r="AV222" s="35"/>
      <c r="AW222" s="35"/>
      <c r="AX222" s="35"/>
      <c r="AY222" s="35"/>
      <c r="AZ222" s="35"/>
      <c r="BA222" s="35"/>
      <c r="BB222" s="35"/>
      <c r="BC222" s="35"/>
      <c r="BD222" s="35"/>
      <c r="BE222" s="35"/>
      <c r="BF222" s="35"/>
      <c r="BG222" s="35"/>
      <c r="BH222" s="35"/>
      <c r="BI222" s="35"/>
      <c r="BJ222" s="35"/>
      <c r="BK222" s="35"/>
      <c r="BL222" s="35"/>
      <c r="BM222" s="35"/>
      <c r="BN222" s="35"/>
      <c r="BO222" s="35"/>
      <c r="BP222" s="35"/>
      <c r="BQ222" s="35"/>
      <c r="BR222" s="35"/>
      <c r="BS222" s="35"/>
      <c r="BT222" s="35"/>
      <c r="BU222" s="35"/>
      <c r="BV222" s="35"/>
      <c r="BW222" s="35"/>
      <c r="BX222" s="35"/>
      <c r="BY222" s="35"/>
      <c r="BZ222" s="35"/>
      <c r="CA222" s="35"/>
      <c r="CB222" s="35"/>
      <c r="CC222" s="35"/>
      <c r="CD222" s="35"/>
      <c r="CE222" s="35"/>
      <c r="CF222" s="35"/>
      <c r="CG222" s="35"/>
      <c r="CH222" s="35"/>
      <c r="CI222" s="35"/>
      <c r="CJ222" s="35"/>
      <c r="CK222" s="35"/>
      <c r="CL222" s="35"/>
      <c r="CM222" s="35"/>
      <c r="CN222" s="35"/>
      <c r="CO222" s="35"/>
      <c r="CP222" s="35"/>
      <c r="CQ222" s="35"/>
      <c r="CR222" s="35"/>
      <c r="CS222" s="35"/>
      <c r="CT222" s="35"/>
      <c r="CU222" s="35"/>
      <c r="CV222" s="35"/>
      <c r="CW222" s="35"/>
      <c r="CX222" s="35"/>
      <c r="CY222" s="35"/>
      <c r="CZ222" s="35"/>
      <c r="DA222" s="35"/>
      <c r="DB222" s="35"/>
      <c r="DC222" s="35"/>
      <c r="DD222" s="35"/>
      <c r="DE222" s="35"/>
      <c r="DF222" s="35"/>
      <c r="DG222" s="35"/>
      <c r="DH222" s="35"/>
      <c r="DI222" s="35"/>
      <c r="DJ222" s="35"/>
      <c r="DK222" s="35"/>
      <c r="DL222" s="35"/>
      <c r="DM222" s="35"/>
      <c r="DN222" s="35"/>
      <c r="DO222" s="35"/>
      <c r="DP222" s="35"/>
      <c r="DQ222" s="35"/>
      <c r="DR222" s="35"/>
      <c r="DS222" s="35"/>
      <c r="DT222" s="35"/>
      <c r="DU222" s="35"/>
      <c r="DV222" s="35"/>
      <c r="DW222" s="35"/>
      <c r="DX222" s="35"/>
      <c r="DY222" s="35"/>
      <c r="DZ222" s="35"/>
      <c r="EA222" s="35"/>
      <c r="EB222" s="35"/>
      <c r="EC222" s="35"/>
      <c r="ED222" s="35"/>
      <c r="EE222" s="35"/>
      <c r="EF222" s="35"/>
      <c r="EG222" s="35"/>
      <c r="EH222" s="35"/>
      <c r="EI222" s="35"/>
      <c r="EJ222" s="35"/>
      <c r="EK222" s="35"/>
      <c r="EL222" s="35"/>
      <c r="EM222" s="35"/>
      <c r="EN222" s="35"/>
      <c r="EO222" s="35"/>
      <c r="EP222" s="35"/>
      <c r="EQ222" s="35"/>
      <c r="ER222" s="35"/>
      <c r="ES222" s="35"/>
      <c r="ET222" s="35"/>
      <c r="EU222" s="35"/>
      <c r="EV222" s="35"/>
      <c r="EW222" s="35"/>
      <c r="EX222" s="35"/>
      <c r="EY222" s="35"/>
      <c r="EZ222" s="35"/>
      <c r="FA222" s="35"/>
      <c r="FB222" s="35"/>
      <c r="FC222" s="35"/>
      <c r="FD222" s="35"/>
      <c r="FE222" s="35"/>
      <c r="FF222" s="35"/>
      <c r="FG222" s="35"/>
      <c r="FH222" s="35"/>
      <c r="FI222" s="35"/>
      <c r="FJ222" s="35"/>
      <c r="FK222" s="35"/>
      <c r="FL222" s="35"/>
      <c r="FM222" s="35"/>
      <c r="FN222" s="35"/>
      <c r="FO222" s="35"/>
      <c r="FP222" s="35"/>
      <c r="FQ222" s="35"/>
      <c r="FR222" s="35"/>
      <c r="FS222" s="35"/>
      <c r="FT222" s="35"/>
      <c r="FU222" s="35"/>
      <c r="FV222" s="35"/>
      <c r="FW222" s="35"/>
      <c r="FX222" s="35"/>
      <c r="FY222" s="35"/>
      <c r="FZ222" s="35"/>
      <c r="GA222" s="35"/>
      <c r="GB222" s="35"/>
      <c r="GC222" s="35"/>
      <c r="GD222" s="35"/>
      <c r="GE222" s="35"/>
      <c r="GF222" s="35"/>
      <c r="GG222" s="35"/>
      <c r="GH222" s="35"/>
      <c r="GI222" s="35"/>
      <c r="GJ222" s="35"/>
      <c r="GK222" s="35"/>
      <c r="GL222" s="35"/>
      <c r="GM222" s="35"/>
      <c r="GN222" s="35"/>
      <c r="GO222" s="35"/>
      <c r="GP222" s="35"/>
      <c r="GQ222" s="35"/>
      <c r="GR222" s="35"/>
      <c r="GS222" s="35"/>
      <c r="GT222" s="35"/>
      <c r="GU222" s="35"/>
    </row>
    <row r="223" spans="1:203" s="31" customFormat="1" ht="16.149999999999999" customHeight="1" x14ac:dyDescent="0.2">
      <c r="A223" s="1"/>
      <c r="B223" s="1"/>
      <c r="C223" s="6" t="s">
        <v>133</v>
      </c>
      <c r="D223" s="7" t="s">
        <v>58</v>
      </c>
      <c r="E223" s="7" t="s">
        <v>59</v>
      </c>
      <c r="F223" s="29" t="s">
        <v>23</v>
      </c>
      <c r="G223" s="1"/>
      <c r="H223" s="30"/>
      <c r="I223" s="29"/>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35"/>
      <c r="AN223" s="35"/>
      <c r="AO223" s="35"/>
      <c r="AP223" s="35"/>
      <c r="AQ223" s="35"/>
      <c r="AR223" s="35"/>
      <c r="AS223" s="35"/>
      <c r="AT223" s="35"/>
      <c r="AU223" s="35"/>
      <c r="AV223" s="35"/>
      <c r="AW223" s="35"/>
      <c r="AX223" s="35"/>
      <c r="AY223" s="35"/>
      <c r="AZ223" s="35"/>
      <c r="BA223" s="35"/>
      <c r="BB223" s="35"/>
      <c r="BC223" s="35"/>
      <c r="BD223" s="35"/>
      <c r="BE223" s="35"/>
      <c r="BF223" s="35"/>
      <c r="BG223" s="35"/>
      <c r="BH223" s="35"/>
      <c r="BI223" s="35"/>
      <c r="BJ223" s="35"/>
      <c r="BK223" s="35"/>
      <c r="BL223" s="35"/>
      <c r="BM223" s="35"/>
      <c r="BN223" s="35"/>
      <c r="BO223" s="35"/>
      <c r="BP223" s="35"/>
      <c r="BQ223" s="35"/>
      <c r="BR223" s="35"/>
      <c r="BS223" s="35"/>
      <c r="BT223" s="35"/>
      <c r="BU223" s="35"/>
      <c r="BV223" s="35"/>
      <c r="BW223" s="35"/>
      <c r="BX223" s="35"/>
      <c r="BY223" s="35"/>
      <c r="BZ223" s="35"/>
      <c r="CA223" s="35"/>
      <c r="CB223" s="35"/>
      <c r="CC223" s="35"/>
      <c r="CD223" s="35"/>
      <c r="CE223" s="35"/>
      <c r="CF223" s="35"/>
      <c r="CG223" s="35"/>
      <c r="CH223" s="35"/>
      <c r="CI223" s="35"/>
      <c r="CJ223" s="35"/>
      <c r="CK223" s="35"/>
      <c r="CL223" s="35"/>
      <c r="CM223" s="35"/>
      <c r="CN223" s="35"/>
      <c r="CO223" s="35"/>
      <c r="CP223" s="35"/>
      <c r="CQ223" s="35"/>
      <c r="CR223" s="35"/>
      <c r="CS223" s="35"/>
      <c r="CT223" s="35"/>
      <c r="CU223" s="35"/>
      <c r="CV223" s="35"/>
      <c r="CW223" s="35"/>
      <c r="CX223" s="35"/>
      <c r="CY223" s="35"/>
      <c r="CZ223" s="35"/>
      <c r="DA223" s="35"/>
      <c r="DB223" s="35"/>
      <c r="DC223" s="35"/>
      <c r="DD223" s="35"/>
      <c r="DE223" s="35"/>
      <c r="DF223" s="35"/>
      <c r="DG223" s="35"/>
      <c r="DH223" s="35"/>
      <c r="DI223" s="35"/>
      <c r="DJ223" s="35"/>
      <c r="DK223" s="35"/>
      <c r="DL223" s="35"/>
      <c r="DM223" s="35"/>
      <c r="DN223" s="35"/>
      <c r="DO223" s="35"/>
      <c r="DP223" s="35"/>
      <c r="DQ223" s="35"/>
      <c r="DR223" s="35"/>
      <c r="DS223" s="35"/>
      <c r="DT223" s="35"/>
      <c r="DU223" s="35"/>
      <c r="DV223" s="35"/>
      <c r="DW223" s="35"/>
      <c r="DX223" s="35"/>
      <c r="DY223" s="35"/>
      <c r="DZ223" s="35"/>
      <c r="EA223" s="35"/>
      <c r="EB223" s="35"/>
      <c r="EC223" s="35"/>
      <c r="ED223" s="35"/>
      <c r="EE223" s="35"/>
      <c r="EF223" s="35"/>
      <c r="EG223" s="35"/>
      <c r="EH223" s="35"/>
      <c r="EI223" s="35"/>
      <c r="EJ223" s="35"/>
      <c r="EK223" s="35"/>
      <c r="EL223" s="35"/>
      <c r="EM223" s="35"/>
      <c r="EN223" s="35"/>
      <c r="EO223" s="35"/>
      <c r="EP223" s="35"/>
      <c r="EQ223" s="35"/>
      <c r="ER223" s="35"/>
      <c r="ES223" s="35"/>
      <c r="ET223" s="35"/>
      <c r="EU223" s="35"/>
      <c r="EV223" s="35"/>
      <c r="EW223" s="35"/>
      <c r="EX223" s="35"/>
      <c r="EY223" s="35"/>
      <c r="EZ223" s="35"/>
      <c r="FA223" s="35"/>
      <c r="FB223" s="35"/>
      <c r="FC223" s="35"/>
      <c r="FD223" s="35"/>
      <c r="FE223" s="35"/>
      <c r="FF223" s="35"/>
      <c r="FG223" s="35"/>
      <c r="FH223" s="35"/>
      <c r="FI223" s="35"/>
      <c r="FJ223" s="35"/>
      <c r="FK223" s="35"/>
      <c r="FL223" s="35"/>
      <c r="FM223" s="35"/>
      <c r="FN223" s="35"/>
      <c r="FO223" s="35"/>
      <c r="FP223" s="35"/>
      <c r="FQ223" s="35"/>
      <c r="FR223" s="35"/>
      <c r="FS223" s="35"/>
      <c r="FT223" s="35"/>
      <c r="FU223" s="35"/>
      <c r="FV223" s="35"/>
      <c r="FW223" s="35"/>
      <c r="FX223" s="35"/>
      <c r="FY223" s="35"/>
      <c r="FZ223" s="35"/>
      <c r="GA223" s="35"/>
      <c r="GB223" s="35"/>
      <c r="GC223" s="35"/>
      <c r="GD223" s="35"/>
      <c r="GE223" s="35"/>
      <c r="GF223" s="35"/>
      <c r="GG223" s="35"/>
      <c r="GH223" s="35"/>
      <c r="GI223" s="35"/>
      <c r="GJ223" s="35"/>
      <c r="GK223" s="35"/>
      <c r="GL223" s="35"/>
      <c r="GM223" s="35"/>
      <c r="GN223" s="35"/>
      <c r="GO223" s="35"/>
      <c r="GP223" s="35"/>
      <c r="GQ223" s="35"/>
      <c r="GR223" s="35"/>
      <c r="GS223" s="35"/>
      <c r="GT223" s="35"/>
      <c r="GU223" s="35"/>
    </row>
    <row r="224" spans="1:203" s="31" customFormat="1" ht="16.149999999999999" customHeight="1" x14ac:dyDescent="0.2">
      <c r="A224" s="3" t="s">
        <v>3</v>
      </c>
      <c r="B224" s="1" t="s">
        <v>4</v>
      </c>
      <c r="C224" s="1" t="s">
        <v>134</v>
      </c>
      <c r="D224" s="1">
        <v>0</v>
      </c>
      <c r="E224" s="5">
        <v>16592</v>
      </c>
      <c r="F224" s="1">
        <f>+D224*E224</f>
        <v>0</v>
      </c>
      <c r="G224" s="1"/>
      <c r="H224" s="4"/>
      <c r="I224" s="1"/>
      <c r="J224" s="35"/>
      <c r="K224" s="51" t="s">
        <v>112</v>
      </c>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35"/>
      <c r="AN224" s="35"/>
      <c r="AO224" s="35"/>
      <c r="AP224" s="35"/>
      <c r="AQ224" s="35"/>
      <c r="AR224" s="35"/>
      <c r="AS224" s="35"/>
      <c r="AT224" s="35"/>
      <c r="AU224" s="35"/>
      <c r="AV224" s="35"/>
      <c r="AW224" s="35"/>
      <c r="AX224" s="35"/>
      <c r="AY224" s="35"/>
      <c r="AZ224" s="35"/>
      <c r="BA224" s="35"/>
      <c r="BB224" s="35"/>
      <c r="BC224" s="35"/>
      <c r="BD224" s="35"/>
      <c r="BE224" s="35"/>
      <c r="BF224" s="35"/>
      <c r="BG224" s="35"/>
      <c r="BH224" s="35"/>
      <c r="BI224" s="35"/>
      <c r="BJ224" s="35"/>
      <c r="BK224" s="35"/>
      <c r="BL224" s="35"/>
      <c r="BM224" s="35"/>
      <c r="BN224" s="35"/>
      <c r="BO224" s="35"/>
      <c r="BP224" s="35"/>
      <c r="BQ224" s="35"/>
      <c r="BR224" s="35"/>
      <c r="BS224" s="35"/>
      <c r="BT224" s="35"/>
      <c r="BU224" s="35"/>
      <c r="BV224" s="35"/>
      <c r="BW224" s="35"/>
      <c r="BX224" s="35"/>
      <c r="BY224" s="35"/>
      <c r="BZ224" s="35"/>
      <c r="CA224" s="35"/>
      <c r="CB224" s="35"/>
      <c r="CC224" s="35"/>
      <c r="CD224" s="35"/>
      <c r="CE224" s="35"/>
      <c r="CF224" s="35"/>
      <c r="CG224" s="35"/>
      <c r="CH224" s="35"/>
      <c r="CI224" s="35"/>
      <c r="CJ224" s="35"/>
      <c r="CK224" s="35"/>
      <c r="CL224" s="35"/>
      <c r="CM224" s="35"/>
      <c r="CN224" s="35"/>
      <c r="CO224" s="35"/>
      <c r="CP224" s="35"/>
      <c r="CQ224" s="35"/>
      <c r="CR224" s="35"/>
      <c r="CS224" s="35"/>
      <c r="CT224" s="35"/>
      <c r="CU224" s="35"/>
      <c r="CV224" s="35"/>
      <c r="CW224" s="35"/>
      <c r="CX224" s="35"/>
      <c r="CY224" s="35"/>
      <c r="CZ224" s="35"/>
      <c r="DA224" s="35"/>
      <c r="DB224" s="35"/>
      <c r="DC224" s="35"/>
      <c r="DD224" s="35"/>
      <c r="DE224" s="35"/>
      <c r="DF224" s="35"/>
      <c r="DG224" s="35"/>
      <c r="DH224" s="35"/>
      <c r="DI224" s="35"/>
      <c r="DJ224" s="35"/>
      <c r="DK224" s="35"/>
      <c r="DL224" s="35"/>
      <c r="DM224" s="35"/>
      <c r="DN224" s="35"/>
      <c r="DO224" s="35"/>
      <c r="DP224" s="35"/>
      <c r="DQ224" s="35"/>
      <c r="DR224" s="35"/>
      <c r="DS224" s="35"/>
      <c r="DT224" s="35"/>
      <c r="DU224" s="35"/>
      <c r="DV224" s="35"/>
      <c r="DW224" s="35"/>
      <c r="DX224" s="35"/>
      <c r="DY224" s="35"/>
      <c r="DZ224" s="35"/>
      <c r="EA224" s="35"/>
      <c r="EB224" s="35"/>
      <c r="EC224" s="35"/>
      <c r="ED224" s="35"/>
      <c r="EE224" s="35"/>
      <c r="EF224" s="35"/>
      <c r="EG224" s="35"/>
      <c r="EH224" s="35"/>
      <c r="EI224" s="35"/>
      <c r="EJ224" s="35"/>
      <c r="EK224" s="35"/>
      <c r="EL224" s="35"/>
      <c r="EM224" s="35"/>
      <c r="EN224" s="35"/>
      <c r="EO224" s="35"/>
      <c r="EP224" s="35"/>
      <c r="EQ224" s="35"/>
      <c r="ER224" s="35"/>
      <c r="ES224" s="35"/>
      <c r="ET224" s="35"/>
      <c r="EU224" s="35"/>
      <c r="EV224" s="35"/>
      <c r="EW224" s="35"/>
      <c r="EX224" s="35"/>
      <c r="EY224" s="35"/>
      <c r="EZ224" s="35"/>
      <c r="FA224" s="35"/>
      <c r="FB224" s="35"/>
      <c r="FC224" s="35"/>
      <c r="FD224" s="35"/>
      <c r="FE224" s="35"/>
      <c r="FF224" s="35"/>
      <c r="FG224" s="35"/>
      <c r="FH224" s="35"/>
      <c r="FI224" s="35"/>
      <c r="FJ224" s="35"/>
      <c r="FK224" s="35"/>
      <c r="FL224" s="35"/>
      <c r="FM224" s="35"/>
      <c r="FN224" s="35"/>
      <c r="FO224" s="35"/>
      <c r="FP224" s="35"/>
      <c r="FQ224" s="35"/>
      <c r="FR224" s="35"/>
      <c r="FS224" s="35"/>
      <c r="FT224" s="35"/>
      <c r="FU224" s="35"/>
      <c r="FV224" s="35"/>
      <c r="FW224" s="35"/>
      <c r="FX224" s="35"/>
      <c r="FY224" s="35"/>
      <c r="FZ224" s="35"/>
      <c r="GA224" s="35"/>
      <c r="GB224" s="35"/>
      <c r="GC224" s="35"/>
      <c r="GD224" s="35"/>
      <c r="GE224" s="35"/>
      <c r="GF224" s="35"/>
      <c r="GG224" s="35"/>
      <c r="GH224" s="35"/>
      <c r="GI224" s="35"/>
      <c r="GJ224" s="35"/>
      <c r="GK224" s="35"/>
      <c r="GL224" s="35"/>
      <c r="GM224" s="35"/>
      <c r="GN224" s="35"/>
      <c r="GO224" s="35"/>
      <c r="GP224" s="35"/>
      <c r="GQ224" s="35"/>
      <c r="GR224" s="35"/>
      <c r="GS224" s="35"/>
      <c r="GT224" s="35"/>
      <c r="GU224" s="35"/>
    </row>
    <row r="225" spans="1:203" s="31" customFormat="1" ht="16.149999999999999" customHeight="1" x14ac:dyDescent="0.2">
      <c r="A225" s="3" t="s">
        <v>5</v>
      </c>
      <c r="B225" s="1" t="s">
        <v>6</v>
      </c>
      <c r="C225" s="1" t="s">
        <v>135</v>
      </c>
      <c r="D225" s="1">
        <v>0</v>
      </c>
      <c r="E225" s="5">
        <v>12689</v>
      </c>
      <c r="F225" s="1">
        <f t="shared" ref="F225:F231" si="67">+D225*E225</f>
        <v>0</v>
      </c>
      <c r="G225" s="1"/>
      <c r="H225" s="4"/>
      <c r="I225" s="1"/>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35"/>
      <c r="AN225" s="35"/>
      <c r="AO225" s="35"/>
      <c r="AP225" s="35"/>
      <c r="AQ225" s="35"/>
      <c r="AR225" s="35"/>
      <c r="AS225" s="35"/>
      <c r="AT225" s="35"/>
      <c r="AU225" s="35"/>
      <c r="AV225" s="35"/>
      <c r="AW225" s="35"/>
      <c r="AX225" s="35"/>
      <c r="AY225" s="35"/>
      <c r="AZ225" s="35"/>
      <c r="BA225" s="35"/>
      <c r="BB225" s="35"/>
      <c r="BC225" s="35"/>
      <c r="BD225" s="35"/>
      <c r="BE225" s="35"/>
      <c r="BF225" s="35"/>
      <c r="BG225" s="35"/>
      <c r="BH225" s="35"/>
      <c r="BI225" s="35"/>
      <c r="BJ225" s="35"/>
      <c r="BK225" s="35"/>
      <c r="BL225" s="35"/>
      <c r="BM225" s="35"/>
      <c r="BN225" s="35"/>
      <c r="BO225" s="35"/>
      <c r="BP225" s="35"/>
      <c r="BQ225" s="35"/>
      <c r="BR225" s="35"/>
      <c r="BS225" s="35"/>
      <c r="BT225" s="35"/>
      <c r="BU225" s="35"/>
      <c r="BV225" s="35"/>
      <c r="BW225" s="35"/>
      <c r="BX225" s="35"/>
      <c r="BY225" s="35"/>
      <c r="BZ225" s="35"/>
      <c r="CA225" s="35"/>
      <c r="CB225" s="35"/>
      <c r="CC225" s="35"/>
      <c r="CD225" s="35"/>
      <c r="CE225" s="35"/>
      <c r="CF225" s="35"/>
      <c r="CG225" s="35"/>
      <c r="CH225" s="35"/>
      <c r="CI225" s="35"/>
      <c r="CJ225" s="35"/>
      <c r="CK225" s="35"/>
      <c r="CL225" s="35"/>
      <c r="CM225" s="35"/>
      <c r="CN225" s="35"/>
      <c r="CO225" s="35"/>
      <c r="CP225" s="35"/>
      <c r="CQ225" s="35"/>
      <c r="CR225" s="35"/>
      <c r="CS225" s="35"/>
      <c r="CT225" s="35"/>
      <c r="CU225" s="35"/>
      <c r="CV225" s="35"/>
      <c r="CW225" s="35"/>
      <c r="CX225" s="35"/>
      <c r="CY225" s="35"/>
      <c r="CZ225" s="35"/>
      <c r="DA225" s="35"/>
      <c r="DB225" s="35"/>
      <c r="DC225" s="35"/>
      <c r="DD225" s="35"/>
      <c r="DE225" s="35"/>
      <c r="DF225" s="35"/>
      <c r="DG225" s="35"/>
      <c r="DH225" s="35"/>
      <c r="DI225" s="35"/>
      <c r="DJ225" s="35"/>
      <c r="DK225" s="35"/>
      <c r="DL225" s="35"/>
      <c r="DM225" s="35"/>
      <c r="DN225" s="35"/>
      <c r="DO225" s="35"/>
      <c r="DP225" s="35"/>
      <c r="DQ225" s="35"/>
      <c r="DR225" s="35"/>
      <c r="DS225" s="35"/>
      <c r="DT225" s="35"/>
      <c r="DU225" s="35"/>
      <c r="DV225" s="35"/>
      <c r="DW225" s="35"/>
      <c r="DX225" s="35"/>
      <c r="DY225" s="35"/>
      <c r="DZ225" s="35"/>
      <c r="EA225" s="35"/>
      <c r="EB225" s="35"/>
      <c r="EC225" s="35"/>
      <c r="ED225" s="35"/>
      <c r="EE225" s="35"/>
      <c r="EF225" s="35"/>
      <c r="EG225" s="35"/>
      <c r="EH225" s="35"/>
      <c r="EI225" s="35"/>
      <c r="EJ225" s="35"/>
      <c r="EK225" s="35"/>
      <c r="EL225" s="35"/>
      <c r="EM225" s="35"/>
      <c r="EN225" s="35"/>
      <c r="EO225" s="35"/>
      <c r="EP225" s="35"/>
      <c r="EQ225" s="35"/>
      <c r="ER225" s="35"/>
      <c r="ES225" s="35"/>
      <c r="ET225" s="35"/>
      <c r="EU225" s="35"/>
      <c r="EV225" s="35"/>
      <c r="EW225" s="35"/>
      <c r="EX225" s="35"/>
      <c r="EY225" s="35"/>
      <c r="EZ225" s="35"/>
      <c r="FA225" s="35"/>
      <c r="FB225" s="35"/>
      <c r="FC225" s="35"/>
      <c r="FD225" s="35"/>
      <c r="FE225" s="35"/>
      <c r="FF225" s="35"/>
      <c r="FG225" s="35"/>
      <c r="FH225" s="35"/>
      <c r="FI225" s="35"/>
      <c r="FJ225" s="35"/>
      <c r="FK225" s="35"/>
      <c r="FL225" s="35"/>
      <c r="FM225" s="35"/>
      <c r="FN225" s="35"/>
      <c r="FO225" s="35"/>
      <c r="FP225" s="35"/>
      <c r="FQ225" s="35"/>
      <c r="FR225" s="35"/>
      <c r="FS225" s="35"/>
      <c r="FT225" s="35"/>
      <c r="FU225" s="35"/>
      <c r="FV225" s="35"/>
      <c r="FW225" s="35"/>
      <c r="FX225" s="35"/>
      <c r="FY225" s="35"/>
      <c r="FZ225" s="35"/>
      <c r="GA225" s="35"/>
      <c r="GB225" s="35"/>
      <c r="GC225" s="35"/>
      <c r="GD225" s="35"/>
      <c r="GE225" s="35"/>
      <c r="GF225" s="35"/>
      <c r="GG225" s="35"/>
      <c r="GH225" s="35"/>
      <c r="GI225" s="35"/>
      <c r="GJ225" s="35"/>
      <c r="GK225" s="35"/>
      <c r="GL225" s="35"/>
      <c r="GM225" s="35"/>
      <c r="GN225" s="35"/>
      <c r="GO225" s="35"/>
      <c r="GP225" s="35"/>
      <c r="GQ225" s="35"/>
      <c r="GR225" s="35"/>
      <c r="GS225" s="35"/>
      <c r="GT225" s="35"/>
      <c r="GU225" s="35"/>
    </row>
    <row r="226" spans="1:203" s="31" customFormat="1" ht="16.149999999999999" customHeight="1" x14ac:dyDescent="0.2">
      <c r="A226" s="3" t="s">
        <v>7</v>
      </c>
      <c r="B226" s="1" t="s">
        <v>8</v>
      </c>
      <c r="C226" s="1" t="s">
        <v>136</v>
      </c>
      <c r="D226" s="1">
        <v>0</v>
      </c>
      <c r="E226" s="5">
        <v>8297</v>
      </c>
      <c r="F226" s="1">
        <f t="shared" si="67"/>
        <v>0</v>
      </c>
      <c r="G226" s="1"/>
      <c r="H226" s="4"/>
      <c r="I226" s="1"/>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35"/>
      <c r="AN226" s="35"/>
      <c r="AO226" s="35"/>
      <c r="AP226" s="35"/>
      <c r="AQ226" s="35"/>
      <c r="AR226" s="35"/>
      <c r="AS226" s="35"/>
      <c r="AT226" s="35"/>
      <c r="AU226" s="35"/>
      <c r="AV226" s="35"/>
      <c r="AW226" s="35"/>
      <c r="AX226" s="35"/>
      <c r="AY226" s="35"/>
      <c r="AZ226" s="35"/>
      <c r="BA226" s="35"/>
      <c r="BB226" s="35"/>
      <c r="BC226" s="35"/>
      <c r="BD226" s="35"/>
      <c r="BE226" s="35"/>
      <c r="BF226" s="35"/>
      <c r="BG226" s="35"/>
      <c r="BH226" s="35"/>
      <c r="BI226" s="35"/>
      <c r="BJ226" s="35"/>
      <c r="BK226" s="35"/>
      <c r="BL226" s="35"/>
      <c r="BM226" s="35"/>
      <c r="BN226" s="35"/>
      <c r="BO226" s="35"/>
      <c r="BP226" s="35"/>
      <c r="BQ226" s="35"/>
      <c r="BR226" s="35"/>
      <c r="BS226" s="35"/>
      <c r="BT226" s="35"/>
      <c r="BU226" s="35"/>
      <c r="BV226" s="35"/>
      <c r="BW226" s="35"/>
      <c r="BX226" s="35"/>
      <c r="BY226" s="35"/>
      <c r="BZ226" s="35"/>
      <c r="CA226" s="35"/>
      <c r="CB226" s="35"/>
      <c r="CC226" s="35"/>
      <c r="CD226" s="35"/>
      <c r="CE226" s="35"/>
      <c r="CF226" s="35"/>
      <c r="CG226" s="35"/>
      <c r="CH226" s="35"/>
      <c r="CI226" s="35"/>
      <c r="CJ226" s="35"/>
      <c r="CK226" s="35"/>
      <c r="CL226" s="35"/>
      <c r="CM226" s="35"/>
      <c r="CN226" s="35"/>
      <c r="CO226" s="35"/>
      <c r="CP226" s="35"/>
      <c r="CQ226" s="35"/>
      <c r="CR226" s="35"/>
      <c r="CS226" s="35"/>
      <c r="CT226" s="35"/>
      <c r="CU226" s="35"/>
      <c r="CV226" s="35"/>
      <c r="CW226" s="35"/>
      <c r="CX226" s="35"/>
      <c r="CY226" s="35"/>
      <c r="CZ226" s="35"/>
      <c r="DA226" s="35"/>
      <c r="DB226" s="35"/>
      <c r="DC226" s="35"/>
      <c r="DD226" s="35"/>
      <c r="DE226" s="35"/>
      <c r="DF226" s="35"/>
      <c r="DG226" s="35"/>
      <c r="DH226" s="35"/>
      <c r="DI226" s="35"/>
      <c r="DJ226" s="35"/>
      <c r="DK226" s="35"/>
      <c r="DL226" s="35"/>
      <c r="DM226" s="35"/>
      <c r="DN226" s="35"/>
      <c r="DO226" s="35"/>
      <c r="DP226" s="35"/>
      <c r="DQ226" s="35"/>
      <c r="DR226" s="35"/>
      <c r="DS226" s="35"/>
      <c r="DT226" s="35"/>
      <c r="DU226" s="35"/>
      <c r="DV226" s="35"/>
      <c r="DW226" s="35"/>
      <c r="DX226" s="35"/>
      <c r="DY226" s="35"/>
      <c r="DZ226" s="35"/>
      <c r="EA226" s="35"/>
      <c r="EB226" s="35"/>
      <c r="EC226" s="35"/>
      <c r="ED226" s="35"/>
      <c r="EE226" s="35"/>
      <c r="EF226" s="35"/>
      <c r="EG226" s="35"/>
      <c r="EH226" s="35"/>
      <c r="EI226" s="35"/>
      <c r="EJ226" s="35"/>
      <c r="EK226" s="35"/>
      <c r="EL226" s="35"/>
      <c r="EM226" s="35"/>
      <c r="EN226" s="35"/>
      <c r="EO226" s="35"/>
      <c r="EP226" s="35"/>
      <c r="EQ226" s="35"/>
      <c r="ER226" s="35"/>
      <c r="ES226" s="35"/>
      <c r="ET226" s="35"/>
      <c r="EU226" s="35"/>
      <c r="EV226" s="35"/>
      <c r="EW226" s="35"/>
      <c r="EX226" s="35"/>
      <c r="EY226" s="35"/>
      <c r="EZ226" s="35"/>
      <c r="FA226" s="35"/>
      <c r="FB226" s="35"/>
      <c r="FC226" s="35"/>
      <c r="FD226" s="35"/>
      <c r="FE226" s="35"/>
      <c r="FF226" s="35"/>
      <c r="FG226" s="35"/>
      <c r="FH226" s="35"/>
      <c r="FI226" s="35"/>
      <c r="FJ226" s="35"/>
      <c r="FK226" s="35"/>
      <c r="FL226" s="35"/>
      <c r="FM226" s="35"/>
      <c r="FN226" s="35"/>
      <c r="FO226" s="35"/>
      <c r="FP226" s="35"/>
      <c r="FQ226" s="35"/>
      <c r="FR226" s="35"/>
      <c r="FS226" s="35"/>
      <c r="FT226" s="35"/>
      <c r="FU226" s="35"/>
      <c r="FV226" s="35"/>
      <c r="FW226" s="35"/>
      <c r="FX226" s="35"/>
      <c r="FY226" s="35"/>
      <c r="FZ226" s="35"/>
      <c r="GA226" s="35"/>
      <c r="GB226" s="35"/>
      <c r="GC226" s="35"/>
      <c r="GD226" s="35"/>
      <c r="GE226" s="35"/>
      <c r="GF226" s="35"/>
      <c r="GG226" s="35"/>
      <c r="GH226" s="35"/>
      <c r="GI226" s="35"/>
      <c r="GJ226" s="35"/>
      <c r="GK226" s="35"/>
      <c r="GL226" s="35"/>
      <c r="GM226" s="35"/>
      <c r="GN226" s="35"/>
      <c r="GO226" s="35"/>
      <c r="GP226" s="35"/>
      <c r="GQ226" s="35"/>
      <c r="GR226" s="35"/>
      <c r="GS226" s="35"/>
      <c r="GT226" s="35"/>
      <c r="GU226" s="35"/>
    </row>
    <row r="227" spans="1:203" s="31" customFormat="1" ht="16.149999999999999" customHeight="1" x14ac:dyDescent="0.2">
      <c r="A227" s="3" t="s">
        <v>9</v>
      </c>
      <c r="B227" s="1" t="s">
        <v>10</v>
      </c>
      <c r="C227" s="1" t="s">
        <v>137</v>
      </c>
      <c r="D227" s="1">
        <v>0</v>
      </c>
      <c r="E227" s="5">
        <v>5491</v>
      </c>
      <c r="F227" s="1">
        <f t="shared" si="67"/>
        <v>0</v>
      </c>
      <c r="G227" s="1"/>
      <c r="H227" s="4"/>
      <c r="I227" s="1"/>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35"/>
      <c r="AJ227" s="35"/>
      <c r="AK227" s="35"/>
      <c r="AL227" s="35"/>
      <c r="AM227" s="35"/>
      <c r="AN227" s="35"/>
      <c r="AO227" s="35"/>
      <c r="AP227" s="35"/>
      <c r="AQ227" s="35"/>
      <c r="AR227" s="35"/>
      <c r="AS227" s="35"/>
      <c r="AT227" s="35"/>
      <c r="AU227" s="35"/>
      <c r="AV227" s="35"/>
      <c r="AW227" s="35"/>
      <c r="AX227" s="35"/>
      <c r="AY227" s="35"/>
      <c r="AZ227" s="35"/>
      <c r="BA227" s="35"/>
      <c r="BB227" s="35"/>
      <c r="BC227" s="35"/>
      <c r="BD227" s="35"/>
      <c r="BE227" s="35"/>
      <c r="BF227" s="35"/>
      <c r="BG227" s="35"/>
      <c r="BH227" s="35"/>
      <c r="BI227" s="35"/>
      <c r="BJ227" s="35"/>
      <c r="BK227" s="35"/>
      <c r="BL227" s="35"/>
      <c r="BM227" s="35"/>
      <c r="BN227" s="35"/>
      <c r="BO227" s="35"/>
      <c r="BP227" s="35"/>
      <c r="BQ227" s="35"/>
      <c r="BR227" s="35"/>
      <c r="BS227" s="35"/>
      <c r="BT227" s="35"/>
      <c r="BU227" s="35"/>
      <c r="BV227" s="35"/>
      <c r="BW227" s="35"/>
      <c r="BX227" s="35"/>
      <c r="BY227" s="35"/>
      <c r="BZ227" s="35"/>
      <c r="CA227" s="35"/>
      <c r="CB227" s="35"/>
      <c r="CC227" s="35"/>
      <c r="CD227" s="35"/>
      <c r="CE227" s="35"/>
      <c r="CF227" s="35"/>
      <c r="CG227" s="35"/>
      <c r="CH227" s="35"/>
      <c r="CI227" s="35"/>
      <c r="CJ227" s="35"/>
      <c r="CK227" s="35"/>
      <c r="CL227" s="35"/>
      <c r="CM227" s="35"/>
      <c r="CN227" s="35"/>
      <c r="CO227" s="35"/>
      <c r="CP227" s="35"/>
      <c r="CQ227" s="35"/>
      <c r="CR227" s="35"/>
      <c r="CS227" s="35"/>
      <c r="CT227" s="35"/>
      <c r="CU227" s="35"/>
      <c r="CV227" s="35"/>
      <c r="CW227" s="35"/>
      <c r="CX227" s="35"/>
      <c r="CY227" s="35"/>
      <c r="CZ227" s="35"/>
      <c r="DA227" s="35"/>
      <c r="DB227" s="35"/>
      <c r="DC227" s="35"/>
      <c r="DD227" s="35"/>
      <c r="DE227" s="35"/>
      <c r="DF227" s="35"/>
      <c r="DG227" s="35"/>
      <c r="DH227" s="35"/>
      <c r="DI227" s="35"/>
      <c r="DJ227" s="35"/>
      <c r="DK227" s="35"/>
      <c r="DL227" s="35"/>
      <c r="DM227" s="35"/>
      <c r="DN227" s="35"/>
      <c r="DO227" s="35"/>
      <c r="DP227" s="35"/>
      <c r="DQ227" s="35"/>
      <c r="DR227" s="35"/>
      <c r="DS227" s="35"/>
      <c r="DT227" s="35"/>
      <c r="DU227" s="35"/>
      <c r="DV227" s="35"/>
      <c r="DW227" s="35"/>
      <c r="DX227" s="35"/>
      <c r="DY227" s="35"/>
      <c r="DZ227" s="35"/>
      <c r="EA227" s="35"/>
      <c r="EB227" s="35"/>
      <c r="EC227" s="35"/>
      <c r="ED227" s="35"/>
      <c r="EE227" s="35"/>
      <c r="EF227" s="35"/>
      <c r="EG227" s="35"/>
      <c r="EH227" s="35"/>
      <c r="EI227" s="35"/>
      <c r="EJ227" s="35"/>
      <c r="EK227" s="35"/>
      <c r="EL227" s="35"/>
      <c r="EM227" s="35"/>
      <c r="EN227" s="35"/>
      <c r="EO227" s="35"/>
      <c r="EP227" s="35"/>
      <c r="EQ227" s="35"/>
      <c r="ER227" s="35"/>
      <c r="ES227" s="35"/>
      <c r="ET227" s="35"/>
      <c r="EU227" s="35"/>
      <c r="EV227" s="35"/>
      <c r="EW227" s="35"/>
      <c r="EX227" s="35"/>
      <c r="EY227" s="35"/>
      <c r="EZ227" s="35"/>
      <c r="FA227" s="35"/>
      <c r="FB227" s="35"/>
      <c r="FC227" s="35"/>
      <c r="FD227" s="35"/>
      <c r="FE227" s="35"/>
      <c r="FF227" s="35"/>
      <c r="FG227" s="35"/>
      <c r="FH227" s="35"/>
      <c r="FI227" s="35"/>
      <c r="FJ227" s="35"/>
      <c r="FK227" s="35"/>
      <c r="FL227" s="35"/>
      <c r="FM227" s="35"/>
      <c r="FN227" s="35"/>
      <c r="FO227" s="35"/>
      <c r="FP227" s="35"/>
      <c r="FQ227" s="35"/>
      <c r="FR227" s="35"/>
      <c r="FS227" s="35"/>
      <c r="FT227" s="35"/>
      <c r="FU227" s="35"/>
      <c r="FV227" s="35"/>
      <c r="FW227" s="35"/>
      <c r="FX227" s="35"/>
      <c r="FY227" s="35"/>
      <c r="FZ227" s="35"/>
      <c r="GA227" s="35"/>
      <c r="GB227" s="35"/>
      <c r="GC227" s="35"/>
      <c r="GD227" s="35"/>
      <c r="GE227" s="35"/>
      <c r="GF227" s="35"/>
      <c r="GG227" s="35"/>
      <c r="GH227" s="35"/>
      <c r="GI227" s="35"/>
      <c r="GJ227" s="35"/>
      <c r="GK227" s="35"/>
      <c r="GL227" s="35"/>
      <c r="GM227" s="35"/>
      <c r="GN227" s="35"/>
      <c r="GO227" s="35"/>
      <c r="GP227" s="35"/>
      <c r="GQ227" s="35"/>
      <c r="GR227" s="35"/>
      <c r="GS227" s="35"/>
      <c r="GT227" s="35"/>
      <c r="GU227" s="35"/>
    </row>
    <row r="228" spans="1:203" s="31" customFormat="1" ht="16.149999999999999" customHeight="1" x14ac:dyDescent="0.2">
      <c r="A228" s="3" t="s">
        <v>11</v>
      </c>
      <c r="B228" s="1" t="s">
        <v>12</v>
      </c>
      <c r="C228" s="1" t="s">
        <v>138</v>
      </c>
      <c r="D228" s="1">
        <v>0</v>
      </c>
      <c r="E228" s="5">
        <v>3294</v>
      </c>
      <c r="F228" s="1">
        <f t="shared" si="67"/>
        <v>0</v>
      </c>
      <c r="G228" s="1"/>
      <c r="H228" s="4"/>
      <c r="I228" s="1"/>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35"/>
      <c r="AN228" s="35"/>
      <c r="AO228" s="35"/>
      <c r="AP228" s="35"/>
      <c r="AQ228" s="35"/>
      <c r="AR228" s="35"/>
      <c r="AS228" s="35"/>
      <c r="AT228" s="35"/>
      <c r="AU228" s="35"/>
      <c r="AV228" s="35"/>
      <c r="AW228" s="35"/>
      <c r="AX228" s="35"/>
      <c r="AY228" s="35"/>
      <c r="AZ228" s="35"/>
      <c r="BA228" s="35"/>
      <c r="BB228" s="35"/>
      <c r="BC228" s="35"/>
      <c r="BD228" s="35"/>
      <c r="BE228" s="35"/>
      <c r="BF228" s="35"/>
      <c r="BG228" s="35"/>
      <c r="BH228" s="35"/>
      <c r="BI228" s="35"/>
      <c r="BJ228" s="35"/>
      <c r="BK228" s="35"/>
      <c r="BL228" s="35"/>
      <c r="BM228" s="35"/>
      <c r="BN228" s="35"/>
      <c r="BO228" s="35"/>
      <c r="BP228" s="35"/>
      <c r="BQ228" s="35"/>
      <c r="BR228" s="35"/>
      <c r="BS228" s="35"/>
      <c r="BT228" s="35"/>
      <c r="BU228" s="35"/>
      <c r="BV228" s="35"/>
      <c r="BW228" s="35"/>
      <c r="BX228" s="35"/>
      <c r="BY228" s="35"/>
      <c r="BZ228" s="35"/>
      <c r="CA228" s="35"/>
      <c r="CB228" s="35"/>
      <c r="CC228" s="35"/>
      <c r="CD228" s="35"/>
      <c r="CE228" s="35"/>
      <c r="CF228" s="35"/>
      <c r="CG228" s="35"/>
      <c r="CH228" s="35"/>
      <c r="CI228" s="35"/>
      <c r="CJ228" s="35"/>
      <c r="CK228" s="35"/>
      <c r="CL228" s="35"/>
      <c r="CM228" s="35"/>
      <c r="CN228" s="35"/>
      <c r="CO228" s="35"/>
      <c r="CP228" s="35"/>
      <c r="CQ228" s="35"/>
      <c r="CR228" s="35"/>
      <c r="CS228" s="35"/>
      <c r="CT228" s="35"/>
      <c r="CU228" s="35"/>
      <c r="CV228" s="35"/>
      <c r="CW228" s="35"/>
      <c r="CX228" s="35"/>
      <c r="CY228" s="35"/>
      <c r="CZ228" s="35"/>
      <c r="DA228" s="35"/>
      <c r="DB228" s="35"/>
      <c r="DC228" s="35"/>
      <c r="DD228" s="35"/>
      <c r="DE228" s="35"/>
      <c r="DF228" s="35"/>
      <c r="DG228" s="35"/>
      <c r="DH228" s="35"/>
      <c r="DI228" s="35"/>
      <c r="DJ228" s="35"/>
      <c r="DK228" s="35"/>
      <c r="DL228" s="35"/>
      <c r="DM228" s="35"/>
      <c r="DN228" s="35"/>
      <c r="DO228" s="35"/>
      <c r="DP228" s="35"/>
      <c r="DQ228" s="35"/>
      <c r="DR228" s="35"/>
      <c r="DS228" s="35"/>
      <c r="DT228" s="35"/>
      <c r="DU228" s="35"/>
      <c r="DV228" s="35"/>
      <c r="DW228" s="35"/>
      <c r="DX228" s="35"/>
      <c r="DY228" s="35"/>
      <c r="DZ228" s="35"/>
      <c r="EA228" s="35"/>
      <c r="EB228" s="35"/>
      <c r="EC228" s="35"/>
      <c r="ED228" s="35"/>
      <c r="EE228" s="35"/>
      <c r="EF228" s="35"/>
      <c r="EG228" s="35"/>
      <c r="EH228" s="35"/>
      <c r="EI228" s="35"/>
      <c r="EJ228" s="35"/>
      <c r="EK228" s="35"/>
      <c r="EL228" s="35"/>
      <c r="EM228" s="35"/>
      <c r="EN228" s="35"/>
      <c r="EO228" s="35"/>
      <c r="EP228" s="35"/>
      <c r="EQ228" s="35"/>
      <c r="ER228" s="35"/>
      <c r="ES228" s="35"/>
      <c r="ET228" s="35"/>
      <c r="EU228" s="35"/>
      <c r="EV228" s="35"/>
      <c r="EW228" s="35"/>
      <c r="EX228" s="35"/>
      <c r="EY228" s="35"/>
      <c r="EZ228" s="35"/>
      <c r="FA228" s="35"/>
      <c r="FB228" s="35"/>
      <c r="FC228" s="35"/>
      <c r="FD228" s="35"/>
      <c r="FE228" s="35"/>
      <c r="FF228" s="35"/>
      <c r="FG228" s="35"/>
      <c r="FH228" s="35"/>
      <c r="FI228" s="35"/>
      <c r="FJ228" s="35"/>
      <c r="FK228" s="35"/>
      <c r="FL228" s="35"/>
      <c r="FM228" s="35"/>
      <c r="FN228" s="35"/>
      <c r="FO228" s="35"/>
      <c r="FP228" s="35"/>
      <c r="FQ228" s="35"/>
      <c r="FR228" s="35"/>
      <c r="FS228" s="35"/>
      <c r="FT228" s="35"/>
      <c r="FU228" s="35"/>
      <c r="FV228" s="35"/>
      <c r="FW228" s="35"/>
      <c r="FX228" s="35"/>
      <c r="FY228" s="35"/>
      <c r="FZ228" s="35"/>
      <c r="GA228" s="35"/>
      <c r="GB228" s="35"/>
      <c r="GC228" s="35"/>
      <c r="GD228" s="35"/>
      <c r="GE228" s="35"/>
      <c r="GF228" s="35"/>
      <c r="GG228" s="35"/>
      <c r="GH228" s="35"/>
      <c r="GI228" s="35"/>
      <c r="GJ228" s="35"/>
      <c r="GK228" s="35"/>
      <c r="GL228" s="35"/>
      <c r="GM228" s="35"/>
      <c r="GN228" s="35"/>
      <c r="GO228" s="35"/>
      <c r="GP228" s="35"/>
      <c r="GQ228" s="35"/>
      <c r="GR228" s="35"/>
      <c r="GS228" s="35"/>
      <c r="GT228" s="35"/>
      <c r="GU228" s="35"/>
    </row>
    <row r="229" spans="1:203" s="31" customFormat="1" ht="16.149999999999999" customHeight="1" x14ac:dyDescent="0.2">
      <c r="A229" s="1"/>
      <c r="B229" s="1"/>
      <c r="C229" s="1" t="s">
        <v>117</v>
      </c>
      <c r="D229" s="1">
        <v>0</v>
      </c>
      <c r="E229" s="5">
        <v>1647</v>
      </c>
      <c r="F229" s="1">
        <f t="shared" si="67"/>
        <v>0</v>
      </c>
      <c r="G229" s="1"/>
      <c r="H229" s="4"/>
      <c r="I229" s="1"/>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35"/>
      <c r="AN229" s="35"/>
      <c r="AO229" s="35"/>
      <c r="AP229" s="35"/>
      <c r="AQ229" s="35"/>
      <c r="AR229" s="35"/>
      <c r="AS229" s="35"/>
      <c r="AT229" s="35"/>
      <c r="AU229" s="35"/>
      <c r="AV229" s="35"/>
      <c r="AW229" s="35"/>
      <c r="AX229" s="35"/>
      <c r="AY229" s="35"/>
      <c r="AZ229" s="35"/>
      <c r="BA229" s="35"/>
      <c r="BB229" s="35"/>
      <c r="BC229" s="35"/>
      <c r="BD229" s="35"/>
      <c r="BE229" s="35"/>
      <c r="BF229" s="35"/>
      <c r="BG229" s="35"/>
      <c r="BH229" s="35"/>
      <c r="BI229" s="35"/>
      <c r="BJ229" s="35"/>
      <c r="BK229" s="35"/>
      <c r="BL229" s="35"/>
      <c r="BM229" s="35"/>
      <c r="BN229" s="35"/>
      <c r="BO229" s="35"/>
      <c r="BP229" s="35"/>
      <c r="BQ229" s="35"/>
      <c r="BR229" s="35"/>
      <c r="BS229" s="35"/>
      <c r="BT229" s="35"/>
      <c r="BU229" s="35"/>
      <c r="BV229" s="35"/>
      <c r="BW229" s="35"/>
      <c r="BX229" s="35"/>
      <c r="BY229" s="35"/>
      <c r="BZ229" s="35"/>
      <c r="CA229" s="35"/>
      <c r="CB229" s="35"/>
      <c r="CC229" s="35"/>
      <c r="CD229" s="35"/>
      <c r="CE229" s="35"/>
      <c r="CF229" s="35"/>
      <c r="CG229" s="35"/>
      <c r="CH229" s="35"/>
      <c r="CI229" s="35"/>
      <c r="CJ229" s="35"/>
      <c r="CK229" s="35"/>
      <c r="CL229" s="35"/>
      <c r="CM229" s="35"/>
      <c r="CN229" s="35"/>
      <c r="CO229" s="35"/>
      <c r="CP229" s="35"/>
      <c r="CQ229" s="35"/>
      <c r="CR229" s="35"/>
      <c r="CS229" s="35"/>
      <c r="CT229" s="35"/>
      <c r="CU229" s="35"/>
      <c r="CV229" s="35"/>
      <c r="CW229" s="35"/>
      <c r="CX229" s="35"/>
      <c r="CY229" s="35"/>
      <c r="CZ229" s="35"/>
      <c r="DA229" s="35"/>
      <c r="DB229" s="35"/>
      <c r="DC229" s="35"/>
      <c r="DD229" s="35"/>
      <c r="DE229" s="35"/>
      <c r="DF229" s="35"/>
      <c r="DG229" s="35"/>
      <c r="DH229" s="35"/>
      <c r="DI229" s="35"/>
      <c r="DJ229" s="35"/>
      <c r="DK229" s="35"/>
      <c r="DL229" s="35"/>
      <c r="DM229" s="35"/>
      <c r="DN229" s="35"/>
      <c r="DO229" s="35"/>
      <c r="DP229" s="35"/>
      <c r="DQ229" s="35"/>
      <c r="DR229" s="35"/>
      <c r="DS229" s="35"/>
      <c r="DT229" s="35"/>
      <c r="DU229" s="35"/>
      <c r="DV229" s="35"/>
      <c r="DW229" s="35"/>
      <c r="DX229" s="35"/>
      <c r="DY229" s="35"/>
      <c r="DZ229" s="35"/>
      <c r="EA229" s="35"/>
      <c r="EB229" s="35"/>
      <c r="EC229" s="35"/>
      <c r="ED229" s="35"/>
      <c r="EE229" s="35"/>
      <c r="EF229" s="35"/>
      <c r="EG229" s="35"/>
      <c r="EH229" s="35"/>
      <c r="EI229" s="35"/>
      <c r="EJ229" s="35"/>
      <c r="EK229" s="35"/>
      <c r="EL229" s="35"/>
      <c r="EM229" s="35"/>
      <c r="EN229" s="35"/>
      <c r="EO229" s="35"/>
      <c r="EP229" s="35"/>
      <c r="EQ229" s="35"/>
      <c r="ER229" s="35"/>
      <c r="ES229" s="35"/>
      <c r="ET229" s="35"/>
      <c r="EU229" s="35"/>
      <c r="EV229" s="35"/>
      <c r="EW229" s="35"/>
      <c r="EX229" s="35"/>
      <c r="EY229" s="35"/>
      <c r="EZ229" s="35"/>
      <c r="FA229" s="35"/>
      <c r="FB229" s="35"/>
      <c r="FC229" s="35"/>
      <c r="FD229" s="35"/>
      <c r="FE229" s="35"/>
      <c r="FF229" s="35"/>
      <c r="FG229" s="35"/>
      <c r="FH229" s="35"/>
      <c r="FI229" s="35"/>
      <c r="FJ229" s="35"/>
      <c r="FK229" s="35"/>
      <c r="FL229" s="35"/>
      <c r="FM229" s="35"/>
      <c r="FN229" s="35"/>
      <c r="FO229" s="35"/>
      <c r="FP229" s="35"/>
      <c r="FQ229" s="35"/>
      <c r="FR229" s="35"/>
      <c r="FS229" s="35"/>
      <c r="FT229" s="35"/>
      <c r="FU229" s="35"/>
      <c r="FV229" s="35"/>
      <c r="FW229" s="35"/>
      <c r="FX229" s="35"/>
      <c r="FY229" s="35"/>
      <c r="FZ229" s="35"/>
      <c r="GA229" s="35"/>
      <c r="GB229" s="35"/>
      <c r="GC229" s="35"/>
      <c r="GD229" s="35"/>
      <c r="GE229" s="35"/>
      <c r="GF229" s="35"/>
      <c r="GG229" s="35"/>
      <c r="GH229" s="35"/>
      <c r="GI229" s="35"/>
      <c r="GJ229" s="35"/>
      <c r="GK229" s="35"/>
      <c r="GL229" s="35"/>
      <c r="GM229" s="35"/>
      <c r="GN229" s="35"/>
      <c r="GO229" s="35"/>
      <c r="GP229" s="35"/>
      <c r="GQ229" s="35"/>
      <c r="GR229" s="35"/>
      <c r="GS229" s="35"/>
      <c r="GT229" s="35"/>
      <c r="GU229" s="35"/>
    </row>
    <row r="230" spans="1:203" s="31" customFormat="1" ht="16.149999999999999" customHeight="1" x14ac:dyDescent="0.2">
      <c r="A230" s="1"/>
      <c r="B230" s="1"/>
      <c r="C230" s="1" t="s">
        <v>118</v>
      </c>
      <c r="D230" s="1">
        <v>0</v>
      </c>
      <c r="E230" s="5">
        <v>824</v>
      </c>
      <c r="F230" s="1">
        <f t="shared" si="67"/>
        <v>0</v>
      </c>
      <c r="G230" s="1"/>
      <c r="H230" s="4"/>
      <c r="I230" s="1"/>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35"/>
      <c r="AN230" s="35"/>
      <c r="AO230" s="35"/>
      <c r="AP230" s="35"/>
      <c r="AQ230" s="35"/>
      <c r="AR230" s="35"/>
      <c r="AS230" s="35"/>
      <c r="AT230" s="35"/>
      <c r="AU230" s="35"/>
      <c r="AV230" s="35"/>
      <c r="AW230" s="35"/>
      <c r="AX230" s="35"/>
      <c r="AY230" s="35"/>
      <c r="AZ230" s="35"/>
      <c r="BA230" s="35"/>
      <c r="BB230" s="35"/>
      <c r="BC230" s="35"/>
      <c r="BD230" s="35"/>
      <c r="BE230" s="35"/>
      <c r="BF230" s="35"/>
      <c r="BG230" s="35"/>
      <c r="BH230" s="35"/>
      <c r="BI230" s="35"/>
      <c r="BJ230" s="35"/>
      <c r="BK230" s="35"/>
      <c r="BL230" s="35"/>
      <c r="BM230" s="35"/>
      <c r="BN230" s="35"/>
      <c r="BO230" s="35"/>
      <c r="BP230" s="35"/>
      <c r="BQ230" s="35"/>
      <c r="BR230" s="35"/>
      <c r="BS230" s="35"/>
      <c r="BT230" s="35"/>
      <c r="BU230" s="35"/>
      <c r="BV230" s="35"/>
      <c r="BW230" s="35"/>
      <c r="BX230" s="35"/>
      <c r="BY230" s="35"/>
      <c r="BZ230" s="35"/>
      <c r="CA230" s="35"/>
      <c r="CB230" s="35"/>
      <c r="CC230" s="35"/>
      <c r="CD230" s="35"/>
      <c r="CE230" s="35"/>
      <c r="CF230" s="35"/>
      <c r="CG230" s="35"/>
      <c r="CH230" s="35"/>
      <c r="CI230" s="35"/>
      <c r="CJ230" s="35"/>
      <c r="CK230" s="35"/>
      <c r="CL230" s="35"/>
      <c r="CM230" s="35"/>
      <c r="CN230" s="35"/>
      <c r="CO230" s="35"/>
      <c r="CP230" s="35"/>
      <c r="CQ230" s="35"/>
      <c r="CR230" s="35"/>
      <c r="CS230" s="35"/>
      <c r="CT230" s="35"/>
      <c r="CU230" s="35"/>
      <c r="CV230" s="35"/>
      <c r="CW230" s="35"/>
      <c r="CX230" s="35"/>
      <c r="CY230" s="35"/>
      <c r="CZ230" s="35"/>
      <c r="DA230" s="35"/>
      <c r="DB230" s="35"/>
      <c r="DC230" s="35"/>
      <c r="DD230" s="35"/>
      <c r="DE230" s="35"/>
      <c r="DF230" s="35"/>
      <c r="DG230" s="35"/>
      <c r="DH230" s="35"/>
      <c r="DI230" s="35"/>
      <c r="DJ230" s="35"/>
      <c r="DK230" s="35"/>
      <c r="DL230" s="35"/>
      <c r="DM230" s="35"/>
      <c r="DN230" s="35"/>
      <c r="DO230" s="35"/>
      <c r="DP230" s="35"/>
      <c r="DQ230" s="35"/>
      <c r="DR230" s="35"/>
      <c r="DS230" s="35"/>
      <c r="DT230" s="35"/>
      <c r="DU230" s="35"/>
      <c r="DV230" s="35"/>
      <c r="DW230" s="35"/>
      <c r="DX230" s="35"/>
      <c r="DY230" s="35"/>
      <c r="DZ230" s="35"/>
      <c r="EA230" s="35"/>
      <c r="EB230" s="35"/>
      <c r="EC230" s="35"/>
      <c r="ED230" s="35"/>
      <c r="EE230" s="35"/>
      <c r="EF230" s="35"/>
      <c r="EG230" s="35"/>
      <c r="EH230" s="35"/>
      <c r="EI230" s="35"/>
      <c r="EJ230" s="35"/>
      <c r="EK230" s="35"/>
      <c r="EL230" s="35"/>
      <c r="EM230" s="35"/>
      <c r="EN230" s="35"/>
      <c r="EO230" s="35"/>
      <c r="EP230" s="35"/>
      <c r="EQ230" s="35"/>
      <c r="ER230" s="35"/>
      <c r="ES230" s="35"/>
      <c r="ET230" s="35"/>
      <c r="EU230" s="35"/>
      <c r="EV230" s="35"/>
      <c r="EW230" s="35"/>
      <c r="EX230" s="35"/>
      <c r="EY230" s="35"/>
      <c r="EZ230" s="35"/>
      <c r="FA230" s="35"/>
      <c r="FB230" s="35"/>
      <c r="FC230" s="35"/>
      <c r="FD230" s="35"/>
      <c r="FE230" s="35"/>
      <c r="FF230" s="35"/>
      <c r="FG230" s="35"/>
      <c r="FH230" s="35"/>
      <c r="FI230" s="35"/>
      <c r="FJ230" s="35"/>
      <c r="FK230" s="35"/>
      <c r="FL230" s="35"/>
      <c r="FM230" s="35"/>
      <c r="FN230" s="35"/>
      <c r="FO230" s="35"/>
      <c r="FP230" s="35"/>
      <c r="FQ230" s="35"/>
      <c r="FR230" s="35"/>
      <c r="FS230" s="35"/>
      <c r="FT230" s="35"/>
      <c r="FU230" s="35"/>
      <c r="FV230" s="35"/>
      <c r="FW230" s="35"/>
      <c r="FX230" s="35"/>
      <c r="FY230" s="35"/>
      <c r="FZ230" s="35"/>
      <c r="GA230" s="35"/>
      <c r="GB230" s="35"/>
      <c r="GC230" s="35"/>
      <c r="GD230" s="35"/>
      <c r="GE230" s="35"/>
      <c r="GF230" s="35"/>
      <c r="GG230" s="35"/>
      <c r="GH230" s="35"/>
      <c r="GI230" s="35"/>
      <c r="GJ230" s="35"/>
      <c r="GK230" s="35"/>
      <c r="GL230" s="35"/>
      <c r="GM230" s="35"/>
      <c r="GN230" s="35"/>
      <c r="GO230" s="35"/>
      <c r="GP230" s="35"/>
      <c r="GQ230" s="35"/>
      <c r="GR230" s="35"/>
      <c r="GS230" s="35"/>
      <c r="GT230" s="35"/>
      <c r="GU230" s="35"/>
    </row>
    <row r="231" spans="1:203" s="31" customFormat="1" ht="16.149999999999999" customHeight="1" x14ac:dyDescent="0.2">
      <c r="A231" s="1"/>
      <c r="B231" s="1"/>
      <c r="C231" s="1" t="s">
        <v>119</v>
      </c>
      <c r="D231" s="1">
        <v>0</v>
      </c>
      <c r="E231" s="5">
        <v>330</v>
      </c>
      <c r="F231" s="1">
        <f t="shared" si="67"/>
        <v>0</v>
      </c>
      <c r="G231" s="1"/>
      <c r="H231" s="4"/>
      <c r="I231" s="1"/>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35"/>
      <c r="AN231" s="35"/>
      <c r="AO231" s="35"/>
      <c r="AP231" s="35"/>
      <c r="AQ231" s="35"/>
      <c r="AR231" s="35"/>
      <c r="AS231" s="35"/>
      <c r="AT231" s="35"/>
      <c r="AU231" s="35"/>
      <c r="AV231" s="35"/>
      <c r="AW231" s="35"/>
      <c r="AX231" s="35"/>
      <c r="AY231" s="35"/>
      <c r="AZ231" s="35"/>
      <c r="BA231" s="35"/>
      <c r="BB231" s="35"/>
      <c r="BC231" s="35"/>
      <c r="BD231" s="35"/>
      <c r="BE231" s="35"/>
      <c r="BF231" s="35"/>
      <c r="BG231" s="35"/>
      <c r="BH231" s="35"/>
      <c r="BI231" s="35"/>
      <c r="BJ231" s="35"/>
      <c r="BK231" s="35"/>
      <c r="BL231" s="35"/>
      <c r="BM231" s="35"/>
      <c r="BN231" s="35"/>
      <c r="BO231" s="35"/>
      <c r="BP231" s="35"/>
      <c r="BQ231" s="35"/>
      <c r="BR231" s="35"/>
      <c r="BS231" s="35"/>
      <c r="BT231" s="35"/>
      <c r="BU231" s="35"/>
      <c r="BV231" s="35"/>
      <c r="BW231" s="35"/>
      <c r="BX231" s="35"/>
      <c r="BY231" s="35"/>
      <c r="BZ231" s="35"/>
      <c r="CA231" s="35"/>
      <c r="CB231" s="35"/>
      <c r="CC231" s="35"/>
      <c r="CD231" s="35"/>
      <c r="CE231" s="35"/>
      <c r="CF231" s="35"/>
      <c r="CG231" s="35"/>
      <c r="CH231" s="35"/>
      <c r="CI231" s="35"/>
      <c r="CJ231" s="35"/>
      <c r="CK231" s="35"/>
      <c r="CL231" s="35"/>
      <c r="CM231" s="35"/>
      <c r="CN231" s="35"/>
      <c r="CO231" s="35"/>
      <c r="CP231" s="35"/>
      <c r="CQ231" s="35"/>
      <c r="CR231" s="35"/>
      <c r="CS231" s="35"/>
      <c r="CT231" s="35"/>
      <c r="CU231" s="35"/>
      <c r="CV231" s="35"/>
      <c r="CW231" s="35"/>
      <c r="CX231" s="35"/>
      <c r="CY231" s="35"/>
      <c r="CZ231" s="35"/>
      <c r="DA231" s="35"/>
      <c r="DB231" s="35"/>
      <c r="DC231" s="35"/>
      <c r="DD231" s="35"/>
      <c r="DE231" s="35"/>
      <c r="DF231" s="35"/>
      <c r="DG231" s="35"/>
      <c r="DH231" s="35"/>
      <c r="DI231" s="35"/>
      <c r="DJ231" s="35"/>
      <c r="DK231" s="35"/>
      <c r="DL231" s="35"/>
      <c r="DM231" s="35"/>
      <c r="DN231" s="35"/>
      <c r="DO231" s="35"/>
      <c r="DP231" s="35"/>
      <c r="DQ231" s="35"/>
      <c r="DR231" s="35"/>
      <c r="DS231" s="35"/>
      <c r="DT231" s="35"/>
      <c r="DU231" s="35"/>
      <c r="DV231" s="35"/>
      <c r="DW231" s="35"/>
      <c r="DX231" s="35"/>
      <c r="DY231" s="35"/>
      <c r="DZ231" s="35"/>
      <c r="EA231" s="35"/>
      <c r="EB231" s="35"/>
      <c r="EC231" s="35"/>
      <c r="ED231" s="35"/>
      <c r="EE231" s="35"/>
      <c r="EF231" s="35"/>
      <c r="EG231" s="35"/>
      <c r="EH231" s="35"/>
      <c r="EI231" s="35"/>
      <c r="EJ231" s="35"/>
      <c r="EK231" s="35"/>
      <c r="EL231" s="35"/>
      <c r="EM231" s="35"/>
      <c r="EN231" s="35"/>
      <c r="EO231" s="35"/>
      <c r="EP231" s="35"/>
      <c r="EQ231" s="35"/>
      <c r="ER231" s="35"/>
      <c r="ES231" s="35"/>
      <c r="ET231" s="35"/>
      <c r="EU231" s="35"/>
      <c r="EV231" s="35"/>
      <c r="EW231" s="35"/>
      <c r="EX231" s="35"/>
      <c r="EY231" s="35"/>
      <c r="EZ231" s="35"/>
      <c r="FA231" s="35"/>
      <c r="FB231" s="35"/>
      <c r="FC231" s="35"/>
      <c r="FD231" s="35"/>
      <c r="FE231" s="35"/>
      <c r="FF231" s="35"/>
      <c r="FG231" s="35"/>
      <c r="FH231" s="35"/>
      <c r="FI231" s="35"/>
      <c r="FJ231" s="35"/>
      <c r="FK231" s="35"/>
      <c r="FL231" s="35"/>
      <c r="FM231" s="35"/>
      <c r="FN231" s="35"/>
      <c r="FO231" s="35"/>
      <c r="FP231" s="35"/>
      <c r="FQ231" s="35"/>
      <c r="FR231" s="35"/>
      <c r="FS231" s="35"/>
      <c r="FT231" s="35"/>
      <c r="FU231" s="35"/>
      <c r="FV231" s="35"/>
      <c r="FW231" s="35"/>
      <c r="FX231" s="35"/>
      <c r="FY231" s="35"/>
      <c r="FZ231" s="35"/>
      <c r="GA231" s="35"/>
      <c r="GB231" s="35"/>
      <c r="GC231" s="35"/>
      <c r="GD231" s="35"/>
      <c r="GE231" s="35"/>
      <c r="GF231" s="35"/>
      <c r="GG231" s="35"/>
      <c r="GH231" s="35"/>
      <c r="GI231" s="35"/>
      <c r="GJ231" s="35"/>
      <c r="GK231" s="35"/>
      <c r="GL231" s="35"/>
      <c r="GM231" s="35"/>
      <c r="GN231" s="35"/>
      <c r="GO231" s="35"/>
      <c r="GP231" s="35"/>
      <c r="GQ231" s="35"/>
      <c r="GR231" s="35"/>
      <c r="GS231" s="35"/>
      <c r="GT231" s="35"/>
      <c r="GU231" s="35"/>
    </row>
    <row r="232" spans="1:203" s="31" customFormat="1" ht="16.149999999999999" customHeight="1" x14ac:dyDescent="0.2">
      <c r="A232" s="1"/>
      <c r="B232" s="1"/>
      <c r="C232" s="1"/>
      <c r="D232" s="1"/>
      <c r="E232" s="5"/>
      <c r="F232" s="31">
        <f>SUM(F224:F231)</f>
        <v>0</v>
      </c>
      <c r="G232" s="1"/>
      <c r="H232" s="4"/>
      <c r="I232" s="1"/>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35"/>
      <c r="AN232" s="35"/>
      <c r="AO232" s="35"/>
      <c r="AP232" s="35"/>
      <c r="AQ232" s="35"/>
      <c r="AR232" s="35"/>
      <c r="AS232" s="35"/>
      <c r="AT232" s="35"/>
      <c r="AU232" s="35"/>
      <c r="AV232" s="35"/>
      <c r="AW232" s="35"/>
      <c r="AX232" s="35"/>
      <c r="AY232" s="35"/>
      <c r="AZ232" s="35"/>
      <c r="BA232" s="35"/>
      <c r="BB232" s="35"/>
      <c r="BC232" s="35"/>
      <c r="BD232" s="35"/>
      <c r="BE232" s="35"/>
      <c r="BF232" s="35"/>
      <c r="BG232" s="35"/>
      <c r="BH232" s="35"/>
      <c r="BI232" s="35"/>
      <c r="BJ232" s="35"/>
      <c r="BK232" s="35"/>
      <c r="BL232" s="35"/>
      <c r="BM232" s="35"/>
      <c r="BN232" s="35"/>
      <c r="BO232" s="35"/>
      <c r="BP232" s="35"/>
      <c r="BQ232" s="35"/>
      <c r="BR232" s="35"/>
      <c r="BS232" s="35"/>
      <c r="BT232" s="35"/>
      <c r="BU232" s="35"/>
      <c r="BV232" s="35"/>
      <c r="BW232" s="35"/>
      <c r="BX232" s="35"/>
      <c r="BY232" s="35"/>
      <c r="BZ232" s="35"/>
      <c r="CA232" s="35"/>
      <c r="CB232" s="35"/>
      <c r="CC232" s="35"/>
      <c r="CD232" s="35"/>
      <c r="CE232" s="35"/>
      <c r="CF232" s="35"/>
      <c r="CG232" s="35"/>
      <c r="CH232" s="35"/>
      <c r="CI232" s="35"/>
      <c r="CJ232" s="35"/>
      <c r="CK232" s="35"/>
      <c r="CL232" s="35"/>
      <c r="CM232" s="35"/>
      <c r="CN232" s="35"/>
      <c r="CO232" s="35"/>
      <c r="CP232" s="35"/>
      <c r="CQ232" s="35"/>
      <c r="CR232" s="35"/>
      <c r="CS232" s="35"/>
      <c r="CT232" s="35"/>
      <c r="CU232" s="35"/>
      <c r="CV232" s="35"/>
      <c r="CW232" s="35"/>
      <c r="CX232" s="35"/>
      <c r="CY232" s="35"/>
      <c r="CZ232" s="35"/>
      <c r="DA232" s="35"/>
      <c r="DB232" s="35"/>
      <c r="DC232" s="35"/>
      <c r="DD232" s="35"/>
      <c r="DE232" s="35"/>
      <c r="DF232" s="35"/>
      <c r="DG232" s="35"/>
      <c r="DH232" s="35"/>
      <c r="DI232" s="35"/>
      <c r="DJ232" s="35"/>
      <c r="DK232" s="35"/>
      <c r="DL232" s="35"/>
      <c r="DM232" s="35"/>
      <c r="DN232" s="35"/>
      <c r="DO232" s="35"/>
      <c r="DP232" s="35"/>
      <c r="DQ232" s="35"/>
      <c r="DR232" s="35"/>
      <c r="DS232" s="35"/>
      <c r="DT232" s="35"/>
      <c r="DU232" s="35"/>
      <c r="DV232" s="35"/>
      <c r="DW232" s="35"/>
      <c r="DX232" s="35"/>
      <c r="DY232" s="35"/>
      <c r="DZ232" s="35"/>
      <c r="EA232" s="35"/>
      <c r="EB232" s="35"/>
      <c r="EC232" s="35"/>
      <c r="ED232" s="35"/>
      <c r="EE232" s="35"/>
      <c r="EF232" s="35"/>
      <c r="EG232" s="35"/>
      <c r="EH232" s="35"/>
      <c r="EI232" s="35"/>
      <c r="EJ232" s="35"/>
      <c r="EK232" s="35"/>
      <c r="EL232" s="35"/>
      <c r="EM232" s="35"/>
      <c r="EN232" s="35"/>
      <c r="EO232" s="35"/>
      <c r="EP232" s="35"/>
      <c r="EQ232" s="35"/>
      <c r="ER232" s="35"/>
      <c r="ES232" s="35"/>
      <c r="ET232" s="35"/>
      <c r="EU232" s="35"/>
      <c r="EV232" s="35"/>
      <c r="EW232" s="35"/>
      <c r="EX232" s="35"/>
      <c r="EY232" s="35"/>
      <c r="EZ232" s="35"/>
      <c r="FA232" s="35"/>
      <c r="FB232" s="35"/>
      <c r="FC232" s="35"/>
      <c r="FD232" s="35"/>
      <c r="FE232" s="35"/>
      <c r="FF232" s="35"/>
      <c r="FG232" s="35"/>
      <c r="FH232" s="35"/>
      <c r="FI232" s="35"/>
      <c r="FJ232" s="35"/>
      <c r="FK232" s="35"/>
      <c r="FL232" s="35"/>
      <c r="FM232" s="35"/>
      <c r="FN232" s="35"/>
      <c r="FO232" s="35"/>
      <c r="FP232" s="35"/>
      <c r="FQ232" s="35"/>
      <c r="FR232" s="35"/>
      <c r="FS232" s="35"/>
      <c r="FT232" s="35"/>
      <c r="FU232" s="35"/>
      <c r="FV232" s="35"/>
      <c r="FW232" s="35"/>
      <c r="FX232" s="35"/>
      <c r="FY232" s="35"/>
      <c r="FZ232" s="35"/>
      <c r="GA232" s="35"/>
      <c r="GB232" s="35"/>
      <c r="GC232" s="35"/>
      <c r="GD232" s="35"/>
      <c r="GE232" s="35"/>
      <c r="GF232" s="35"/>
      <c r="GG232" s="35"/>
      <c r="GH232" s="35"/>
      <c r="GI232" s="35"/>
      <c r="GJ232" s="35"/>
      <c r="GK232" s="35"/>
      <c r="GL232" s="35"/>
      <c r="GM232" s="35"/>
      <c r="GN232" s="35"/>
      <c r="GO232" s="35"/>
      <c r="GP232" s="35"/>
      <c r="GQ232" s="35"/>
      <c r="GR232" s="35"/>
      <c r="GS232" s="35"/>
      <c r="GT232" s="35"/>
      <c r="GU232" s="35"/>
    </row>
    <row r="233" spans="1:203" s="31" customFormat="1" ht="16.149999999999999" customHeight="1" x14ac:dyDescent="0.2">
      <c r="A233" s="1"/>
      <c r="B233" s="1"/>
      <c r="C233" s="1"/>
      <c r="D233" s="1"/>
      <c r="E233" s="5"/>
      <c r="F233" s="1"/>
      <c r="G233" s="1"/>
      <c r="H233" s="4"/>
      <c r="I233" s="1"/>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c r="BA233" s="35"/>
      <c r="BB233" s="35"/>
      <c r="BC233" s="35"/>
      <c r="BD233" s="35"/>
      <c r="BE233" s="35"/>
      <c r="BF233" s="35"/>
      <c r="BG233" s="35"/>
      <c r="BH233" s="35"/>
      <c r="BI233" s="35"/>
      <c r="BJ233" s="35"/>
      <c r="BK233" s="35"/>
      <c r="BL233" s="35"/>
      <c r="BM233" s="35"/>
      <c r="BN233" s="35"/>
      <c r="BO233" s="35"/>
      <c r="BP233" s="35"/>
      <c r="BQ233" s="35"/>
      <c r="BR233" s="35"/>
      <c r="BS233" s="35"/>
      <c r="BT233" s="35"/>
      <c r="BU233" s="35"/>
      <c r="BV233" s="35"/>
      <c r="BW233" s="35"/>
      <c r="BX233" s="35"/>
      <c r="BY233" s="35"/>
      <c r="BZ233" s="35"/>
      <c r="CA233" s="35"/>
      <c r="CB233" s="35"/>
      <c r="CC233" s="35"/>
      <c r="CD233" s="35"/>
      <c r="CE233" s="35"/>
      <c r="CF233" s="35"/>
      <c r="CG233" s="35"/>
      <c r="CH233" s="35"/>
      <c r="CI233" s="35"/>
      <c r="CJ233" s="35"/>
      <c r="CK233" s="35"/>
      <c r="CL233" s="35"/>
      <c r="CM233" s="35"/>
      <c r="CN233" s="35"/>
      <c r="CO233" s="35"/>
      <c r="CP233" s="35"/>
      <c r="CQ233" s="35"/>
      <c r="CR233" s="35"/>
      <c r="CS233" s="35"/>
      <c r="CT233" s="35"/>
      <c r="CU233" s="35"/>
      <c r="CV233" s="35"/>
      <c r="CW233" s="35"/>
      <c r="CX233" s="35"/>
      <c r="CY233" s="35"/>
      <c r="CZ233" s="35"/>
      <c r="DA233" s="35"/>
      <c r="DB233" s="35"/>
      <c r="DC233" s="35"/>
      <c r="DD233" s="35"/>
      <c r="DE233" s="35"/>
      <c r="DF233" s="35"/>
      <c r="DG233" s="35"/>
      <c r="DH233" s="35"/>
      <c r="DI233" s="35"/>
      <c r="DJ233" s="35"/>
      <c r="DK233" s="35"/>
      <c r="DL233" s="35"/>
      <c r="DM233" s="35"/>
      <c r="DN233" s="35"/>
      <c r="DO233" s="35"/>
      <c r="DP233" s="35"/>
      <c r="DQ233" s="35"/>
      <c r="DR233" s="35"/>
      <c r="DS233" s="35"/>
      <c r="DT233" s="35"/>
      <c r="DU233" s="35"/>
      <c r="DV233" s="35"/>
      <c r="DW233" s="35"/>
      <c r="DX233" s="35"/>
      <c r="DY233" s="35"/>
      <c r="DZ233" s="35"/>
      <c r="EA233" s="35"/>
      <c r="EB233" s="35"/>
      <c r="EC233" s="35"/>
      <c r="ED233" s="35"/>
      <c r="EE233" s="35"/>
      <c r="EF233" s="35"/>
      <c r="EG233" s="35"/>
      <c r="EH233" s="35"/>
      <c r="EI233" s="35"/>
      <c r="EJ233" s="35"/>
      <c r="EK233" s="35"/>
      <c r="EL233" s="35"/>
      <c r="EM233" s="35"/>
      <c r="EN233" s="35"/>
      <c r="EO233" s="35"/>
      <c r="EP233" s="35"/>
      <c r="EQ233" s="35"/>
      <c r="ER233" s="35"/>
      <c r="ES233" s="35"/>
      <c r="ET233" s="35"/>
      <c r="EU233" s="35"/>
      <c r="EV233" s="35"/>
      <c r="EW233" s="35"/>
      <c r="EX233" s="35"/>
      <c r="EY233" s="35"/>
      <c r="EZ233" s="35"/>
      <c r="FA233" s="35"/>
      <c r="FB233" s="35"/>
      <c r="FC233" s="35"/>
      <c r="FD233" s="35"/>
      <c r="FE233" s="35"/>
      <c r="FF233" s="35"/>
      <c r="FG233" s="35"/>
      <c r="FH233" s="35"/>
      <c r="FI233" s="35"/>
      <c r="FJ233" s="35"/>
      <c r="FK233" s="35"/>
      <c r="FL233" s="35"/>
      <c r="FM233" s="35"/>
      <c r="FN233" s="35"/>
      <c r="FO233" s="35"/>
      <c r="FP233" s="35"/>
      <c r="FQ233" s="35"/>
      <c r="FR233" s="35"/>
      <c r="FS233" s="35"/>
      <c r="FT233" s="35"/>
      <c r="FU233" s="35"/>
      <c r="FV233" s="35"/>
      <c r="FW233" s="35"/>
      <c r="FX233" s="35"/>
      <c r="FY233" s="35"/>
      <c r="FZ233" s="35"/>
      <c r="GA233" s="35"/>
      <c r="GB233" s="35"/>
      <c r="GC233" s="35"/>
      <c r="GD233" s="35"/>
      <c r="GE233" s="35"/>
      <c r="GF233" s="35"/>
      <c r="GG233" s="35"/>
      <c r="GH233" s="35"/>
      <c r="GI233" s="35"/>
      <c r="GJ233" s="35"/>
      <c r="GK233" s="35"/>
      <c r="GL233" s="35"/>
      <c r="GM233" s="35"/>
      <c r="GN233" s="35"/>
      <c r="GO233" s="35"/>
      <c r="GP233" s="35"/>
      <c r="GQ233" s="35"/>
      <c r="GR233" s="35"/>
      <c r="GS233" s="35"/>
      <c r="GT233" s="35"/>
      <c r="GU233" s="35"/>
    </row>
    <row r="234" spans="1:203" s="31" customFormat="1" ht="16.149999999999999" customHeight="1" x14ac:dyDescent="0.2">
      <c r="C234" s="6" t="s">
        <v>139</v>
      </c>
      <c r="D234" s="7" t="s">
        <v>58</v>
      </c>
      <c r="E234" s="7" t="s">
        <v>59</v>
      </c>
      <c r="F234" s="29" t="s">
        <v>23</v>
      </c>
      <c r="G234" s="52" t="s">
        <v>121</v>
      </c>
      <c r="H234" s="30" t="s">
        <v>60</v>
      </c>
      <c r="I234" s="29" t="s">
        <v>23</v>
      </c>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35"/>
      <c r="AS234" s="35"/>
      <c r="AT234" s="35"/>
      <c r="AU234" s="35"/>
      <c r="AV234" s="35"/>
      <c r="AW234" s="35"/>
      <c r="AX234" s="35"/>
      <c r="AY234" s="35"/>
      <c r="AZ234" s="35"/>
      <c r="BA234" s="35"/>
      <c r="BB234" s="35"/>
      <c r="BC234" s="35"/>
      <c r="BD234" s="35"/>
      <c r="BE234" s="35"/>
      <c r="BF234" s="35"/>
      <c r="BG234" s="35"/>
      <c r="BH234" s="35"/>
      <c r="BI234" s="35"/>
      <c r="BJ234" s="35"/>
      <c r="BK234" s="35"/>
      <c r="BL234" s="35"/>
      <c r="BM234" s="35"/>
      <c r="BN234" s="35"/>
      <c r="BO234" s="35"/>
      <c r="BP234" s="35"/>
      <c r="BQ234" s="35"/>
      <c r="BR234" s="35"/>
      <c r="BS234" s="35"/>
      <c r="BT234" s="35"/>
      <c r="BU234" s="35"/>
      <c r="BV234" s="35"/>
      <c r="BW234" s="35"/>
      <c r="BX234" s="35"/>
      <c r="BY234" s="35"/>
      <c r="BZ234" s="35"/>
      <c r="CA234" s="35"/>
      <c r="CB234" s="35"/>
      <c r="CC234" s="35"/>
      <c r="CD234" s="35"/>
      <c r="CE234" s="35"/>
      <c r="CF234" s="35"/>
      <c r="CG234" s="35"/>
      <c r="CH234" s="35"/>
      <c r="CI234" s="35"/>
      <c r="CJ234" s="35"/>
      <c r="CK234" s="35"/>
      <c r="CL234" s="35"/>
      <c r="CM234" s="35"/>
      <c r="CN234" s="35"/>
      <c r="CO234" s="35"/>
      <c r="CP234" s="35"/>
      <c r="CQ234" s="35"/>
      <c r="CR234" s="35"/>
      <c r="CS234" s="35"/>
      <c r="CT234" s="35"/>
      <c r="CU234" s="35"/>
      <c r="CV234" s="35"/>
      <c r="CW234" s="35"/>
      <c r="CX234" s="35"/>
      <c r="CY234" s="35"/>
      <c r="CZ234" s="35"/>
      <c r="DA234" s="35"/>
      <c r="DB234" s="35"/>
      <c r="DC234" s="35"/>
      <c r="DD234" s="35"/>
      <c r="DE234" s="35"/>
      <c r="DF234" s="35"/>
      <c r="DG234" s="35"/>
      <c r="DH234" s="35"/>
      <c r="DI234" s="35"/>
      <c r="DJ234" s="35"/>
      <c r="DK234" s="35"/>
      <c r="DL234" s="35"/>
      <c r="DM234" s="35"/>
      <c r="DN234" s="35"/>
      <c r="DO234" s="35"/>
      <c r="DP234" s="35"/>
      <c r="DQ234" s="35"/>
      <c r="DR234" s="35"/>
      <c r="DS234" s="35"/>
      <c r="DT234" s="35"/>
      <c r="DU234" s="35"/>
      <c r="DV234" s="35"/>
      <c r="DW234" s="35"/>
      <c r="DX234" s="35"/>
      <c r="DY234" s="35"/>
      <c r="DZ234" s="35"/>
      <c r="EA234" s="35"/>
      <c r="EB234" s="35"/>
      <c r="EC234" s="35"/>
      <c r="ED234" s="35"/>
      <c r="EE234" s="35"/>
      <c r="EF234" s="35"/>
      <c r="EG234" s="35"/>
      <c r="EH234" s="35"/>
      <c r="EI234" s="35"/>
      <c r="EJ234" s="35"/>
      <c r="EK234" s="35"/>
      <c r="EL234" s="35"/>
      <c r="EM234" s="35"/>
      <c r="EN234" s="35"/>
      <c r="EO234" s="35"/>
      <c r="EP234" s="35"/>
      <c r="EQ234" s="35"/>
      <c r="ER234" s="35"/>
      <c r="ES234" s="35"/>
      <c r="ET234" s="35"/>
      <c r="EU234" s="35"/>
      <c r="EV234" s="35"/>
      <c r="EW234" s="35"/>
      <c r="EX234" s="35"/>
      <c r="EY234" s="35"/>
      <c r="EZ234" s="35"/>
      <c r="FA234" s="35"/>
      <c r="FB234" s="35"/>
      <c r="FC234" s="35"/>
      <c r="FD234" s="35"/>
      <c r="FE234" s="35"/>
      <c r="FF234" s="35"/>
      <c r="FG234" s="35"/>
      <c r="FH234" s="35"/>
      <c r="FI234" s="35"/>
      <c r="FJ234" s="35"/>
      <c r="FK234" s="35"/>
      <c r="FL234" s="35"/>
      <c r="FM234" s="35"/>
      <c r="FN234" s="35"/>
      <c r="FO234" s="35"/>
      <c r="FP234" s="35"/>
      <c r="FQ234" s="35"/>
      <c r="FR234" s="35"/>
      <c r="FS234" s="35"/>
      <c r="FT234" s="35"/>
      <c r="FU234" s="35"/>
      <c r="FV234" s="35"/>
      <c r="FW234" s="35"/>
      <c r="FX234" s="35"/>
      <c r="FY234" s="35"/>
      <c r="FZ234" s="35"/>
      <c r="GA234" s="35"/>
      <c r="GB234" s="35"/>
      <c r="GC234" s="35"/>
      <c r="GD234" s="35"/>
      <c r="GE234" s="35"/>
      <c r="GF234" s="35"/>
      <c r="GG234" s="35"/>
      <c r="GH234" s="35"/>
      <c r="GI234" s="35"/>
      <c r="GJ234" s="35"/>
      <c r="GK234" s="35"/>
      <c r="GL234" s="35"/>
      <c r="GM234" s="35"/>
      <c r="GN234" s="35"/>
      <c r="GO234" s="35"/>
      <c r="GP234" s="35"/>
      <c r="GQ234" s="35"/>
      <c r="GR234" s="35"/>
      <c r="GS234" s="35"/>
      <c r="GT234" s="35"/>
      <c r="GU234" s="35"/>
    </row>
    <row r="235" spans="1:203" s="31" customFormat="1" ht="16.149999999999999" customHeight="1" x14ac:dyDescent="0.2">
      <c r="C235" s="1" t="s">
        <v>122</v>
      </c>
      <c r="D235" s="1">
        <v>0</v>
      </c>
      <c r="E235" s="5">
        <v>19521</v>
      </c>
      <c r="F235" s="1">
        <f t="shared" ref="F235:F238" si="68">+D235*E235</f>
        <v>0</v>
      </c>
      <c r="G235" s="53">
        <v>82962</v>
      </c>
      <c r="H235" s="4">
        <f t="shared" ref="H235:H242" si="69">+G235*0.2</f>
        <v>16592.400000000001</v>
      </c>
      <c r="I235" s="1">
        <f t="shared" ref="I235:I242" si="70">+D235*H235</f>
        <v>0</v>
      </c>
      <c r="J235" s="35"/>
      <c r="K235" s="51" t="s">
        <v>112</v>
      </c>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c r="AO235" s="35"/>
      <c r="AP235" s="35"/>
      <c r="AQ235" s="35"/>
      <c r="AR235" s="35"/>
      <c r="AS235" s="35"/>
      <c r="AT235" s="35"/>
      <c r="AU235" s="35"/>
      <c r="AV235" s="35"/>
      <c r="AW235" s="35"/>
      <c r="AX235" s="35"/>
      <c r="AY235" s="35"/>
      <c r="AZ235" s="35"/>
      <c r="BA235" s="35"/>
      <c r="BB235" s="35"/>
      <c r="BC235" s="35"/>
      <c r="BD235" s="35"/>
      <c r="BE235" s="35"/>
      <c r="BF235" s="35"/>
      <c r="BG235" s="35"/>
      <c r="BH235" s="35"/>
      <c r="BI235" s="35"/>
      <c r="BJ235" s="35"/>
      <c r="BK235" s="35"/>
      <c r="BL235" s="35"/>
      <c r="BM235" s="35"/>
      <c r="BN235" s="35"/>
      <c r="BO235" s="35"/>
      <c r="BP235" s="35"/>
      <c r="BQ235" s="35"/>
      <c r="BR235" s="35"/>
      <c r="BS235" s="35"/>
      <c r="BT235" s="35"/>
      <c r="BU235" s="35"/>
      <c r="BV235" s="35"/>
      <c r="BW235" s="35"/>
      <c r="BX235" s="35"/>
      <c r="BY235" s="35"/>
      <c r="BZ235" s="35"/>
      <c r="CA235" s="35"/>
      <c r="CB235" s="35"/>
      <c r="CC235" s="35"/>
      <c r="CD235" s="35"/>
      <c r="CE235" s="35"/>
      <c r="CF235" s="35"/>
      <c r="CG235" s="35"/>
      <c r="CH235" s="35"/>
      <c r="CI235" s="35"/>
      <c r="CJ235" s="35"/>
      <c r="CK235" s="35"/>
      <c r="CL235" s="35"/>
      <c r="CM235" s="35"/>
      <c r="CN235" s="35"/>
      <c r="CO235" s="35"/>
      <c r="CP235" s="35"/>
      <c r="CQ235" s="35"/>
      <c r="CR235" s="35"/>
      <c r="CS235" s="35"/>
      <c r="CT235" s="35"/>
      <c r="CU235" s="35"/>
      <c r="CV235" s="35"/>
      <c r="CW235" s="35"/>
      <c r="CX235" s="35"/>
      <c r="CY235" s="35"/>
      <c r="CZ235" s="35"/>
      <c r="DA235" s="35"/>
      <c r="DB235" s="35"/>
      <c r="DC235" s="35"/>
      <c r="DD235" s="35"/>
      <c r="DE235" s="35"/>
      <c r="DF235" s="35"/>
      <c r="DG235" s="35"/>
      <c r="DH235" s="35"/>
      <c r="DI235" s="35"/>
      <c r="DJ235" s="35"/>
      <c r="DK235" s="35"/>
      <c r="DL235" s="35"/>
      <c r="DM235" s="35"/>
      <c r="DN235" s="35"/>
      <c r="DO235" s="35"/>
      <c r="DP235" s="35"/>
      <c r="DQ235" s="35"/>
      <c r="DR235" s="35"/>
      <c r="DS235" s="35"/>
      <c r="DT235" s="35"/>
      <c r="DU235" s="35"/>
      <c r="DV235" s="35"/>
      <c r="DW235" s="35"/>
      <c r="DX235" s="35"/>
      <c r="DY235" s="35"/>
      <c r="DZ235" s="35"/>
      <c r="EA235" s="35"/>
      <c r="EB235" s="35"/>
      <c r="EC235" s="35"/>
      <c r="ED235" s="35"/>
      <c r="EE235" s="35"/>
      <c r="EF235" s="35"/>
      <c r="EG235" s="35"/>
      <c r="EH235" s="35"/>
      <c r="EI235" s="35"/>
      <c r="EJ235" s="35"/>
      <c r="EK235" s="35"/>
      <c r="EL235" s="35"/>
      <c r="EM235" s="35"/>
      <c r="EN235" s="35"/>
      <c r="EO235" s="35"/>
      <c r="EP235" s="35"/>
      <c r="EQ235" s="35"/>
      <c r="ER235" s="35"/>
      <c r="ES235" s="35"/>
      <c r="ET235" s="35"/>
      <c r="EU235" s="35"/>
      <c r="EV235" s="35"/>
      <c r="EW235" s="35"/>
      <c r="EX235" s="35"/>
      <c r="EY235" s="35"/>
      <c r="EZ235" s="35"/>
      <c r="FA235" s="35"/>
      <c r="FB235" s="35"/>
      <c r="FC235" s="35"/>
      <c r="FD235" s="35"/>
      <c r="FE235" s="35"/>
      <c r="FF235" s="35"/>
      <c r="FG235" s="35"/>
      <c r="FH235" s="35"/>
      <c r="FI235" s="35"/>
      <c r="FJ235" s="35"/>
      <c r="FK235" s="35"/>
      <c r="FL235" s="35"/>
      <c r="FM235" s="35"/>
      <c r="FN235" s="35"/>
      <c r="FO235" s="35"/>
      <c r="FP235" s="35"/>
      <c r="FQ235" s="35"/>
      <c r="FR235" s="35"/>
      <c r="FS235" s="35"/>
      <c r="FT235" s="35"/>
      <c r="FU235" s="35"/>
      <c r="FV235" s="35"/>
      <c r="FW235" s="35"/>
      <c r="FX235" s="35"/>
      <c r="FY235" s="35"/>
      <c r="FZ235" s="35"/>
      <c r="GA235" s="35"/>
      <c r="GB235" s="35"/>
      <c r="GC235" s="35"/>
      <c r="GD235" s="35"/>
      <c r="GE235" s="35"/>
      <c r="GF235" s="35"/>
      <c r="GG235" s="35"/>
      <c r="GH235" s="35"/>
      <c r="GI235" s="35"/>
      <c r="GJ235" s="35"/>
      <c r="GK235" s="35"/>
      <c r="GL235" s="35"/>
      <c r="GM235" s="35"/>
      <c r="GN235" s="35"/>
      <c r="GO235" s="35"/>
      <c r="GP235" s="35"/>
      <c r="GQ235" s="35"/>
      <c r="GR235" s="35"/>
      <c r="GS235" s="35"/>
      <c r="GT235" s="35"/>
      <c r="GU235" s="35"/>
    </row>
    <row r="236" spans="1:203" s="31" customFormat="1" ht="16.149999999999999" customHeight="1" x14ac:dyDescent="0.2">
      <c r="C236" s="1" t="s">
        <v>123</v>
      </c>
      <c r="D236" s="1">
        <v>0</v>
      </c>
      <c r="E236" s="5">
        <v>21961</v>
      </c>
      <c r="F236" s="1">
        <f t="shared" si="68"/>
        <v>0</v>
      </c>
      <c r="G236" s="53">
        <v>63442</v>
      </c>
      <c r="H236" s="4">
        <f t="shared" si="69"/>
        <v>12688.400000000001</v>
      </c>
      <c r="I236" s="1">
        <f t="shared" si="70"/>
        <v>0</v>
      </c>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35"/>
      <c r="AN236" s="35"/>
      <c r="AO236" s="35"/>
      <c r="AP236" s="35"/>
      <c r="AQ236" s="35"/>
      <c r="AR236" s="35"/>
      <c r="AS236" s="35"/>
      <c r="AT236" s="35"/>
      <c r="AU236" s="35"/>
      <c r="AV236" s="35"/>
      <c r="AW236" s="35"/>
      <c r="AX236" s="35"/>
      <c r="AY236" s="35"/>
      <c r="AZ236" s="35"/>
      <c r="BA236" s="35"/>
      <c r="BB236" s="35"/>
      <c r="BC236" s="35"/>
      <c r="BD236" s="35"/>
      <c r="BE236" s="35"/>
      <c r="BF236" s="35"/>
      <c r="BG236" s="35"/>
      <c r="BH236" s="35"/>
      <c r="BI236" s="35"/>
      <c r="BJ236" s="35"/>
      <c r="BK236" s="35"/>
      <c r="BL236" s="35"/>
      <c r="BM236" s="35"/>
      <c r="BN236" s="35"/>
      <c r="BO236" s="35"/>
      <c r="BP236" s="35"/>
      <c r="BQ236" s="35"/>
      <c r="BR236" s="35"/>
      <c r="BS236" s="35"/>
      <c r="BT236" s="35"/>
      <c r="BU236" s="35"/>
      <c r="BV236" s="35"/>
      <c r="BW236" s="35"/>
      <c r="BX236" s="35"/>
      <c r="BY236" s="35"/>
      <c r="BZ236" s="35"/>
      <c r="CA236" s="35"/>
      <c r="CB236" s="35"/>
      <c r="CC236" s="35"/>
      <c r="CD236" s="35"/>
      <c r="CE236" s="35"/>
      <c r="CF236" s="35"/>
      <c r="CG236" s="35"/>
      <c r="CH236" s="35"/>
      <c r="CI236" s="35"/>
      <c r="CJ236" s="35"/>
      <c r="CK236" s="35"/>
      <c r="CL236" s="35"/>
      <c r="CM236" s="35"/>
      <c r="CN236" s="35"/>
      <c r="CO236" s="35"/>
      <c r="CP236" s="35"/>
      <c r="CQ236" s="35"/>
      <c r="CR236" s="35"/>
      <c r="CS236" s="35"/>
      <c r="CT236" s="35"/>
      <c r="CU236" s="35"/>
      <c r="CV236" s="35"/>
      <c r="CW236" s="35"/>
      <c r="CX236" s="35"/>
      <c r="CY236" s="35"/>
      <c r="CZ236" s="35"/>
      <c r="DA236" s="35"/>
      <c r="DB236" s="35"/>
      <c r="DC236" s="35"/>
      <c r="DD236" s="35"/>
      <c r="DE236" s="35"/>
      <c r="DF236" s="35"/>
      <c r="DG236" s="35"/>
      <c r="DH236" s="35"/>
      <c r="DI236" s="35"/>
      <c r="DJ236" s="35"/>
      <c r="DK236" s="35"/>
      <c r="DL236" s="35"/>
      <c r="DM236" s="35"/>
      <c r="DN236" s="35"/>
      <c r="DO236" s="35"/>
      <c r="DP236" s="35"/>
      <c r="DQ236" s="35"/>
      <c r="DR236" s="35"/>
      <c r="DS236" s="35"/>
      <c r="DT236" s="35"/>
      <c r="DU236" s="35"/>
      <c r="DV236" s="35"/>
      <c r="DW236" s="35"/>
      <c r="DX236" s="35"/>
      <c r="DY236" s="35"/>
      <c r="DZ236" s="35"/>
      <c r="EA236" s="35"/>
      <c r="EB236" s="35"/>
      <c r="EC236" s="35"/>
      <c r="ED236" s="35"/>
      <c r="EE236" s="35"/>
      <c r="EF236" s="35"/>
      <c r="EG236" s="35"/>
      <c r="EH236" s="35"/>
      <c r="EI236" s="35"/>
      <c r="EJ236" s="35"/>
      <c r="EK236" s="35"/>
      <c r="EL236" s="35"/>
      <c r="EM236" s="35"/>
      <c r="EN236" s="35"/>
      <c r="EO236" s="35"/>
      <c r="EP236" s="35"/>
      <c r="EQ236" s="35"/>
      <c r="ER236" s="35"/>
      <c r="ES236" s="35"/>
      <c r="ET236" s="35"/>
      <c r="EU236" s="35"/>
      <c r="EV236" s="35"/>
      <c r="EW236" s="35"/>
      <c r="EX236" s="35"/>
      <c r="EY236" s="35"/>
      <c r="EZ236" s="35"/>
      <c r="FA236" s="35"/>
      <c r="FB236" s="35"/>
      <c r="FC236" s="35"/>
      <c r="FD236" s="35"/>
      <c r="FE236" s="35"/>
      <c r="FF236" s="35"/>
      <c r="FG236" s="35"/>
      <c r="FH236" s="35"/>
      <c r="FI236" s="35"/>
      <c r="FJ236" s="35"/>
      <c r="FK236" s="35"/>
      <c r="FL236" s="35"/>
      <c r="FM236" s="35"/>
      <c r="FN236" s="35"/>
      <c r="FO236" s="35"/>
      <c r="FP236" s="35"/>
      <c r="FQ236" s="35"/>
      <c r="FR236" s="35"/>
      <c r="FS236" s="35"/>
      <c r="FT236" s="35"/>
      <c r="FU236" s="35"/>
      <c r="FV236" s="35"/>
      <c r="FW236" s="35"/>
      <c r="FX236" s="35"/>
      <c r="FY236" s="35"/>
      <c r="FZ236" s="35"/>
      <c r="GA236" s="35"/>
      <c r="GB236" s="35"/>
      <c r="GC236" s="35"/>
      <c r="GD236" s="35"/>
      <c r="GE236" s="35"/>
      <c r="GF236" s="35"/>
      <c r="GG236" s="35"/>
      <c r="GH236" s="35"/>
      <c r="GI236" s="35"/>
      <c r="GJ236" s="35"/>
      <c r="GK236" s="35"/>
      <c r="GL236" s="35"/>
      <c r="GM236" s="35"/>
      <c r="GN236" s="35"/>
      <c r="GO236" s="35"/>
      <c r="GP236" s="35"/>
      <c r="GQ236" s="35"/>
      <c r="GR236" s="35"/>
      <c r="GS236" s="35"/>
      <c r="GT236" s="35"/>
      <c r="GU236" s="35"/>
    </row>
    <row r="237" spans="1:203" s="31" customFormat="1" ht="16.149999999999999" customHeight="1" x14ac:dyDescent="0.2">
      <c r="C237" s="1" t="s">
        <v>124</v>
      </c>
      <c r="D237" s="1">
        <v>0</v>
      </c>
      <c r="E237" s="5">
        <v>14031</v>
      </c>
      <c r="F237" s="1">
        <f t="shared" si="68"/>
        <v>0</v>
      </c>
      <c r="G237" s="53">
        <v>41481</v>
      </c>
      <c r="H237" s="4">
        <f t="shared" si="69"/>
        <v>8296.2000000000007</v>
      </c>
      <c r="I237" s="1">
        <f t="shared" si="70"/>
        <v>0</v>
      </c>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35"/>
      <c r="AN237" s="35"/>
      <c r="AO237" s="35"/>
      <c r="AP237" s="35"/>
      <c r="AQ237" s="35"/>
      <c r="AR237" s="35"/>
      <c r="AS237" s="35"/>
      <c r="AT237" s="35"/>
      <c r="AU237" s="35"/>
      <c r="AV237" s="35"/>
      <c r="AW237" s="35"/>
      <c r="AX237" s="35"/>
      <c r="AY237" s="35"/>
      <c r="AZ237" s="35"/>
      <c r="BA237" s="35"/>
      <c r="BB237" s="35"/>
      <c r="BC237" s="35"/>
      <c r="BD237" s="35"/>
      <c r="BE237" s="35"/>
      <c r="BF237" s="35"/>
      <c r="BG237" s="35"/>
      <c r="BH237" s="35"/>
      <c r="BI237" s="35"/>
      <c r="BJ237" s="35"/>
      <c r="BK237" s="35"/>
      <c r="BL237" s="35"/>
      <c r="BM237" s="35"/>
      <c r="BN237" s="35"/>
      <c r="BO237" s="35"/>
      <c r="BP237" s="35"/>
      <c r="BQ237" s="35"/>
      <c r="BR237" s="35"/>
      <c r="BS237" s="35"/>
      <c r="BT237" s="35"/>
      <c r="BU237" s="35"/>
      <c r="BV237" s="35"/>
      <c r="BW237" s="35"/>
      <c r="BX237" s="35"/>
      <c r="BY237" s="35"/>
      <c r="BZ237" s="35"/>
      <c r="CA237" s="35"/>
      <c r="CB237" s="35"/>
      <c r="CC237" s="35"/>
      <c r="CD237" s="35"/>
      <c r="CE237" s="35"/>
      <c r="CF237" s="35"/>
      <c r="CG237" s="35"/>
      <c r="CH237" s="35"/>
      <c r="CI237" s="35"/>
      <c r="CJ237" s="35"/>
      <c r="CK237" s="35"/>
      <c r="CL237" s="35"/>
      <c r="CM237" s="35"/>
      <c r="CN237" s="35"/>
      <c r="CO237" s="35"/>
      <c r="CP237" s="35"/>
      <c r="CQ237" s="35"/>
      <c r="CR237" s="35"/>
      <c r="CS237" s="35"/>
      <c r="CT237" s="35"/>
      <c r="CU237" s="35"/>
      <c r="CV237" s="35"/>
      <c r="CW237" s="35"/>
      <c r="CX237" s="35"/>
      <c r="CY237" s="35"/>
      <c r="CZ237" s="35"/>
      <c r="DA237" s="35"/>
      <c r="DB237" s="35"/>
      <c r="DC237" s="35"/>
      <c r="DD237" s="35"/>
      <c r="DE237" s="35"/>
      <c r="DF237" s="35"/>
      <c r="DG237" s="35"/>
      <c r="DH237" s="35"/>
      <c r="DI237" s="35"/>
      <c r="DJ237" s="35"/>
      <c r="DK237" s="35"/>
      <c r="DL237" s="35"/>
      <c r="DM237" s="35"/>
      <c r="DN237" s="35"/>
      <c r="DO237" s="35"/>
      <c r="DP237" s="35"/>
      <c r="DQ237" s="35"/>
      <c r="DR237" s="35"/>
      <c r="DS237" s="35"/>
      <c r="DT237" s="35"/>
      <c r="DU237" s="35"/>
      <c r="DV237" s="35"/>
      <c r="DW237" s="35"/>
      <c r="DX237" s="35"/>
      <c r="DY237" s="35"/>
      <c r="DZ237" s="35"/>
      <c r="EA237" s="35"/>
      <c r="EB237" s="35"/>
      <c r="EC237" s="35"/>
      <c r="ED237" s="35"/>
      <c r="EE237" s="35"/>
      <c r="EF237" s="35"/>
      <c r="EG237" s="35"/>
      <c r="EH237" s="35"/>
      <c r="EI237" s="35"/>
      <c r="EJ237" s="35"/>
      <c r="EK237" s="35"/>
      <c r="EL237" s="35"/>
      <c r="EM237" s="35"/>
      <c r="EN237" s="35"/>
      <c r="EO237" s="35"/>
      <c r="EP237" s="35"/>
      <c r="EQ237" s="35"/>
      <c r="ER237" s="35"/>
      <c r="ES237" s="35"/>
      <c r="ET237" s="35"/>
      <c r="EU237" s="35"/>
      <c r="EV237" s="35"/>
      <c r="EW237" s="35"/>
      <c r="EX237" s="35"/>
      <c r="EY237" s="35"/>
      <c r="EZ237" s="35"/>
      <c r="FA237" s="35"/>
      <c r="FB237" s="35"/>
      <c r="FC237" s="35"/>
      <c r="FD237" s="35"/>
      <c r="FE237" s="35"/>
      <c r="FF237" s="35"/>
      <c r="FG237" s="35"/>
      <c r="FH237" s="35"/>
      <c r="FI237" s="35"/>
      <c r="FJ237" s="35"/>
      <c r="FK237" s="35"/>
      <c r="FL237" s="35"/>
      <c r="FM237" s="35"/>
      <c r="FN237" s="35"/>
      <c r="FO237" s="35"/>
      <c r="FP237" s="35"/>
      <c r="FQ237" s="35"/>
      <c r="FR237" s="35"/>
      <c r="FS237" s="35"/>
      <c r="FT237" s="35"/>
      <c r="FU237" s="35"/>
      <c r="FV237" s="35"/>
      <c r="FW237" s="35"/>
      <c r="FX237" s="35"/>
      <c r="FY237" s="35"/>
      <c r="FZ237" s="35"/>
      <c r="GA237" s="35"/>
      <c r="GB237" s="35"/>
      <c r="GC237" s="35"/>
      <c r="GD237" s="35"/>
      <c r="GE237" s="35"/>
      <c r="GF237" s="35"/>
      <c r="GG237" s="35"/>
      <c r="GH237" s="35"/>
      <c r="GI237" s="35"/>
      <c r="GJ237" s="35"/>
      <c r="GK237" s="35"/>
      <c r="GL237" s="35"/>
      <c r="GM237" s="35"/>
      <c r="GN237" s="35"/>
      <c r="GO237" s="35"/>
      <c r="GP237" s="35"/>
      <c r="GQ237" s="35"/>
      <c r="GR237" s="35"/>
      <c r="GS237" s="35"/>
      <c r="GT237" s="35"/>
      <c r="GU237" s="35"/>
    </row>
    <row r="238" spans="1:203" s="31" customFormat="1" ht="16.149999999999999" customHeight="1" x14ac:dyDescent="0.2">
      <c r="C238" s="1" t="s">
        <v>125</v>
      </c>
      <c r="D238" s="1">
        <v>0</v>
      </c>
      <c r="E238" s="5">
        <v>10980</v>
      </c>
      <c r="F238" s="1">
        <f t="shared" si="68"/>
        <v>0</v>
      </c>
      <c r="G238" s="53">
        <v>27451</v>
      </c>
      <c r="H238" s="4">
        <f t="shared" si="69"/>
        <v>5490.2000000000007</v>
      </c>
      <c r="I238" s="1">
        <f t="shared" si="70"/>
        <v>0</v>
      </c>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5"/>
      <c r="AM238" s="35"/>
      <c r="AN238" s="35"/>
      <c r="AO238" s="35"/>
      <c r="AP238" s="35"/>
      <c r="AQ238" s="35"/>
      <c r="AR238" s="35"/>
      <c r="AS238" s="35"/>
      <c r="AT238" s="35"/>
      <c r="AU238" s="35"/>
      <c r="AV238" s="35"/>
      <c r="AW238" s="35"/>
      <c r="AX238" s="35"/>
      <c r="AY238" s="35"/>
      <c r="AZ238" s="35"/>
      <c r="BA238" s="35"/>
      <c r="BB238" s="35"/>
      <c r="BC238" s="35"/>
      <c r="BD238" s="35"/>
      <c r="BE238" s="35"/>
      <c r="BF238" s="35"/>
      <c r="BG238" s="35"/>
      <c r="BH238" s="35"/>
      <c r="BI238" s="35"/>
      <c r="BJ238" s="35"/>
      <c r="BK238" s="35"/>
      <c r="BL238" s="35"/>
      <c r="BM238" s="35"/>
      <c r="BN238" s="35"/>
      <c r="BO238" s="35"/>
      <c r="BP238" s="35"/>
      <c r="BQ238" s="35"/>
      <c r="BR238" s="35"/>
      <c r="BS238" s="35"/>
      <c r="BT238" s="35"/>
      <c r="BU238" s="35"/>
      <c r="BV238" s="35"/>
      <c r="BW238" s="35"/>
      <c r="BX238" s="35"/>
      <c r="BY238" s="35"/>
      <c r="BZ238" s="35"/>
      <c r="CA238" s="35"/>
      <c r="CB238" s="35"/>
      <c r="CC238" s="35"/>
      <c r="CD238" s="35"/>
      <c r="CE238" s="35"/>
      <c r="CF238" s="35"/>
      <c r="CG238" s="35"/>
      <c r="CH238" s="35"/>
      <c r="CI238" s="35"/>
      <c r="CJ238" s="35"/>
      <c r="CK238" s="35"/>
      <c r="CL238" s="35"/>
      <c r="CM238" s="35"/>
      <c r="CN238" s="35"/>
      <c r="CO238" s="35"/>
      <c r="CP238" s="35"/>
      <c r="CQ238" s="35"/>
      <c r="CR238" s="35"/>
      <c r="CS238" s="35"/>
      <c r="CT238" s="35"/>
      <c r="CU238" s="35"/>
      <c r="CV238" s="35"/>
      <c r="CW238" s="35"/>
      <c r="CX238" s="35"/>
      <c r="CY238" s="35"/>
      <c r="CZ238" s="35"/>
      <c r="DA238" s="35"/>
      <c r="DB238" s="35"/>
      <c r="DC238" s="35"/>
      <c r="DD238" s="35"/>
      <c r="DE238" s="35"/>
      <c r="DF238" s="35"/>
      <c r="DG238" s="35"/>
      <c r="DH238" s="35"/>
      <c r="DI238" s="35"/>
      <c r="DJ238" s="35"/>
      <c r="DK238" s="35"/>
      <c r="DL238" s="35"/>
      <c r="DM238" s="35"/>
      <c r="DN238" s="35"/>
      <c r="DO238" s="35"/>
      <c r="DP238" s="35"/>
      <c r="DQ238" s="35"/>
      <c r="DR238" s="35"/>
      <c r="DS238" s="35"/>
      <c r="DT238" s="35"/>
      <c r="DU238" s="35"/>
      <c r="DV238" s="35"/>
      <c r="DW238" s="35"/>
      <c r="DX238" s="35"/>
      <c r="DY238" s="35"/>
      <c r="DZ238" s="35"/>
      <c r="EA238" s="35"/>
      <c r="EB238" s="35"/>
      <c r="EC238" s="35"/>
      <c r="ED238" s="35"/>
      <c r="EE238" s="35"/>
      <c r="EF238" s="35"/>
      <c r="EG238" s="35"/>
      <c r="EH238" s="35"/>
      <c r="EI238" s="35"/>
      <c r="EJ238" s="35"/>
      <c r="EK238" s="35"/>
      <c r="EL238" s="35"/>
      <c r="EM238" s="35"/>
      <c r="EN238" s="35"/>
      <c r="EO238" s="35"/>
      <c r="EP238" s="35"/>
      <c r="EQ238" s="35"/>
      <c r="ER238" s="35"/>
      <c r="ES238" s="35"/>
      <c r="ET238" s="35"/>
      <c r="EU238" s="35"/>
      <c r="EV238" s="35"/>
      <c r="EW238" s="35"/>
      <c r="EX238" s="35"/>
      <c r="EY238" s="35"/>
      <c r="EZ238" s="35"/>
      <c r="FA238" s="35"/>
      <c r="FB238" s="35"/>
      <c r="FC238" s="35"/>
      <c r="FD238" s="35"/>
      <c r="FE238" s="35"/>
      <c r="FF238" s="35"/>
      <c r="FG238" s="35"/>
      <c r="FH238" s="35"/>
      <c r="FI238" s="35"/>
      <c r="FJ238" s="35"/>
      <c r="FK238" s="35"/>
      <c r="FL238" s="35"/>
      <c r="FM238" s="35"/>
      <c r="FN238" s="35"/>
      <c r="FO238" s="35"/>
      <c r="FP238" s="35"/>
      <c r="FQ238" s="35"/>
      <c r="FR238" s="35"/>
      <c r="FS238" s="35"/>
      <c r="FT238" s="35"/>
      <c r="FU238" s="35"/>
      <c r="FV238" s="35"/>
      <c r="FW238" s="35"/>
      <c r="FX238" s="35"/>
      <c r="FY238" s="35"/>
      <c r="FZ238" s="35"/>
      <c r="GA238" s="35"/>
      <c r="GB238" s="35"/>
      <c r="GC238" s="35"/>
      <c r="GD238" s="35"/>
      <c r="GE238" s="35"/>
      <c r="GF238" s="35"/>
      <c r="GG238" s="35"/>
      <c r="GH238" s="35"/>
      <c r="GI238" s="35"/>
      <c r="GJ238" s="35"/>
      <c r="GK238" s="35"/>
      <c r="GL238" s="35"/>
      <c r="GM238" s="35"/>
      <c r="GN238" s="35"/>
      <c r="GO238" s="35"/>
      <c r="GP238" s="35"/>
      <c r="GQ238" s="35"/>
      <c r="GR238" s="35"/>
      <c r="GS238" s="35"/>
      <c r="GT238" s="35"/>
      <c r="GU238" s="35"/>
    </row>
    <row r="239" spans="1:203" s="31" customFormat="1" ht="16.149999999999999" customHeight="1" x14ac:dyDescent="0.2">
      <c r="C239" s="1" t="s">
        <v>126</v>
      </c>
      <c r="D239" s="1"/>
      <c r="E239" s="54" t="s">
        <v>127</v>
      </c>
      <c r="F239" s="1"/>
      <c r="G239" s="53">
        <v>16471</v>
      </c>
      <c r="H239" s="4">
        <f t="shared" si="69"/>
        <v>3294.2000000000003</v>
      </c>
      <c r="I239" s="1">
        <f t="shared" si="70"/>
        <v>0</v>
      </c>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5"/>
      <c r="AM239" s="35"/>
      <c r="AN239" s="35"/>
      <c r="AO239" s="35"/>
      <c r="AP239" s="35"/>
      <c r="AQ239" s="35"/>
      <c r="AR239" s="35"/>
      <c r="AS239" s="35"/>
      <c r="AT239" s="35"/>
      <c r="AU239" s="35"/>
      <c r="AV239" s="35"/>
      <c r="AW239" s="35"/>
      <c r="AX239" s="35"/>
      <c r="AY239" s="35"/>
      <c r="AZ239" s="35"/>
      <c r="BA239" s="35"/>
      <c r="BB239" s="35"/>
      <c r="BC239" s="35"/>
      <c r="BD239" s="35"/>
      <c r="BE239" s="35"/>
      <c r="BF239" s="35"/>
      <c r="BG239" s="35"/>
      <c r="BH239" s="35"/>
      <c r="BI239" s="35"/>
      <c r="BJ239" s="35"/>
      <c r="BK239" s="35"/>
      <c r="BL239" s="35"/>
      <c r="BM239" s="35"/>
      <c r="BN239" s="35"/>
      <c r="BO239" s="35"/>
      <c r="BP239" s="35"/>
      <c r="BQ239" s="35"/>
      <c r="BR239" s="35"/>
      <c r="BS239" s="35"/>
      <c r="BT239" s="35"/>
      <c r="BU239" s="35"/>
      <c r="BV239" s="35"/>
      <c r="BW239" s="35"/>
      <c r="BX239" s="35"/>
      <c r="BY239" s="35"/>
      <c r="BZ239" s="35"/>
      <c r="CA239" s="35"/>
      <c r="CB239" s="35"/>
      <c r="CC239" s="35"/>
      <c r="CD239" s="35"/>
      <c r="CE239" s="35"/>
      <c r="CF239" s="35"/>
      <c r="CG239" s="35"/>
      <c r="CH239" s="35"/>
      <c r="CI239" s="35"/>
      <c r="CJ239" s="35"/>
      <c r="CK239" s="35"/>
      <c r="CL239" s="35"/>
      <c r="CM239" s="35"/>
      <c r="CN239" s="35"/>
      <c r="CO239" s="35"/>
      <c r="CP239" s="35"/>
      <c r="CQ239" s="35"/>
      <c r="CR239" s="35"/>
      <c r="CS239" s="35"/>
      <c r="CT239" s="35"/>
      <c r="CU239" s="35"/>
      <c r="CV239" s="35"/>
      <c r="CW239" s="35"/>
      <c r="CX239" s="35"/>
      <c r="CY239" s="35"/>
      <c r="CZ239" s="35"/>
      <c r="DA239" s="35"/>
      <c r="DB239" s="35"/>
      <c r="DC239" s="35"/>
      <c r="DD239" s="35"/>
      <c r="DE239" s="35"/>
      <c r="DF239" s="35"/>
      <c r="DG239" s="35"/>
      <c r="DH239" s="35"/>
      <c r="DI239" s="35"/>
      <c r="DJ239" s="35"/>
      <c r="DK239" s="35"/>
      <c r="DL239" s="35"/>
      <c r="DM239" s="35"/>
      <c r="DN239" s="35"/>
      <c r="DO239" s="35"/>
      <c r="DP239" s="35"/>
      <c r="DQ239" s="35"/>
      <c r="DR239" s="35"/>
      <c r="DS239" s="35"/>
      <c r="DT239" s="35"/>
      <c r="DU239" s="35"/>
      <c r="DV239" s="35"/>
      <c r="DW239" s="35"/>
      <c r="DX239" s="35"/>
      <c r="DY239" s="35"/>
      <c r="DZ239" s="35"/>
      <c r="EA239" s="35"/>
      <c r="EB239" s="35"/>
      <c r="EC239" s="35"/>
      <c r="ED239" s="35"/>
      <c r="EE239" s="35"/>
      <c r="EF239" s="35"/>
      <c r="EG239" s="35"/>
      <c r="EH239" s="35"/>
      <c r="EI239" s="35"/>
      <c r="EJ239" s="35"/>
      <c r="EK239" s="35"/>
      <c r="EL239" s="35"/>
      <c r="EM239" s="35"/>
      <c r="EN239" s="35"/>
      <c r="EO239" s="35"/>
      <c r="EP239" s="35"/>
      <c r="EQ239" s="35"/>
      <c r="ER239" s="35"/>
      <c r="ES239" s="35"/>
      <c r="ET239" s="35"/>
      <c r="EU239" s="35"/>
      <c r="EV239" s="35"/>
      <c r="EW239" s="35"/>
      <c r="EX239" s="35"/>
      <c r="EY239" s="35"/>
      <c r="EZ239" s="35"/>
      <c r="FA239" s="35"/>
      <c r="FB239" s="35"/>
      <c r="FC239" s="35"/>
      <c r="FD239" s="35"/>
      <c r="FE239" s="35"/>
      <c r="FF239" s="35"/>
      <c r="FG239" s="35"/>
      <c r="FH239" s="35"/>
      <c r="FI239" s="35"/>
      <c r="FJ239" s="35"/>
      <c r="FK239" s="35"/>
      <c r="FL239" s="35"/>
      <c r="FM239" s="35"/>
      <c r="FN239" s="35"/>
      <c r="FO239" s="35"/>
      <c r="FP239" s="35"/>
      <c r="FQ239" s="35"/>
      <c r="FR239" s="35"/>
      <c r="FS239" s="35"/>
      <c r="FT239" s="35"/>
      <c r="FU239" s="35"/>
      <c r="FV239" s="35"/>
      <c r="FW239" s="35"/>
      <c r="FX239" s="35"/>
      <c r="FY239" s="35"/>
      <c r="FZ239" s="35"/>
      <c r="GA239" s="35"/>
      <c r="GB239" s="35"/>
      <c r="GC239" s="35"/>
      <c r="GD239" s="35"/>
      <c r="GE239" s="35"/>
      <c r="GF239" s="35"/>
      <c r="GG239" s="35"/>
      <c r="GH239" s="35"/>
      <c r="GI239" s="35"/>
      <c r="GJ239" s="35"/>
      <c r="GK239" s="35"/>
      <c r="GL239" s="35"/>
      <c r="GM239" s="35"/>
      <c r="GN239" s="35"/>
      <c r="GO239" s="35"/>
      <c r="GP239" s="35"/>
      <c r="GQ239" s="35"/>
      <c r="GR239" s="35"/>
      <c r="GS239" s="35"/>
      <c r="GT239" s="35"/>
      <c r="GU239" s="35"/>
    </row>
    <row r="240" spans="1:203" s="31" customFormat="1" ht="16.149999999999999" customHeight="1" x14ac:dyDescent="0.2">
      <c r="C240" s="1" t="s">
        <v>128</v>
      </c>
      <c r="D240" s="1">
        <v>0</v>
      </c>
      <c r="E240" s="53">
        <v>8236</v>
      </c>
      <c r="F240" s="1">
        <f t="shared" ref="F240:F242" si="71">+D240*E240</f>
        <v>0</v>
      </c>
      <c r="G240" s="53">
        <v>8236</v>
      </c>
      <c r="H240" s="4">
        <f t="shared" si="69"/>
        <v>1647.2</v>
      </c>
      <c r="I240" s="1">
        <f t="shared" si="70"/>
        <v>0</v>
      </c>
      <c r="J240" s="35"/>
      <c r="K240" s="9" t="s">
        <v>129</v>
      </c>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35"/>
      <c r="AN240" s="35"/>
      <c r="AO240" s="35"/>
      <c r="AP240" s="35"/>
      <c r="AQ240" s="35"/>
      <c r="AR240" s="35"/>
      <c r="AS240" s="35"/>
      <c r="AT240" s="35"/>
      <c r="AU240" s="35"/>
      <c r="AV240" s="35"/>
      <c r="AW240" s="35"/>
      <c r="AX240" s="35"/>
      <c r="AY240" s="35"/>
      <c r="AZ240" s="35"/>
      <c r="BA240" s="35"/>
      <c r="BB240" s="35"/>
      <c r="BC240" s="35"/>
      <c r="BD240" s="35"/>
      <c r="BE240" s="35"/>
      <c r="BF240" s="35"/>
      <c r="BG240" s="35"/>
      <c r="BH240" s="35"/>
      <c r="BI240" s="35"/>
      <c r="BJ240" s="35"/>
      <c r="BK240" s="35"/>
      <c r="BL240" s="35"/>
      <c r="BM240" s="35"/>
      <c r="BN240" s="35"/>
      <c r="BO240" s="35"/>
      <c r="BP240" s="35"/>
      <c r="BQ240" s="35"/>
      <c r="BR240" s="35"/>
      <c r="BS240" s="35"/>
      <c r="BT240" s="35"/>
      <c r="BU240" s="35"/>
      <c r="BV240" s="35"/>
      <c r="BW240" s="35"/>
      <c r="BX240" s="35"/>
      <c r="BY240" s="35"/>
      <c r="BZ240" s="35"/>
      <c r="CA240" s="35"/>
      <c r="CB240" s="35"/>
      <c r="CC240" s="35"/>
      <c r="CD240" s="35"/>
      <c r="CE240" s="35"/>
      <c r="CF240" s="35"/>
      <c r="CG240" s="35"/>
      <c r="CH240" s="35"/>
      <c r="CI240" s="35"/>
      <c r="CJ240" s="35"/>
      <c r="CK240" s="35"/>
      <c r="CL240" s="35"/>
      <c r="CM240" s="35"/>
      <c r="CN240" s="35"/>
      <c r="CO240" s="35"/>
      <c r="CP240" s="35"/>
      <c r="CQ240" s="35"/>
      <c r="CR240" s="35"/>
      <c r="CS240" s="35"/>
      <c r="CT240" s="35"/>
      <c r="CU240" s="35"/>
      <c r="CV240" s="35"/>
      <c r="CW240" s="35"/>
      <c r="CX240" s="35"/>
      <c r="CY240" s="35"/>
      <c r="CZ240" s="35"/>
      <c r="DA240" s="35"/>
      <c r="DB240" s="35"/>
      <c r="DC240" s="35"/>
      <c r="DD240" s="35"/>
      <c r="DE240" s="35"/>
      <c r="DF240" s="35"/>
      <c r="DG240" s="35"/>
      <c r="DH240" s="35"/>
      <c r="DI240" s="35"/>
      <c r="DJ240" s="35"/>
      <c r="DK240" s="35"/>
      <c r="DL240" s="35"/>
      <c r="DM240" s="35"/>
      <c r="DN240" s="35"/>
      <c r="DO240" s="35"/>
      <c r="DP240" s="35"/>
      <c r="DQ240" s="35"/>
      <c r="DR240" s="35"/>
      <c r="DS240" s="35"/>
      <c r="DT240" s="35"/>
      <c r="DU240" s="35"/>
      <c r="DV240" s="35"/>
      <c r="DW240" s="35"/>
      <c r="DX240" s="35"/>
      <c r="DY240" s="35"/>
      <c r="DZ240" s="35"/>
      <c r="EA240" s="35"/>
      <c r="EB240" s="35"/>
      <c r="EC240" s="35"/>
      <c r="ED240" s="35"/>
      <c r="EE240" s="35"/>
      <c r="EF240" s="35"/>
      <c r="EG240" s="35"/>
      <c r="EH240" s="35"/>
      <c r="EI240" s="35"/>
      <c r="EJ240" s="35"/>
      <c r="EK240" s="35"/>
      <c r="EL240" s="35"/>
      <c r="EM240" s="35"/>
      <c r="EN240" s="35"/>
      <c r="EO240" s="35"/>
      <c r="EP240" s="35"/>
      <c r="EQ240" s="35"/>
      <c r="ER240" s="35"/>
      <c r="ES240" s="35"/>
      <c r="ET240" s="35"/>
      <c r="EU240" s="35"/>
      <c r="EV240" s="35"/>
      <c r="EW240" s="35"/>
      <c r="EX240" s="35"/>
      <c r="EY240" s="35"/>
      <c r="EZ240" s="35"/>
      <c r="FA240" s="35"/>
      <c r="FB240" s="35"/>
      <c r="FC240" s="35"/>
      <c r="FD240" s="35"/>
      <c r="FE240" s="35"/>
      <c r="FF240" s="35"/>
      <c r="FG240" s="35"/>
      <c r="FH240" s="35"/>
      <c r="FI240" s="35"/>
      <c r="FJ240" s="35"/>
      <c r="FK240" s="35"/>
      <c r="FL240" s="35"/>
      <c r="FM240" s="35"/>
      <c r="FN240" s="35"/>
      <c r="FO240" s="35"/>
      <c r="FP240" s="35"/>
      <c r="FQ240" s="35"/>
      <c r="FR240" s="35"/>
      <c r="FS240" s="35"/>
      <c r="FT240" s="35"/>
      <c r="FU240" s="35"/>
      <c r="FV240" s="35"/>
      <c r="FW240" s="35"/>
      <c r="FX240" s="35"/>
      <c r="FY240" s="35"/>
      <c r="FZ240" s="35"/>
      <c r="GA240" s="35"/>
      <c r="GB240" s="35"/>
      <c r="GC240" s="35"/>
      <c r="GD240" s="35"/>
      <c r="GE240" s="35"/>
      <c r="GF240" s="35"/>
      <c r="GG240" s="35"/>
      <c r="GH240" s="35"/>
      <c r="GI240" s="35"/>
      <c r="GJ240" s="35"/>
      <c r="GK240" s="35"/>
      <c r="GL240" s="35"/>
      <c r="GM240" s="35"/>
      <c r="GN240" s="35"/>
      <c r="GO240" s="35"/>
      <c r="GP240" s="35"/>
      <c r="GQ240" s="35"/>
      <c r="GR240" s="35"/>
      <c r="GS240" s="35"/>
      <c r="GT240" s="35"/>
      <c r="GU240" s="35"/>
    </row>
    <row r="241" spans="1:203" s="31" customFormat="1" ht="16.149999999999999" customHeight="1" x14ac:dyDescent="0.2">
      <c r="C241" s="1" t="s">
        <v>130</v>
      </c>
      <c r="D241" s="1">
        <v>0</v>
      </c>
      <c r="E241" s="53">
        <v>4117</v>
      </c>
      <c r="F241" s="1">
        <f t="shared" si="71"/>
        <v>0</v>
      </c>
      <c r="G241" s="53">
        <v>4117</v>
      </c>
      <c r="H241" s="4">
        <f t="shared" si="69"/>
        <v>823.40000000000009</v>
      </c>
      <c r="I241" s="1">
        <f t="shared" si="70"/>
        <v>0</v>
      </c>
      <c r="J241" s="35"/>
      <c r="K241" s="9" t="s">
        <v>131</v>
      </c>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35"/>
      <c r="AN241" s="35"/>
      <c r="AO241" s="35"/>
      <c r="AP241" s="35"/>
      <c r="AQ241" s="35"/>
      <c r="AR241" s="35"/>
      <c r="AS241" s="35"/>
      <c r="AT241" s="35"/>
      <c r="AU241" s="35"/>
      <c r="AV241" s="35"/>
      <c r="AW241" s="35"/>
      <c r="AX241" s="35"/>
      <c r="AY241" s="35"/>
      <c r="AZ241" s="35"/>
      <c r="BA241" s="35"/>
      <c r="BB241" s="35"/>
      <c r="BC241" s="35"/>
      <c r="BD241" s="35"/>
      <c r="BE241" s="35"/>
      <c r="BF241" s="35"/>
      <c r="BG241" s="35"/>
      <c r="BH241" s="35"/>
      <c r="BI241" s="35"/>
      <c r="BJ241" s="35"/>
      <c r="BK241" s="35"/>
      <c r="BL241" s="35"/>
      <c r="BM241" s="35"/>
      <c r="BN241" s="35"/>
      <c r="BO241" s="35"/>
      <c r="BP241" s="35"/>
      <c r="BQ241" s="35"/>
      <c r="BR241" s="35"/>
      <c r="BS241" s="35"/>
      <c r="BT241" s="35"/>
      <c r="BU241" s="35"/>
      <c r="BV241" s="35"/>
      <c r="BW241" s="35"/>
      <c r="BX241" s="35"/>
      <c r="BY241" s="35"/>
      <c r="BZ241" s="35"/>
      <c r="CA241" s="35"/>
      <c r="CB241" s="35"/>
      <c r="CC241" s="35"/>
      <c r="CD241" s="35"/>
      <c r="CE241" s="35"/>
      <c r="CF241" s="35"/>
      <c r="CG241" s="35"/>
      <c r="CH241" s="35"/>
      <c r="CI241" s="35"/>
      <c r="CJ241" s="35"/>
      <c r="CK241" s="35"/>
      <c r="CL241" s="35"/>
      <c r="CM241" s="35"/>
      <c r="CN241" s="35"/>
      <c r="CO241" s="35"/>
      <c r="CP241" s="35"/>
      <c r="CQ241" s="35"/>
      <c r="CR241" s="35"/>
      <c r="CS241" s="35"/>
      <c r="CT241" s="35"/>
      <c r="CU241" s="35"/>
      <c r="CV241" s="35"/>
      <c r="CW241" s="35"/>
      <c r="CX241" s="35"/>
      <c r="CY241" s="35"/>
      <c r="CZ241" s="35"/>
      <c r="DA241" s="35"/>
      <c r="DB241" s="35"/>
      <c r="DC241" s="35"/>
      <c r="DD241" s="35"/>
      <c r="DE241" s="35"/>
      <c r="DF241" s="35"/>
      <c r="DG241" s="35"/>
      <c r="DH241" s="35"/>
      <c r="DI241" s="35"/>
      <c r="DJ241" s="35"/>
      <c r="DK241" s="35"/>
      <c r="DL241" s="35"/>
      <c r="DM241" s="35"/>
      <c r="DN241" s="35"/>
      <c r="DO241" s="35"/>
      <c r="DP241" s="35"/>
      <c r="DQ241" s="35"/>
      <c r="DR241" s="35"/>
      <c r="DS241" s="35"/>
      <c r="DT241" s="35"/>
      <c r="DU241" s="35"/>
      <c r="DV241" s="35"/>
      <c r="DW241" s="35"/>
      <c r="DX241" s="35"/>
      <c r="DY241" s="35"/>
      <c r="DZ241" s="35"/>
      <c r="EA241" s="35"/>
      <c r="EB241" s="35"/>
      <c r="EC241" s="35"/>
      <c r="ED241" s="35"/>
      <c r="EE241" s="35"/>
      <c r="EF241" s="35"/>
      <c r="EG241" s="35"/>
      <c r="EH241" s="35"/>
      <c r="EI241" s="35"/>
      <c r="EJ241" s="35"/>
      <c r="EK241" s="35"/>
      <c r="EL241" s="35"/>
      <c r="EM241" s="35"/>
      <c r="EN241" s="35"/>
      <c r="EO241" s="35"/>
      <c r="EP241" s="35"/>
      <c r="EQ241" s="35"/>
      <c r="ER241" s="35"/>
      <c r="ES241" s="35"/>
      <c r="ET241" s="35"/>
      <c r="EU241" s="35"/>
      <c r="EV241" s="35"/>
      <c r="EW241" s="35"/>
      <c r="EX241" s="35"/>
      <c r="EY241" s="35"/>
      <c r="EZ241" s="35"/>
      <c r="FA241" s="35"/>
      <c r="FB241" s="35"/>
      <c r="FC241" s="35"/>
      <c r="FD241" s="35"/>
      <c r="FE241" s="35"/>
      <c r="FF241" s="35"/>
      <c r="FG241" s="35"/>
      <c r="FH241" s="35"/>
      <c r="FI241" s="35"/>
      <c r="FJ241" s="35"/>
      <c r="FK241" s="35"/>
      <c r="FL241" s="35"/>
      <c r="FM241" s="35"/>
      <c r="FN241" s="35"/>
      <c r="FO241" s="35"/>
      <c r="FP241" s="35"/>
      <c r="FQ241" s="35"/>
      <c r="FR241" s="35"/>
      <c r="FS241" s="35"/>
      <c r="FT241" s="35"/>
      <c r="FU241" s="35"/>
      <c r="FV241" s="35"/>
      <c r="FW241" s="35"/>
      <c r="FX241" s="35"/>
      <c r="FY241" s="35"/>
      <c r="FZ241" s="35"/>
      <c r="GA241" s="35"/>
      <c r="GB241" s="35"/>
      <c r="GC241" s="35"/>
      <c r="GD241" s="35"/>
      <c r="GE241" s="35"/>
      <c r="GF241" s="35"/>
      <c r="GG241" s="35"/>
      <c r="GH241" s="35"/>
      <c r="GI241" s="35"/>
      <c r="GJ241" s="35"/>
      <c r="GK241" s="35"/>
      <c r="GL241" s="35"/>
      <c r="GM241" s="35"/>
      <c r="GN241" s="35"/>
      <c r="GO241" s="35"/>
      <c r="GP241" s="35"/>
      <c r="GQ241" s="35"/>
      <c r="GR241" s="35"/>
      <c r="GS241" s="35"/>
      <c r="GT241" s="35"/>
      <c r="GU241" s="35"/>
    </row>
    <row r="242" spans="1:203" s="31" customFormat="1" ht="16.149999999999999" customHeight="1" x14ac:dyDescent="0.2">
      <c r="C242" s="1" t="s">
        <v>132</v>
      </c>
      <c r="D242" s="1">
        <v>0</v>
      </c>
      <c r="E242" s="53">
        <v>1648</v>
      </c>
      <c r="F242" s="1">
        <f t="shared" si="71"/>
        <v>0</v>
      </c>
      <c r="G242" s="53">
        <v>1648</v>
      </c>
      <c r="H242" s="4">
        <f t="shared" si="69"/>
        <v>329.6</v>
      </c>
      <c r="I242" s="1">
        <f t="shared" si="70"/>
        <v>0</v>
      </c>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35"/>
      <c r="AN242" s="35"/>
      <c r="AO242" s="35"/>
      <c r="AP242" s="35"/>
      <c r="AQ242" s="35"/>
      <c r="AR242" s="35"/>
      <c r="AS242" s="35"/>
      <c r="AT242" s="35"/>
      <c r="AU242" s="35"/>
      <c r="AV242" s="35"/>
      <c r="AW242" s="35"/>
      <c r="AX242" s="35"/>
      <c r="AY242" s="35"/>
      <c r="AZ242" s="35"/>
      <c r="BA242" s="35"/>
      <c r="BB242" s="35"/>
      <c r="BC242" s="35"/>
      <c r="BD242" s="35"/>
      <c r="BE242" s="35"/>
      <c r="BF242" s="35"/>
      <c r="BG242" s="35"/>
      <c r="BH242" s="35"/>
      <c r="BI242" s="35"/>
      <c r="BJ242" s="35"/>
      <c r="BK242" s="35"/>
      <c r="BL242" s="35"/>
      <c r="BM242" s="35"/>
      <c r="BN242" s="35"/>
      <c r="BO242" s="35"/>
      <c r="BP242" s="35"/>
      <c r="BQ242" s="35"/>
      <c r="BR242" s="35"/>
      <c r="BS242" s="35"/>
      <c r="BT242" s="35"/>
      <c r="BU242" s="35"/>
      <c r="BV242" s="35"/>
      <c r="BW242" s="35"/>
      <c r="BX242" s="35"/>
      <c r="BY242" s="35"/>
      <c r="BZ242" s="35"/>
      <c r="CA242" s="35"/>
      <c r="CB242" s="35"/>
      <c r="CC242" s="35"/>
      <c r="CD242" s="35"/>
      <c r="CE242" s="35"/>
      <c r="CF242" s="35"/>
      <c r="CG242" s="35"/>
      <c r="CH242" s="35"/>
      <c r="CI242" s="35"/>
      <c r="CJ242" s="35"/>
      <c r="CK242" s="35"/>
      <c r="CL242" s="35"/>
      <c r="CM242" s="35"/>
      <c r="CN242" s="35"/>
      <c r="CO242" s="35"/>
      <c r="CP242" s="35"/>
      <c r="CQ242" s="35"/>
      <c r="CR242" s="35"/>
      <c r="CS242" s="35"/>
      <c r="CT242" s="35"/>
      <c r="CU242" s="35"/>
      <c r="CV242" s="35"/>
      <c r="CW242" s="35"/>
      <c r="CX242" s="35"/>
      <c r="CY242" s="35"/>
      <c r="CZ242" s="35"/>
      <c r="DA242" s="35"/>
      <c r="DB242" s="35"/>
      <c r="DC242" s="35"/>
      <c r="DD242" s="35"/>
      <c r="DE242" s="35"/>
      <c r="DF242" s="35"/>
      <c r="DG242" s="35"/>
      <c r="DH242" s="35"/>
      <c r="DI242" s="35"/>
      <c r="DJ242" s="35"/>
      <c r="DK242" s="35"/>
      <c r="DL242" s="35"/>
      <c r="DM242" s="35"/>
      <c r="DN242" s="35"/>
      <c r="DO242" s="35"/>
      <c r="DP242" s="35"/>
      <c r="DQ242" s="35"/>
      <c r="DR242" s="35"/>
      <c r="DS242" s="35"/>
      <c r="DT242" s="35"/>
      <c r="DU242" s="35"/>
      <c r="DV242" s="35"/>
      <c r="DW242" s="35"/>
      <c r="DX242" s="35"/>
      <c r="DY242" s="35"/>
      <c r="DZ242" s="35"/>
      <c r="EA242" s="35"/>
      <c r="EB242" s="35"/>
      <c r="EC242" s="35"/>
      <c r="ED242" s="35"/>
      <c r="EE242" s="35"/>
      <c r="EF242" s="35"/>
      <c r="EG242" s="35"/>
      <c r="EH242" s="35"/>
      <c r="EI242" s="35"/>
      <c r="EJ242" s="35"/>
      <c r="EK242" s="35"/>
      <c r="EL242" s="35"/>
      <c r="EM242" s="35"/>
      <c r="EN242" s="35"/>
      <c r="EO242" s="35"/>
      <c r="EP242" s="35"/>
      <c r="EQ242" s="35"/>
      <c r="ER242" s="35"/>
      <c r="ES242" s="35"/>
      <c r="ET242" s="35"/>
      <c r="EU242" s="35"/>
      <c r="EV242" s="35"/>
      <c r="EW242" s="35"/>
      <c r="EX242" s="35"/>
      <c r="EY242" s="35"/>
      <c r="EZ242" s="35"/>
      <c r="FA242" s="35"/>
      <c r="FB242" s="35"/>
      <c r="FC242" s="35"/>
      <c r="FD242" s="35"/>
      <c r="FE242" s="35"/>
      <c r="FF242" s="35"/>
      <c r="FG242" s="35"/>
      <c r="FH242" s="35"/>
      <c r="FI242" s="35"/>
      <c r="FJ242" s="35"/>
      <c r="FK242" s="35"/>
      <c r="FL242" s="35"/>
      <c r="FM242" s="35"/>
      <c r="FN242" s="35"/>
      <c r="FO242" s="35"/>
      <c r="FP242" s="35"/>
      <c r="FQ242" s="35"/>
      <c r="FR242" s="35"/>
      <c r="FS242" s="35"/>
      <c r="FT242" s="35"/>
      <c r="FU242" s="35"/>
      <c r="FV242" s="35"/>
      <c r="FW242" s="35"/>
      <c r="FX242" s="35"/>
      <c r="FY242" s="35"/>
      <c r="FZ242" s="35"/>
      <c r="GA242" s="35"/>
      <c r="GB242" s="35"/>
      <c r="GC242" s="35"/>
      <c r="GD242" s="35"/>
      <c r="GE242" s="35"/>
      <c r="GF242" s="35"/>
      <c r="GG242" s="35"/>
      <c r="GH242" s="35"/>
      <c r="GI242" s="35"/>
      <c r="GJ242" s="35"/>
      <c r="GK242" s="35"/>
      <c r="GL242" s="35"/>
      <c r="GM242" s="35"/>
      <c r="GN242" s="35"/>
      <c r="GO242" s="35"/>
      <c r="GP242" s="35"/>
      <c r="GQ242" s="35"/>
      <c r="GR242" s="35"/>
      <c r="GS242" s="35"/>
      <c r="GT242" s="35"/>
      <c r="GU242" s="35"/>
    </row>
    <row r="243" spans="1:203" s="31" customFormat="1" ht="16.149999999999999" customHeight="1" x14ac:dyDescent="0.2">
      <c r="E243" s="37"/>
      <c r="F243" s="31">
        <f>SUM(F235:F242)</f>
        <v>0</v>
      </c>
      <c r="H243" s="37"/>
      <c r="I243" s="31">
        <f>SUM(I235:I242)</f>
        <v>0</v>
      </c>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35"/>
      <c r="AN243" s="35"/>
      <c r="AO243" s="35"/>
      <c r="AP243" s="35"/>
      <c r="AQ243" s="35"/>
      <c r="AR243" s="35"/>
      <c r="AS243" s="35"/>
      <c r="AT243" s="35"/>
      <c r="AU243" s="35"/>
      <c r="AV243" s="35"/>
      <c r="AW243" s="35"/>
      <c r="AX243" s="35"/>
      <c r="AY243" s="35"/>
      <c r="AZ243" s="35"/>
      <c r="BA243" s="35"/>
      <c r="BB243" s="35"/>
      <c r="BC243" s="35"/>
      <c r="BD243" s="35"/>
      <c r="BE243" s="35"/>
      <c r="BF243" s="35"/>
      <c r="BG243" s="35"/>
      <c r="BH243" s="35"/>
      <c r="BI243" s="35"/>
      <c r="BJ243" s="35"/>
      <c r="BK243" s="35"/>
      <c r="BL243" s="35"/>
      <c r="BM243" s="35"/>
      <c r="BN243" s="35"/>
      <c r="BO243" s="35"/>
      <c r="BP243" s="35"/>
      <c r="BQ243" s="35"/>
      <c r="BR243" s="35"/>
      <c r="BS243" s="35"/>
      <c r="BT243" s="35"/>
      <c r="BU243" s="35"/>
      <c r="BV243" s="35"/>
      <c r="BW243" s="35"/>
      <c r="BX243" s="35"/>
      <c r="BY243" s="35"/>
      <c r="BZ243" s="35"/>
      <c r="CA243" s="35"/>
      <c r="CB243" s="35"/>
      <c r="CC243" s="35"/>
      <c r="CD243" s="35"/>
      <c r="CE243" s="35"/>
      <c r="CF243" s="35"/>
      <c r="CG243" s="35"/>
      <c r="CH243" s="35"/>
      <c r="CI243" s="35"/>
      <c r="CJ243" s="35"/>
      <c r="CK243" s="35"/>
      <c r="CL243" s="35"/>
      <c r="CM243" s="35"/>
      <c r="CN243" s="35"/>
      <c r="CO243" s="35"/>
      <c r="CP243" s="35"/>
      <c r="CQ243" s="35"/>
      <c r="CR243" s="35"/>
      <c r="CS243" s="35"/>
      <c r="CT243" s="35"/>
      <c r="CU243" s="35"/>
      <c r="CV243" s="35"/>
      <c r="CW243" s="35"/>
      <c r="CX243" s="35"/>
      <c r="CY243" s="35"/>
      <c r="CZ243" s="35"/>
      <c r="DA243" s="35"/>
      <c r="DB243" s="35"/>
      <c r="DC243" s="35"/>
      <c r="DD243" s="35"/>
      <c r="DE243" s="35"/>
      <c r="DF243" s="35"/>
      <c r="DG243" s="35"/>
      <c r="DH243" s="35"/>
      <c r="DI243" s="35"/>
      <c r="DJ243" s="35"/>
      <c r="DK243" s="35"/>
      <c r="DL243" s="35"/>
      <c r="DM243" s="35"/>
      <c r="DN243" s="35"/>
      <c r="DO243" s="35"/>
      <c r="DP243" s="35"/>
      <c r="DQ243" s="35"/>
      <c r="DR243" s="35"/>
      <c r="DS243" s="35"/>
      <c r="DT243" s="35"/>
      <c r="DU243" s="35"/>
      <c r="DV243" s="35"/>
      <c r="DW243" s="35"/>
      <c r="DX243" s="35"/>
      <c r="DY243" s="35"/>
      <c r="DZ243" s="35"/>
      <c r="EA243" s="35"/>
      <c r="EB243" s="35"/>
      <c r="EC243" s="35"/>
      <c r="ED243" s="35"/>
      <c r="EE243" s="35"/>
      <c r="EF243" s="35"/>
      <c r="EG243" s="35"/>
      <c r="EH243" s="35"/>
      <c r="EI243" s="35"/>
      <c r="EJ243" s="35"/>
      <c r="EK243" s="35"/>
      <c r="EL243" s="35"/>
      <c r="EM243" s="35"/>
      <c r="EN243" s="35"/>
      <c r="EO243" s="35"/>
      <c r="EP243" s="35"/>
      <c r="EQ243" s="35"/>
      <c r="ER243" s="35"/>
      <c r="ES243" s="35"/>
      <c r="ET243" s="35"/>
      <c r="EU243" s="35"/>
      <c r="EV243" s="35"/>
      <c r="EW243" s="35"/>
      <c r="EX243" s="35"/>
      <c r="EY243" s="35"/>
      <c r="EZ243" s="35"/>
      <c r="FA243" s="35"/>
      <c r="FB243" s="35"/>
      <c r="FC243" s="35"/>
      <c r="FD243" s="35"/>
      <c r="FE243" s="35"/>
      <c r="FF243" s="35"/>
      <c r="FG243" s="35"/>
      <c r="FH243" s="35"/>
      <c r="FI243" s="35"/>
      <c r="FJ243" s="35"/>
      <c r="FK243" s="35"/>
      <c r="FL243" s="35"/>
      <c r="FM243" s="35"/>
      <c r="FN243" s="35"/>
      <c r="FO243" s="35"/>
      <c r="FP243" s="35"/>
      <c r="FQ243" s="35"/>
      <c r="FR243" s="35"/>
      <c r="FS243" s="35"/>
      <c r="FT243" s="35"/>
      <c r="FU243" s="35"/>
      <c r="FV243" s="35"/>
      <c r="FW243" s="35"/>
      <c r="FX243" s="35"/>
      <c r="FY243" s="35"/>
      <c r="FZ243" s="35"/>
      <c r="GA243" s="35"/>
      <c r="GB243" s="35"/>
      <c r="GC243" s="35"/>
      <c r="GD243" s="35"/>
      <c r="GE243" s="35"/>
      <c r="GF243" s="35"/>
      <c r="GG243" s="35"/>
      <c r="GH243" s="35"/>
      <c r="GI243" s="35"/>
      <c r="GJ243" s="35"/>
      <c r="GK243" s="35"/>
      <c r="GL243" s="35"/>
      <c r="GM243" s="35"/>
      <c r="GN243" s="35"/>
      <c r="GO243" s="35"/>
      <c r="GP243" s="35"/>
      <c r="GQ243" s="35"/>
      <c r="GR243" s="35"/>
      <c r="GS243" s="35"/>
      <c r="GT243" s="35"/>
      <c r="GU243" s="35"/>
    </row>
    <row r="244" spans="1:203" ht="15.75" customHeight="1" x14ac:dyDescent="0.2">
      <c r="A244" s="8"/>
      <c r="D244" s="1"/>
      <c r="E244" s="1"/>
      <c r="F244" s="31"/>
      <c r="G244" s="1"/>
      <c r="H244" s="37"/>
      <c r="I244" s="31"/>
      <c r="J244" s="1"/>
      <c r="K244" s="10"/>
    </row>
    <row r="245" spans="1:203" s="9" customFormat="1" ht="36.75" customHeight="1" x14ac:dyDescent="0.2">
      <c r="A245" s="17" t="s">
        <v>37</v>
      </c>
      <c r="B245" s="18"/>
      <c r="C245" s="18"/>
      <c r="D245" s="18"/>
      <c r="E245" s="18"/>
      <c r="F245" s="18"/>
      <c r="G245" s="1"/>
      <c r="H245" s="1"/>
      <c r="I245" s="1"/>
      <c r="J245" s="1"/>
    </row>
    <row r="246" spans="1:203" s="9" customFormat="1" x14ac:dyDescent="0.2">
      <c r="A246" s="1" t="s">
        <v>38</v>
      </c>
      <c r="B246" s="1"/>
      <c r="C246" s="1"/>
      <c r="D246" s="1">
        <v>0</v>
      </c>
      <c r="E246" s="5">
        <v>8022</v>
      </c>
      <c r="F246" s="1">
        <f t="shared" ref="F246" si="72">+D246*E246</f>
        <v>0</v>
      </c>
      <c r="G246" s="1"/>
      <c r="H246" s="19"/>
      <c r="I246" s="1"/>
      <c r="J246" s="5"/>
      <c r="K246" s="9" t="s">
        <v>71</v>
      </c>
    </row>
    <row r="247" spans="1:203" x14ac:dyDescent="0.2">
      <c r="D247" s="1"/>
      <c r="E247" s="1"/>
      <c r="F247" s="1"/>
      <c r="G247" s="1"/>
      <c r="H247" s="1"/>
      <c r="I247" s="1"/>
      <c r="J247" s="1"/>
    </row>
    <row r="248" spans="1:203" x14ac:dyDescent="0.2">
      <c r="A248" s="38" t="s">
        <v>70</v>
      </c>
      <c r="B248" s="38"/>
      <c r="C248" s="38"/>
      <c r="D248" s="38"/>
      <c r="E248" s="38"/>
      <c r="F248" s="38">
        <f>+F199+F188+F177+F166+F155+F142+F56+F45+F33+F131+F107+F96+F83+F70+F243+F232+F221+F210</f>
        <v>0</v>
      </c>
      <c r="G248" s="38"/>
      <c r="H248" s="39"/>
      <c r="I248" s="38">
        <f>+I199+I188+I177+I166+I155+I142++I56+I45+I33+I131+I107+I96+I83+I70+I243+I221</f>
        <v>0</v>
      </c>
    </row>
    <row r="249" spans="1:203" x14ac:dyDescent="0.2">
      <c r="A249" s="40" t="s">
        <v>72</v>
      </c>
      <c r="B249" s="40"/>
      <c r="C249" s="40"/>
      <c r="D249" s="40"/>
      <c r="E249" s="40"/>
      <c r="F249" s="40">
        <f>+F72+F59+F58+F37+F35+F144+F85+F36</f>
        <v>0</v>
      </c>
      <c r="G249" s="40"/>
      <c r="H249" s="41"/>
      <c r="I249" s="40"/>
    </row>
    <row r="250" spans="1:203" x14ac:dyDescent="0.2">
      <c r="A250" s="9"/>
      <c r="B250" s="9"/>
      <c r="C250" s="9"/>
    </row>
    <row r="251" spans="1:203" x14ac:dyDescent="0.2">
      <c r="A251" s="9"/>
      <c r="B251" s="9"/>
      <c r="C251" s="9"/>
    </row>
    <row r="252" spans="1:203" x14ac:dyDescent="0.2">
      <c r="A252" s="9"/>
      <c r="B252" s="9"/>
      <c r="C252" s="9"/>
    </row>
    <row r="253" spans="1:203" x14ac:dyDescent="0.2">
      <c r="A253" s="9"/>
      <c r="B253" s="9"/>
      <c r="C253" s="9"/>
    </row>
    <row r="254" spans="1:203" x14ac:dyDescent="0.2">
      <c r="A254" s="9"/>
      <c r="B254" s="9"/>
      <c r="C254" s="9"/>
    </row>
    <row r="255" spans="1:203" x14ac:dyDescent="0.2">
      <c r="A255" s="9"/>
      <c r="B255" s="9"/>
      <c r="C255" s="9"/>
    </row>
    <row r="256" spans="1:203" x14ac:dyDescent="0.2">
      <c r="A256" s="9"/>
      <c r="B256" s="9"/>
      <c r="C256" s="9"/>
    </row>
    <row r="257" spans="1:3" x14ac:dyDescent="0.2">
      <c r="A257" s="9"/>
      <c r="B257" s="9"/>
      <c r="C257" s="9"/>
    </row>
    <row r="258" spans="1:3" x14ac:dyDescent="0.2">
      <c r="A258" s="9"/>
      <c r="B258" s="9"/>
      <c r="C258" s="9"/>
    </row>
    <row r="259" spans="1:3" x14ac:dyDescent="0.2">
      <c r="A259" s="9"/>
      <c r="B259" s="9"/>
      <c r="C259" s="9"/>
    </row>
    <row r="260" spans="1:3" x14ac:dyDescent="0.2">
      <c r="A260" s="9"/>
      <c r="B260" s="9"/>
      <c r="C260" s="9"/>
    </row>
    <row r="261" spans="1:3" x14ac:dyDescent="0.2">
      <c r="A261" s="9"/>
      <c r="B261" s="9"/>
      <c r="C261" s="9"/>
    </row>
    <row r="262" spans="1:3" x14ac:dyDescent="0.2">
      <c r="A262" s="9"/>
      <c r="B262" s="9"/>
      <c r="C262" s="9"/>
    </row>
    <row r="263" spans="1:3" x14ac:dyDescent="0.2">
      <c r="A263" s="9"/>
      <c r="B263" s="9"/>
      <c r="C263" s="9"/>
    </row>
    <row r="264" spans="1:3" x14ac:dyDescent="0.2">
      <c r="A264" s="9"/>
      <c r="B264" s="9"/>
      <c r="C264" s="9"/>
    </row>
    <row r="265" spans="1:3" x14ac:dyDescent="0.2">
      <c r="A265" s="9"/>
      <c r="B265" s="9"/>
      <c r="C265" s="9"/>
    </row>
    <row r="266" spans="1:3" x14ac:dyDescent="0.2">
      <c r="A266" s="9"/>
      <c r="B266" s="9"/>
      <c r="C266" s="9"/>
    </row>
    <row r="267" spans="1:3" x14ac:dyDescent="0.2">
      <c r="A267" s="9"/>
      <c r="B267" s="9"/>
      <c r="C267" s="9"/>
    </row>
    <row r="268" spans="1:3" x14ac:dyDescent="0.2">
      <c r="A268" s="9"/>
      <c r="B268" s="9"/>
      <c r="C268" s="9"/>
    </row>
    <row r="269" spans="1:3" x14ac:dyDescent="0.2">
      <c r="A269" s="9"/>
      <c r="B269" s="9"/>
      <c r="C269" s="9"/>
    </row>
    <row r="270" spans="1:3" x14ac:dyDescent="0.2">
      <c r="A270" s="9"/>
      <c r="B270" s="9"/>
      <c r="C270" s="9"/>
    </row>
    <row r="271" spans="1:3" x14ac:dyDescent="0.2">
      <c r="A271" s="9"/>
      <c r="B271" s="9"/>
      <c r="C271" s="9"/>
    </row>
    <row r="272" spans="1:3" x14ac:dyDescent="0.2">
      <c r="A272" s="9"/>
      <c r="B272" s="9"/>
      <c r="C272" s="9"/>
    </row>
    <row r="273" spans="1:3" x14ac:dyDescent="0.2">
      <c r="A273" s="9"/>
      <c r="B273" s="9"/>
      <c r="C273" s="9"/>
    </row>
    <row r="274" spans="1:3" x14ac:dyDescent="0.2">
      <c r="A274" s="9"/>
      <c r="B274" s="9"/>
      <c r="C274" s="9"/>
    </row>
    <row r="275" spans="1:3" x14ac:dyDescent="0.2">
      <c r="A275" s="9"/>
      <c r="B275" s="9"/>
      <c r="C275" s="9"/>
    </row>
    <row r="276" spans="1:3" x14ac:dyDescent="0.2">
      <c r="A276" s="9"/>
      <c r="B276" s="9"/>
      <c r="C276" s="9"/>
    </row>
    <row r="277" spans="1:3" x14ac:dyDescent="0.2">
      <c r="A277" s="9"/>
      <c r="B277" s="9"/>
      <c r="C277" s="9"/>
    </row>
    <row r="278" spans="1:3" x14ac:dyDescent="0.2">
      <c r="A278" s="9"/>
      <c r="B278" s="9"/>
      <c r="C278" s="9"/>
    </row>
    <row r="279" spans="1:3" x14ac:dyDescent="0.2">
      <c r="A279" s="9"/>
      <c r="B279" s="9"/>
      <c r="C279" s="9"/>
    </row>
    <row r="280" spans="1:3" x14ac:dyDescent="0.2">
      <c r="A280" s="9"/>
      <c r="B280" s="9"/>
      <c r="C280" s="9"/>
    </row>
    <row r="281" spans="1:3" x14ac:dyDescent="0.2">
      <c r="A281" s="9"/>
      <c r="B281" s="9"/>
      <c r="C281" s="9"/>
    </row>
    <row r="282" spans="1:3" x14ac:dyDescent="0.2">
      <c r="A282" s="9"/>
      <c r="B282" s="9"/>
      <c r="C282" s="9"/>
    </row>
    <row r="283" spans="1:3" x14ac:dyDescent="0.2">
      <c r="A283" s="9"/>
      <c r="B283" s="9"/>
      <c r="C283" s="9"/>
    </row>
    <row r="284" spans="1:3" x14ac:dyDescent="0.2">
      <c r="A284" s="9"/>
      <c r="B284" s="9"/>
      <c r="C284" s="9"/>
    </row>
    <row r="285" spans="1:3" x14ac:dyDescent="0.2">
      <c r="A285" s="9"/>
      <c r="B285" s="9"/>
      <c r="C285" s="9"/>
    </row>
    <row r="286" spans="1:3" x14ac:dyDescent="0.2">
      <c r="A286" s="9"/>
      <c r="B286" s="9"/>
      <c r="C286" s="9"/>
    </row>
    <row r="287" spans="1:3" x14ac:dyDescent="0.2">
      <c r="A287" s="9"/>
      <c r="B287" s="9"/>
      <c r="C287" s="9"/>
    </row>
    <row r="288" spans="1:3" x14ac:dyDescent="0.2">
      <c r="A288" s="9"/>
      <c r="B288" s="9"/>
      <c r="C288" s="9"/>
    </row>
    <row r="289" spans="1:3" x14ac:dyDescent="0.2">
      <c r="A289" s="9"/>
      <c r="B289" s="9"/>
      <c r="C289" s="9"/>
    </row>
    <row r="290" spans="1:3" x14ac:dyDescent="0.2">
      <c r="A290" s="9"/>
      <c r="B290" s="9"/>
      <c r="C290" s="9"/>
    </row>
    <row r="291" spans="1:3" x14ac:dyDescent="0.2">
      <c r="A291" s="9"/>
      <c r="B291" s="9"/>
      <c r="C291" s="9"/>
    </row>
    <row r="292" spans="1:3" x14ac:dyDescent="0.2">
      <c r="A292" s="9"/>
      <c r="B292" s="9"/>
      <c r="C292" s="9"/>
    </row>
    <row r="293" spans="1:3" x14ac:dyDescent="0.2">
      <c r="A293" s="9"/>
      <c r="B293" s="9"/>
      <c r="C293" s="9"/>
    </row>
    <row r="294" spans="1:3" x14ac:dyDescent="0.2">
      <c r="A294" s="9"/>
      <c r="B294" s="9"/>
      <c r="C294" s="9"/>
    </row>
    <row r="295" spans="1:3" x14ac:dyDescent="0.2">
      <c r="A295" s="9"/>
      <c r="B295" s="9"/>
      <c r="C295" s="9"/>
    </row>
    <row r="296" spans="1:3" x14ac:dyDescent="0.2">
      <c r="A296" s="9"/>
      <c r="B296" s="9"/>
      <c r="C296" s="9"/>
    </row>
    <row r="297" spans="1:3" x14ac:dyDescent="0.2">
      <c r="A297" s="9"/>
      <c r="B297" s="9"/>
      <c r="C297" s="9"/>
    </row>
    <row r="298" spans="1:3" x14ac:dyDescent="0.2">
      <c r="A298" s="9"/>
      <c r="B298" s="9"/>
      <c r="C298" s="9"/>
    </row>
    <row r="299" spans="1:3" x14ac:dyDescent="0.2">
      <c r="A299" s="9"/>
      <c r="B299" s="9"/>
      <c r="C299" s="9"/>
    </row>
    <row r="300" spans="1:3" x14ac:dyDescent="0.2">
      <c r="A300" s="9"/>
      <c r="B300" s="9"/>
      <c r="C300" s="9"/>
    </row>
    <row r="301" spans="1:3" x14ac:dyDescent="0.2">
      <c r="A301" s="9"/>
      <c r="B301" s="9"/>
      <c r="C301" s="9"/>
    </row>
    <row r="302" spans="1:3" x14ac:dyDescent="0.2">
      <c r="A302" s="9"/>
      <c r="B302" s="9"/>
      <c r="C302" s="9"/>
    </row>
    <row r="303" spans="1:3" x14ac:dyDescent="0.2">
      <c r="A303" s="9"/>
      <c r="B303" s="9"/>
      <c r="C303" s="9"/>
    </row>
    <row r="304" spans="1:3" x14ac:dyDescent="0.2">
      <c r="A304" s="9"/>
      <c r="B304" s="9"/>
      <c r="C304" s="9"/>
    </row>
    <row r="305" spans="1:3" x14ac:dyDescent="0.2">
      <c r="A305" s="9"/>
      <c r="B305" s="9"/>
      <c r="C305" s="9"/>
    </row>
    <row r="306" spans="1:3" x14ac:dyDescent="0.2">
      <c r="A306" s="9"/>
      <c r="B306" s="9"/>
      <c r="C306" s="9"/>
    </row>
    <row r="307" spans="1:3" x14ac:dyDescent="0.2">
      <c r="A307" s="9"/>
      <c r="B307" s="9"/>
      <c r="C307" s="9"/>
    </row>
    <row r="308" spans="1:3" x14ac:dyDescent="0.2">
      <c r="A308" s="9"/>
      <c r="B308" s="9"/>
      <c r="C308" s="9"/>
    </row>
    <row r="309" spans="1:3" x14ac:dyDescent="0.2">
      <c r="A309" s="9"/>
      <c r="B309" s="9"/>
      <c r="C309" s="9"/>
    </row>
    <row r="310" spans="1:3" x14ac:dyDescent="0.2">
      <c r="A310" s="9"/>
      <c r="B310" s="9"/>
      <c r="C310" s="9"/>
    </row>
    <row r="311" spans="1:3" x14ac:dyDescent="0.2">
      <c r="A311" s="9"/>
      <c r="B311" s="9"/>
      <c r="C311" s="9"/>
    </row>
    <row r="312" spans="1:3" x14ac:dyDescent="0.2">
      <c r="A312" s="9"/>
      <c r="B312" s="9"/>
      <c r="C312" s="9"/>
    </row>
    <row r="313" spans="1:3" x14ac:dyDescent="0.2">
      <c r="A313" s="9"/>
      <c r="B313" s="9"/>
      <c r="C313" s="9"/>
    </row>
    <row r="314" spans="1:3" x14ac:dyDescent="0.2">
      <c r="A314" s="9"/>
      <c r="B314" s="9"/>
      <c r="C314" s="9"/>
    </row>
    <row r="315" spans="1:3" x14ac:dyDescent="0.2">
      <c r="A315" s="9"/>
      <c r="B315" s="9"/>
      <c r="C315" s="9"/>
    </row>
    <row r="316" spans="1:3" x14ac:dyDescent="0.2">
      <c r="A316" s="9"/>
      <c r="B316" s="9"/>
      <c r="C316" s="9"/>
    </row>
    <row r="317" spans="1:3" x14ac:dyDescent="0.2">
      <c r="A317" s="9"/>
      <c r="B317" s="9"/>
      <c r="C317" s="9"/>
    </row>
    <row r="318" spans="1:3" x14ac:dyDescent="0.2">
      <c r="A318" s="9"/>
      <c r="B318" s="9"/>
      <c r="C318" s="9"/>
    </row>
    <row r="319" spans="1:3" x14ac:dyDescent="0.2">
      <c r="A319" s="9"/>
      <c r="B319" s="9"/>
      <c r="C319" s="9"/>
    </row>
    <row r="320" spans="1:3" x14ac:dyDescent="0.2">
      <c r="A320" s="9"/>
      <c r="B320" s="9"/>
      <c r="C320" s="9"/>
    </row>
    <row r="321" spans="1:3" x14ac:dyDescent="0.2">
      <c r="A321" s="9"/>
      <c r="B321" s="9"/>
      <c r="C321" s="9"/>
    </row>
    <row r="322" spans="1:3" x14ac:dyDescent="0.2">
      <c r="A322" s="9"/>
      <c r="B322" s="9"/>
      <c r="C322" s="9"/>
    </row>
    <row r="323" spans="1:3" x14ac:dyDescent="0.2">
      <c r="A323" s="9"/>
      <c r="B323" s="9"/>
      <c r="C323" s="9"/>
    </row>
    <row r="324" spans="1:3" x14ac:dyDescent="0.2">
      <c r="A324" s="9"/>
      <c r="B324" s="9"/>
      <c r="C324" s="9"/>
    </row>
    <row r="325" spans="1:3" x14ac:dyDescent="0.2">
      <c r="A325" s="9"/>
      <c r="B325" s="9"/>
      <c r="C325" s="9"/>
    </row>
    <row r="326" spans="1:3" x14ac:dyDescent="0.2">
      <c r="A326" s="9"/>
      <c r="B326" s="9"/>
      <c r="C326" s="9"/>
    </row>
    <row r="327" spans="1:3" x14ac:dyDescent="0.2">
      <c r="A327" s="9"/>
      <c r="B327" s="9"/>
      <c r="C327" s="9"/>
    </row>
    <row r="328" spans="1:3" x14ac:dyDescent="0.2">
      <c r="A328" s="9"/>
      <c r="B328" s="9"/>
      <c r="C328" s="9"/>
    </row>
    <row r="329" spans="1:3" x14ac:dyDescent="0.2">
      <c r="A329" s="9"/>
      <c r="B329" s="9"/>
      <c r="C329" s="9"/>
    </row>
    <row r="330" spans="1:3" x14ac:dyDescent="0.2">
      <c r="A330" s="9"/>
      <c r="B330" s="9"/>
      <c r="C330" s="9"/>
    </row>
    <row r="331" spans="1:3" x14ac:dyDescent="0.2">
      <c r="A331" s="9"/>
      <c r="B331" s="9"/>
      <c r="C331" s="9"/>
    </row>
    <row r="332" spans="1:3" x14ac:dyDescent="0.2">
      <c r="A332" s="9"/>
      <c r="B332" s="9"/>
      <c r="C332" s="9"/>
    </row>
    <row r="333" spans="1:3" x14ac:dyDescent="0.2">
      <c r="A333" s="9"/>
      <c r="B333" s="9"/>
      <c r="C333" s="9"/>
    </row>
    <row r="334" spans="1:3" x14ac:dyDescent="0.2">
      <c r="A334" s="9"/>
      <c r="B334" s="9"/>
      <c r="C334" s="9"/>
    </row>
    <row r="335" spans="1:3" x14ac:dyDescent="0.2">
      <c r="A335" s="9"/>
      <c r="B335" s="9"/>
      <c r="C335" s="9"/>
    </row>
    <row r="336" spans="1:3" x14ac:dyDescent="0.2">
      <c r="A336" s="9"/>
      <c r="B336" s="9"/>
      <c r="C336" s="9"/>
    </row>
    <row r="337" spans="1:3" x14ac:dyDescent="0.2">
      <c r="A337" s="9"/>
      <c r="B337" s="9"/>
      <c r="C337" s="9"/>
    </row>
    <row r="338" spans="1:3" x14ac:dyDescent="0.2">
      <c r="A338" s="9"/>
      <c r="B338" s="9"/>
      <c r="C338" s="9"/>
    </row>
    <row r="339" spans="1:3" x14ac:dyDescent="0.2">
      <c r="A339" s="9"/>
      <c r="B339" s="9"/>
      <c r="C339" s="9"/>
    </row>
    <row r="340" spans="1:3" x14ac:dyDescent="0.2">
      <c r="A340" s="9"/>
      <c r="B340" s="9"/>
      <c r="C340" s="9"/>
    </row>
    <row r="341" spans="1:3" x14ac:dyDescent="0.2">
      <c r="A341" s="9"/>
      <c r="B341" s="9"/>
      <c r="C341" s="9"/>
    </row>
    <row r="342" spans="1:3" x14ac:dyDescent="0.2">
      <c r="A342" s="9"/>
      <c r="B342" s="9"/>
      <c r="C342" s="9"/>
    </row>
    <row r="343" spans="1:3" x14ac:dyDescent="0.2">
      <c r="A343" s="9"/>
      <c r="B343" s="9"/>
      <c r="C343" s="9"/>
    </row>
    <row r="344" spans="1:3" x14ac:dyDescent="0.2">
      <c r="A344" s="9"/>
      <c r="B344" s="9"/>
      <c r="C344" s="9"/>
    </row>
    <row r="345" spans="1:3" x14ac:dyDescent="0.2">
      <c r="A345" s="9"/>
      <c r="B345" s="9"/>
      <c r="C345" s="9"/>
    </row>
    <row r="346" spans="1:3" x14ac:dyDescent="0.2">
      <c r="A346" s="9"/>
      <c r="B346" s="9"/>
      <c r="C346" s="9"/>
    </row>
    <row r="347" spans="1:3" x14ac:dyDescent="0.2">
      <c r="A347" s="9"/>
      <c r="B347" s="9"/>
      <c r="C347" s="9"/>
    </row>
    <row r="348" spans="1:3" x14ac:dyDescent="0.2">
      <c r="A348" s="9"/>
      <c r="B348" s="9"/>
      <c r="C348" s="9"/>
    </row>
    <row r="349" spans="1:3" x14ac:dyDescent="0.2">
      <c r="A349" s="9"/>
      <c r="B349" s="9"/>
      <c r="C349" s="9"/>
    </row>
    <row r="350" spans="1:3" x14ac:dyDescent="0.2">
      <c r="A350" s="9"/>
      <c r="B350" s="9"/>
      <c r="C350" s="9"/>
    </row>
    <row r="351" spans="1:3" x14ac:dyDescent="0.2">
      <c r="A351" s="9"/>
      <c r="B351" s="9"/>
      <c r="C351" s="9"/>
    </row>
    <row r="352" spans="1:3" x14ac:dyDescent="0.2">
      <c r="A352" s="9"/>
      <c r="B352" s="9"/>
      <c r="C352" s="9"/>
    </row>
    <row r="353" spans="1:3" x14ac:dyDescent="0.2">
      <c r="A353" s="9"/>
      <c r="B353" s="9"/>
      <c r="C353" s="9"/>
    </row>
    <row r="354" spans="1:3" x14ac:dyDescent="0.2">
      <c r="A354" s="9"/>
      <c r="B354" s="9"/>
      <c r="C354" s="9"/>
    </row>
    <row r="355" spans="1:3" x14ac:dyDescent="0.2">
      <c r="A355" s="9"/>
      <c r="B355" s="9"/>
      <c r="C355" s="9"/>
    </row>
    <row r="356" spans="1:3" x14ac:dyDescent="0.2">
      <c r="A356" s="9"/>
      <c r="B356" s="9"/>
      <c r="C356" s="9"/>
    </row>
    <row r="357" spans="1:3" x14ac:dyDescent="0.2">
      <c r="A357" s="9"/>
      <c r="B357" s="9"/>
      <c r="C357" s="9"/>
    </row>
    <row r="358" spans="1:3" x14ac:dyDescent="0.2">
      <c r="A358" s="9"/>
      <c r="B358" s="9"/>
      <c r="C358" s="9"/>
    </row>
    <row r="359" spans="1:3" x14ac:dyDescent="0.2">
      <c r="A359" s="9"/>
      <c r="B359" s="9"/>
      <c r="C359" s="9"/>
    </row>
    <row r="360" spans="1:3" x14ac:dyDescent="0.2">
      <c r="A360" s="9"/>
      <c r="B360" s="9"/>
      <c r="C360" s="9"/>
    </row>
    <row r="361" spans="1:3" x14ac:dyDescent="0.2">
      <c r="A361" s="9"/>
      <c r="B361" s="9"/>
      <c r="C361" s="9"/>
    </row>
    <row r="362" spans="1:3" x14ac:dyDescent="0.2">
      <c r="A362" s="9"/>
      <c r="B362" s="9"/>
      <c r="C362" s="9"/>
    </row>
    <row r="363" spans="1:3" x14ac:dyDescent="0.2">
      <c r="A363" s="9"/>
      <c r="B363" s="9"/>
      <c r="C363" s="9"/>
    </row>
    <row r="364" spans="1:3" x14ac:dyDescent="0.2">
      <c r="A364" s="9"/>
      <c r="B364" s="9"/>
      <c r="C364" s="9"/>
    </row>
    <row r="365" spans="1:3" x14ac:dyDescent="0.2">
      <c r="A365" s="9"/>
      <c r="B365" s="9"/>
      <c r="C365" s="9"/>
    </row>
    <row r="366" spans="1:3" x14ac:dyDescent="0.2">
      <c r="A366" s="9"/>
      <c r="B366" s="9"/>
      <c r="C366" s="9"/>
    </row>
    <row r="367" spans="1:3" x14ac:dyDescent="0.2">
      <c r="A367" s="9"/>
      <c r="B367" s="9"/>
      <c r="C367" s="9"/>
    </row>
    <row r="368" spans="1:3" x14ac:dyDescent="0.2">
      <c r="A368" s="9"/>
      <c r="B368" s="9"/>
      <c r="C368" s="9"/>
    </row>
    <row r="369" spans="1:3" x14ac:dyDescent="0.2">
      <c r="A369" s="9"/>
      <c r="B369" s="9"/>
      <c r="C369" s="9"/>
    </row>
    <row r="370" spans="1:3" x14ac:dyDescent="0.2">
      <c r="A370" s="9"/>
      <c r="B370" s="9"/>
      <c r="C370" s="9"/>
    </row>
    <row r="371" spans="1:3" x14ac:dyDescent="0.2">
      <c r="A371" s="9"/>
      <c r="B371" s="9"/>
      <c r="C371" s="9"/>
    </row>
    <row r="372" spans="1:3" x14ac:dyDescent="0.2">
      <c r="A372" s="9"/>
      <c r="B372" s="9"/>
      <c r="C372" s="9"/>
    </row>
    <row r="373" spans="1:3" x14ac:dyDescent="0.2">
      <c r="A373" s="9"/>
      <c r="B373" s="9"/>
      <c r="C373" s="9"/>
    </row>
    <row r="374" spans="1:3" x14ac:dyDescent="0.2">
      <c r="A374" s="9"/>
      <c r="B374" s="9"/>
      <c r="C374" s="9"/>
    </row>
    <row r="375" spans="1:3" x14ac:dyDescent="0.2">
      <c r="A375" s="9"/>
      <c r="B375" s="9"/>
      <c r="C375" s="9"/>
    </row>
    <row r="376" spans="1:3" x14ac:dyDescent="0.2">
      <c r="A376" s="9"/>
      <c r="B376" s="9"/>
      <c r="C376" s="9"/>
    </row>
    <row r="377" spans="1:3" x14ac:dyDescent="0.2">
      <c r="A377" s="9"/>
      <c r="B377" s="9"/>
      <c r="C377" s="9"/>
    </row>
    <row r="378" spans="1:3" x14ac:dyDescent="0.2">
      <c r="A378" s="9"/>
      <c r="B378" s="9"/>
      <c r="C378" s="9"/>
    </row>
    <row r="379" spans="1:3" x14ac:dyDescent="0.2">
      <c r="A379" s="9"/>
      <c r="B379" s="9"/>
      <c r="C379" s="9"/>
    </row>
    <row r="380" spans="1:3" x14ac:dyDescent="0.2">
      <c r="A380" s="9"/>
      <c r="B380" s="9"/>
      <c r="C380" s="9"/>
    </row>
    <row r="381" spans="1:3" x14ac:dyDescent="0.2">
      <c r="A381" s="9"/>
      <c r="B381" s="9"/>
      <c r="C381" s="9"/>
    </row>
    <row r="382" spans="1:3" x14ac:dyDescent="0.2">
      <c r="A382" s="9"/>
      <c r="B382" s="9"/>
      <c r="C382" s="9"/>
    </row>
    <row r="383" spans="1:3" x14ac:dyDescent="0.2">
      <c r="A383" s="9"/>
      <c r="B383" s="9"/>
      <c r="C383" s="9"/>
    </row>
    <row r="384" spans="1:3" x14ac:dyDescent="0.2">
      <c r="A384" s="9"/>
      <c r="B384" s="9"/>
      <c r="C384" s="9"/>
    </row>
    <row r="385" spans="1:3" x14ac:dyDescent="0.2">
      <c r="A385" s="9"/>
      <c r="B385" s="9"/>
      <c r="C385" s="9"/>
    </row>
    <row r="386" spans="1:3" x14ac:dyDescent="0.2">
      <c r="A386" s="9"/>
      <c r="B386" s="9"/>
      <c r="C386" s="9"/>
    </row>
    <row r="387" spans="1:3" x14ac:dyDescent="0.2">
      <c r="A387" s="9"/>
      <c r="B387" s="9"/>
      <c r="C387" s="9"/>
    </row>
    <row r="388" spans="1:3" x14ac:dyDescent="0.2">
      <c r="A388" s="9"/>
      <c r="B388" s="9"/>
      <c r="C388" s="9"/>
    </row>
    <row r="389" spans="1:3" x14ac:dyDescent="0.2">
      <c r="A389" s="9"/>
      <c r="B389" s="9"/>
      <c r="C389" s="9"/>
    </row>
    <row r="390" spans="1:3" x14ac:dyDescent="0.2">
      <c r="A390" s="9"/>
      <c r="B390" s="9"/>
      <c r="C390" s="9"/>
    </row>
    <row r="391" spans="1:3" x14ac:dyDescent="0.2">
      <c r="A391" s="9"/>
      <c r="B391" s="9"/>
      <c r="C391" s="9"/>
    </row>
    <row r="392" spans="1:3" x14ac:dyDescent="0.2">
      <c r="A392" s="9"/>
      <c r="B392" s="9"/>
      <c r="C392" s="9"/>
    </row>
    <row r="393" spans="1:3" x14ac:dyDescent="0.2">
      <c r="A393" s="9"/>
      <c r="B393" s="9"/>
      <c r="C393" s="9"/>
    </row>
    <row r="394" spans="1:3" x14ac:dyDescent="0.2">
      <c r="A394" s="9"/>
      <c r="B394" s="9"/>
      <c r="C394" s="9"/>
    </row>
    <row r="395" spans="1:3" x14ac:dyDescent="0.2">
      <c r="A395" s="9"/>
      <c r="B395" s="9"/>
      <c r="C395" s="9"/>
    </row>
    <row r="396" spans="1:3" x14ac:dyDescent="0.2">
      <c r="A396" s="9"/>
      <c r="B396" s="9"/>
      <c r="C396" s="9"/>
    </row>
    <row r="397" spans="1:3" x14ac:dyDescent="0.2">
      <c r="A397" s="9"/>
      <c r="B397" s="9"/>
      <c r="C397" s="9"/>
    </row>
    <row r="398" spans="1:3" x14ac:dyDescent="0.2">
      <c r="A398" s="9"/>
      <c r="B398" s="9"/>
      <c r="C398" s="9"/>
    </row>
    <row r="399" spans="1:3" x14ac:dyDescent="0.2">
      <c r="A399" s="9"/>
      <c r="B399" s="9"/>
      <c r="C399" s="9"/>
    </row>
    <row r="400" spans="1:3" x14ac:dyDescent="0.2">
      <c r="A400" s="9"/>
      <c r="B400" s="9"/>
      <c r="C400" s="9"/>
    </row>
    <row r="401" spans="1:3" x14ac:dyDescent="0.2">
      <c r="A401" s="9"/>
      <c r="B401" s="9"/>
      <c r="C401" s="9"/>
    </row>
    <row r="402" spans="1:3" x14ac:dyDescent="0.2">
      <c r="A402" s="9"/>
      <c r="B402" s="9"/>
      <c r="C402" s="9"/>
    </row>
    <row r="403" spans="1:3" x14ac:dyDescent="0.2">
      <c r="A403" s="9"/>
      <c r="B403" s="9"/>
      <c r="C403" s="9"/>
    </row>
    <row r="404" spans="1:3" x14ac:dyDescent="0.2">
      <c r="A404" s="9"/>
      <c r="B404" s="9"/>
      <c r="C404" s="9"/>
    </row>
    <row r="405" spans="1:3" x14ac:dyDescent="0.2">
      <c r="A405" s="9"/>
      <c r="B405" s="9"/>
      <c r="C405" s="9"/>
    </row>
    <row r="406" spans="1:3" x14ac:dyDescent="0.2">
      <c r="A406" s="9"/>
      <c r="B406" s="9"/>
      <c r="C406" s="9"/>
    </row>
    <row r="407" spans="1:3" x14ac:dyDescent="0.2">
      <c r="A407" s="9"/>
      <c r="B407" s="9"/>
      <c r="C407" s="9"/>
    </row>
    <row r="408" spans="1:3" x14ac:dyDescent="0.2">
      <c r="A408" s="9"/>
      <c r="B408" s="9"/>
      <c r="C408" s="9"/>
    </row>
    <row r="409" spans="1:3" x14ac:dyDescent="0.2">
      <c r="A409" s="9"/>
      <c r="B409" s="9"/>
      <c r="C409" s="9"/>
    </row>
    <row r="410" spans="1:3" x14ac:dyDescent="0.2">
      <c r="A410" s="9"/>
      <c r="B410" s="9"/>
      <c r="C410" s="9"/>
    </row>
    <row r="411" spans="1:3" x14ac:dyDescent="0.2">
      <c r="A411" s="9"/>
      <c r="B411" s="9"/>
      <c r="C411" s="9"/>
    </row>
    <row r="412" spans="1:3" x14ac:dyDescent="0.2">
      <c r="A412" s="9"/>
      <c r="B412" s="9"/>
      <c r="C412" s="9"/>
    </row>
    <row r="413" spans="1:3" x14ac:dyDescent="0.2">
      <c r="A413" s="9"/>
      <c r="B413" s="9"/>
      <c r="C413" s="9"/>
    </row>
    <row r="414" spans="1:3" x14ac:dyDescent="0.2">
      <c r="A414" s="9"/>
      <c r="B414" s="9"/>
      <c r="C414" s="9"/>
    </row>
    <row r="415" spans="1:3" x14ac:dyDescent="0.2">
      <c r="A415" s="9"/>
      <c r="B415" s="9"/>
      <c r="C415" s="9"/>
    </row>
    <row r="416" spans="1:3" x14ac:dyDescent="0.2">
      <c r="A416" s="9"/>
      <c r="B416" s="9"/>
      <c r="C416" s="9"/>
    </row>
    <row r="417" spans="1:3" x14ac:dyDescent="0.2">
      <c r="A417" s="9"/>
      <c r="B417" s="9"/>
      <c r="C417" s="9"/>
    </row>
    <row r="418" spans="1:3" x14ac:dyDescent="0.2">
      <c r="A418" s="9"/>
      <c r="B418" s="9"/>
      <c r="C418" s="9"/>
    </row>
    <row r="419" spans="1:3" x14ac:dyDescent="0.2">
      <c r="A419" s="9"/>
      <c r="B419" s="9"/>
      <c r="C419" s="9"/>
    </row>
    <row r="420" spans="1:3" x14ac:dyDescent="0.2">
      <c r="A420" s="9"/>
      <c r="B420" s="9"/>
      <c r="C420" s="9"/>
    </row>
    <row r="421" spans="1:3" x14ac:dyDescent="0.2">
      <c r="A421" s="9"/>
      <c r="B421" s="9"/>
      <c r="C421" s="9"/>
    </row>
    <row r="422" spans="1:3" x14ac:dyDescent="0.2">
      <c r="A422" s="9"/>
      <c r="B422" s="9"/>
      <c r="C422" s="9"/>
    </row>
    <row r="423" spans="1:3" x14ac:dyDescent="0.2">
      <c r="A423" s="9"/>
      <c r="B423" s="9"/>
      <c r="C423" s="9"/>
    </row>
    <row r="424" spans="1:3" x14ac:dyDescent="0.2">
      <c r="A424" s="9"/>
      <c r="B424" s="9"/>
      <c r="C424" s="9"/>
    </row>
    <row r="425" spans="1:3" x14ac:dyDescent="0.2">
      <c r="A425" s="9"/>
      <c r="B425" s="9"/>
      <c r="C425" s="9"/>
    </row>
    <row r="426" spans="1:3" x14ac:dyDescent="0.2">
      <c r="A426" s="9"/>
      <c r="B426" s="9"/>
      <c r="C426" s="9"/>
    </row>
    <row r="427" spans="1:3" x14ac:dyDescent="0.2">
      <c r="A427" s="9"/>
      <c r="B427" s="9"/>
      <c r="C427" s="9"/>
    </row>
    <row r="428" spans="1:3" x14ac:dyDescent="0.2">
      <c r="A428" s="9"/>
      <c r="B428" s="9"/>
      <c r="C428" s="9"/>
    </row>
    <row r="429" spans="1:3" x14ac:dyDescent="0.2">
      <c r="A429" s="9"/>
      <c r="B429" s="9"/>
      <c r="C429" s="9"/>
    </row>
    <row r="430" spans="1:3" x14ac:dyDescent="0.2">
      <c r="A430" s="9"/>
      <c r="B430" s="9"/>
      <c r="C430" s="9"/>
    </row>
    <row r="431" spans="1:3" x14ac:dyDescent="0.2">
      <c r="A431" s="9"/>
      <c r="B431" s="9"/>
      <c r="C431" s="9"/>
    </row>
    <row r="432" spans="1:3" x14ac:dyDescent="0.2">
      <c r="A432" s="9"/>
      <c r="B432" s="9"/>
      <c r="C432" s="9"/>
    </row>
    <row r="433" spans="1:3" x14ac:dyDescent="0.2">
      <c r="A433" s="9"/>
      <c r="B433" s="9"/>
      <c r="C433" s="9"/>
    </row>
    <row r="434" spans="1:3" x14ac:dyDescent="0.2">
      <c r="A434" s="9"/>
      <c r="B434" s="9"/>
      <c r="C434" s="9"/>
    </row>
    <row r="435" spans="1:3" x14ac:dyDescent="0.2">
      <c r="A435" s="9"/>
      <c r="B435" s="9"/>
      <c r="C435" s="9"/>
    </row>
    <row r="436" spans="1:3" x14ac:dyDescent="0.2">
      <c r="A436" s="9"/>
      <c r="B436" s="9"/>
      <c r="C436" s="9"/>
    </row>
    <row r="437" spans="1:3" x14ac:dyDescent="0.2">
      <c r="A437" s="9"/>
      <c r="B437" s="9"/>
      <c r="C437" s="9"/>
    </row>
    <row r="438" spans="1:3" x14ac:dyDescent="0.2">
      <c r="A438" s="9"/>
      <c r="B438" s="9"/>
      <c r="C438" s="9"/>
    </row>
    <row r="439" spans="1:3" x14ac:dyDescent="0.2">
      <c r="A439" s="9"/>
      <c r="B439" s="9"/>
      <c r="C439" s="9"/>
    </row>
    <row r="440" spans="1:3" x14ac:dyDescent="0.2">
      <c r="A440" s="9"/>
      <c r="B440" s="9"/>
      <c r="C440" s="9"/>
    </row>
    <row r="441" spans="1:3" x14ac:dyDescent="0.2">
      <c r="A441" s="9"/>
      <c r="B441" s="9"/>
      <c r="C441" s="9"/>
    </row>
    <row r="442" spans="1:3" x14ac:dyDescent="0.2">
      <c r="A442" s="9"/>
      <c r="B442" s="9"/>
      <c r="C442" s="9"/>
    </row>
    <row r="443" spans="1:3" x14ac:dyDescent="0.2">
      <c r="A443" s="9"/>
      <c r="B443" s="9"/>
      <c r="C443" s="9"/>
    </row>
    <row r="444" spans="1:3" x14ac:dyDescent="0.2">
      <c r="A444" s="9"/>
      <c r="B444" s="9"/>
      <c r="C444" s="9"/>
    </row>
    <row r="445" spans="1:3" x14ac:dyDescent="0.2">
      <c r="A445" s="9"/>
      <c r="B445" s="9"/>
      <c r="C445" s="9"/>
    </row>
    <row r="446" spans="1:3" x14ac:dyDescent="0.2">
      <c r="A446" s="9"/>
      <c r="B446" s="9"/>
      <c r="C446" s="9"/>
    </row>
    <row r="447" spans="1:3" x14ac:dyDescent="0.2">
      <c r="A447" s="9"/>
      <c r="B447" s="9"/>
      <c r="C447" s="9"/>
    </row>
    <row r="448" spans="1:3" x14ac:dyDescent="0.2">
      <c r="A448" s="9"/>
      <c r="B448" s="9"/>
      <c r="C448" s="9"/>
    </row>
    <row r="449" spans="1:3" x14ac:dyDescent="0.2">
      <c r="A449" s="9"/>
      <c r="B449" s="9"/>
      <c r="C449" s="9"/>
    </row>
    <row r="450" spans="1:3" x14ac:dyDescent="0.2">
      <c r="A450" s="9"/>
      <c r="B450" s="9"/>
      <c r="C450" s="9"/>
    </row>
    <row r="451" spans="1:3" x14ac:dyDescent="0.2">
      <c r="A451" s="9"/>
      <c r="B451" s="9"/>
      <c r="C451" s="9"/>
    </row>
    <row r="452" spans="1:3" x14ac:dyDescent="0.2">
      <c r="A452" s="9"/>
      <c r="B452" s="9"/>
      <c r="C452" s="9"/>
    </row>
    <row r="453" spans="1:3" x14ac:dyDescent="0.2">
      <c r="A453" s="9"/>
      <c r="B453" s="9"/>
      <c r="C453" s="9"/>
    </row>
    <row r="454" spans="1:3" x14ac:dyDescent="0.2">
      <c r="A454" s="9"/>
      <c r="B454" s="9"/>
      <c r="C454" s="9"/>
    </row>
    <row r="455" spans="1:3" x14ac:dyDescent="0.2">
      <c r="A455" s="9"/>
      <c r="B455" s="9"/>
      <c r="C455" s="9"/>
    </row>
    <row r="456" spans="1:3" x14ac:dyDescent="0.2">
      <c r="A456" s="9"/>
      <c r="B456" s="9"/>
      <c r="C456" s="9"/>
    </row>
    <row r="457" spans="1:3" x14ac:dyDescent="0.2">
      <c r="A457" s="9"/>
      <c r="B457" s="9"/>
      <c r="C457" s="9"/>
    </row>
    <row r="458" spans="1:3" x14ac:dyDescent="0.2">
      <c r="A458" s="9"/>
      <c r="B458" s="9"/>
      <c r="C458" s="9"/>
    </row>
    <row r="459" spans="1:3" x14ac:dyDescent="0.2">
      <c r="A459" s="9"/>
      <c r="B459" s="9"/>
      <c r="C459" s="9"/>
    </row>
    <row r="460" spans="1:3" x14ac:dyDescent="0.2">
      <c r="A460" s="9"/>
      <c r="B460" s="9"/>
      <c r="C460" s="9"/>
    </row>
    <row r="461" spans="1:3" x14ac:dyDescent="0.2">
      <c r="A461" s="9"/>
      <c r="B461" s="9"/>
      <c r="C461" s="9"/>
    </row>
    <row r="462" spans="1:3" x14ac:dyDescent="0.2">
      <c r="A462" s="9"/>
      <c r="B462" s="9"/>
      <c r="C462" s="9"/>
    </row>
    <row r="463" spans="1:3" x14ac:dyDescent="0.2">
      <c r="A463" s="9"/>
      <c r="B463" s="9"/>
      <c r="C463" s="9"/>
    </row>
    <row r="464" spans="1:3" x14ac:dyDescent="0.2">
      <c r="A464" s="9"/>
      <c r="B464" s="9"/>
      <c r="C464" s="9"/>
    </row>
    <row r="465" spans="1:3" x14ac:dyDescent="0.2">
      <c r="A465" s="9"/>
      <c r="B465" s="9"/>
      <c r="C465" s="9"/>
    </row>
    <row r="466" spans="1:3" x14ac:dyDescent="0.2">
      <c r="A466" s="9"/>
      <c r="B466" s="9"/>
      <c r="C466" s="9"/>
    </row>
    <row r="467" spans="1:3" x14ac:dyDescent="0.2">
      <c r="A467" s="9"/>
      <c r="B467" s="9"/>
      <c r="C467" s="9"/>
    </row>
    <row r="468" spans="1:3" x14ac:dyDescent="0.2">
      <c r="A468" s="9"/>
      <c r="B468" s="9"/>
      <c r="C468" s="9"/>
    </row>
    <row r="469" spans="1:3" x14ac:dyDescent="0.2">
      <c r="A469" s="9"/>
      <c r="B469" s="9"/>
      <c r="C469" s="9"/>
    </row>
    <row r="470" spans="1:3" x14ac:dyDescent="0.2">
      <c r="A470" s="9"/>
      <c r="B470" s="9"/>
      <c r="C470" s="9"/>
    </row>
    <row r="471" spans="1:3" x14ac:dyDescent="0.2">
      <c r="A471" s="9"/>
      <c r="B471" s="9"/>
      <c r="C471" s="9"/>
    </row>
    <row r="472" spans="1:3" x14ac:dyDescent="0.2">
      <c r="A472" s="9"/>
      <c r="B472" s="9"/>
      <c r="C472" s="9"/>
    </row>
    <row r="473" spans="1:3" x14ac:dyDescent="0.2">
      <c r="A473" s="9"/>
      <c r="B473" s="9"/>
      <c r="C473" s="9"/>
    </row>
    <row r="474" spans="1:3" x14ac:dyDescent="0.2">
      <c r="A474" s="9"/>
      <c r="B474" s="9"/>
      <c r="C474" s="9"/>
    </row>
    <row r="475" spans="1:3" x14ac:dyDescent="0.2">
      <c r="A475" s="9"/>
      <c r="B475" s="9"/>
      <c r="C475" s="9"/>
    </row>
    <row r="476" spans="1:3" x14ac:dyDescent="0.2">
      <c r="A476" s="9"/>
      <c r="B476" s="9"/>
      <c r="C476" s="9"/>
    </row>
    <row r="477" spans="1:3" x14ac:dyDescent="0.2">
      <c r="A477" s="9"/>
      <c r="B477" s="9"/>
      <c r="C477" s="9"/>
    </row>
    <row r="478" spans="1:3" x14ac:dyDescent="0.2">
      <c r="A478" s="9"/>
      <c r="B478" s="9"/>
      <c r="C478" s="9"/>
    </row>
    <row r="479" spans="1:3" x14ac:dyDescent="0.2">
      <c r="A479" s="9"/>
      <c r="B479" s="9"/>
      <c r="C479" s="9"/>
    </row>
    <row r="480" spans="1:3" x14ac:dyDescent="0.2">
      <c r="A480" s="9"/>
      <c r="B480" s="9"/>
      <c r="C480" s="9"/>
    </row>
    <row r="481" spans="1:3" x14ac:dyDescent="0.2">
      <c r="A481" s="9"/>
      <c r="B481" s="9"/>
      <c r="C481" s="9"/>
    </row>
    <row r="482" spans="1:3" x14ac:dyDescent="0.2">
      <c r="A482" s="9"/>
      <c r="B482" s="9"/>
      <c r="C482" s="9"/>
    </row>
    <row r="483" spans="1:3" x14ac:dyDescent="0.2">
      <c r="A483" s="9"/>
      <c r="B483" s="9"/>
      <c r="C483" s="9"/>
    </row>
    <row r="484" spans="1:3" x14ac:dyDescent="0.2">
      <c r="A484" s="9"/>
      <c r="B484" s="9"/>
      <c r="C484" s="9"/>
    </row>
    <row r="485" spans="1:3" x14ac:dyDescent="0.2">
      <c r="A485" s="9"/>
      <c r="B485" s="9"/>
      <c r="C485" s="9"/>
    </row>
    <row r="486" spans="1:3" x14ac:dyDescent="0.2">
      <c r="A486" s="9"/>
      <c r="B486" s="9"/>
      <c r="C486" s="9"/>
    </row>
    <row r="487" spans="1:3" x14ac:dyDescent="0.2">
      <c r="A487" s="9"/>
      <c r="B487" s="9"/>
      <c r="C487" s="9"/>
    </row>
    <row r="488" spans="1:3" x14ac:dyDescent="0.2">
      <c r="A488" s="9"/>
      <c r="B488" s="9"/>
      <c r="C488" s="9"/>
    </row>
    <row r="489" spans="1:3" x14ac:dyDescent="0.2">
      <c r="A489" s="9"/>
      <c r="B489" s="9"/>
      <c r="C489" s="9"/>
    </row>
    <row r="490" spans="1:3" x14ac:dyDescent="0.2">
      <c r="A490" s="9"/>
      <c r="B490" s="9"/>
      <c r="C490" s="9"/>
    </row>
    <row r="491" spans="1:3" x14ac:dyDescent="0.2">
      <c r="A491" s="9"/>
      <c r="B491" s="9"/>
      <c r="C491" s="9"/>
    </row>
    <row r="492" spans="1:3" x14ac:dyDescent="0.2">
      <c r="A492" s="9"/>
      <c r="B492" s="9"/>
      <c r="C492" s="9"/>
    </row>
    <row r="493" spans="1:3" x14ac:dyDescent="0.2">
      <c r="A493" s="9"/>
      <c r="B493" s="9"/>
      <c r="C493" s="9"/>
    </row>
    <row r="494" spans="1:3" x14ac:dyDescent="0.2">
      <c r="A494" s="9"/>
      <c r="B494" s="9"/>
      <c r="C494" s="9"/>
    </row>
    <row r="495" spans="1:3" x14ac:dyDescent="0.2">
      <c r="A495" s="9"/>
      <c r="B495" s="9"/>
      <c r="C495" s="9"/>
    </row>
    <row r="496" spans="1:3" x14ac:dyDescent="0.2">
      <c r="A496" s="9"/>
      <c r="B496" s="9"/>
      <c r="C496" s="9"/>
    </row>
    <row r="497" spans="1:3" x14ac:dyDescent="0.2">
      <c r="A497" s="9"/>
      <c r="B497" s="9"/>
      <c r="C497" s="9"/>
    </row>
    <row r="498" spans="1:3" x14ac:dyDescent="0.2">
      <c r="A498" s="9"/>
      <c r="B498" s="9"/>
      <c r="C498" s="9"/>
    </row>
    <row r="499" spans="1:3" x14ac:dyDescent="0.2">
      <c r="A499" s="9"/>
      <c r="B499" s="9"/>
      <c r="C499" s="9"/>
    </row>
    <row r="500" spans="1:3" x14ac:dyDescent="0.2">
      <c r="A500" s="9"/>
      <c r="B500" s="9"/>
      <c r="C500" s="9"/>
    </row>
    <row r="501" spans="1:3" x14ac:dyDescent="0.2">
      <c r="A501" s="9"/>
      <c r="B501" s="9"/>
      <c r="C501" s="9"/>
    </row>
    <row r="502" spans="1:3" x14ac:dyDescent="0.2">
      <c r="A502" s="9"/>
      <c r="B502" s="9"/>
      <c r="C502" s="9"/>
    </row>
    <row r="503" spans="1:3" x14ac:dyDescent="0.2">
      <c r="A503" s="9"/>
      <c r="B503" s="9"/>
      <c r="C503" s="9"/>
    </row>
    <row r="504" spans="1:3" x14ac:dyDescent="0.2">
      <c r="A504" s="9"/>
      <c r="B504" s="9"/>
      <c r="C504" s="9"/>
    </row>
    <row r="505" spans="1:3" x14ac:dyDescent="0.2">
      <c r="A505" s="9"/>
      <c r="B505" s="9"/>
      <c r="C505" s="9"/>
    </row>
    <row r="506" spans="1:3" x14ac:dyDescent="0.2">
      <c r="A506" s="9"/>
      <c r="B506" s="9"/>
      <c r="C506" s="9"/>
    </row>
    <row r="507" spans="1:3" x14ac:dyDescent="0.2">
      <c r="A507" s="9"/>
      <c r="B507" s="9"/>
      <c r="C507" s="9"/>
    </row>
    <row r="508" spans="1:3" x14ac:dyDescent="0.2">
      <c r="A508" s="9"/>
      <c r="B508" s="9"/>
      <c r="C508" s="9"/>
    </row>
    <row r="509" spans="1:3" x14ac:dyDescent="0.2">
      <c r="A509" s="9"/>
      <c r="B509" s="9"/>
      <c r="C509" s="9"/>
    </row>
    <row r="510" spans="1:3" x14ac:dyDescent="0.2">
      <c r="A510" s="9"/>
      <c r="B510" s="9"/>
      <c r="C510" s="9"/>
    </row>
    <row r="511" spans="1:3" x14ac:dyDescent="0.2">
      <c r="A511" s="9"/>
      <c r="B511" s="9"/>
      <c r="C511" s="9"/>
    </row>
    <row r="512" spans="1:3" x14ac:dyDescent="0.2">
      <c r="A512" s="9"/>
      <c r="B512" s="9"/>
      <c r="C512" s="9"/>
    </row>
    <row r="513" spans="1:3" x14ac:dyDescent="0.2">
      <c r="A513" s="9"/>
      <c r="B513" s="9"/>
      <c r="C513" s="9"/>
    </row>
    <row r="514" spans="1:3" x14ac:dyDescent="0.2">
      <c r="A514" s="9"/>
      <c r="B514" s="9"/>
      <c r="C514" s="9"/>
    </row>
    <row r="515" spans="1:3" x14ac:dyDescent="0.2">
      <c r="A515" s="9"/>
      <c r="B515" s="9"/>
      <c r="C515" s="9"/>
    </row>
    <row r="516" spans="1:3" x14ac:dyDescent="0.2">
      <c r="A516" s="9"/>
      <c r="B516" s="9"/>
      <c r="C516" s="9"/>
    </row>
    <row r="517" spans="1:3" x14ac:dyDescent="0.2">
      <c r="A517" s="9"/>
      <c r="B517" s="9"/>
      <c r="C517" s="9"/>
    </row>
    <row r="518" spans="1:3" x14ac:dyDescent="0.2">
      <c r="A518" s="9"/>
      <c r="B518" s="9"/>
      <c r="C518" s="9"/>
    </row>
    <row r="519" spans="1:3" x14ac:dyDescent="0.2">
      <c r="A519" s="9"/>
      <c r="B519" s="9"/>
      <c r="C519" s="9"/>
    </row>
    <row r="520" spans="1:3" x14ac:dyDescent="0.2">
      <c r="A520" s="9"/>
      <c r="B520" s="9"/>
      <c r="C520" s="9"/>
    </row>
    <row r="521" spans="1:3" x14ac:dyDescent="0.2">
      <c r="A521" s="9"/>
      <c r="B521" s="9"/>
      <c r="C521" s="9"/>
    </row>
    <row r="522" spans="1:3" x14ac:dyDescent="0.2">
      <c r="A522" s="9"/>
      <c r="B522" s="9"/>
      <c r="C522" s="9"/>
    </row>
    <row r="523" spans="1:3" x14ac:dyDescent="0.2">
      <c r="A523" s="9"/>
      <c r="B523" s="9"/>
      <c r="C523" s="9"/>
    </row>
    <row r="524" spans="1:3" x14ac:dyDescent="0.2">
      <c r="A524" s="9"/>
      <c r="B524" s="9"/>
      <c r="C524" s="9"/>
    </row>
    <row r="525" spans="1:3" x14ac:dyDescent="0.2">
      <c r="A525" s="9"/>
      <c r="B525" s="9"/>
      <c r="C525" s="9"/>
    </row>
    <row r="526" spans="1:3" x14ac:dyDescent="0.2">
      <c r="A526" s="9"/>
      <c r="B526" s="9"/>
      <c r="C526" s="9"/>
    </row>
    <row r="527" spans="1:3" x14ac:dyDescent="0.2">
      <c r="A527" s="9"/>
      <c r="B527" s="9"/>
      <c r="C527" s="9"/>
    </row>
    <row r="528" spans="1:3" x14ac:dyDescent="0.2">
      <c r="A528" s="9"/>
      <c r="B528" s="9"/>
      <c r="C528" s="9"/>
    </row>
    <row r="529" spans="1:3" x14ac:dyDescent="0.2">
      <c r="A529" s="9"/>
      <c r="B529" s="9"/>
      <c r="C529" s="9"/>
    </row>
    <row r="530" spans="1:3" x14ac:dyDescent="0.2">
      <c r="A530" s="9"/>
      <c r="B530" s="9"/>
      <c r="C530" s="9"/>
    </row>
    <row r="531" spans="1:3" x14ac:dyDescent="0.2">
      <c r="A531" s="9"/>
      <c r="B531" s="9"/>
      <c r="C531" s="9"/>
    </row>
    <row r="532" spans="1:3" x14ac:dyDescent="0.2">
      <c r="A532" s="9"/>
      <c r="B532" s="9"/>
      <c r="C532" s="9"/>
    </row>
    <row r="533" spans="1:3" x14ac:dyDescent="0.2">
      <c r="A533" s="9"/>
      <c r="B533" s="9"/>
      <c r="C533" s="9"/>
    </row>
    <row r="534" spans="1:3" x14ac:dyDescent="0.2">
      <c r="A534" s="9"/>
      <c r="B534" s="9"/>
      <c r="C534" s="9"/>
    </row>
    <row r="535" spans="1:3" x14ac:dyDescent="0.2">
      <c r="A535" s="9"/>
      <c r="B535" s="9"/>
      <c r="C535" s="9"/>
    </row>
    <row r="536" spans="1:3" x14ac:dyDescent="0.2">
      <c r="A536" s="9"/>
      <c r="B536" s="9"/>
      <c r="C536" s="9"/>
    </row>
    <row r="537" spans="1:3" x14ac:dyDescent="0.2">
      <c r="A537" s="9"/>
      <c r="B537" s="9"/>
      <c r="C537" s="9"/>
    </row>
    <row r="538" spans="1:3" x14ac:dyDescent="0.2">
      <c r="A538" s="9"/>
      <c r="B538" s="9"/>
      <c r="C538" s="9"/>
    </row>
    <row r="539" spans="1:3" x14ac:dyDescent="0.2">
      <c r="A539" s="9"/>
      <c r="B539" s="9"/>
      <c r="C539" s="9"/>
    </row>
    <row r="540" spans="1:3" x14ac:dyDescent="0.2">
      <c r="A540" s="9"/>
      <c r="B540" s="9"/>
      <c r="C540" s="9"/>
    </row>
    <row r="541" spans="1:3" x14ac:dyDescent="0.2">
      <c r="A541" s="9"/>
      <c r="B541" s="9"/>
      <c r="C541" s="9"/>
    </row>
    <row r="542" spans="1:3" x14ac:dyDescent="0.2">
      <c r="A542" s="9"/>
      <c r="B542" s="9"/>
      <c r="C542" s="9"/>
    </row>
    <row r="543" spans="1:3" x14ac:dyDescent="0.2">
      <c r="A543" s="9"/>
      <c r="B543" s="9"/>
      <c r="C543" s="9"/>
    </row>
    <row r="544" spans="1:3" x14ac:dyDescent="0.2">
      <c r="A544" s="9"/>
      <c r="B544" s="9"/>
      <c r="C544" s="9"/>
    </row>
    <row r="545" spans="1:3" x14ac:dyDescent="0.2">
      <c r="A545" s="9"/>
      <c r="B545" s="9"/>
      <c r="C545" s="9"/>
    </row>
    <row r="546" spans="1:3" x14ac:dyDescent="0.2">
      <c r="A546" s="9"/>
      <c r="B546" s="9"/>
      <c r="C546" s="9"/>
    </row>
    <row r="547" spans="1:3" x14ac:dyDescent="0.2">
      <c r="A547" s="9"/>
      <c r="B547" s="9"/>
      <c r="C547" s="9"/>
    </row>
    <row r="548" spans="1:3" x14ac:dyDescent="0.2">
      <c r="A548" s="9"/>
      <c r="B548" s="9"/>
      <c r="C548" s="9"/>
    </row>
    <row r="549" spans="1:3" x14ac:dyDescent="0.2">
      <c r="A549" s="9"/>
      <c r="B549" s="9"/>
      <c r="C549" s="9"/>
    </row>
    <row r="550" spans="1:3" x14ac:dyDescent="0.2">
      <c r="A550" s="9"/>
      <c r="B550" s="9"/>
      <c r="C550" s="9"/>
    </row>
    <row r="551" spans="1:3" x14ac:dyDescent="0.2">
      <c r="A551" s="9"/>
      <c r="B551" s="9"/>
      <c r="C551" s="9"/>
    </row>
    <row r="552" spans="1:3" x14ac:dyDescent="0.2">
      <c r="A552" s="9"/>
      <c r="B552" s="9"/>
      <c r="C552" s="9"/>
    </row>
    <row r="553" spans="1:3" x14ac:dyDescent="0.2">
      <c r="A553" s="9"/>
      <c r="B553" s="9"/>
      <c r="C553" s="9"/>
    </row>
  </sheetData>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88adab-a546-4adf-b5d1-74c59bb30c81">
      <Terms xmlns="http://schemas.microsoft.com/office/infopath/2007/PartnerControls"/>
    </lcf76f155ced4ddcb4097134ff3c332f>
    <TaxCatchAll xmlns="b1b3962a-c7b8-462f-8940-bec1b890f15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FB082C1EFCF4D46B316EB2B034C14F3" ma:contentTypeVersion="21" ma:contentTypeDescription="Opret et nyt dokument." ma:contentTypeScope="" ma:versionID="fe6f864589b242329435b5ec797c8748">
  <xsd:schema xmlns:xsd="http://www.w3.org/2001/XMLSchema" xmlns:xs="http://www.w3.org/2001/XMLSchema" xmlns:p="http://schemas.microsoft.com/office/2006/metadata/properties" xmlns:ns2="1a88adab-a546-4adf-b5d1-74c59bb30c81" xmlns:ns3="b1b3962a-c7b8-462f-8940-bec1b890f154" targetNamespace="http://schemas.microsoft.com/office/2006/metadata/properties" ma:root="true" ma:fieldsID="388bdf18b3719a30a0ce4ec8b60173a5" ns2:_="" ns3:_="">
    <xsd:import namespace="1a88adab-a546-4adf-b5d1-74c59bb30c81"/>
    <xsd:import namespace="b1b3962a-c7b8-462f-8940-bec1b890f15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8adab-a546-4adf-b5d1-74c59bb30c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illedmærker" ma:readOnly="false" ma:fieldId="{5cf76f15-5ced-4ddc-b409-7134ff3c332f}" ma:taxonomyMulti="true" ma:sspId="2e767479-90f7-4a75-96ab-6fd6ffef25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b3962a-c7b8-462f-8940-bec1b890f154"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t med detaljer" ma:internalName="SharedWithDetails" ma:readOnly="true">
      <xsd:simpleType>
        <xsd:restriction base="dms:Note">
          <xsd:maxLength value="255"/>
        </xsd:restriction>
      </xsd:simpleType>
    </xsd:element>
    <xsd:element name="TaxCatchAll" ma:index="21" nillable="true" ma:displayName="Taxonomy Catch All Column" ma:hidden="true" ma:list="{4e29eb13-5439-41af-9f61-f035d147cd47}" ma:internalName="TaxCatchAll" ma:showField="CatchAllData" ma:web="b1b3962a-c7b8-462f-8940-bec1b890f1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4EB613-B16A-42DF-BEF9-AE032A595BFF}">
  <ds:schemaRefs>
    <ds:schemaRef ds:uri="http://purl.org/dc/terms/"/>
    <ds:schemaRef ds:uri="http://purl.org/dc/dcmitype/"/>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9a7ce427-c149-401c-96e5-ced12dab5020"/>
    <ds:schemaRef ds:uri="http://www.w3.org/XML/1998/namespace"/>
    <ds:schemaRef ds:uri="1a88adab-a546-4adf-b5d1-74c59bb30c81"/>
    <ds:schemaRef ds:uri="b1b3962a-c7b8-462f-8940-bec1b890f154"/>
  </ds:schemaRefs>
</ds:datastoreItem>
</file>

<file path=customXml/itemProps2.xml><?xml version="1.0" encoding="utf-8"?>
<ds:datastoreItem xmlns:ds="http://schemas.openxmlformats.org/officeDocument/2006/customXml" ds:itemID="{6741B211-6CBE-4B33-ABEB-113B2F0B59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8adab-a546-4adf-b5d1-74c59bb30c81"/>
    <ds:schemaRef ds:uri="b1b3962a-c7b8-462f-8940-bec1b890f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96C127-7BBA-4DC7-9A1B-C72765FA5C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2</vt:i4>
      </vt:variant>
    </vt:vector>
  </HeadingPairs>
  <TitlesOfParts>
    <vt:vector size="2" baseType="lpstr">
      <vt:lpstr>Subscription License</vt:lpstr>
      <vt:lpstr>Purchase License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Dalsgaard Christensen</dc:creator>
  <cp:keywords/>
  <dc:description/>
  <cp:lastModifiedBy>Kim Dalsgaard Christensen</cp:lastModifiedBy>
  <cp:revision/>
  <dcterms:created xsi:type="dcterms:W3CDTF">2018-03-08T12:02:58Z</dcterms:created>
  <dcterms:modified xsi:type="dcterms:W3CDTF">2025-09-12T10:58:11Z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0x0101005FB082C1EFCF4D46B316EB2B034C14F3</vt:lpwstr>
  </property>
</Properties>
</file>