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6/On-premises pricelists 2026/On-premises pricing 2026 - Final lists/"/>
    </mc:Choice>
  </mc:AlternateContent>
  <xr:revisionPtr revIDLastSave="52" documentId="8_{3BCEC179-5D01-40B4-A822-341C4FA6D675}" xr6:coauthVersionLast="47" xr6:coauthVersionMax="47" xr10:uidLastSave="{707BBDF3-93A2-4581-BDCF-7AF87F6FE0CB}"/>
  <bookViews>
    <workbookView xWindow="-120" yWindow="-120" windowWidth="38640" windowHeight="21240" xr2:uid="{00000000-000D-0000-FFFF-FFFF00000000}"/>
  </bookViews>
  <sheets>
    <sheet name="Subscription License" sheetId="5" r:id="rId1"/>
    <sheet name="Purchase Licens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4" i="4" l="1"/>
  <c r="H253" i="4"/>
  <c r="H252" i="4"/>
  <c r="H251" i="4"/>
  <c r="H250" i="4"/>
  <c r="H249" i="4"/>
  <c r="H248" i="4"/>
  <c r="H247" i="4"/>
  <c r="H232" i="4"/>
  <c r="H231" i="4"/>
  <c r="H230" i="4"/>
  <c r="H229" i="4"/>
  <c r="H228" i="4"/>
  <c r="H227" i="4"/>
  <c r="H226" i="4"/>
  <c r="H225" i="4"/>
  <c r="H210" i="4"/>
  <c r="H209" i="4"/>
  <c r="H208" i="4"/>
  <c r="H207" i="4"/>
  <c r="H206" i="4"/>
  <c r="H204" i="4"/>
  <c r="H203" i="4"/>
  <c r="H202" i="4"/>
  <c r="H198" i="4"/>
  <c r="H197" i="4"/>
  <c r="H196" i="4"/>
  <c r="H195" i="4"/>
  <c r="H194" i="4"/>
  <c r="H193" i="4"/>
  <c r="H192" i="4"/>
  <c r="H191" i="4"/>
  <c r="H187" i="4"/>
  <c r="H186" i="4"/>
  <c r="H185" i="4"/>
  <c r="H184" i="4"/>
  <c r="H183" i="4"/>
  <c r="H182" i="4"/>
  <c r="H181" i="4"/>
  <c r="H180" i="4"/>
  <c r="H176" i="4"/>
  <c r="H175" i="4"/>
  <c r="H174" i="4"/>
  <c r="H173" i="4"/>
  <c r="H172" i="4"/>
  <c r="H171" i="4"/>
  <c r="H170" i="4"/>
  <c r="H169" i="4"/>
  <c r="H165" i="4"/>
  <c r="H164" i="4"/>
  <c r="H163" i="4"/>
  <c r="H162" i="4"/>
  <c r="H161" i="4"/>
  <c r="H160" i="4"/>
  <c r="H159" i="4"/>
  <c r="H158" i="4"/>
  <c r="H154" i="4"/>
  <c r="H153" i="4"/>
  <c r="H152" i="4"/>
  <c r="H151" i="4"/>
  <c r="H150" i="4"/>
  <c r="H149" i="4"/>
  <c r="H148" i="4"/>
  <c r="H147" i="4"/>
  <c r="H141" i="4"/>
  <c r="H140" i="4"/>
  <c r="H139" i="4"/>
  <c r="H138" i="4"/>
  <c r="H137" i="4"/>
  <c r="H136" i="4"/>
  <c r="H135" i="4"/>
  <c r="H134" i="4"/>
  <c r="H130" i="4"/>
  <c r="H129" i="4"/>
  <c r="H128" i="4"/>
  <c r="H127" i="4"/>
  <c r="H125" i="4"/>
  <c r="H124" i="4"/>
  <c r="H123" i="4"/>
  <c r="H122" i="4"/>
  <c r="H120" i="4"/>
  <c r="H119" i="4"/>
  <c r="H118" i="4"/>
  <c r="H117" i="4"/>
  <c r="H115" i="4"/>
  <c r="H114" i="4"/>
  <c r="H113" i="4"/>
  <c r="H112" i="4"/>
  <c r="H110" i="4"/>
  <c r="H106" i="4"/>
  <c r="H105" i="4"/>
  <c r="H104" i="4"/>
  <c r="H103" i="4"/>
  <c r="H102" i="4"/>
  <c r="H101" i="4"/>
  <c r="H100" i="4"/>
  <c r="H99" i="4"/>
  <c r="H95" i="4"/>
  <c r="H94" i="4"/>
  <c r="H93" i="4"/>
  <c r="H92" i="4"/>
  <c r="H91" i="4"/>
  <c r="H90" i="4"/>
  <c r="H89" i="4"/>
  <c r="H88" i="4"/>
  <c r="H82" i="4"/>
  <c r="H81" i="4"/>
  <c r="H80" i="4"/>
  <c r="H79" i="4"/>
  <c r="H78" i="4"/>
  <c r="H77" i="4"/>
  <c r="H76" i="4"/>
  <c r="H75" i="4"/>
  <c r="H69" i="4"/>
  <c r="H68" i="4"/>
  <c r="H67" i="4"/>
  <c r="H66" i="4"/>
  <c r="H65" i="4"/>
  <c r="H64" i="4"/>
  <c r="H63" i="4"/>
  <c r="H62" i="4"/>
  <c r="H55" i="4"/>
  <c r="H54" i="4"/>
  <c r="H53" i="4"/>
  <c r="H52" i="4"/>
  <c r="H51" i="4"/>
  <c r="H50" i="4"/>
  <c r="H49" i="4"/>
  <c r="H48" i="4"/>
  <c r="H44" i="4"/>
  <c r="H43" i="4"/>
  <c r="H42" i="4"/>
  <c r="H41" i="4"/>
  <c r="H40" i="4"/>
  <c r="H32" i="4"/>
  <c r="H31" i="4"/>
  <c r="H30" i="4"/>
  <c r="H29" i="4"/>
  <c r="H27" i="4"/>
  <c r="H26" i="4"/>
  <c r="H25" i="4"/>
  <c r="H24" i="4"/>
  <c r="H23" i="4"/>
  <c r="H22" i="4"/>
  <c r="H21" i="4"/>
  <c r="H20" i="4"/>
  <c r="H19" i="4"/>
  <c r="H18" i="4"/>
  <c r="H16" i="4"/>
  <c r="H15" i="4"/>
  <c r="H14" i="4"/>
  <c r="H13" i="4"/>
  <c r="H12" i="4"/>
  <c r="H11" i="4"/>
  <c r="H10" i="4"/>
  <c r="H9" i="4"/>
  <c r="F239" i="4" l="1"/>
  <c r="F225" i="4"/>
  <c r="F218" i="4"/>
  <c r="I254" i="4"/>
  <c r="F254" i="4"/>
  <c r="I253" i="4"/>
  <c r="F253" i="4"/>
  <c r="I252" i="4"/>
  <c r="F252" i="4"/>
  <c r="I251" i="4"/>
  <c r="I250" i="4"/>
  <c r="F250" i="4"/>
  <c r="I249" i="4"/>
  <c r="F249" i="4"/>
  <c r="I248" i="4"/>
  <c r="F248" i="4"/>
  <c r="I247" i="4"/>
  <c r="F247" i="4"/>
  <c r="F243" i="4"/>
  <c r="F242" i="4"/>
  <c r="F241" i="4"/>
  <c r="F240" i="4"/>
  <c r="F238" i="4"/>
  <c r="F237" i="4"/>
  <c r="F236" i="4"/>
  <c r="I232" i="4"/>
  <c r="F232" i="4"/>
  <c r="I231" i="4"/>
  <c r="F231" i="4"/>
  <c r="I230" i="4"/>
  <c r="F230" i="4"/>
  <c r="I229" i="4"/>
  <c r="I228" i="4"/>
  <c r="F228" i="4"/>
  <c r="I227" i="4"/>
  <c r="F227" i="4"/>
  <c r="I226" i="4"/>
  <c r="F226" i="4"/>
  <c r="I225" i="4"/>
  <c r="F221" i="4"/>
  <c r="F220" i="4"/>
  <c r="F219" i="4"/>
  <c r="F217" i="4"/>
  <c r="F216" i="4"/>
  <c r="F215" i="4"/>
  <c r="F214" i="4"/>
  <c r="F222" i="4" l="1"/>
  <c r="F255" i="4"/>
  <c r="F244" i="4"/>
  <c r="F233" i="4"/>
  <c r="I233" i="4"/>
  <c r="I255" i="4"/>
  <c r="F143" i="5" l="1"/>
  <c r="F84" i="5"/>
  <c r="F71" i="5"/>
  <c r="F35" i="5" l="1"/>
  <c r="F144" i="4" l="1"/>
  <c r="F85" i="4"/>
  <c r="F72" i="4"/>
  <c r="F36" i="4"/>
  <c r="F62" i="4"/>
  <c r="I62" i="4"/>
  <c r="F63" i="4"/>
  <c r="I63" i="4"/>
  <c r="F64" i="4"/>
  <c r="I64" i="4"/>
  <c r="F65" i="4"/>
  <c r="I65" i="4"/>
  <c r="F66" i="4"/>
  <c r="I66" i="4"/>
  <c r="F67" i="4"/>
  <c r="I67" i="4"/>
  <c r="F68" i="4"/>
  <c r="I68" i="4"/>
  <c r="F69" i="4"/>
  <c r="I69" i="4"/>
  <c r="F70" i="4" l="1"/>
  <c r="I70" i="4"/>
  <c r="F63" i="5" l="1"/>
  <c r="F129" i="5"/>
  <c r="F128" i="5"/>
  <c r="F127" i="5"/>
  <c r="F126" i="5"/>
  <c r="F124" i="5"/>
  <c r="F123" i="5"/>
  <c r="F122" i="5"/>
  <c r="F121" i="5"/>
  <c r="F119" i="5"/>
  <c r="F118" i="5"/>
  <c r="F117" i="5"/>
  <c r="F116" i="5"/>
  <c r="F114" i="5"/>
  <c r="F113" i="5"/>
  <c r="F112" i="5"/>
  <c r="F111" i="5"/>
  <c r="F109" i="5"/>
  <c r="F105" i="5"/>
  <c r="F104" i="5"/>
  <c r="F103" i="5"/>
  <c r="F102" i="5"/>
  <c r="F101" i="5"/>
  <c r="F100" i="5"/>
  <c r="F99" i="5"/>
  <c r="F98" i="5"/>
  <c r="F94" i="5"/>
  <c r="F93" i="5"/>
  <c r="F92" i="5"/>
  <c r="F91" i="5"/>
  <c r="F90" i="5"/>
  <c r="F89" i="5"/>
  <c r="F88" i="5"/>
  <c r="F87" i="5"/>
  <c r="F81" i="5"/>
  <c r="F80" i="5"/>
  <c r="F79" i="5"/>
  <c r="F78" i="5"/>
  <c r="F77" i="5"/>
  <c r="F76" i="5"/>
  <c r="F75" i="5"/>
  <c r="F74" i="5"/>
  <c r="F68" i="5"/>
  <c r="F67" i="5"/>
  <c r="F66" i="5"/>
  <c r="F65" i="5"/>
  <c r="F64" i="5"/>
  <c r="F62" i="5"/>
  <c r="F61" i="5"/>
  <c r="F15" i="5"/>
  <c r="F14" i="5"/>
  <c r="F13" i="5"/>
  <c r="F12" i="5"/>
  <c r="F11" i="5"/>
  <c r="F10" i="5"/>
  <c r="F9" i="5"/>
  <c r="F8" i="5"/>
  <c r="I130" i="4"/>
  <c r="I129" i="4"/>
  <c r="I128" i="4"/>
  <c r="I124" i="4"/>
  <c r="I123" i="4"/>
  <c r="I122" i="4"/>
  <c r="I120" i="4"/>
  <c r="I119" i="4"/>
  <c r="I118" i="4"/>
  <c r="I117" i="4"/>
  <c r="I115" i="4"/>
  <c r="I114" i="4"/>
  <c r="I113" i="4"/>
  <c r="I105" i="4"/>
  <c r="I104" i="4"/>
  <c r="I103" i="4"/>
  <c r="I102" i="4"/>
  <c r="I101" i="4"/>
  <c r="I100" i="4"/>
  <c r="I99" i="4"/>
  <c r="I95" i="4"/>
  <c r="I94" i="4"/>
  <c r="I91" i="4"/>
  <c r="I90" i="4"/>
  <c r="I89" i="4"/>
  <c r="I88" i="4"/>
  <c r="I82" i="4"/>
  <c r="I81" i="4"/>
  <c r="I80" i="4"/>
  <c r="I79" i="4"/>
  <c r="I78" i="4"/>
  <c r="I77" i="4"/>
  <c r="I76" i="4"/>
  <c r="F130" i="4"/>
  <c r="F129" i="4"/>
  <c r="F128" i="4"/>
  <c r="I127" i="4"/>
  <c r="F127" i="4"/>
  <c r="I125" i="4"/>
  <c r="F125" i="4"/>
  <c r="F124" i="4"/>
  <c r="F123" i="4"/>
  <c r="F122" i="4"/>
  <c r="F120" i="4"/>
  <c r="F119" i="4"/>
  <c r="F118" i="4"/>
  <c r="F117" i="4"/>
  <c r="F115" i="4"/>
  <c r="F114" i="4"/>
  <c r="F113" i="4"/>
  <c r="I112" i="4"/>
  <c r="F112" i="4"/>
  <c r="I110" i="4"/>
  <c r="F110" i="4"/>
  <c r="I106" i="4"/>
  <c r="F106" i="4"/>
  <c r="F105" i="4"/>
  <c r="F104" i="4"/>
  <c r="F103" i="4"/>
  <c r="F102" i="4"/>
  <c r="F101" i="4"/>
  <c r="F100" i="4"/>
  <c r="F99" i="4"/>
  <c r="F95" i="4"/>
  <c r="F94" i="4"/>
  <c r="I93" i="4"/>
  <c r="F93" i="4"/>
  <c r="I92" i="4"/>
  <c r="F92" i="4"/>
  <c r="F91" i="4"/>
  <c r="F90" i="4"/>
  <c r="F89" i="4"/>
  <c r="F88" i="4"/>
  <c r="F82" i="4"/>
  <c r="F81" i="4"/>
  <c r="F80" i="4"/>
  <c r="F79" i="4"/>
  <c r="F78" i="4"/>
  <c r="F77" i="4"/>
  <c r="F76" i="4"/>
  <c r="I75" i="4"/>
  <c r="F75" i="4"/>
  <c r="F95" i="5" l="1"/>
  <c r="F82" i="5"/>
  <c r="F130" i="5"/>
  <c r="F106" i="5"/>
  <c r="F69" i="5"/>
  <c r="F107" i="4"/>
  <c r="F83" i="4"/>
  <c r="I83" i="4"/>
  <c r="F131" i="4"/>
  <c r="F96" i="4"/>
  <c r="I131" i="4"/>
  <c r="I107" i="4"/>
  <c r="I96" i="4"/>
  <c r="I16" i="4" l="1"/>
  <c r="F16" i="4"/>
  <c r="I15" i="4"/>
  <c r="F15" i="4"/>
  <c r="I14" i="4"/>
  <c r="F14" i="4"/>
  <c r="I13" i="4"/>
  <c r="F13" i="4"/>
  <c r="I12" i="4"/>
  <c r="F12" i="4"/>
  <c r="I11" i="4"/>
  <c r="F11" i="4"/>
  <c r="I10" i="4"/>
  <c r="F10" i="4"/>
  <c r="I9" i="4"/>
  <c r="F9" i="4"/>
  <c r="F224" i="5"/>
  <c r="F225" i="5"/>
  <c r="F205" i="5"/>
  <c r="F229" i="5"/>
  <c r="F223" i="5"/>
  <c r="F222" i="5"/>
  <c r="F221" i="5"/>
  <c r="F220" i="5"/>
  <c r="F219" i="5"/>
  <c r="F218" i="5"/>
  <c r="F217" i="5"/>
  <c r="F216" i="5"/>
  <c r="F215" i="5"/>
  <c r="F214" i="5"/>
  <c r="F209" i="5"/>
  <c r="F208" i="5"/>
  <c r="F207" i="5"/>
  <c r="F206" i="5"/>
  <c r="F203" i="5"/>
  <c r="F202" i="5"/>
  <c r="F201" i="5"/>
  <c r="F197" i="5"/>
  <c r="F196" i="5"/>
  <c r="F195" i="5"/>
  <c r="F194" i="5"/>
  <c r="F193" i="5"/>
  <c r="F192" i="5"/>
  <c r="F191" i="5"/>
  <c r="F190" i="5"/>
  <c r="F186" i="5"/>
  <c r="F185" i="5"/>
  <c r="F184" i="5"/>
  <c r="F183" i="5"/>
  <c r="F182" i="5"/>
  <c r="F181" i="5"/>
  <c r="F180" i="5"/>
  <c r="F179" i="5"/>
  <c r="F175" i="5"/>
  <c r="F174" i="5"/>
  <c r="F173" i="5"/>
  <c r="F172" i="5"/>
  <c r="F171" i="5"/>
  <c r="F170" i="5"/>
  <c r="F169" i="5"/>
  <c r="F168" i="5"/>
  <c r="F164" i="5"/>
  <c r="F163" i="5"/>
  <c r="F162" i="5"/>
  <c r="F161" i="5"/>
  <c r="F160" i="5"/>
  <c r="F159" i="5"/>
  <c r="F158" i="5"/>
  <c r="F157" i="5"/>
  <c r="F153" i="5"/>
  <c r="F152" i="5"/>
  <c r="F151" i="5"/>
  <c r="F150" i="5"/>
  <c r="F149" i="5"/>
  <c r="F148" i="5"/>
  <c r="F147" i="5"/>
  <c r="F146" i="5"/>
  <c r="F140" i="5"/>
  <c r="F139" i="5"/>
  <c r="F138" i="5"/>
  <c r="F137" i="5"/>
  <c r="F136" i="5"/>
  <c r="F135" i="5"/>
  <c r="F134" i="5"/>
  <c r="F133" i="5"/>
  <c r="F58" i="5"/>
  <c r="F57" i="5"/>
  <c r="F54" i="5"/>
  <c r="F53" i="5"/>
  <c r="F52" i="5"/>
  <c r="F51" i="5"/>
  <c r="F50" i="5"/>
  <c r="F49" i="5"/>
  <c r="F48" i="5"/>
  <c r="F47" i="5"/>
  <c r="F43" i="5"/>
  <c r="F42" i="5"/>
  <c r="F41" i="5"/>
  <c r="F40" i="5"/>
  <c r="F39" i="5"/>
  <c r="F36" i="5"/>
  <c r="F34" i="5"/>
  <c r="F31" i="5"/>
  <c r="F30" i="5"/>
  <c r="F29" i="5"/>
  <c r="F28" i="5"/>
  <c r="F26" i="5"/>
  <c r="F25" i="5"/>
  <c r="F24" i="5"/>
  <c r="F23" i="5"/>
  <c r="F22" i="5"/>
  <c r="F21" i="5"/>
  <c r="F20" i="5"/>
  <c r="F19" i="5"/>
  <c r="F18" i="5"/>
  <c r="F17" i="5"/>
  <c r="I210" i="4"/>
  <c r="I209" i="4"/>
  <c r="I208" i="4"/>
  <c r="I207" i="4"/>
  <c r="I206" i="4"/>
  <c r="I204" i="4"/>
  <c r="I203" i="4"/>
  <c r="I202" i="4"/>
  <c r="I198" i="4"/>
  <c r="I197" i="4"/>
  <c r="I196" i="4"/>
  <c r="I195" i="4"/>
  <c r="I194" i="4"/>
  <c r="I193" i="4"/>
  <c r="I192" i="4"/>
  <c r="I191" i="4"/>
  <c r="I187" i="4"/>
  <c r="I186" i="4"/>
  <c r="I185" i="4"/>
  <c r="I184" i="4"/>
  <c r="I183" i="4"/>
  <c r="I182" i="4"/>
  <c r="I181" i="4"/>
  <c r="I180" i="4"/>
  <c r="I176" i="4"/>
  <c r="I175" i="4"/>
  <c r="I174" i="4"/>
  <c r="I173" i="4"/>
  <c r="I172" i="4"/>
  <c r="I171" i="4"/>
  <c r="I170" i="4"/>
  <c r="I169" i="4"/>
  <c r="I165" i="4"/>
  <c r="I164" i="4"/>
  <c r="I163" i="4"/>
  <c r="I162" i="4"/>
  <c r="I161" i="4"/>
  <c r="I160" i="4"/>
  <c r="I159" i="4"/>
  <c r="I158" i="4"/>
  <c r="I154" i="4"/>
  <c r="I153" i="4"/>
  <c r="I152" i="4"/>
  <c r="I151" i="4"/>
  <c r="I150" i="4"/>
  <c r="I149" i="4"/>
  <c r="I148" i="4"/>
  <c r="I147" i="4"/>
  <c r="I141" i="4"/>
  <c r="I140" i="4"/>
  <c r="I139" i="4"/>
  <c r="I138" i="4"/>
  <c r="I137" i="4"/>
  <c r="I136" i="4"/>
  <c r="I135" i="4"/>
  <c r="I134" i="4"/>
  <c r="I55" i="4"/>
  <c r="I54" i="4"/>
  <c r="I53" i="4"/>
  <c r="I52" i="4"/>
  <c r="I51" i="4"/>
  <c r="I50" i="4"/>
  <c r="I49" i="4"/>
  <c r="I48" i="4"/>
  <c r="I44" i="4"/>
  <c r="I43" i="4"/>
  <c r="I42" i="4"/>
  <c r="I41" i="4"/>
  <c r="I40" i="4"/>
  <c r="I32" i="4"/>
  <c r="I31" i="4"/>
  <c r="I30" i="4"/>
  <c r="I29" i="4"/>
  <c r="I27" i="4"/>
  <c r="I26" i="4"/>
  <c r="I25" i="4"/>
  <c r="I24" i="4"/>
  <c r="I23" i="4"/>
  <c r="I22" i="4"/>
  <c r="I21" i="4"/>
  <c r="I20" i="4"/>
  <c r="I19" i="4"/>
  <c r="I18" i="4"/>
  <c r="F258" i="4"/>
  <c r="F210" i="4"/>
  <c r="F209" i="4"/>
  <c r="F208" i="4"/>
  <c r="F207" i="4"/>
  <c r="F206" i="4"/>
  <c r="F204" i="4"/>
  <c r="F203" i="4"/>
  <c r="F202" i="4"/>
  <c r="F198" i="4"/>
  <c r="F197" i="4"/>
  <c r="F196" i="4"/>
  <c r="F195" i="4"/>
  <c r="F194" i="4"/>
  <c r="F193" i="4"/>
  <c r="F192" i="4"/>
  <c r="F191" i="4"/>
  <c r="F187" i="4"/>
  <c r="F186" i="4"/>
  <c r="F185" i="4"/>
  <c r="F184" i="4"/>
  <c r="F183" i="4"/>
  <c r="F182" i="4"/>
  <c r="F181" i="4"/>
  <c r="F180" i="4"/>
  <c r="F176" i="4"/>
  <c r="F175" i="4"/>
  <c r="F174" i="4"/>
  <c r="F173" i="4"/>
  <c r="F172" i="4"/>
  <c r="F171" i="4"/>
  <c r="F170" i="4"/>
  <c r="F169" i="4"/>
  <c r="F165" i="4"/>
  <c r="F164" i="4"/>
  <c r="F163" i="4"/>
  <c r="F162" i="4"/>
  <c r="F161" i="4"/>
  <c r="F160" i="4"/>
  <c r="F159" i="4"/>
  <c r="F158" i="4"/>
  <c r="F154" i="4"/>
  <c r="F153" i="4"/>
  <c r="F152" i="4"/>
  <c r="F151" i="4"/>
  <c r="F150" i="4"/>
  <c r="F149" i="4"/>
  <c r="F148" i="4"/>
  <c r="F147" i="4"/>
  <c r="F141" i="4"/>
  <c r="F140" i="4"/>
  <c r="F139" i="4"/>
  <c r="F138" i="4"/>
  <c r="F137" i="4"/>
  <c r="F136" i="4"/>
  <c r="F135" i="4"/>
  <c r="F134" i="4"/>
  <c r="F59" i="4"/>
  <c r="F58" i="4"/>
  <c r="F55" i="4"/>
  <c r="F54" i="4"/>
  <c r="F53" i="4"/>
  <c r="F52" i="4"/>
  <c r="F51" i="4"/>
  <c r="F50" i="4"/>
  <c r="F49" i="4"/>
  <c r="F48" i="4"/>
  <c r="F44" i="4"/>
  <c r="F43" i="4"/>
  <c r="F42" i="4"/>
  <c r="F41" i="4"/>
  <c r="F40" i="4"/>
  <c r="F37" i="4"/>
  <c r="F35" i="4"/>
  <c r="F32" i="4"/>
  <c r="F31" i="4"/>
  <c r="F30" i="4"/>
  <c r="F29" i="4"/>
  <c r="F27" i="4"/>
  <c r="F26" i="4"/>
  <c r="F25" i="4"/>
  <c r="F24" i="4"/>
  <c r="F23" i="4"/>
  <c r="F22" i="4"/>
  <c r="F21" i="4"/>
  <c r="F20" i="4"/>
  <c r="F19" i="4"/>
  <c r="F18" i="4"/>
  <c r="F261" i="4" l="1"/>
  <c r="I6" i="4" s="1"/>
  <c r="F232" i="5"/>
  <c r="K5" i="5" s="1"/>
  <c r="F226" i="5"/>
  <c r="F198" i="5"/>
  <c r="F187" i="5"/>
  <c r="F155" i="4"/>
  <c r="F199" i="4"/>
  <c r="F154" i="5"/>
  <c r="F176" i="5"/>
  <c r="F210" i="5"/>
  <c r="F44" i="5"/>
  <c r="F55" i="5"/>
  <c r="F141" i="5"/>
  <c r="F32" i="5"/>
  <c r="F165" i="5"/>
  <c r="I166" i="4"/>
  <c r="I56" i="4"/>
  <c r="I188" i="4"/>
  <c r="I155" i="4"/>
  <c r="I177" i="4"/>
  <c r="I142" i="4"/>
  <c r="I45" i="4"/>
  <c r="I199" i="4"/>
  <c r="F142" i="4"/>
  <c r="F166" i="4"/>
  <c r="F45" i="4"/>
  <c r="F56" i="4"/>
  <c r="F188" i="4"/>
  <c r="F211" i="4"/>
  <c r="F177" i="4"/>
  <c r="I211" i="4"/>
  <c r="I33" i="4"/>
  <c r="F33" i="4"/>
  <c r="F260" i="4" l="1"/>
  <c r="I3" i="4" s="1"/>
  <c r="F231" i="5"/>
  <c r="K3" i="5" s="1"/>
  <c r="I260" i="4"/>
  <c r="I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8" authorId="0" shapeId="0" xr:uid="{19C7060B-18E1-4CEB-A8ED-8CB5835F403D}">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9" authorId="0" shapeId="0" xr:uid="{5C5CD20F-FCCF-4A97-92AD-C9473E328F94}">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0" authorId="0" shapeId="0" xr:uid="{BABC4A36-49CC-4C38-AC68-0D6609657E50}">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1" authorId="0" shapeId="0" xr:uid="{E5FB4E8E-C768-45AF-8FAE-4AD69BC631E2}">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2" authorId="0" shapeId="0" xr:uid="{6D9CECF4-AE00-4740-AB32-1B5AE51EBD73}">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61" authorId="0" shapeId="0" xr:uid="{574436FB-2DDE-4F78-B1D7-FEF0AC594BAD}">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2" authorId="0" shapeId="0" xr:uid="{8B2A6382-4333-480F-800C-91474E0AA000}">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3" authorId="0" shapeId="0" xr:uid="{9D94DA4F-7F79-4007-9301-3378050025BF}">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4" authorId="0" shapeId="0" xr:uid="{12B34277-C6AE-4F5F-B6A1-A64950D64E14}">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5" authorId="0" shapeId="0" xr:uid="{75827075-1F0E-4C70-997C-0113E9982117}">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A132" authorId="0" shapeId="0" xr:uid="{E8D0B919-40DE-46A5-9A80-8DBD7094AEA9}">
      <text>
        <r>
          <rPr>
            <b/>
            <sz val="9"/>
            <color indexed="81"/>
            <rFont val="Tahoma"/>
            <family val="2"/>
          </rPr>
          <t xml:space="preserve">These items are no longer available for new customers. </t>
        </r>
        <r>
          <rPr>
            <sz val="9"/>
            <color indexed="81"/>
            <rFont val="Tahoma"/>
            <family val="2"/>
          </rPr>
          <t xml:space="preserve">
</t>
        </r>
      </text>
    </comment>
    <comment ref="A145" authorId="0" shapeId="0" xr:uid="{49C6D1CF-254D-4EE0-84CB-98093E2705A8}">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56" authorId="0" shapeId="0" xr:uid="{D4B4E9BD-BCD8-4869-8125-D47367E5617F}">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67" authorId="0" shapeId="0" xr:uid="{7A35F436-0547-4607-9BD6-0C9EA424DDB4}">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78" authorId="0" shapeId="0" xr:uid="{9B3DB360-D765-4EE6-B5FD-D91225B62B63}">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H229" authorId="0" shapeId="0" xr:uid="{B1518E9C-1A80-4C5C-B47B-6BB250E8B540}">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9" authorId="0" shapeId="0" xr:uid="{B85489E9-9374-46FD-8A58-158611D2D485}">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0" authorId="0" shapeId="0" xr:uid="{CA32C3E7-80D6-4975-AC38-47B23B889BBA}">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1" authorId="0" shapeId="0" xr:uid="{407AE84B-C4A3-48C4-A561-D648F06F179B}">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2" authorId="0" shapeId="0" xr:uid="{A3C8365C-806A-48A3-AC0B-6548B6B63007}">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3" authorId="0" shapeId="0" xr:uid="{F11BEBCF-2E57-4F8F-B1DB-8FCB2FCD6DAC}">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62" authorId="0" shapeId="0" xr:uid="{01C2CC74-3B65-483E-A383-63D537941FF8}">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3" authorId="0" shapeId="0" xr:uid="{465125E5-9EAA-4082-B262-D66FCDA8CCBE}">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4" authorId="0" shapeId="0" xr:uid="{B0249506-A61A-4D6B-AE9E-5889B007CBD0}">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5" authorId="0" shapeId="0" xr:uid="{3698EE94-92A5-43D0-8A1E-B2A2C9D6C3DE}">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6" authorId="0" shapeId="0" xr:uid="{D10391C5-F64E-4A38-B388-97DD07E474EF}">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214" authorId="0" shapeId="0" xr:uid="{0B75F21F-11C8-4689-AC9C-9C57A2FA41B0}">
      <text>
        <r>
          <rPr>
            <sz val="9"/>
            <color indexed="81"/>
            <rFont val="Tahoma"/>
            <family val="2"/>
          </rPr>
          <t xml:space="preserve">Customers with a Base license have access to Document Capture - Base module alone with no access to following modules:
XML Import
eDocuments
Purchase Contracts
Owners of a Base license must convert to Base Plus to get access. Ordering this "Conversion Purchase License" and the related Enhancement Plan will be changed according to the Base Plus Enhancement Plan price. 
The price is only valid for customers with no license for one or more of the added modules in Base Plus. The license value of one of these will equalize the displayed conversion price. In this case, the only cost is the difference in the Enhancement Plan. 
Companies with multiple company licenses, it is a requirement that all companies are converted. </t>
        </r>
      </text>
    </comment>
    <comment ref="K225" authorId="0" shapeId="0" xr:uid="{547479E3-3C1A-4767-BB70-93498E7E7A95}">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30" authorId="0" shapeId="0" xr:uid="{25B32C56-AB6E-487B-AB93-8AB166A7E5A8}">
      <text>
        <r>
          <rPr>
            <sz val="9"/>
            <color indexed="81"/>
            <rFont val="Tahoma"/>
            <family val="2"/>
          </rPr>
          <t xml:space="preserve">A Base license for this solution is no longer available. 
Existing owners of such a license can add additional company license to the existing license. </t>
        </r>
      </text>
    </comment>
    <comment ref="K231" authorId="0" shapeId="0" xr:uid="{4ED2D5CB-4B65-422C-8753-1AD9126A9AFD}">
      <text>
        <r>
          <rPr>
            <sz val="9"/>
            <color indexed="81"/>
            <rFont val="Tahoma"/>
            <family val="2"/>
          </rPr>
          <t xml:space="preserve">A Base license for this solution is no longer available. 
Existing owners of such a license can add additional company license to the existing license. </t>
        </r>
      </text>
    </comment>
    <comment ref="K236" authorId="0" shapeId="0" xr:uid="{B8523286-5250-4530-A7A1-E268A9AA44E7}">
      <text>
        <r>
          <rPr>
            <sz val="9"/>
            <color indexed="81"/>
            <rFont val="Tahoma"/>
            <family val="2"/>
          </rPr>
          <t xml:space="preserve">Customers with a Base license have access to Document Output - Base module alone with no access to following module:
XML Export
Owners of a Base license must convert to Base Plus to get access. Ordering this "Conversion Purchase License" and the related Enhancement Plan will be changed according to the Base Plus Enhancement Plan price. 
The price is only valid for customers with no license XML Export. The license value of this license will equalize the displayed conversion price. In this case, the only cost is the difference in the Enhancement Plan. 
Companies with multiple company licenses, it is a requirement that all companies are converted. 
</t>
        </r>
      </text>
    </comment>
    <comment ref="K247" authorId="0" shapeId="0" xr:uid="{8FBE86D3-9DBB-4AE0-AB66-34D25B2D0C0D}">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52" authorId="0" shapeId="0" xr:uid="{90230196-F816-4698-8BCA-629F25C63360}">
      <text>
        <r>
          <rPr>
            <sz val="9"/>
            <color indexed="81"/>
            <rFont val="Tahoma"/>
            <family val="2"/>
          </rPr>
          <t xml:space="preserve">A Base license for this solution is no longer available. 
Existing owners of such a license can add additional company license to the existing license. </t>
        </r>
      </text>
    </comment>
    <comment ref="K253" authorId="0" shapeId="0" xr:uid="{E9CC1EB3-5630-460B-BAF1-1D95EF2D811A}">
      <text>
        <r>
          <rPr>
            <sz val="9"/>
            <color indexed="81"/>
            <rFont val="Tahoma"/>
            <family val="2"/>
          </rPr>
          <t xml:space="preserve">A Base license for this solution is no longer available. 
Existing owners of such a license can add additional company license to the existing license. </t>
        </r>
      </text>
    </comment>
    <comment ref="K258" authorId="0" shapeId="0" xr:uid="{AA8AE7AA-572D-40C0-ADC3-C11D687BEAF9}">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<sst xmlns="http://schemas.openxmlformats.org/spreadsheetml/2006/main" count="1089" uniqueCount="179">
  <si>
    <t>USD</t>
  </si>
  <si>
    <t>NAV Full or BC Essential &amp; Premium Users</t>
  </si>
  <si>
    <t>Size</t>
  </si>
  <si>
    <t>100-</t>
  </si>
  <si>
    <t>XXL</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</si>
  <si>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</si>
  <si>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</si>
  <si>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</si>
  <si>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</si>
  <si>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</si>
  <si>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</si>
  <si>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</si>
  <si>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</si>
  <si>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</si>
  <si>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</si>
  <si>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</si>
  <si>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</si>
  <si>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</si>
  <si>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</si>
  <si>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</si>
  <si>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</si>
  <si>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</si>
  <si>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</si>
  <si>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</si>
  <si>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</si>
  <si>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Continia Expense Management - Base</t>
  </si>
  <si>
    <t>Continia Payment Management - Base</t>
  </si>
  <si>
    <t>Continia Payment Management - Statement Intelligence</t>
  </si>
  <si>
    <t>Continia Collection Management - Base</t>
  </si>
  <si>
    <t>Price pr. month</t>
  </si>
  <si>
    <t>Additional Mileage submissions, each</t>
  </si>
  <si>
    <t>Continia Payment Management - Payment Approval</t>
  </si>
  <si>
    <t>Continia Payment Management - Direct Debit</t>
  </si>
  <si>
    <t>From 15,000 to 40,000 Additional OCR pages</t>
  </si>
  <si>
    <t>From 15,000 to 65,000 Additional OCR pages</t>
  </si>
  <si>
    <t>From 40,000 to 65,000 Additional OCR pages</t>
  </si>
  <si>
    <t>Additional AI Receipt Scannings, each</t>
  </si>
  <si>
    <t>Additional fees:</t>
  </si>
  <si>
    <t>Purchase License Value Merge &amp; Transfer fee</t>
  </si>
  <si>
    <t>OPplus Payment Export/Import</t>
  </si>
  <si>
    <t>Opplus 1–5 Interfaces (SmallBundle)</t>
  </si>
  <si>
    <t>Opplus 6–20 Interfaces (StandardBundle)</t>
  </si>
  <si>
    <t>Treasury for up to 5 Interfaces</t>
  </si>
  <si>
    <t>Treasury for up to 20 Interfaces</t>
  </si>
  <si>
    <t>Treasury for Unlimited Interfaces</t>
  </si>
  <si>
    <t>Bizcuit Interface</t>
  </si>
  <si>
    <t>OPplus DTAZV</t>
  </si>
  <si>
    <t>OPplus Payment BACS</t>
  </si>
  <si>
    <t>OPplus Payment CH</t>
  </si>
  <si>
    <t>OPplus Payment FR</t>
  </si>
  <si>
    <t>Association and Cust./ Vend.Linking</t>
  </si>
  <si>
    <t>G/L Open Entries</t>
  </si>
  <si>
    <t>Extended Lists and Reports</t>
  </si>
  <si>
    <t>Extended Analysis [Trial Balance and VAT]</t>
  </si>
  <si>
    <t>OPplus Multiple Pmt. Discount</t>
  </si>
  <si>
    <t>OPplus Installment</t>
  </si>
  <si>
    <t>OPplus Ext. FixedAssets</t>
  </si>
  <si>
    <t>Continia Document Capture</t>
  </si>
  <si>
    <t>Web Approval Portal</t>
  </si>
  <si>
    <t>Continia Web Approval Portal - Unlimited (&gt;=20 Named Approvers)</t>
  </si>
  <si>
    <t>Continia Web Approval Portal - Limited (1-19 Named Approvers)</t>
  </si>
  <si>
    <t>Continia Expense Management</t>
  </si>
  <si>
    <t>Continia Document Output</t>
  </si>
  <si>
    <t>Continia Payment Management</t>
  </si>
  <si>
    <t>Statement Intelligence</t>
  </si>
  <si>
    <t>Payment Approval</t>
  </si>
  <si>
    <t>Payment Service Providers</t>
  </si>
  <si>
    <t>Continia Payment Management - Payment Service Providers</t>
  </si>
  <si>
    <t>Direct Debit</t>
  </si>
  <si>
    <t>Continia Collection Management</t>
  </si>
  <si>
    <t>Continia Web Approval Portal</t>
  </si>
  <si>
    <t xml:space="preserve">Continia Collection Management </t>
  </si>
  <si>
    <t>190,000 Additional OCR pages</t>
  </si>
  <si>
    <t>From 65,000 to 190,000 Additional OCR pages</t>
  </si>
  <si>
    <t>From 40,000 to 190,000 Additional OCR pages</t>
  </si>
  <si>
    <t>From 15,000 to 190,000 Additional OCR pages</t>
  </si>
  <si>
    <t>Qty.</t>
  </si>
  <si>
    <t>Purchase License</t>
  </si>
  <si>
    <t>Enhancement Plan</t>
  </si>
  <si>
    <t>Extra Usage &amp; Fees</t>
  </si>
  <si>
    <t>Totals</t>
  </si>
  <si>
    <t>Totals, Usage &amp; Fees</t>
  </si>
  <si>
    <t>Comment</t>
  </si>
  <si>
    <t>Max 3</t>
  </si>
  <si>
    <t>Max 15</t>
  </si>
  <si>
    <t>Only applicable for on-premises OCR</t>
  </si>
  <si>
    <t>All licenses purchased from Nov 1, 2016, have 1,000 OCR pages per month included in Base License</t>
  </si>
  <si>
    <t xml:space="preserve">Users accessing Continia Web Approval Portal, must be properly licensed in accordance with Microsoft licensing guide. Requires Document Capture Base and/or Expense Management License </t>
  </si>
  <si>
    <t>Requires Payment Management Base License</t>
  </si>
  <si>
    <t>All Communications Modules are included.</t>
  </si>
  <si>
    <t>Additional module for OPplus Payment Base</t>
  </si>
  <si>
    <t>The following treasury module can only be used depending on one of the bundles.The price can also be seen depending on the bundle used.</t>
  </si>
  <si>
    <t>The following treasury module can only be used depending on one of the bundles.</t>
  </si>
  <si>
    <t>Stand alone solution</t>
  </si>
  <si>
    <t>Transfer fee when you transfer a purchase license value from one or more NAV/BC licenses to another</t>
  </si>
  <si>
    <t>Total Price</t>
  </si>
  <si>
    <t>Total:</t>
  </si>
  <si>
    <t>Subscription License</t>
  </si>
  <si>
    <t>Opplus Unlimited Interfaces (Enterprise Bundle)</t>
  </si>
  <si>
    <t>Factoring</t>
  </si>
  <si>
    <t>G-Account / Chain Liability</t>
  </si>
  <si>
    <t>Continia Finance</t>
  </si>
  <si>
    <t>Continia Finance - Base</t>
  </si>
  <si>
    <t>Continia Finance - Extended Modules (each)</t>
  </si>
  <si>
    <t>G/L Open Entries; Associations; Installment Payments; Multi-Level Payment Discounts</t>
  </si>
  <si>
    <t>Continia Finance - Advanced Modules (each)</t>
  </si>
  <si>
    <t>Continia Finance - Corporate Bundle</t>
  </si>
  <si>
    <t>Access to G/L Open Entries, Associations, Extended Financial Reports and Extend Fixed Assets</t>
  </si>
  <si>
    <t>Continia Finance - Enterprise Bundle</t>
  </si>
  <si>
    <t>Access to all Extended and Advanced Modules</t>
  </si>
  <si>
    <t>Continia Document Capture - Base Plus</t>
  </si>
  <si>
    <t>Additional Companies (2.-4.) - Base Plus</t>
  </si>
  <si>
    <t>Additional Companies (5.-19.) - Base Plus</t>
  </si>
  <si>
    <t>Additional Companies (20.) - Base Plus</t>
  </si>
  <si>
    <t>Modules and OCR included - see note for further info</t>
  </si>
  <si>
    <t>Continia Document Output - Base Plus</t>
  </si>
  <si>
    <t>Continia Banking</t>
  </si>
  <si>
    <t>Continia Banking - Base</t>
  </si>
  <si>
    <t>Direct Communication</t>
  </si>
  <si>
    <t>Continia Banking - Direct Communication</t>
  </si>
  <si>
    <t>Requires Banking Base License</t>
  </si>
  <si>
    <t>Security</t>
  </si>
  <si>
    <t>Continia Banking - Security</t>
  </si>
  <si>
    <t>Modules included - see note for further info</t>
  </si>
  <si>
    <t>Requires Continia Banking - Base License</t>
  </si>
  <si>
    <t>Additional documents for Continia Delivery Network</t>
  </si>
  <si>
    <t>Base Plus License have 200 Continia Delivery Network documents per month included</t>
  </si>
  <si>
    <t>Purchase Licenses</t>
  </si>
  <si>
    <t xml:space="preserve">  for NAV &amp; Business Central on-premises</t>
  </si>
  <si>
    <t>Subscription Licenses</t>
  </si>
  <si>
    <t>for NAV &amp; Business Central on-premises</t>
  </si>
  <si>
    <t>Base Plus License have 100 Continia Delivery Network documents per month included</t>
  </si>
  <si>
    <t>Additional lookups within use of embedded External Services</t>
  </si>
  <si>
    <t>License have 100 lookups per month included (use of IBAN, Sort Code etc.)</t>
  </si>
  <si>
    <t>All prices are recommended and exclude VAT/TAX. Prices are subject to change and availability.</t>
  </si>
  <si>
    <t>Conversion from Base to Base Plus pricing &amp; existing Base license holders upgrade of licenses - scroll down for more information</t>
  </si>
  <si>
    <t>Continia Document Capture - From Base to Base Plus Conversion pricing</t>
  </si>
  <si>
    <t>Continia Document Capture - Base Plus XXL conversion</t>
  </si>
  <si>
    <t>See note</t>
  </si>
  <si>
    <t>Continia Document Capture - Base Plus XL conversion</t>
  </si>
  <si>
    <t>Continia Document Capture - Base Plus L conversion</t>
  </si>
  <si>
    <t>Continia Document Capture - Base Plus M conversion</t>
  </si>
  <si>
    <t>Continia Document Capture - Base Plus S conversion</t>
  </si>
  <si>
    <t>Additional Companies (2.-4.) - Base Plus conversion</t>
  </si>
  <si>
    <t>Additional Companies (5.-19.) - Base Plus conversion</t>
  </si>
  <si>
    <t>Additional Companies (20.) - Base Plus conversion</t>
  </si>
  <si>
    <t>Continia Document Capture - Base Licenses</t>
  </si>
  <si>
    <t>Base License Value</t>
  </si>
  <si>
    <t>Conversion from XL to XXL</t>
  </si>
  <si>
    <t>Conversion from L to XL</t>
  </si>
  <si>
    <t>Conversion from M to L</t>
  </si>
  <si>
    <t>Conversion from S to M</t>
  </si>
  <si>
    <t>Base S</t>
  </si>
  <si>
    <t>N/A</t>
  </si>
  <si>
    <t>Additional Companies (2.-4.) - Base</t>
  </si>
  <si>
    <t>Max 3. Only applicable for owners of a Base Purchase License</t>
  </si>
  <si>
    <t>Additional Companies (5.-19.) - Base</t>
  </si>
  <si>
    <t>Max 15. Only applicable for owners of a Base Purchase License</t>
  </si>
  <si>
    <t>Additional Companies (20.) - Base</t>
  </si>
  <si>
    <t>Continia Document Output - From Base to Base Plus Conversion pricing</t>
  </si>
  <si>
    <t>Continia Document Output - Base Plus XXL conversion</t>
  </si>
  <si>
    <t>Continia Document Output - Base Plus XL conversion</t>
  </si>
  <si>
    <t>Continia Document Output - Base Plus L conversion</t>
  </si>
  <si>
    <t>Continia Document Output - Base Plus M conversion</t>
  </si>
  <si>
    <t>Continia Document Output - Base Plus S conversion</t>
  </si>
  <si>
    <t>Continia Document Output - Base Licenses</t>
  </si>
  <si>
    <t>Extended Financial Reports; Extended Fixed Assets; Treasury; Factoring</t>
  </si>
  <si>
    <t xml:space="preserve">Base license have 200 Mileage submissions per month included </t>
  </si>
  <si>
    <t xml:space="preserve">Base license have 100 AI Receipt Scannings per month included </t>
  </si>
  <si>
    <t xml:space="preserve">Includes Export, Import, Direct Debit and Service Provider Import. Some features or services require Direct Communication. </t>
  </si>
  <si>
    <t>Base license have 200 Mileage submissions per month included</t>
  </si>
  <si>
    <t>Doc. Version: 28-09-2025</t>
  </si>
  <si>
    <t>Enhancement Plan is mandatory, and 20 % of Purchase License value. Current yearly indexation rate is 0 %</t>
  </si>
  <si>
    <t>Valid from January, 2026</t>
  </si>
  <si>
    <t>Max 3 per module</t>
  </si>
  <si>
    <t>Max 15 per module</t>
  </si>
  <si>
    <t>Purchase Licenses are no longer available. Existing customers can buy additional modules for an existing solution or upgrade existing licenses.</t>
  </si>
  <si>
    <t>No Longer Available</t>
  </si>
  <si>
    <t>Fee for switching from On-Premises OCR to Cloud 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</si>
</sst>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409]#,##0"/>
  </numFmts>
  <fonts count="41" x14ac:knownFonts="1">
    <font>
      <sz val="11"/>
      <color theme="1"/>
      <name val="Calibri"/>
      <family val="2"/>
      <scheme val="minor"/>
    </font>
    <font>
      <sz val="9"/>
      <color theme="1"/>
      <name val="Segoe UI"/>
      <family val="2"/>
    </font>
    <font>
      <b/>
      <sz val="9"/>
      <color theme="1"/>
      <name val="Segoe UI"/>
      <family val="2"/>
    </font>
    <font>
      <u/>
      <sz val="9"/>
      <color theme="1"/>
      <name val="Segoe UI"/>
      <family val="2"/>
    </font>
    <font>
      <b/>
      <sz val="14"/>
      <color rgb="FF052975"/>
      <name val="Segoe UI"/>
      <family val="2"/>
    </font>
    <font>
      <sz val="9"/>
      <color rgb="FF052975"/>
      <name val="Segoe UI"/>
      <family val="2"/>
    </font>
    <font>
      <i/>
      <sz val="9"/>
      <color rgb="FF052975"/>
      <name val="Segoe UI"/>
      <family val="2"/>
    </font>
    <font>
      <b/>
      <sz val="9"/>
      <color theme="0"/>
      <name val="Arial"/>
      <family val="2"/>
    </font>
    <font>
      <sz val="9"/>
      <color theme="1"/>
      <name val="Arial"/>
      <family val="2"/>
    </font>
    <font>
      <b/>
      <sz val="9"/>
      <color theme="1"/>
      <name val="Arial"/>
      <family val="2"/>
    </font>
    <font>
      <u/>
      <sz val="9"/>
      <color theme="1"/>
      <name val="Arial"/>
      <family val="2"/>
    </font>
    <font>
      <b/>
      <u/>
      <sz val="9"/>
      <color theme="1"/>
      <name val="Arial"/>
      <family val="2"/>
    </font>
    <font>
      <sz val="9"/>
      <color rgb="FF000000"/>
      <name val="Arial"/>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
      <b/>
      <u/>
      <sz val="9"/>
      <color theme="1"/>
      <name val="Segoe UI"/>
      <family val="2"/>
    </font>
    <font>
      <u/>
      <sz val="9"/>
      <color indexed="81"/>
      <name val="Segoe UI"/>
      <family val="2"/>
    </font>
    <font>
      <sz val="9"/>
      <color rgb="FF000000"/>
      <name val="Segoe UI"/>
      <family val="2"/>
    </font>
    <font>
      <i/>
      <sz val="8"/>
      <color rgb="FF052975"/>
      <name val="Segoe UI"/>
      <family val="2"/>
    </font>
    <font>
      <b/>
      <sz val="9"/>
      <color theme="0"/>
      <name val="Segoe UI"/>
      <family val="2"/>
    </font>
    <font>
      <b/>
      <sz val="11"/>
      <color theme="1"/>
      <name val="Segoe UI"/>
      <family val="2"/>
    </font>
    <font>
      <sz val="9"/>
      <name val="Segoe UI"/>
      <family val="2"/>
    </font>
    <font>
      <b/>
      <sz val="36"/>
      <color rgb="FF052975"/>
      <name val="Segoe UI"/>
      <family val="2"/>
    </font>
    <font>
      <b/>
      <sz val="14"/>
      <name val="Segoe UI"/>
      <family val="2"/>
    </font>
    <font>
      <b/>
      <sz val="9"/>
      <name val="Segoe UI"/>
      <family val="2"/>
    </font>
    <font>
      <b/>
      <sz val="9"/>
      <color theme="0" tint="-4.9989318521683403E-2"/>
      <name val="Segoe UI"/>
      <family val="2"/>
    </font>
    <font>
      <b/>
      <u/>
      <sz val="9"/>
      <name val="Segoe UI"/>
      <family val="2"/>
    </font>
    <font>
      <b/>
      <sz val="9"/>
      <color theme="0" tint="-4.9989318521683403E-2"/>
      <name val="Arial"/>
      <family val="2"/>
    </font>
    <font>
      <sz val="8"/>
      <color rgb="FF006FD2"/>
      <name val="Segoe UI"/>
      <family val="2"/>
    </font>
    <font>
      <sz val="9"/>
      <color indexed="81"/>
      <name val="Tahoma"/>
      <family val="2"/>
    </font>
    <font>
      <sz val="8"/>
      <color rgb="FF052975"/>
      <name val="Segoe UI"/>
      <family val="2"/>
    </font>
    <font>
      <b/>
      <u/>
      <sz val="10"/>
      <color rgb="FF052975"/>
      <name val="Segoe UI"/>
      <family val="2"/>
    </font>
    <font>
      <sz val="14"/>
      <color rgb="FF052975"/>
      <name val="Segoe UI"/>
      <family val="2"/>
    </font>
    <font>
      <sz val="9"/>
      <color theme="0"/>
      <name val="Segoe UI"/>
      <family val="2"/>
    </font>
    <font>
      <b/>
      <sz val="36"/>
      <color theme="0"/>
      <name val="Segoe UI"/>
      <family val="2"/>
    </font>
    <font>
      <i/>
      <sz val="9"/>
      <color theme="0"/>
      <name val="Segoe UI"/>
      <family val="2"/>
    </font>
    <font>
      <b/>
      <u/>
      <sz val="9"/>
      <color theme="0"/>
      <name val="Segoe UI"/>
      <family val="2"/>
    </font>
    <font>
      <b/>
      <sz val="10"/>
      <color rgb="FFFFFF00"/>
      <name val="Segoe UI"/>
      <family val="2"/>
    </font>
  </fonts>
  <fills count="9">
    <fill>
      <patternFill patternType="none"/>
    </fill>
    <fill>
      <patternFill patternType="gray125"/>
    </fill>
    <fill>
      <patternFill patternType="solid">
        <fgColor theme="0"/>
        <bgColor indexed="64"/>
      </patternFill>
    </fill>
    <fill>
      <patternFill patternType="solid">
        <fgColor rgb="FF052975"/>
        <bgColor indexed="64"/>
      </patternFill>
    </fill>
    <fill>
      <patternFill patternType="solid">
        <fgColor rgb="FF00F580"/>
        <bgColor indexed="64"/>
      </patternFill>
    </fill>
    <fill>
      <patternFill patternType="solid">
        <fgColor rgb="FFE7F1EE"/>
        <bgColor indexed="64"/>
      </patternFill>
    </fill>
    <fill>
      <patternFill patternType="solid">
        <fgColor rgb="FF983EAE"/>
        <bgColor indexed="64"/>
      </patternFill>
    </fill>
    <fill>
      <patternFill patternType="solid">
        <fgColor rgb="FFFF0000"/>
        <bgColor indexed="64"/>
      </patternFill>
    </fill>
    <fill>
      <patternFill patternType="solid">
        <fgColor rgb="FFC0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105">
    <xf numFmtId="0" fontId="0" fillId="0" borderId="0" xfId="0"/>
    <xf numFmtId="0" fontId="1" fillId="0" borderId="0" xfId="0" applyFont="1"/>
    <xf numFmtId="0" fontId="2" fillId="0" borderId="0" xfId="0" applyFont="1"/>
    <xf numFmtId="0" fontId="3" fillId="0" borderId="0" xfId="0" applyFont="1"/>
    <xf numFmtId="0" fontId="1" fillId="2" borderId="0" xfId="0" applyFont="1" applyFill="1"/>
    <xf numFmtId="3" fontId="2" fillId="0" borderId="0" xfId="0" applyNumberFormat="1" applyFont="1" applyAlignment="1">
      <alignment horizontal="right"/>
    </xf>
    <xf numFmtId="0" fontId="1" fillId="0" borderId="0" xfId="0" quotePrefix="1" applyFont="1"/>
    <xf numFmtId="2" fontId="1" fillId="0" borderId="0" xfId="0" applyNumberFormat="1" applyFont="1"/>
    <xf numFmtId="1" fontId="1" fillId="0" borderId="0" xfId="0" applyNumberFormat="1" applyFont="1"/>
    <xf numFmtId="165" fontId="1" fillId="0" borderId="0" xfId="0" applyNumberFormat="1" applyFont="1"/>
    <xf numFmtId="2" fontId="7" fillId="3" borderId="0" xfId="0" applyNumberFormat="1" applyFont="1" applyFill="1" applyAlignment="1">
      <alignment horizontal="left" wrapText="1"/>
    </xf>
    <xf numFmtId="0" fontId="8" fillId="0" borderId="0" xfId="0" applyFont="1"/>
    <xf numFmtId="0" fontId="8" fillId="2" borderId="0" xfId="0" applyFont="1" applyFill="1"/>
    <xf numFmtId="0" fontId="9" fillId="0" borderId="0" xfId="0" applyFont="1"/>
    <xf numFmtId="3" fontId="9" fillId="0" borderId="0" xfId="0" applyNumberFormat="1" applyFont="1" applyAlignment="1">
      <alignment horizontal="right"/>
    </xf>
    <xf numFmtId="0" fontId="8" fillId="0" borderId="0" xfId="0" quotePrefix="1" applyFont="1"/>
    <xf numFmtId="3" fontId="8" fillId="0" borderId="0" xfId="0" applyNumberFormat="1" applyFont="1"/>
    <xf numFmtId="0" fontId="10" fillId="0" borderId="0" xfId="0" applyFont="1"/>
    <xf numFmtId="0" fontId="8" fillId="2" borderId="1" xfId="0" applyFont="1" applyFill="1" applyBorder="1"/>
    <xf numFmtId="3" fontId="8" fillId="2" borderId="1" xfId="0" applyNumberFormat="1" applyFont="1" applyFill="1" applyBorder="1"/>
    <xf numFmtId="3" fontId="8" fillId="2" borderId="0" xfId="0" applyNumberFormat="1" applyFont="1" applyFill="1"/>
    <xf numFmtId="0" fontId="11" fillId="0" borderId="0" xfId="0" applyFont="1"/>
    <xf numFmtId="0" fontId="8" fillId="2" borderId="2" xfId="0" applyFont="1" applyFill="1" applyBorder="1"/>
    <xf numFmtId="3" fontId="8" fillId="2" borderId="2" xfId="0" applyNumberFormat="1" applyFont="1" applyFill="1" applyBorder="1"/>
    <xf numFmtId="3" fontId="11" fillId="0" borderId="0" xfId="0" applyNumberFormat="1" applyFont="1"/>
    <xf numFmtId="0" fontId="9" fillId="2" borderId="0" xfId="0" applyFont="1" applyFill="1"/>
    <xf numFmtId="0" fontId="12" fillId="2" borderId="0" xfId="0" applyFont="1" applyFill="1"/>
    <xf numFmtId="0" fontId="11" fillId="2" borderId="0" xfId="0" applyFont="1" applyFill="1"/>
    <xf numFmtId="0" fontId="18" fillId="0" borderId="0" xfId="0" applyFont="1"/>
    <xf numFmtId="0" fontId="2" fillId="0" borderId="1" xfId="0" applyFont="1" applyBorder="1"/>
    <xf numFmtId="0" fontId="1" fillId="0" borderId="1" xfId="0" applyFont="1" applyBorder="1"/>
    <xf numFmtId="3" fontId="8" fillId="0" borderId="1" xfId="0" applyNumberFormat="1" applyFont="1" applyBorder="1"/>
    <xf numFmtId="3" fontId="1" fillId="0" borderId="0" xfId="0" applyNumberFormat="1" applyFont="1"/>
    <xf numFmtId="3" fontId="8" fillId="0" borderId="2" xfId="0" applyNumberFormat="1" applyFont="1" applyBorder="1"/>
    <xf numFmtId="1" fontId="8" fillId="0" borderId="0" xfId="0" applyNumberFormat="1" applyFont="1"/>
    <xf numFmtId="3" fontId="10" fillId="0" borderId="0" xfId="0" applyNumberFormat="1" applyFont="1"/>
    <xf numFmtId="3" fontId="8" fillId="2" borderId="0" xfId="0" applyNumberFormat="1" applyFont="1" applyFill="1" applyAlignment="1">
      <alignment horizontal="right"/>
    </xf>
    <xf numFmtId="0" fontId="20" fillId="2" borderId="0" xfId="0" applyFont="1" applyFill="1"/>
    <xf numFmtId="0" fontId="5" fillId="2" borderId="0" xfId="0" applyFont="1" applyFill="1"/>
    <xf numFmtId="0" fontId="5" fillId="0" borderId="0" xfId="0" applyFont="1"/>
    <xf numFmtId="2" fontId="22" fillId="3" borderId="0" xfId="0" applyNumberFormat="1" applyFont="1" applyFill="1" applyAlignment="1">
      <alignment horizontal="left" wrapText="1"/>
    </xf>
    <xf numFmtId="0" fontId="1" fillId="0" borderId="0" xfId="0" applyFont="1" applyAlignment="1">
      <alignment horizontal="right"/>
    </xf>
    <xf numFmtId="0" fontId="2" fillId="0" borderId="0" xfId="0" applyFont="1" applyAlignment="1">
      <alignment horizontal="right"/>
    </xf>
    <xf numFmtId="4" fontId="2" fillId="0" borderId="0" xfId="0" applyNumberFormat="1" applyFont="1" applyAlignment="1">
      <alignment horizontal="right"/>
    </xf>
    <xf numFmtId="0" fontId="2" fillId="2" borderId="0" xfId="0" applyFont="1" applyFill="1"/>
    <xf numFmtId="4" fontId="1" fillId="0" borderId="0" xfId="0" applyNumberFormat="1" applyFont="1"/>
    <xf numFmtId="4" fontId="2" fillId="0" borderId="0" xfId="0" applyNumberFormat="1" applyFont="1"/>
    <xf numFmtId="4" fontId="18" fillId="0" borderId="0" xfId="0" applyNumberFormat="1" applyFont="1"/>
    <xf numFmtId="0" fontId="18" fillId="2" borderId="0" xfId="0" applyFont="1" applyFill="1"/>
    <xf numFmtId="3" fontId="1" fillId="2" borderId="0" xfId="0" applyNumberFormat="1" applyFont="1" applyFill="1"/>
    <xf numFmtId="3" fontId="3" fillId="0" borderId="0" xfId="0" applyNumberFormat="1" applyFont="1"/>
    <xf numFmtId="0" fontId="1" fillId="0" borderId="2" xfId="0" applyFont="1" applyBorder="1"/>
    <xf numFmtId="164" fontId="1" fillId="0" borderId="0" xfId="0" applyNumberFormat="1" applyFont="1"/>
    <xf numFmtId="0" fontId="1" fillId="2" borderId="2" xfId="0" applyFont="1" applyFill="1" applyBorder="1"/>
    <xf numFmtId="3" fontId="1" fillId="2" borderId="2" xfId="0" applyNumberFormat="1" applyFont="1" applyFill="1" applyBorder="1"/>
    <xf numFmtId="0" fontId="1" fillId="2" borderId="1" xfId="0" applyFont="1" applyFill="1" applyBorder="1"/>
    <xf numFmtId="3" fontId="1" fillId="2" borderId="1" xfId="0" applyNumberFormat="1" applyFont="1" applyFill="1" applyBorder="1"/>
    <xf numFmtId="0" fontId="4" fillId="2" borderId="0" xfId="0" applyFont="1" applyFill="1"/>
    <xf numFmtId="0" fontId="6" fillId="2" borderId="0" xfId="0" applyFont="1" applyFill="1"/>
    <xf numFmtId="0" fontId="23" fillId="2" borderId="0" xfId="0" applyFont="1" applyFill="1"/>
    <xf numFmtId="3" fontId="28" fillId="3" borderId="0" xfId="0" applyNumberFormat="1" applyFont="1" applyFill="1"/>
    <xf numFmtId="166" fontId="28" fillId="3" borderId="0" xfId="0" applyNumberFormat="1" applyFont="1" applyFill="1"/>
    <xf numFmtId="3" fontId="30" fillId="3" borderId="0" xfId="0" applyNumberFormat="1" applyFont="1" applyFill="1"/>
    <xf numFmtId="166" fontId="30" fillId="3" borderId="0" xfId="0" applyNumberFormat="1" applyFont="1" applyFill="1"/>
    <xf numFmtId="0" fontId="21" fillId="0" borderId="0" xfId="0" applyFont="1" applyAlignment="1">
      <alignment vertical="top"/>
    </xf>
    <xf numFmtId="0" fontId="7" fillId="3" borderId="0" xfId="0" applyFont="1" applyFill="1" applyAlignment="1">
      <alignment horizontal="left" vertical="center"/>
    </xf>
    <xf numFmtId="0" fontId="22" fillId="3" borderId="0" xfId="0" applyFont="1" applyFill="1" applyAlignment="1">
      <alignment horizontal="left" vertical="center"/>
    </xf>
    <xf numFmtId="0" fontId="31" fillId="0" borderId="0" xfId="0" applyFont="1" applyAlignment="1">
      <alignment horizontal="left" vertical="center"/>
    </xf>
    <xf numFmtId="0" fontId="3" fillId="2" borderId="0" xfId="0" applyFont="1" applyFill="1"/>
    <xf numFmtId="0" fontId="18" fillId="0" borderId="0" xfId="0" applyFont="1" applyAlignment="1">
      <alignment horizontal="right"/>
    </xf>
    <xf numFmtId="3" fontId="1" fillId="0" borderId="0" xfId="0" applyNumberFormat="1" applyFont="1" applyAlignment="1">
      <alignment horizontal="right"/>
    </xf>
    <xf numFmtId="3" fontId="18" fillId="0" borderId="0" xfId="0" applyNumberFormat="1" applyFont="1"/>
    <xf numFmtId="0" fontId="33" fillId="4" borderId="0" xfId="0" applyFont="1" applyFill="1" applyAlignment="1">
      <alignment vertical="top"/>
    </xf>
    <xf numFmtId="0" fontId="24" fillId="4" borderId="0" xfId="0" applyFont="1" applyFill="1"/>
    <xf numFmtId="0" fontId="25" fillId="4" borderId="0" xfId="0" applyFont="1" applyFill="1"/>
    <xf numFmtId="0" fontId="26" fillId="4" borderId="0" xfId="0" applyFont="1" applyFill="1"/>
    <xf numFmtId="0" fontId="27" fillId="4" borderId="0" xfId="0" applyFont="1" applyFill="1"/>
    <xf numFmtId="0" fontId="31" fillId="4" borderId="0" xfId="0" applyFont="1" applyFill="1" applyAlignment="1">
      <alignment vertical="top"/>
    </xf>
    <xf numFmtId="0" fontId="6" fillId="4" borderId="0" xfId="0" applyFont="1" applyFill="1" applyAlignment="1">
      <alignment vertical="top"/>
    </xf>
    <xf numFmtId="0" fontId="5" fillId="5" borderId="0" xfId="0" applyFont="1" applyFill="1"/>
    <xf numFmtId="0" fontId="24" fillId="5" borderId="0" xfId="0" applyFont="1" applyFill="1"/>
    <xf numFmtId="0" fontId="4" fillId="5" borderId="0" xfId="0" applyFont="1" applyFill="1" applyAlignment="1">
      <alignment vertical="center"/>
    </xf>
    <xf numFmtId="0" fontId="1" fillId="5" borderId="0" xfId="0" applyFont="1" applyFill="1"/>
    <xf numFmtId="3" fontId="28" fillId="5" borderId="0" xfId="0" applyNumberFormat="1" applyFont="1" applyFill="1"/>
    <xf numFmtId="166" fontId="28" fillId="5" borderId="0" xfId="0" applyNumberFormat="1" applyFont="1" applyFill="1"/>
    <xf numFmtId="3" fontId="34" fillId="4" borderId="0" xfId="0" applyNumberFormat="1" applyFont="1" applyFill="1"/>
    <xf numFmtId="0" fontId="21" fillId="2" borderId="0" xfId="0" applyFont="1" applyFill="1"/>
    <xf numFmtId="0" fontId="35" fillId="2" borderId="0" xfId="0" applyFont="1" applyFill="1" applyAlignment="1">
      <alignment horizontal="right"/>
    </xf>
    <xf numFmtId="0" fontId="36" fillId="6" borderId="0" xfId="0" applyFont="1" applyFill="1" applyAlignment="1">
      <alignment vertical="top"/>
    </xf>
    <xf numFmtId="0" fontId="24" fillId="6" borderId="0" xfId="0" applyFont="1" applyFill="1"/>
    <xf numFmtId="0" fontId="26" fillId="6" borderId="0" xfId="0" applyFont="1" applyFill="1"/>
    <xf numFmtId="3" fontId="26" fillId="6" borderId="0" xfId="0" applyNumberFormat="1" applyFont="1" applyFill="1"/>
    <xf numFmtId="0" fontId="27" fillId="6" borderId="0" xfId="0" applyFont="1" applyFill="1"/>
    <xf numFmtId="0" fontId="29" fillId="6" borderId="0" xfId="0" applyFont="1" applyFill="1"/>
    <xf numFmtId="0" fontId="37" fillId="6" borderId="0" xfId="0" applyFont="1" applyFill="1"/>
    <xf numFmtId="0" fontId="38" fillId="6" borderId="0" xfId="0" applyFont="1" applyFill="1" applyAlignment="1">
      <alignment vertical="top"/>
    </xf>
    <xf numFmtId="0" fontId="6" fillId="5" borderId="0" xfId="0" applyFont="1" applyFill="1"/>
    <xf numFmtId="0" fontId="8" fillId="5" borderId="0" xfId="0" applyFont="1" applyFill="1"/>
    <xf numFmtId="0" fontId="4" fillId="5" borderId="0" xfId="0" applyFont="1" applyFill="1"/>
    <xf numFmtId="0" fontId="39" fillId="6" borderId="0" xfId="0" applyFont="1" applyFill="1"/>
    <xf numFmtId="0" fontId="21" fillId="0" borderId="0" xfId="0" applyFont="1" applyAlignment="1">
      <alignment vertical="center"/>
    </xf>
    <xf numFmtId="0" fontId="40" fillId="7" borderId="0" xfId="0" applyFont="1" applyFill="1" applyAlignment="1">
      <alignment vertical="center"/>
    </xf>
    <xf numFmtId="0" fontId="22" fillId="7" borderId="0" xfId="0" applyFont="1" applyFill="1"/>
    <xf numFmtId="0" fontId="5" fillId="7" borderId="0" xfId="0" applyFont="1" applyFill="1"/>
    <xf numFmtId="0" fontId="22" fillId="8" borderId="0" xfId="0" applyFont="1" applyFill="1" applyAlignment="1">
      <alignment wrapText="1"/>
    </xf>
  </cellXfs>
  <cellStyles count="1">
    <cellStyle name="Normal" xfId="0" builtinId="0"/>
  </cellStyles>
  <dxfs count="0"/>
  <tableStyles count="0" defaultTableStyle="TableStyleMedium2" defaultPivotStyle="PivotStyleLight16"/>
  <colors>
    <mruColors>
      <color rgb="FFFFF7E3"/>
      <color rgb="FF052975"/>
      <color rgb="FFE7F1EE"/>
      <color rgb="FF983EAE"/>
      <color rgb="FF00F580"/>
      <color rgb="FFDEF5FF"/>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HJ658"/>
  <sheetViews>
    <sheetView tabSelected="1" zoomScaleNormal="100" workbookViewId="0">
      <pane ySplit="5" topLeftCell="A6" activePane="bottomLeft" state="frozen"/>
      <selection pane="bottomLeft" activeCell="A6" sqref="A6"/>
    </sheetView>
  </sheetViews>
  <sheetFormatPr defaultColWidth="9.140625" defaultRowHeight="12" x14ac:dyDescent="0.2"/>
  <cols>
    <col min="1" max="1" width="13.140625" style="1" customWidth="1"/>
    <col min="2" max="2" width="6.7109375" style="1" customWidth="1"/>
    <col min="3" max="3" width="53.85546875" style="1" customWidth="1"/>
    <col min="4" max="4" width="5.28515625" style="12" customWidth="1"/>
    <col min="5" max="5" width="15.85546875" style="4" customWidth="1"/>
    <col min="6" max="6" width="11.5703125" style="12" customWidth="1"/>
    <col min="7" max="7" width="4.7109375" style="4" customWidth="1"/>
    <col min="8" max="8" width="34.140625" style="12" customWidth="1"/>
    <col min="9" max="9" width="4.85546875" style="4" customWidth="1"/>
    <col min="10" max="10" width="22.28515625" style="4" customWidth="1"/>
    <col min="11" max="11" width="17.42578125" style="4" customWidth="1"/>
    <col min="12" max="12" width="2.85546875" style="4" customWidth="1"/>
    <col min="13" max="218" width="9.140625" style="4"/>
    <col min="219" max="16384" width="9.140625" style="1"/>
  </cols>
  <sheetData>
    <row r="1" spans="1:12" s="89" customFormat="1" ht="62.25" customHeight="1" x14ac:dyDescent="0.9">
      <c r="A1" s="80" t="e" vm="1">
        <v>#VALUE!</v>
      </c>
      <c r="B1" s="94" t="s">
        <v>129</v>
      </c>
      <c r="C1" s="90"/>
      <c r="D1" s="91"/>
      <c r="E1" s="91"/>
      <c r="F1" s="90"/>
      <c r="G1" s="91"/>
      <c r="I1" s="92"/>
      <c r="J1" s="88" t="s">
        <v>171</v>
      </c>
    </row>
    <row r="2" spans="1:12" s="89" customFormat="1" ht="21" customHeight="1" x14ac:dyDescent="0.35">
      <c r="A2" s="80"/>
      <c r="B2" s="95" t="s">
        <v>130</v>
      </c>
      <c r="C2" s="90"/>
      <c r="D2" s="91"/>
      <c r="E2" s="91"/>
      <c r="F2" s="90"/>
      <c r="G2" s="91"/>
      <c r="H2" s="93"/>
      <c r="I2" s="92"/>
      <c r="J2" s="99" t="s">
        <v>96</v>
      </c>
    </row>
    <row r="3" spans="1:12" s="82" customFormat="1" ht="22.5" customHeight="1" x14ac:dyDescent="0.35">
      <c r="A3" s="81" t="s">
        <v>0</v>
      </c>
      <c r="B3" s="96"/>
      <c r="C3" s="79"/>
      <c r="D3" s="97"/>
      <c r="E3" s="79"/>
      <c r="F3" s="97"/>
      <c r="G3" s="79"/>
      <c r="H3" s="97"/>
      <c r="I3" s="79"/>
      <c r="J3" s="62" t="s">
        <v>97</v>
      </c>
      <c r="K3" s="63">
        <f>+F231</f>
        <v>0</v>
      </c>
      <c r="L3" s="98"/>
    </row>
    <row r="4" spans="1:12" ht="24.75" customHeight="1" x14ac:dyDescent="0.35">
      <c r="A4" s="100" t="s">
        <v>134</v>
      </c>
      <c r="B4" s="58"/>
      <c r="C4" s="38"/>
      <c r="E4" s="38"/>
      <c r="G4" s="38"/>
      <c r="I4" s="38"/>
      <c r="J4" s="62"/>
      <c r="K4" s="63"/>
      <c r="L4" s="57"/>
    </row>
    <row r="5" spans="1:12" ht="66" customHeight="1" x14ac:dyDescent="0.35">
      <c r="A5" s="10" t="s">
        <v>1</v>
      </c>
      <c r="B5" s="65" t="s">
        <v>2</v>
      </c>
      <c r="C5" s="87" t="s">
        <v>173</v>
      </c>
      <c r="E5" s="38"/>
      <c r="G5" s="38"/>
      <c r="I5" s="38"/>
      <c r="J5" s="62" t="s">
        <v>79</v>
      </c>
      <c r="K5" s="63">
        <f>+F232</f>
        <v>0</v>
      </c>
      <c r="L5" s="57"/>
    </row>
    <row r="6" spans="1:12" ht="15.75" customHeight="1" x14ac:dyDescent="0.2">
      <c r="D6" s="11"/>
      <c r="E6" s="1"/>
      <c r="F6" s="11"/>
      <c r="G6" s="1"/>
    </row>
    <row r="7" spans="1:12" ht="16.5" customHeight="1" x14ac:dyDescent="0.2">
      <c r="A7" s="11"/>
      <c r="B7" s="11"/>
      <c r="C7" s="13" t="s">
        <v>57</v>
      </c>
      <c r="D7" s="14" t="s">
        <v>76</v>
      </c>
      <c r="E7" s="5" t="s">
        <v>29</v>
      </c>
      <c r="F7" s="14" t="s">
        <v>95</v>
      </c>
      <c r="G7" s="5"/>
    </row>
    <row r="8" spans="1:12" ht="16.5" customHeight="1" x14ac:dyDescent="0.2">
      <c r="A8" s="15" t="s">
        <v>3</v>
      </c>
      <c r="B8" s="11" t="s">
        <v>4</v>
      </c>
      <c r="C8" s="11" t="s">
        <v>110</v>
      </c>
      <c r="D8" s="11">
        <v>0</v>
      </c>
      <c r="E8" s="8">
        <v>816</v>
      </c>
      <c r="F8" s="16">
        <f>+D8*E8</f>
        <v>0</v>
      </c>
      <c r="G8" s="8"/>
      <c r="H8" s="4" t="s">
        <v>114</v>
      </c>
    </row>
    <row r="9" spans="1:12" ht="16.5" customHeight="1" x14ac:dyDescent="0.2">
      <c r="A9" s="15" t="s">
        <v>5</v>
      </c>
      <c r="B9" s="11" t="s">
        <v>6</v>
      </c>
      <c r="C9" s="11" t="s">
        <v>110</v>
      </c>
      <c r="D9" s="11">
        <v>0</v>
      </c>
      <c r="E9" s="8">
        <v>590</v>
      </c>
      <c r="F9" s="16">
        <f t="shared" ref="F9:F15" si="0">+D9*E9</f>
        <v>0</v>
      </c>
      <c r="G9" s="8"/>
      <c r="H9" s="4" t="s">
        <v>114</v>
      </c>
    </row>
    <row r="10" spans="1:12" ht="16.5" customHeight="1" x14ac:dyDescent="0.2">
      <c r="A10" s="15" t="s">
        <v>7</v>
      </c>
      <c r="B10" s="11" t="s">
        <v>8</v>
      </c>
      <c r="C10" s="11" t="s">
        <v>110</v>
      </c>
      <c r="D10" s="11">
        <v>0</v>
      </c>
      <c r="E10" s="8">
        <v>411</v>
      </c>
      <c r="F10" s="16">
        <f t="shared" si="0"/>
        <v>0</v>
      </c>
      <c r="G10" s="8"/>
      <c r="H10" s="4" t="s">
        <v>114</v>
      </c>
    </row>
    <row r="11" spans="1:12" ht="16.5" customHeight="1" x14ac:dyDescent="0.2">
      <c r="A11" s="15" t="s">
        <v>9</v>
      </c>
      <c r="B11" s="11" t="s">
        <v>10</v>
      </c>
      <c r="C11" s="11" t="s">
        <v>110</v>
      </c>
      <c r="D11" s="11">
        <v>0</v>
      </c>
      <c r="E11" s="8">
        <v>310</v>
      </c>
      <c r="F11" s="16">
        <f t="shared" si="0"/>
        <v>0</v>
      </c>
      <c r="G11" s="8"/>
      <c r="H11" s="4" t="s">
        <v>114</v>
      </c>
    </row>
    <row r="12" spans="1:12" ht="16.5" customHeight="1" x14ac:dyDescent="0.2">
      <c r="A12" s="15" t="s">
        <v>11</v>
      </c>
      <c r="B12" s="11" t="s">
        <v>12</v>
      </c>
      <c r="C12" s="11" t="s">
        <v>110</v>
      </c>
      <c r="D12" s="11">
        <v>0</v>
      </c>
      <c r="E12" s="8">
        <v>243</v>
      </c>
      <c r="F12" s="16">
        <f t="shared" si="0"/>
        <v>0</v>
      </c>
      <c r="G12" s="8"/>
      <c r="H12" s="4" t="s">
        <v>114</v>
      </c>
    </row>
    <row r="13" spans="1:12" ht="16.5" customHeight="1" x14ac:dyDescent="0.2">
      <c r="A13" s="11"/>
      <c r="B13" s="11"/>
      <c r="C13" s="11" t="s">
        <v>111</v>
      </c>
      <c r="D13" s="11">
        <v>0</v>
      </c>
      <c r="E13" s="8">
        <v>118</v>
      </c>
      <c r="F13" s="16">
        <f t="shared" si="0"/>
        <v>0</v>
      </c>
      <c r="G13" s="8"/>
      <c r="H13" s="12" t="s">
        <v>83</v>
      </c>
    </row>
    <row r="14" spans="1:12" ht="16.5" customHeight="1" x14ac:dyDescent="0.2">
      <c r="A14" s="11"/>
      <c r="B14" s="11"/>
      <c r="C14" s="11" t="s">
        <v>112</v>
      </c>
      <c r="D14" s="11">
        <v>0</v>
      </c>
      <c r="E14" s="8">
        <v>59</v>
      </c>
      <c r="F14" s="16">
        <f t="shared" si="0"/>
        <v>0</v>
      </c>
      <c r="G14" s="8"/>
      <c r="H14" s="12" t="s">
        <v>84</v>
      </c>
    </row>
    <row r="15" spans="1:12" ht="16.5" customHeight="1" x14ac:dyDescent="0.2">
      <c r="A15" s="11"/>
      <c r="B15" s="11"/>
      <c r="C15" s="11" t="s">
        <v>113</v>
      </c>
      <c r="D15" s="11">
        <v>0</v>
      </c>
      <c r="E15" s="8">
        <v>24</v>
      </c>
      <c r="F15" s="16">
        <f t="shared" si="0"/>
        <v>0</v>
      </c>
      <c r="G15" s="8"/>
    </row>
    <row r="16" spans="1:12" ht="16.5" customHeight="1" x14ac:dyDescent="0.2">
      <c r="D16" s="11"/>
      <c r="E16" s="8"/>
      <c r="F16" s="16"/>
      <c r="G16" s="8"/>
    </row>
    <row r="17" spans="1:8" ht="16.5" customHeight="1" x14ac:dyDescent="0.2">
      <c r="C17" s="1" t="s">
        <v>16</v>
      </c>
      <c r="D17" s="11">
        <v>0</v>
      </c>
      <c r="E17" s="8">
        <v>107</v>
      </c>
      <c r="F17" s="16">
        <f t="shared" ref="F17:F26" si="1">+D17*E17</f>
        <v>0</v>
      </c>
      <c r="G17" s="8"/>
      <c r="H17" s="12" t="s">
        <v>85</v>
      </c>
    </row>
    <row r="18" spans="1:8" ht="16.5" customHeight="1" x14ac:dyDescent="0.2">
      <c r="C18" s="1" t="s">
        <v>17</v>
      </c>
      <c r="D18" s="11">
        <v>0</v>
      </c>
      <c r="E18" s="8">
        <v>215</v>
      </c>
      <c r="F18" s="16">
        <f t="shared" si="1"/>
        <v>0</v>
      </c>
      <c r="G18" s="8"/>
      <c r="H18" s="12" t="s">
        <v>85</v>
      </c>
    </row>
    <row r="19" spans="1:8" ht="16.5" customHeight="1" x14ac:dyDescent="0.2">
      <c r="C19" s="1" t="s">
        <v>33</v>
      </c>
      <c r="D19" s="11">
        <v>0</v>
      </c>
      <c r="E19" s="8">
        <v>107</v>
      </c>
      <c r="F19" s="16">
        <f t="shared" si="1"/>
        <v>0</v>
      </c>
      <c r="G19" s="8"/>
      <c r="H19" s="12" t="s">
        <v>85</v>
      </c>
    </row>
    <row r="20" spans="1:8" ht="16.5" customHeight="1" x14ac:dyDescent="0.2">
      <c r="C20" s="1" t="s">
        <v>18</v>
      </c>
      <c r="D20" s="11">
        <v>0</v>
      </c>
      <c r="E20" s="8">
        <v>328</v>
      </c>
      <c r="F20" s="16">
        <f t="shared" si="1"/>
        <v>0</v>
      </c>
      <c r="G20" s="8"/>
      <c r="H20" s="12" t="s">
        <v>85</v>
      </c>
    </row>
    <row r="21" spans="1:8" ht="16.5" customHeight="1" x14ac:dyDescent="0.2">
      <c r="C21" s="1" t="s">
        <v>34</v>
      </c>
      <c r="D21" s="11">
        <v>0</v>
      </c>
      <c r="E21" s="8">
        <v>221</v>
      </c>
      <c r="F21" s="16">
        <f t="shared" si="1"/>
        <v>0</v>
      </c>
      <c r="G21" s="8"/>
      <c r="H21" s="12" t="s">
        <v>85</v>
      </c>
    </row>
    <row r="22" spans="1:8" ht="16.5" customHeight="1" x14ac:dyDescent="0.2">
      <c r="C22" s="1" t="s">
        <v>35</v>
      </c>
      <c r="D22" s="11">
        <v>0</v>
      </c>
      <c r="E22" s="8">
        <v>113</v>
      </c>
      <c r="F22" s="16">
        <f t="shared" si="1"/>
        <v>0</v>
      </c>
      <c r="G22" s="8"/>
      <c r="H22" s="12" t="s">
        <v>85</v>
      </c>
    </row>
    <row r="23" spans="1:8" ht="16.5" customHeight="1" x14ac:dyDescent="0.2">
      <c r="C23" s="1" t="s">
        <v>72</v>
      </c>
      <c r="D23" s="11">
        <v>0</v>
      </c>
      <c r="E23" s="8">
        <v>600</v>
      </c>
      <c r="F23" s="16">
        <f t="shared" si="1"/>
        <v>0</v>
      </c>
      <c r="G23" s="8"/>
      <c r="H23" s="12" t="s">
        <v>85</v>
      </c>
    </row>
    <row r="24" spans="1:8" ht="16.5" customHeight="1" x14ac:dyDescent="0.2">
      <c r="C24" s="1" t="s">
        <v>75</v>
      </c>
      <c r="D24" s="11">
        <v>0</v>
      </c>
      <c r="E24" s="8">
        <v>492</v>
      </c>
      <c r="F24" s="16">
        <f t="shared" si="1"/>
        <v>0</v>
      </c>
      <c r="G24" s="8"/>
      <c r="H24" s="12" t="s">
        <v>85</v>
      </c>
    </row>
    <row r="25" spans="1:8" ht="16.5" customHeight="1" x14ac:dyDescent="0.2">
      <c r="C25" s="1" t="s">
        <v>74</v>
      </c>
      <c r="D25" s="11">
        <v>0</v>
      </c>
      <c r="E25" s="8">
        <v>384</v>
      </c>
      <c r="F25" s="16">
        <f t="shared" si="1"/>
        <v>0</v>
      </c>
      <c r="G25" s="8"/>
      <c r="H25" s="12" t="s">
        <v>85</v>
      </c>
    </row>
    <row r="26" spans="1:8" ht="16.5" customHeight="1" x14ac:dyDescent="0.2">
      <c r="C26" s="1" t="s">
        <v>73</v>
      </c>
      <c r="D26" s="11">
        <v>0</v>
      </c>
      <c r="E26" s="8">
        <v>272</v>
      </c>
      <c r="F26" s="16">
        <f t="shared" si="1"/>
        <v>0</v>
      </c>
      <c r="G26" s="8"/>
      <c r="H26" s="12" t="s">
        <v>85</v>
      </c>
    </row>
    <row r="27" spans="1:8" ht="16.5" customHeight="1" x14ac:dyDescent="0.2">
      <c r="D27" s="11"/>
      <c r="E27" s="1"/>
      <c r="F27" s="11"/>
      <c r="G27" s="1"/>
    </row>
    <row r="28" spans="1:8" ht="16.5" customHeight="1" x14ac:dyDescent="0.2">
      <c r="C28" s="1" t="s">
        <v>19</v>
      </c>
      <c r="D28" s="11">
        <v>0</v>
      </c>
      <c r="E28" s="8">
        <v>29</v>
      </c>
      <c r="F28" s="16">
        <f t="shared" ref="F28:F31" si="2">+D28*E28</f>
        <v>0</v>
      </c>
      <c r="G28" s="8"/>
      <c r="H28" s="12" t="s">
        <v>85</v>
      </c>
    </row>
    <row r="29" spans="1:8" ht="16.5" customHeight="1" x14ac:dyDescent="0.2">
      <c r="C29" s="1" t="s">
        <v>20</v>
      </c>
      <c r="D29" s="11">
        <v>0</v>
      </c>
      <c r="E29" s="8">
        <v>35</v>
      </c>
      <c r="F29" s="16">
        <f t="shared" si="2"/>
        <v>0</v>
      </c>
      <c r="G29" s="8"/>
      <c r="H29" s="12" t="s">
        <v>85</v>
      </c>
    </row>
    <row r="30" spans="1:8" ht="16.5" customHeight="1" x14ac:dyDescent="0.2">
      <c r="C30" s="1" t="s">
        <v>21</v>
      </c>
      <c r="D30" s="11">
        <v>0</v>
      </c>
      <c r="E30" s="8">
        <v>64</v>
      </c>
      <c r="F30" s="16">
        <f t="shared" si="2"/>
        <v>0</v>
      </c>
      <c r="G30" s="8"/>
      <c r="H30" s="12" t="s">
        <v>85</v>
      </c>
    </row>
    <row r="31" spans="1:8" ht="16.5" customHeight="1" x14ac:dyDescent="0.2">
      <c r="C31" s="1" t="s">
        <v>22</v>
      </c>
      <c r="D31" s="11">
        <v>0</v>
      </c>
      <c r="E31" s="8">
        <v>86</v>
      </c>
      <c r="F31" s="16">
        <f t="shared" si="2"/>
        <v>0</v>
      </c>
      <c r="G31" s="8"/>
      <c r="H31" s="12" t="s">
        <v>85</v>
      </c>
    </row>
    <row r="32" spans="1:8" ht="16.5" customHeight="1" x14ac:dyDescent="0.2">
      <c r="A32" s="28" t="s">
        <v>23</v>
      </c>
      <c r="B32" s="3"/>
      <c r="C32" s="3"/>
      <c r="D32" s="21"/>
      <c r="E32" s="1"/>
      <c r="F32" s="24">
        <f>SUM(F7:F31)</f>
        <v>0</v>
      </c>
      <c r="G32" s="1"/>
    </row>
    <row r="33" spans="1:8" ht="16.5" customHeight="1" x14ac:dyDescent="0.2">
      <c r="D33" s="11"/>
      <c r="E33" s="1"/>
      <c r="F33" s="11"/>
      <c r="G33" s="1"/>
    </row>
    <row r="34" spans="1:8" ht="16.5" customHeight="1" x14ac:dyDescent="0.2">
      <c r="C34" s="1" t="s">
        <v>24</v>
      </c>
      <c r="D34" s="11">
        <v>0</v>
      </c>
      <c r="E34" s="9">
        <v>5.8000000000000003E-2</v>
      </c>
      <c r="F34" s="16">
        <f t="shared" ref="F34:F36" si="3">+D34*E34</f>
        <v>0</v>
      </c>
      <c r="G34" s="9"/>
      <c r="H34" s="12" t="s">
        <v>86</v>
      </c>
    </row>
    <row r="35" spans="1:8" ht="16.5" customHeight="1" x14ac:dyDescent="0.2">
      <c r="C35" s="1" t="s">
        <v>125</v>
      </c>
      <c r="D35" s="11">
        <v>0</v>
      </c>
      <c r="E35" s="9">
        <v>5.8000000000000003E-2</v>
      </c>
      <c r="F35" s="16">
        <f t="shared" ref="F35" si="4">+D35*E35</f>
        <v>0</v>
      </c>
      <c r="G35" s="9"/>
      <c r="H35" s="37" t="s">
        <v>126</v>
      </c>
    </row>
    <row r="36" spans="1:8" ht="16.5" customHeight="1" x14ac:dyDescent="0.2">
      <c r="C36" s="1" t="s">
        <v>178</v>
      </c>
      <c r="D36" s="11">
        <v>0</v>
      </c>
      <c r="E36" s="8">
        <v>0</v>
      </c>
      <c r="F36" s="16">
        <f t="shared" si="3"/>
        <v>0</v>
      </c>
      <c r="G36" s="8"/>
    </row>
    <row r="37" spans="1:8" ht="16.5" customHeight="1" x14ac:dyDescent="0.2">
      <c r="D37" s="11"/>
      <c r="E37" s="1"/>
      <c r="F37" s="11"/>
      <c r="G37" s="1"/>
    </row>
    <row r="38" spans="1:8" ht="16.5" customHeight="1" x14ac:dyDescent="0.2">
      <c r="C38" s="2" t="s">
        <v>70</v>
      </c>
      <c r="D38" s="14" t="s">
        <v>76</v>
      </c>
      <c r="E38" s="5" t="s">
        <v>29</v>
      </c>
      <c r="F38" s="14" t="s">
        <v>95</v>
      </c>
      <c r="G38" s="5"/>
    </row>
    <row r="39" spans="1:8" ht="16.5" customHeight="1" x14ac:dyDescent="0.2">
      <c r="C39" s="1" t="s">
        <v>59</v>
      </c>
      <c r="D39" s="11">
        <v>0</v>
      </c>
      <c r="E39" s="8">
        <v>156</v>
      </c>
      <c r="F39" s="16">
        <f t="shared" ref="F39:F43" si="5">+D39*E39</f>
        <v>0</v>
      </c>
      <c r="G39" s="8"/>
      <c r="H39" s="26" t="s">
        <v>87</v>
      </c>
    </row>
    <row r="40" spans="1:8" ht="16.5" customHeight="1" x14ac:dyDescent="0.2">
      <c r="C40" s="1" t="s">
        <v>60</v>
      </c>
      <c r="D40" s="11">
        <v>0</v>
      </c>
      <c r="E40" s="8">
        <v>81</v>
      </c>
      <c r="F40" s="16">
        <f t="shared" si="5"/>
        <v>0</v>
      </c>
      <c r="G40" s="8"/>
      <c r="H40" s="26" t="s">
        <v>87</v>
      </c>
    </row>
    <row r="41" spans="1:8" ht="16.5" customHeight="1" x14ac:dyDescent="0.2">
      <c r="C41" s="1" t="s">
        <v>13</v>
      </c>
      <c r="D41" s="11">
        <v>0</v>
      </c>
      <c r="E41" s="8">
        <v>40</v>
      </c>
      <c r="F41" s="16">
        <f t="shared" si="5"/>
        <v>0</v>
      </c>
      <c r="G41" s="8"/>
      <c r="H41" s="12" t="s">
        <v>83</v>
      </c>
    </row>
    <row r="42" spans="1:8" ht="16.5" customHeight="1" x14ac:dyDescent="0.2">
      <c r="C42" s="1" t="s">
        <v>14</v>
      </c>
      <c r="D42" s="11">
        <v>0</v>
      </c>
      <c r="E42" s="8">
        <v>20</v>
      </c>
      <c r="F42" s="16">
        <f t="shared" si="5"/>
        <v>0</v>
      </c>
      <c r="G42" s="8"/>
      <c r="H42" s="12" t="s">
        <v>84</v>
      </c>
    </row>
    <row r="43" spans="1:8" ht="16.5" customHeight="1" x14ac:dyDescent="0.2">
      <c r="C43" s="1" t="s">
        <v>15</v>
      </c>
      <c r="D43" s="11">
        <v>0</v>
      </c>
      <c r="E43" s="8">
        <v>8</v>
      </c>
      <c r="F43" s="16">
        <f t="shared" si="5"/>
        <v>0</v>
      </c>
      <c r="G43" s="8"/>
    </row>
    <row r="44" spans="1:8" ht="16.5" customHeight="1" x14ac:dyDescent="0.2">
      <c r="A44" s="28" t="s">
        <v>23</v>
      </c>
      <c r="B44" s="3"/>
      <c r="C44" s="3"/>
      <c r="D44" s="21"/>
      <c r="E44" s="1"/>
      <c r="F44" s="24">
        <f>SUM(F39:F43)</f>
        <v>0</v>
      </c>
      <c r="G44" s="1"/>
    </row>
    <row r="45" spans="1:8" ht="16.5" customHeight="1" x14ac:dyDescent="0.2">
      <c r="A45" s="28"/>
      <c r="B45" s="3"/>
      <c r="C45" s="3"/>
      <c r="D45" s="21"/>
      <c r="E45" s="1"/>
      <c r="F45" s="24"/>
      <c r="G45" s="1"/>
    </row>
    <row r="46" spans="1:8" ht="16.5" customHeight="1" x14ac:dyDescent="0.2">
      <c r="C46" s="2" t="s">
        <v>61</v>
      </c>
      <c r="D46" s="14" t="s">
        <v>76</v>
      </c>
      <c r="E46" s="5" t="s">
        <v>29</v>
      </c>
      <c r="F46" s="14" t="s">
        <v>95</v>
      </c>
      <c r="G46" s="5"/>
    </row>
    <row r="47" spans="1:8" ht="16.5" customHeight="1" x14ac:dyDescent="0.2">
      <c r="A47" s="6" t="s">
        <v>3</v>
      </c>
      <c r="B47" s="1" t="s">
        <v>4</v>
      </c>
      <c r="C47" s="1" t="s">
        <v>25</v>
      </c>
      <c r="D47" s="11">
        <v>0</v>
      </c>
      <c r="E47" s="8">
        <v>470</v>
      </c>
      <c r="F47" s="16">
        <f t="shared" ref="F47:F54" si="6">+D47*E47</f>
        <v>0</v>
      </c>
      <c r="G47" s="8"/>
    </row>
    <row r="48" spans="1:8" ht="16.5" customHeight="1" x14ac:dyDescent="0.2">
      <c r="A48" s="6" t="s">
        <v>5</v>
      </c>
      <c r="B48" s="1" t="s">
        <v>6</v>
      </c>
      <c r="C48" s="1" t="s">
        <v>25</v>
      </c>
      <c r="D48" s="11">
        <v>0</v>
      </c>
      <c r="E48" s="8">
        <v>352</v>
      </c>
      <c r="F48" s="16">
        <f t="shared" si="6"/>
        <v>0</v>
      </c>
      <c r="G48" s="8"/>
    </row>
    <row r="49" spans="1:8" ht="16.5" customHeight="1" x14ac:dyDescent="0.2">
      <c r="A49" s="6" t="s">
        <v>7</v>
      </c>
      <c r="B49" s="1" t="s">
        <v>8</v>
      </c>
      <c r="C49" s="1" t="s">
        <v>25</v>
      </c>
      <c r="D49" s="11">
        <v>0</v>
      </c>
      <c r="E49" s="8">
        <v>227</v>
      </c>
      <c r="F49" s="16">
        <f t="shared" si="6"/>
        <v>0</v>
      </c>
      <c r="G49" s="8"/>
    </row>
    <row r="50" spans="1:8" ht="16.5" customHeight="1" x14ac:dyDescent="0.2">
      <c r="A50" s="6" t="s">
        <v>9</v>
      </c>
      <c r="B50" s="1" t="s">
        <v>10</v>
      </c>
      <c r="C50" s="1" t="s">
        <v>25</v>
      </c>
      <c r="D50" s="11">
        <v>0</v>
      </c>
      <c r="E50" s="8">
        <v>146</v>
      </c>
      <c r="F50" s="16">
        <f t="shared" si="6"/>
        <v>0</v>
      </c>
      <c r="G50" s="8"/>
    </row>
    <row r="51" spans="1:8" ht="16.5" customHeight="1" x14ac:dyDescent="0.2">
      <c r="A51" s="6" t="s">
        <v>11</v>
      </c>
      <c r="B51" s="1" t="s">
        <v>12</v>
      </c>
      <c r="C51" s="1" t="s">
        <v>25</v>
      </c>
      <c r="D51" s="11">
        <v>0</v>
      </c>
      <c r="E51" s="8">
        <v>113</v>
      </c>
      <c r="F51" s="16">
        <f t="shared" si="6"/>
        <v>0</v>
      </c>
      <c r="G51" s="8"/>
    </row>
    <row r="52" spans="1:8" ht="16.5" customHeight="1" x14ac:dyDescent="0.2">
      <c r="C52" s="1" t="s">
        <v>13</v>
      </c>
      <c r="D52" s="11">
        <v>0</v>
      </c>
      <c r="E52" s="8">
        <v>57</v>
      </c>
      <c r="F52" s="16">
        <f t="shared" si="6"/>
        <v>0</v>
      </c>
      <c r="G52" s="8"/>
      <c r="H52" s="12" t="s">
        <v>83</v>
      </c>
    </row>
    <row r="53" spans="1:8" ht="16.5" customHeight="1" x14ac:dyDescent="0.2">
      <c r="C53" s="1" t="s">
        <v>14</v>
      </c>
      <c r="D53" s="11">
        <v>0</v>
      </c>
      <c r="E53" s="8">
        <v>28</v>
      </c>
      <c r="F53" s="16">
        <f t="shared" si="6"/>
        <v>0</v>
      </c>
      <c r="G53" s="8"/>
      <c r="H53" s="12" t="s">
        <v>84</v>
      </c>
    </row>
    <row r="54" spans="1:8" ht="16.5" customHeight="1" x14ac:dyDescent="0.2">
      <c r="C54" s="1" t="s">
        <v>15</v>
      </c>
      <c r="D54" s="11">
        <v>0</v>
      </c>
      <c r="E54" s="8">
        <v>11</v>
      </c>
      <c r="F54" s="16">
        <f t="shared" si="6"/>
        <v>0</v>
      </c>
      <c r="G54" s="8"/>
    </row>
    <row r="55" spans="1:8" ht="16.5" customHeight="1" x14ac:dyDescent="0.2">
      <c r="A55" s="28" t="s">
        <v>23</v>
      </c>
      <c r="B55" s="3"/>
      <c r="C55" s="3"/>
      <c r="D55" s="21"/>
      <c r="E55" s="1"/>
      <c r="F55" s="24">
        <f>SUM(F47:F54)</f>
        <v>0</v>
      </c>
      <c r="G55" s="1"/>
    </row>
    <row r="56" spans="1:8" ht="16.5" customHeight="1" x14ac:dyDescent="0.2">
      <c r="D56" s="11"/>
      <c r="E56" s="1"/>
      <c r="F56" s="11"/>
      <c r="G56" s="1"/>
    </row>
    <row r="57" spans="1:8" ht="16.5" customHeight="1" x14ac:dyDescent="0.2">
      <c r="C57" s="1" t="s">
        <v>30</v>
      </c>
      <c r="D57" s="11">
        <v>0</v>
      </c>
      <c r="E57" s="9">
        <v>0.11899999999999999</v>
      </c>
      <c r="F57" s="16">
        <f t="shared" ref="F57:F58" si="7">+D57*E57</f>
        <v>0</v>
      </c>
      <c r="G57" s="7"/>
      <c r="H57" s="12" t="s">
        <v>170</v>
      </c>
    </row>
    <row r="58" spans="1:8" ht="16.5" customHeight="1" x14ac:dyDescent="0.2">
      <c r="C58" s="1" t="s">
        <v>36</v>
      </c>
      <c r="D58" s="11">
        <v>0</v>
      </c>
      <c r="E58" s="9">
        <v>5.8000000000000003E-2</v>
      </c>
      <c r="F58" s="16">
        <f t="shared" si="7"/>
        <v>0</v>
      </c>
      <c r="G58" s="9"/>
      <c r="H58" s="12" t="s">
        <v>168</v>
      </c>
    </row>
    <row r="59" spans="1:8" ht="16.5" customHeight="1" x14ac:dyDescent="0.2">
      <c r="D59" s="11"/>
      <c r="E59" s="1"/>
      <c r="F59" s="11"/>
      <c r="G59" s="1"/>
    </row>
    <row r="60" spans="1:8" ht="16.5" customHeight="1" x14ac:dyDescent="0.2">
      <c r="A60" s="11"/>
      <c r="B60" s="11"/>
      <c r="C60" s="13" t="s">
        <v>62</v>
      </c>
      <c r="D60" s="14" t="s">
        <v>76</v>
      </c>
      <c r="E60" s="5" t="s">
        <v>29</v>
      </c>
      <c r="F60" s="14" t="s">
        <v>95</v>
      </c>
      <c r="G60" s="1"/>
    </row>
    <row r="61" spans="1:8" ht="16.5" customHeight="1" x14ac:dyDescent="0.2">
      <c r="A61" s="15" t="s">
        <v>3</v>
      </c>
      <c r="B61" s="11" t="s">
        <v>4</v>
      </c>
      <c r="C61" s="11" t="s">
        <v>115</v>
      </c>
      <c r="D61" s="11">
        <v>0</v>
      </c>
      <c r="E61" s="8">
        <v>420</v>
      </c>
      <c r="F61" s="16">
        <f t="shared" ref="F61:F68" si="8">+D61*E61</f>
        <v>0</v>
      </c>
      <c r="G61" s="1"/>
      <c r="H61" s="4" t="s">
        <v>123</v>
      </c>
    </row>
    <row r="62" spans="1:8" ht="16.5" customHeight="1" x14ac:dyDescent="0.2">
      <c r="A62" s="15" t="s">
        <v>5</v>
      </c>
      <c r="B62" s="11" t="s">
        <v>6</v>
      </c>
      <c r="C62" s="11" t="s">
        <v>115</v>
      </c>
      <c r="D62" s="11">
        <v>0</v>
      </c>
      <c r="E62" s="8">
        <v>284</v>
      </c>
      <c r="F62" s="16">
        <f t="shared" si="8"/>
        <v>0</v>
      </c>
      <c r="G62" s="1"/>
      <c r="H62" s="4" t="s">
        <v>123</v>
      </c>
    </row>
    <row r="63" spans="1:8" ht="16.5" customHeight="1" x14ac:dyDescent="0.2">
      <c r="A63" s="15" t="s">
        <v>7</v>
      </c>
      <c r="B63" s="11" t="s">
        <v>8</v>
      </c>
      <c r="C63" s="11" t="s">
        <v>115</v>
      </c>
      <c r="D63" s="11">
        <v>0</v>
      </c>
      <c r="E63" s="8">
        <v>165</v>
      </c>
      <c r="F63" s="16">
        <f t="shared" si="8"/>
        <v>0</v>
      </c>
      <c r="G63" s="1"/>
      <c r="H63" s="4" t="s">
        <v>123</v>
      </c>
    </row>
    <row r="64" spans="1:8" ht="16.5" customHeight="1" x14ac:dyDescent="0.2">
      <c r="A64" s="15" t="s">
        <v>9</v>
      </c>
      <c r="B64" s="11" t="s">
        <v>10</v>
      </c>
      <c r="C64" s="11" t="s">
        <v>115</v>
      </c>
      <c r="D64" s="11">
        <v>0</v>
      </c>
      <c r="E64" s="8">
        <v>113</v>
      </c>
      <c r="F64" s="16">
        <f t="shared" si="8"/>
        <v>0</v>
      </c>
      <c r="G64" s="1"/>
      <c r="H64" s="4" t="s">
        <v>123</v>
      </c>
    </row>
    <row r="65" spans="1:8" ht="16.5" customHeight="1" x14ac:dyDescent="0.2">
      <c r="A65" s="15" t="s">
        <v>11</v>
      </c>
      <c r="B65" s="11" t="s">
        <v>12</v>
      </c>
      <c r="C65" s="11" t="s">
        <v>115</v>
      </c>
      <c r="D65" s="11">
        <v>0</v>
      </c>
      <c r="E65" s="8">
        <v>74</v>
      </c>
      <c r="F65" s="16">
        <f t="shared" si="8"/>
        <v>0</v>
      </c>
      <c r="G65" s="1"/>
      <c r="H65" s="4" t="s">
        <v>123</v>
      </c>
    </row>
    <row r="66" spans="1:8" ht="16.5" customHeight="1" x14ac:dyDescent="0.2">
      <c r="A66" s="11"/>
      <c r="B66" s="11"/>
      <c r="C66" s="11" t="s">
        <v>111</v>
      </c>
      <c r="D66" s="11">
        <v>0</v>
      </c>
      <c r="E66" s="8">
        <v>36</v>
      </c>
      <c r="F66" s="16">
        <f t="shared" si="8"/>
        <v>0</v>
      </c>
      <c r="G66" s="1"/>
      <c r="H66" s="12" t="s">
        <v>83</v>
      </c>
    </row>
    <row r="67" spans="1:8" ht="16.5" customHeight="1" x14ac:dyDescent="0.2">
      <c r="A67" s="11"/>
      <c r="B67" s="11"/>
      <c r="C67" s="11" t="s">
        <v>112</v>
      </c>
      <c r="D67" s="11">
        <v>0</v>
      </c>
      <c r="E67" s="8">
        <v>18</v>
      </c>
      <c r="F67" s="16">
        <f t="shared" si="8"/>
        <v>0</v>
      </c>
      <c r="G67" s="1"/>
      <c r="H67" s="12" t="s">
        <v>84</v>
      </c>
    </row>
    <row r="68" spans="1:8" ht="16.5" customHeight="1" x14ac:dyDescent="0.2">
      <c r="A68" s="11"/>
      <c r="B68" s="11"/>
      <c r="C68" s="11" t="s">
        <v>113</v>
      </c>
      <c r="D68" s="11">
        <v>0</v>
      </c>
      <c r="E68" s="8">
        <v>6</v>
      </c>
      <c r="F68" s="16">
        <f t="shared" si="8"/>
        <v>0</v>
      </c>
      <c r="G68" s="1"/>
    </row>
    <row r="69" spans="1:8" ht="16.5" customHeight="1" x14ac:dyDescent="0.2">
      <c r="A69" s="17" t="s">
        <v>23</v>
      </c>
      <c r="B69" s="17"/>
      <c r="C69" s="17"/>
      <c r="D69" s="21"/>
      <c r="E69" s="1"/>
      <c r="F69" s="24">
        <f>SUM(F61:F68)</f>
        <v>0</v>
      </c>
      <c r="G69" s="1"/>
    </row>
    <row r="70" spans="1:8" ht="16.5" customHeight="1" x14ac:dyDescent="0.2">
      <c r="A70" s="28"/>
      <c r="B70" s="3"/>
      <c r="C70" s="3"/>
      <c r="D70" s="21"/>
      <c r="E70" s="1"/>
      <c r="F70" s="24"/>
      <c r="G70" s="1"/>
    </row>
    <row r="71" spans="1:8" ht="16.5" customHeight="1" x14ac:dyDescent="0.2">
      <c r="C71" s="1" t="s">
        <v>125</v>
      </c>
      <c r="D71" s="11">
        <v>0</v>
      </c>
      <c r="E71" s="9">
        <v>5.8000000000000003E-2</v>
      </c>
      <c r="F71" s="16">
        <f t="shared" ref="F71" si="9">+D71*E71</f>
        <v>0</v>
      </c>
      <c r="G71" s="9"/>
      <c r="H71" s="37" t="s">
        <v>131</v>
      </c>
    </row>
    <row r="72" spans="1:8" ht="16.5" customHeight="1" x14ac:dyDescent="0.2">
      <c r="D72" s="11"/>
      <c r="E72" s="9"/>
      <c r="F72" s="16"/>
      <c r="G72" s="9"/>
      <c r="H72" s="26"/>
    </row>
    <row r="73" spans="1:8" ht="16.5" customHeight="1" x14ac:dyDescent="0.2">
      <c r="A73" s="11"/>
      <c r="B73" s="11"/>
      <c r="C73" s="13" t="s">
        <v>116</v>
      </c>
      <c r="D73" s="14" t="s">
        <v>76</v>
      </c>
      <c r="E73" s="14" t="s">
        <v>29</v>
      </c>
      <c r="F73" s="14" t="s">
        <v>95</v>
      </c>
      <c r="G73" s="36"/>
      <c r="H73" s="25"/>
    </row>
    <row r="74" spans="1:8" ht="16.5" customHeight="1" x14ac:dyDescent="0.2">
      <c r="A74" s="15" t="s">
        <v>3</v>
      </c>
      <c r="B74" s="11" t="s">
        <v>4</v>
      </c>
      <c r="C74" s="11" t="s">
        <v>117</v>
      </c>
      <c r="D74" s="11">
        <v>0</v>
      </c>
      <c r="E74" s="16">
        <v>404</v>
      </c>
      <c r="F74" s="16">
        <f>+D74*E74</f>
        <v>0</v>
      </c>
      <c r="G74" s="36"/>
      <c r="H74" s="12" t="s">
        <v>169</v>
      </c>
    </row>
    <row r="75" spans="1:8" ht="16.5" customHeight="1" x14ac:dyDescent="0.2">
      <c r="A75" s="15" t="s">
        <v>5</v>
      </c>
      <c r="B75" s="11" t="s">
        <v>6</v>
      </c>
      <c r="C75" s="11" t="s">
        <v>117</v>
      </c>
      <c r="D75" s="11">
        <v>0</v>
      </c>
      <c r="E75" s="16">
        <v>278</v>
      </c>
      <c r="F75" s="16">
        <f t="shared" ref="F75:F81" si="10">+D75*E75</f>
        <v>0</v>
      </c>
      <c r="G75" s="36"/>
      <c r="H75" s="12" t="s">
        <v>169</v>
      </c>
    </row>
    <row r="76" spans="1:8" ht="16.5" customHeight="1" x14ac:dyDescent="0.2">
      <c r="A76" s="15" t="s">
        <v>7</v>
      </c>
      <c r="B76" s="11" t="s">
        <v>8</v>
      </c>
      <c r="C76" s="11" t="s">
        <v>117</v>
      </c>
      <c r="D76" s="11">
        <v>0</v>
      </c>
      <c r="E76" s="16">
        <v>200</v>
      </c>
      <c r="F76" s="16">
        <f t="shared" si="10"/>
        <v>0</v>
      </c>
      <c r="G76" s="36"/>
      <c r="H76" s="12" t="s">
        <v>169</v>
      </c>
    </row>
    <row r="77" spans="1:8" ht="16.5" customHeight="1" x14ac:dyDescent="0.2">
      <c r="A77" s="15" t="s">
        <v>9</v>
      </c>
      <c r="B77" s="11" t="s">
        <v>10</v>
      </c>
      <c r="C77" s="11" t="s">
        <v>117</v>
      </c>
      <c r="D77" s="11">
        <v>0</v>
      </c>
      <c r="E77" s="16">
        <v>142</v>
      </c>
      <c r="F77" s="16">
        <f t="shared" si="10"/>
        <v>0</v>
      </c>
      <c r="G77" s="36"/>
      <c r="H77" s="12" t="s">
        <v>169</v>
      </c>
    </row>
    <row r="78" spans="1:8" ht="16.5" customHeight="1" x14ac:dyDescent="0.2">
      <c r="A78" s="15" t="s">
        <v>11</v>
      </c>
      <c r="B78" s="11" t="s">
        <v>12</v>
      </c>
      <c r="C78" s="11" t="s">
        <v>117</v>
      </c>
      <c r="D78" s="11">
        <v>0</v>
      </c>
      <c r="E78" s="16">
        <v>116</v>
      </c>
      <c r="F78" s="16">
        <f t="shared" si="10"/>
        <v>0</v>
      </c>
      <c r="G78" s="36"/>
      <c r="H78" s="12" t="s">
        <v>169</v>
      </c>
    </row>
    <row r="79" spans="1:8" ht="16.5" customHeight="1" x14ac:dyDescent="0.2">
      <c r="A79" s="11"/>
      <c r="B79" s="11"/>
      <c r="C79" s="11" t="s">
        <v>13</v>
      </c>
      <c r="D79" s="11">
        <v>0</v>
      </c>
      <c r="E79" s="16">
        <v>58</v>
      </c>
      <c r="F79" s="16">
        <f t="shared" si="10"/>
        <v>0</v>
      </c>
      <c r="G79" s="36"/>
      <c r="H79" s="12" t="s">
        <v>83</v>
      </c>
    </row>
    <row r="80" spans="1:8" ht="16.5" customHeight="1" x14ac:dyDescent="0.2">
      <c r="A80" s="11"/>
      <c r="B80" s="11"/>
      <c r="C80" s="11" t="s">
        <v>14</v>
      </c>
      <c r="D80" s="11">
        <v>0</v>
      </c>
      <c r="E80" s="16">
        <v>28</v>
      </c>
      <c r="F80" s="16">
        <f t="shared" si="10"/>
        <v>0</v>
      </c>
      <c r="G80" s="36"/>
      <c r="H80" s="12" t="s">
        <v>84</v>
      </c>
    </row>
    <row r="81" spans="1:8" ht="16.5" customHeight="1" x14ac:dyDescent="0.2">
      <c r="A81" s="11"/>
      <c r="B81" s="11"/>
      <c r="C81" s="11" t="s">
        <v>15</v>
      </c>
      <c r="D81" s="11">
        <v>0</v>
      </c>
      <c r="E81" s="16">
        <v>12</v>
      </c>
      <c r="F81" s="16">
        <f t="shared" si="10"/>
        <v>0</v>
      </c>
      <c r="G81" s="36"/>
    </row>
    <row r="82" spans="1:8" ht="16.5" customHeight="1" x14ac:dyDescent="0.2">
      <c r="A82" s="17" t="s">
        <v>23</v>
      </c>
      <c r="B82" s="17"/>
      <c r="C82" s="17"/>
      <c r="D82" s="21"/>
      <c r="E82" s="35"/>
      <c r="F82" s="24">
        <f>SUM(F74:F81)</f>
        <v>0</v>
      </c>
      <c r="G82" s="36"/>
    </row>
    <row r="83" spans="1:8" ht="16.5" customHeight="1" x14ac:dyDescent="0.2">
      <c r="A83" s="17"/>
      <c r="B83" s="17"/>
      <c r="C83" s="17"/>
      <c r="D83" s="21"/>
      <c r="E83" s="35"/>
      <c r="F83" s="24"/>
      <c r="G83" s="36"/>
    </row>
    <row r="84" spans="1:8" ht="16.5" customHeight="1" x14ac:dyDescent="0.2">
      <c r="A84" s="17"/>
      <c r="B84" s="17"/>
      <c r="C84" s="1" t="s">
        <v>132</v>
      </c>
      <c r="D84" s="11">
        <v>0</v>
      </c>
      <c r="E84" s="9">
        <v>5.8000000000000003E-2</v>
      </c>
      <c r="F84" s="16">
        <f t="shared" ref="F84" si="11">+D84*E84</f>
        <v>0</v>
      </c>
      <c r="G84" s="36"/>
      <c r="H84" s="37" t="s">
        <v>133</v>
      </c>
    </row>
    <row r="85" spans="1:8" ht="16.5" customHeight="1" x14ac:dyDescent="0.2">
      <c r="A85" s="11"/>
      <c r="B85" s="11"/>
      <c r="C85" s="11"/>
      <c r="D85" s="16"/>
      <c r="E85" s="16"/>
      <c r="F85" s="11"/>
      <c r="G85" s="20"/>
    </row>
    <row r="86" spans="1:8" ht="16.5" customHeight="1" x14ac:dyDescent="0.2">
      <c r="A86" s="11"/>
      <c r="B86" s="11"/>
      <c r="C86" s="13" t="s">
        <v>118</v>
      </c>
      <c r="D86" s="14" t="s">
        <v>76</v>
      </c>
      <c r="E86" s="14" t="s">
        <v>29</v>
      </c>
      <c r="F86" s="14" t="s">
        <v>95</v>
      </c>
      <c r="G86" s="20"/>
    </row>
    <row r="87" spans="1:8" ht="16.5" customHeight="1" x14ac:dyDescent="0.2">
      <c r="A87" s="15" t="s">
        <v>3</v>
      </c>
      <c r="B87" s="11" t="s">
        <v>4</v>
      </c>
      <c r="C87" s="11" t="s">
        <v>119</v>
      </c>
      <c r="D87" s="11">
        <v>0</v>
      </c>
      <c r="E87" s="16">
        <v>200</v>
      </c>
      <c r="F87" s="16">
        <f>+D87*E87</f>
        <v>0</v>
      </c>
      <c r="G87" s="20"/>
      <c r="H87" s="12" t="s">
        <v>124</v>
      </c>
    </row>
    <row r="88" spans="1:8" ht="16.5" customHeight="1" x14ac:dyDescent="0.2">
      <c r="A88" s="15" t="s">
        <v>5</v>
      </c>
      <c r="B88" s="11" t="s">
        <v>6</v>
      </c>
      <c r="C88" s="11" t="s">
        <v>119</v>
      </c>
      <c r="D88" s="11">
        <v>0</v>
      </c>
      <c r="E88" s="16">
        <v>142</v>
      </c>
      <c r="F88" s="16">
        <f t="shared" ref="F88:F94" si="12">+D88*E88</f>
        <v>0</v>
      </c>
      <c r="G88" s="20"/>
      <c r="H88" s="12" t="s">
        <v>124</v>
      </c>
    </row>
    <row r="89" spans="1:8" ht="16.5" customHeight="1" x14ac:dyDescent="0.2">
      <c r="A89" s="15" t="s">
        <v>7</v>
      </c>
      <c r="B89" s="11" t="s">
        <v>8</v>
      </c>
      <c r="C89" s="11" t="s">
        <v>119</v>
      </c>
      <c r="D89" s="11">
        <v>0</v>
      </c>
      <c r="E89" s="16">
        <v>116</v>
      </c>
      <c r="F89" s="16">
        <f t="shared" si="12"/>
        <v>0</v>
      </c>
      <c r="G89" s="20"/>
      <c r="H89" s="12" t="s">
        <v>124</v>
      </c>
    </row>
    <row r="90" spans="1:8" ht="16.5" customHeight="1" x14ac:dyDescent="0.2">
      <c r="A90" s="15" t="s">
        <v>9</v>
      </c>
      <c r="B90" s="11" t="s">
        <v>10</v>
      </c>
      <c r="C90" s="11" t="s">
        <v>119</v>
      </c>
      <c r="D90" s="11">
        <v>0</v>
      </c>
      <c r="E90" s="16">
        <v>84</v>
      </c>
      <c r="F90" s="16">
        <f t="shared" si="12"/>
        <v>0</v>
      </c>
      <c r="G90" s="20"/>
      <c r="H90" s="12" t="s">
        <v>124</v>
      </c>
    </row>
    <row r="91" spans="1:8" ht="16.5" customHeight="1" x14ac:dyDescent="0.2">
      <c r="A91" s="15" t="s">
        <v>11</v>
      </c>
      <c r="B91" s="11" t="s">
        <v>12</v>
      </c>
      <c r="C91" s="11" t="s">
        <v>119</v>
      </c>
      <c r="D91" s="11">
        <v>0</v>
      </c>
      <c r="E91" s="16">
        <v>74</v>
      </c>
      <c r="F91" s="16">
        <f t="shared" si="12"/>
        <v>0</v>
      </c>
      <c r="G91" s="20"/>
      <c r="H91" s="12" t="s">
        <v>124</v>
      </c>
    </row>
    <row r="92" spans="1:8" ht="16.5" customHeight="1" x14ac:dyDescent="0.2">
      <c r="A92" s="11"/>
      <c r="B92" s="11"/>
      <c r="C92" s="11" t="s">
        <v>13</v>
      </c>
      <c r="D92" s="11">
        <v>0</v>
      </c>
      <c r="E92" s="16">
        <v>37</v>
      </c>
      <c r="F92" s="16">
        <f t="shared" si="12"/>
        <v>0</v>
      </c>
      <c r="G92" s="20"/>
      <c r="H92" s="12" t="s">
        <v>83</v>
      </c>
    </row>
    <row r="93" spans="1:8" ht="16.5" customHeight="1" x14ac:dyDescent="0.2">
      <c r="A93" s="11"/>
      <c r="B93" s="11"/>
      <c r="C93" s="11" t="s">
        <v>14</v>
      </c>
      <c r="D93" s="11">
        <v>0</v>
      </c>
      <c r="E93" s="16">
        <v>18</v>
      </c>
      <c r="F93" s="16">
        <f t="shared" si="12"/>
        <v>0</v>
      </c>
      <c r="G93" s="20"/>
      <c r="H93" s="12" t="s">
        <v>84</v>
      </c>
    </row>
    <row r="94" spans="1:8" ht="16.5" customHeight="1" x14ac:dyDescent="0.2">
      <c r="A94" s="11"/>
      <c r="B94" s="11"/>
      <c r="C94" s="11" t="s">
        <v>15</v>
      </c>
      <c r="D94" s="11">
        <v>0</v>
      </c>
      <c r="E94" s="16">
        <v>7</v>
      </c>
      <c r="F94" s="16">
        <f t="shared" si="12"/>
        <v>0</v>
      </c>
      <c r="G94" s="20"/>
    </row>
    <row r="95" spans="1:8" ht="16.5" customHeight="1" x14ac:dyDescent="0.2">
      <c r="A95" s="17" t="s">
        <v>23</v>
      </c>
      <c r="B95" s="17"/>
      <c r="C95" s="17"/>
      <c r="D95" s="21"/>
      <c r="E95" s="35"/>
      <c r="F95" s="24">
        <f>SUM(F87:F94)</f>
        <v>0</v>
      </c>
      <c r="G95" s="20"/>
    </row>
    <row r="96" spans="1:8" ht="16.5" customHeight="1" x14ac:dyDescent="0.2">
      <c r="A96" s="11"/>
      <c r="B96" s="11"/>
      <c r="C96" s="11"/>
      <c r="D96" s="16"/>
      <c r="E96" s="16"/>
      <c r="F96" s="11"/>
      <c r="G96" s="20"/>
    </row>
    <row r="97" spans="1:8" ht="16.5" customHeight="1" x14ac:dyDescent="0.2">
      <c r="A97" s="11"/>
      <c r="B97" s="11"/>
      <c r="C97" s="13" t="s">
        <v>121</v>
      </c>
      <c r="D97" s="14" t="s">
        <v>76</v>
      </c>
      <c r="E97" s="14" t="s">
        <v>29</v>
      </c>
      <c r="F97" s="14" t="s">
        <v>95</v>
      </c>
      <c r="G97" s="20"/>
    </row>
    <row r="98" spans="1:8" ht="16.5" customHeight="1" x14ac:dyDescent="0.2">
      <c r="A98" s="15" t="s">
        <v>3</v>
      </c>
      <c r="B98" s="11" t="s">
        <v>4</v>
      </c>
      <c r="C98" s="11" t="s">
        <v>122</v>
      </c>
      <c r="D98" s="11">
        <v>0</v>
      </c>
      <c r="E98" s="16">
        <v>131</v>
      </c>
      <c r="F98" s="16">
        <f>+D98*E98</f>
        <v>0</v>
      </c>
      <c r="G98" s="20"/>
      <c r="H98" s="12" t="s">
        <v>124</v>
      </c>
    </row>
    <row r="99" spans="1:8" ht="16.5" customHeight="1" x14ac:dyDescent="0.2">
      <c r="A99" s="15" t="s">
        <v>5</v>
      </c>
      <c r="B99" s="11" t="s">
        <v>6</v>
      </c>
      <c r="C99" s="11" t="s">
        <v>122</v>
      </c>
      <c r="D99" s="11">
        <v>0</v>
      </c>
      <c r="E99" s="16">
        <v>116</v>
      </c>
      <c r="F99" s="16">
        <f t="shared" ref="F99:F105" si="13">+D99*E99</f>
        <v>0</v>
      </c>
      <c r="G99" s="20"/>
      <c r="H99" s="12" t="s">
        <v>124</v>
      </c>
    </row>
    <row r="100" spans="1:8" ht="16.5" customHeight="1" x14ac:dyDescent="0.2">
      <c r="A100" s="15" t="s">
        <v>7</v>
      </c>
      <c r="B100" s="11" t="s">
        <v>8</v>
      </c>
      <c r="C100" s="11" t="s">
        <v>122</v>
      </c>
      <c r="D100" s="11">
        <v>0</v>
      </c>
      <c r="E100" s="16">
        <v>84</v>
      </c>
      <c r="F100" s="16">
        <f t="shared" si="13"/>
        <v>0</v>
      </c>
      <c r="G100" s="20"/>
      <c r="H100" s="12" t="s">
        <v>124</v>
      </c>
    </row>
    <row r="101" spans="1:8" ht="16.5" customHeight="1" x14ac:dyDescent="0.2">
      <c r="A101" s="15" t="s">
        <v>9</v>
      </c>
      <c r="B101" s="11" t="s">
        <v>10</v>
      </c>
      <c r="C101" s="11" t="s">
        <v>122</v>
      </c>
      <c r="D101" s="11">
        <v>0</v>
      </c>
      <c r="E101" s="16">
        <v>74</v>
      </c>
      <c r="F101" s="16">
        <f t="shared" si="13"/>
        <v>0</v>
      </c>
      <c r="G101" s="20"/>
      <c r="H101" s="12" t="s">
        <v>124</v>
      </c>
    </row>
    <row r="102" spans="1:8" ht="16.5" customHeight="1" x14ac:dyDescent="0.2">
      <c r="A102" s="15" t="s">
        <v>11</v>
      </c>
      <c r="B102" s="11" t="s">
        <v>12</v>
      </c>
      <c r="C102" s="11" t="s">
        <v>122</v>
      </c>
      <c r="D102" s="11">
        <v>0</v>
      </c>
      <c r="E102" s="16">
        <v>53</v>
      </c>
      <c r="F102" s="16">
        <f t="shared" si="13"/>
        <v>0</v>
      </c>
      <c r="G102" s="20"/>
      <c r="H102" s="12" t="s">
        <v>124</v>
      </c>
    </row>
    <row r="103" spans="1:8" ht="16.5" customHeight="1" x14ac:dyDescent="0.2">
      <c r="A103" s="11"/>
      <c r="B103" s="11"/>
      <c r="C103" s="11" t="s">
        <v>13</v>
      </c>
      <c r="D103" s="11">
        <v>0</v>
      </c>
      <c r="E103" s="16">
        <v>26</v>
      </c>
      <c r="F103" s="16">
        <f t="shared" si="13"/>
        <v>0</v>
      </c>
      <c r="G103" s="20"/>
      <c r="H103" s="12" t="s">
        <v>83</v>
      </c>
    </row>
    <row r="104" spans="1:8" ht="16.5" customHeight="1" x14ac:dyDescent="0.2">
      <c r="A104" s="11"/>
      <c r="B104" s="11"/>
      <c r="C104" s="11" t="s">
        <v>14</v>
      </c>
      <c r="D104" s="11">
        <v>0</v>
      </c>
      <c r="E104" s="16">
        <v>14</v>
      </c>
      <c r="F104" s="16">
        <f t="shared" si="13"/>
        <v>0</v>
      </c>
      <c r="G104" s="20"/>
      <c r="H104" s="12" t="s">
        <v>84</v>
      </c>
    </row>
    <row r="105" spans="1:8" ht="16.5" customHeight="1" x14ac:dyDescent="0.2">
      <c r="A105" s="11"/>
      <c r="B105" s="11"/>
      <c r="C105" s="11" t="s">
        <v>15</v>
      </c>
      <c r="D105" s="11">
        <v>0</v>
      </c>
      <c r="E105" s="16">
        <v>5</v>
      </c>
      <c r="F105" s="16">
        <f t="shared" si="13"/>
        <v>0</v>
      </c>
      <c r="G105" s="20"/>
    </row>
    <row r="106" spans="1:8" ht="16.5" customHeight="1" x14ac:dyDescent="0.2">
      <c r="A106" s="17" t="s">
        <v>23</v>
      </c>
      <c r="B106" s="17"/>
      <c r="C106" s="17"/>
      <c r="D106" s="21"/>
      <c r="E106" s="35"/>
      <c r="F106" s="24">
        <f>SUM(F98:F105)</f>
        <v>0</v>
      </c>
      <c r="G106" s="20"/>
      <c r="H106" s="27"/>
    </row>
    <row r="107" spans="1:8" ht="16.5" customHeight="1" x14ac:dyDescent="0.2">
      <c r="A107" s="11"/>
      <c r="B107" s="11"/>
      <c r="C107" s="11"/>
      <c r="D107" s="16"/>
      <c r="E107" s="16"/>
      <c r="F107" s="11"/>
      <c r="G107" s="20"/>
    </row>
    <row r="108" spans="1:8" ht="16.5" customHeight="1" x14ac:dyDescent="0.2">
      <c r="A108" s="11"/>
      <c r="B108" s="11"/>
      <c r="C108" s="13" t="s">
        <v>101</v>
      </c>
      <c r="D108" s="14" t="s">
        <v>76</v>
      </c>
      <c r="E108" s="14" t="s">
        <v>29</v>
      </c>
      <c r="F108" s="14" t="s">
        <v>95</v>
      </c>
      <c r="G108" s="36"/>
    </row>
    <row r="109" spans="1:8" ht="16.5" customHeight="1" x14ac:dyDescent="0.2">
      <c r="A109" s="15"/>
      <c r="B109" s="11"/>
      <c r="C109" s="11" t="s">
        <v>102</v>
      </c>
      <c r="D109" s="11">
        <v>0</v>
      </c>
      <c r="E109" s="16">
        <v>0</v>
      </c>
      <c r="F109" s="16">
        <f>+D109*E109</f>
        <v>0</v>
      </c>
      <c r="G109" s="36"/>
    </row>
    <row r="110" spans="1:8" ht="16.5" customHeight="1" x14ac:dyDescent="0.2">
      <c r="A110" s="15"/>
      <c r="B110" s="11"/>
      <c r="C110" s="11"/>
      <c r="D110" s="11"/>
      <c r="E110" s="16"/>
      <c r="F110" s="16"/>
      <c r="G110" s="36"/>
    </row>
    <row r="111" spans="1:8" ht="16.5" customHeight="1" x14ac:dyDescent="0.2">
      <c r="A111" s="15"/>
      <c r="B111" s="11"/>
      <c r="C111" s="11" t="s">
        <v>103</v>
      </c>
      <c r="D111" s="11">
        <v>0</v>
      </c>
      <c r="E111" s="16">
        <v>50</v>
      </c>
      <c r="F111" s="16">
        <f t="shared" ref="F111:F114" si="14">+D111*E111</f>
        <v>0</v>
      </c>
      <c r="G111" s="36"/>
      <c r="H111" s="12" t="s">
        <v>104</v>
      </c>
    </row>
    <row r="112" spans="1:8" ht="16.5" customHeight="1" x14ac:dyDescent="0.2">
      <c r="A112" s="11"/>
      <c r="B112" s="11"/>
      <c r="C112" s="11" t="s">
        <v>13</v>
      </c>
      <c r="D112" s="11">
        <v>0</v>
      </c>
      <c r="E112" s="16">
        <v>18</v>
      </c>
      <c r="F112" s="16">
        <f t="shared" si="14"/>
        <v>0</v>
      </c>
      <c r="G112" s="36"/>
      <c r="H112" s="4" t="s">
        <v>174</v>
      </c>
    </row>
    <row r="113" spans="1:8" ht="16.5" customHeight="1" x14ac:dyDescent="0.2">
      <c r="A113" s="11"/>
      <c r="B113" s="11"/>
      <c r="C113" s="11" t="s">
        <v>14</v>
      </c>
      <c r="D113" s="11">
        <v>0</v>
      </c>
      <c r="E113" s="16">
        <v>9</v>
      </c>
      <c r="F113" s="16">
        <f t="shared" si="14"/>
        <v>0</v>
      </c>
      <c r="G113" s="36"/>
      <c r="H113" s="4" t="s">
        <v>175</v>
      </c>
    </row>
    <row r="114" spans="1:8" ht="16.5" customHeight="1" x14ac:dyDescent="0.2">
      <c r="A114" s="11"/>
      <c r="B114" s="11"/>
      <c r="C114" s="11" t="s">
        <v>15</v>
      </c>
      <c r="D114" s="11">
        <v>0</v>
      </c>
      <c r="E114" s="16">
        <v>2</v>
      </c>
      <c r="F114" s="16">
        <f t="shared" si="14"/>
        <v>0</v>
      </c>
      <c r="G114" s="36"/>
    </row>
    <row r="115" spans="1:8" ht="16.5" customHeight="1" x14ac:dyDescent="0.2">
      <c r="A115" s="17"/>
      <c r="B115" s="17"/>
      <c r="C115" s="17"/>
      <c r="D115" s="21"/>
      <c r="E115" s="35"/>
      <c r="F115" s="24"/>
      <c r="G115" s="36"/>
    </row>
    <row r="116" spans="1:8" ht="16.5" customHeight="1" x14ac:dyDescent="0.2">
      <c r="A116" s="15"/>
      <c r="B116" s="11"/>
      <c r="C116" s="11" t="s">
        <v>105</v>
      </c>
      <c r="D116" s="11">
        <v>0</v>
      </c>
      <c r="E116" s="16">
        <v>105</v>
      </c>
      <c r="F116" s="16">
        <f t="shared" ref="F116:F119" si="15">+D116*E116</f>
        <v>0</v>
      </c>
      <c r="G116" s="20"/>
      <c r="H116" s="12" t="s">
        <v>166</v>
      </c>
    </row>
    <row r="117" spans="1:8" ht="16.5" customHeight="1" x14ac:dyDescent="0.2">
      <c r="A117" s="11"/>
      <c r="B117" s="11"/>
      <c r="C117" s="11" t="s">
        <v>13</v>
      </c>
      <c r="D117" s="11">
        <v>0</v>
      </c>
      <c r="E117" s="16">
        <v>23</v>
      </c>
      <c r="F117" s="16">
        <f t="shared" si="15"/>
        <v>0</v>
      </c>
      <c r="G117" s="20"/>
      <c r="H117" s="4" t="s">
        <v>174</v>
      </c>
    </row>
    <row r="118" spans="1:8" ht="16.5" customHeight="1" x14ac:dyDescent="0.2">
      <c r="A118" s="11"/>
      <c r="B118" s="11"/>
      <c r="C118" s="11" t="s">
        <v>14</v>
      </c>
      <c r="D118" s="11">
        <v>0</v>
      </c>
      <c r="E118" s="16">
        <v>12</v>
      </c>
      <c r="F118" s="16">
        <f t="shared" si="15"/>
        <v>0</v>
      </c>
      <c r="G118" s="20"/>
      <c r="H118" s="4" t="s">
        <v>175</v>
      </c>
    </row>
    <row r="119" spans="1:8" ht="16.5" customHeight="1" x14ac:dyDescent="0.2">
      <c r="A119" s="11"/>
      <c r="B119" s="11"/>
      <c r="C119" s="11" t="s">
        <v>15</v>
      </c>
      <c r="D119" s="11">
        <v>0</v>
      </c>
      <c r="E119" s="16">
        <v>2</v>
      </c>
      <c r="F119" s="16">
        <f t="shared" si="15"/>
        <v>0</v>
      </c>
      <c r="G119" s="20"/>
    </row>
    <row r="120" spans="1:8" ht="16.5" customHeight="1" x14ac:dyDescent="0.2">
      <c r="A120" s="11"/>
      <c r="B120" s="11"/>
      <c r="C120" s="17"/>
      <c r="D120" s="21"/>
      <c r="E120" s="35"/>
      <c r="F120" s="24"/>
      <c r="G120" s="20"/>
    </row>
    <row r="121" spans="1:8" ht="16.5" customHeight="1" x14ac:dyDescent="0.2">
      <c r="A121" s="11"/>
      <c r="B121" s="11"/>
      <c r="C121" s="11" t="s">
        <v>106</v>
      </c>
      <c r="D121" s="11">
        <v>0</v>
      </c>
      <c r="E121" s="16">
        <v>200</v>
      </c>
      <c r="F121" s="16">
        <f t="shared" ref="F121:F124" si="16">+D121*E121</f>
        <v>0</v>
      </c>
      <c r="G121" s="20"/>
      <c r="H121" s="12" t="s">
        <v>107</v>
      </c>
    </row>
    <row r="122" spans="1:8" ht="16.5" customHeight="1" x14ac:dyDescent="0.2">
      <c r="A122" s="11"/>
      <c r="B122" s="11"/>
      <c r="C122" s="11" t="s">
        <v>13</v>
      </c>
      <c r="D122" s="11">
        <v>0</v>
      </c>
      <c r="E122" s="16">
        <v>69</v>
      </c>
      <c r="F122" s="16">
        <f t="shared" si="16"/>
        <v>0</v>
      </c>
      <c r="G122" s="20"/>
      <c r="H122" s="12" t="s">
        <v>83</v>
      </c>
    </row>
    <row r="123" spans="1:8" ht="16.5" customHeight="1" x14ac:dyDescent="0.2">
      <c r="A123" s="11"/>
      <c r="B123" s="11"/>
      <c r="C123" s="11" t="s">
        <v>14</v>
      </c>
      <c r="D123" s="11">
        <v>0</v>
      </c>
      <c r="E123" s="16">
        <v>35</v>
      </c>
      <c r="F123" s="16">
        <f t="shared" si="16"/>
        <v>0</v>
      </c>
      <c r="G123" s="20"/>
      <c r="H123" s="12" t="s">
        <v>84</v>
      </c>
    </row>
    <row r="124" spans="1:8" ht="16.5" customHeight="1" x14ac:dyDescent="0.2">
      <c r="A124" s="11"/>
      <c r="B124" s="11"/>
      <c r="C124" s="11" t="s">
        <v>15</v>
      </c>
      <c r="D124" s="11">
        <v>0</v>
      </c>
      <c r="E124" s="16">
        <v>7</v>
      </c>
      <c r="F124" s="16">
        <f t="shared" si="16"/>
        <v>0</v>
      </c>
      <c r="G124" s="20"/>
    </row>
    <row r="125" spans="1:8" ht="16.5" customHeight="1" x14ac:dyDescent="0.2">
      <c r="A125" s="11"/>
      <c r="B125" s="11"/>
      <c r="C125" s="17"/>
      <c r="D125" s="21"/>
      <c r="E125" s="35"/>
      <c r="F125" s="24"/>
      <c r="G125" s="20"/>
    </row>
    <row r="126" spans="1:8" ht="16.5" customHeight="1" x14ac:dyDescent="0.2">
      <c r="A126" s="11"/>
      <c r="B126" s="11"/>
      <c r="C126" s="11" t="s">
        <v>108</v>
      </c>
      <c r="D126" s="11">
        <v>0</v>
      </c>
      <c r="E126" s="16">
        <v>352</v>
      </c>
      <c r="F126" s="16">
        <f t="shared" ref="F126:F129" si="17">+D126*E126</f>
        <v>0</v>
      </c>
      <c r="G126" s="20"/>
      <c r="H126" s="12" t="s">
        <v>109</v>
      </c>
    </row>
    <row r="127" spans="1:8" ht="16.5" customHeight="1" x14ac:dyDescent="0.2">
      <c r="A127" s="11"/>
      <c r="B127" s="11"/>
      <c r="C127" s="11" t="s">
        <v>13</v>
      </c>
      <c r="D127" s="11">
        <v>0</v>
      </c>
      <c r="E127" s="16">
        <v>116</v>
      </c>
      <c r="F127" s="16">
        <f t="shared" si="17"/>
        <v>0</v>
      </c>
      <c r="G127" s="20"/>
      <c r="H127" s="12" t="s">
        <v>83</v>
      </c>
    </row>
    <row r="128" spans="1:8" ht="16.5" customHeight="1" x14ac:dyDescent="0.2">
      <c r="A128" s="11"/>
      <c r="B128" s="11"/>
      <c r="C128" s="11" t="s">
        <v>14</v>
      </c>
      <c r="D128" s="11">
        <v>0</v>
      </c>
      <c r="E128" s="16">
        <v>58</v>
      </c>
      <c r="F128" s="16">
        <f t="shared" si="17"/>
        <v>0</v>
      </c>
      <c r="G128" s="20"/>
      <c r="H128" s="12" t="s">
        <v>84</v>
      </c>
    </row>
    <row r="129" spans="1:8" ht="16.5" customHeight="1" x14ac:dyDescent="0.2">
      <c r="A129" s="11"/>
      <c r="B129" s="11"/>
      <c r="C129" s="11" t="s">
        <v>15</v>
      </c>
      <c r="D129" s="11">
        <v>0</v>
      </c>
      <c r="E129" s="16">
        <v>12</v>
      </c>
      <c r="F129" s="16">
        <f t="shared" si="17"/>
        <v>0</v>
      </c>
      <c r="G129" s="20"/>
    </row>
    <row r="130" spans="1:8" ht="16.5" customHeight="1" x14ac:dyDescent="0.2">
      <c r="A130" s="17" t="s">
        <v>23</v>
      </c>
      <c r="B130" s="17"/>
      <c r="C130" s="17"/>
      <c r="D130" s="21"/>
      <c r="E130" s="35"/>
      <c r="F130" s="24">
        <f>SUM(F109:F129)</f>
        <v>0</v>
      </c>
      <c r="G130" s="20"/>
    </row>
    <row r="131" spans="1:8" ht="16.5" customHeight="1" x14ac:dyDescent="0.2">
      <c r="D131" s="11"/>
      <c r="E131" s="9"/>
      <c r="F131" s="16"/>
      <c r="G131" s="9"/>
      <c r="H131" s="26"/>
    </row>
    <row r="132" spans="1:8" ht="33" customHeight="1" x14ac:dyDescent="0.2">
      <c r="A132" s="104" t="s">
        <v>177</v>
      </c>
      <c r="C132" s="2" t="s">
        <v>63</v>
      </c>
      <c r="D132" s="14" t="s">
        <v>76</v>
      </c>
      <c r="E132" s="5" t="s">
        <v>29</v>
      </c>
      <c r="F132" s="14" t="s">
        <v>95</v>
      </c>
      <c r="G132" s="5"/>
    </row>
    <row r="133" spans="1:8" ht="16.5" customHeight="1" x14ac:dyDescent="0.2">
      <c r="A133" s="6" t="s">
        <v>3</v>
      </c>
      <c r="B133" s="1" t="s">
        <v>4</v>
      </c>
      <c r="C133" s="1" t="s">
        <v>26</v>
      </c>
      <c r="D133" s="11">
        <v>0</v>
      </c>
      <c r="E133" s="8">
        <v>364</v>
      </c>
      <c r="F133" s="16">
        <f t="shared" ref="F133:F140" si="18">+D133*E133</f>
        <v>0</v>
      </c>
      <c r="G133" s="8"/>
    </row>
    <row r="134" spans="1:8" ht="16.5" customHeight="1" x14ac:dyDescent="0.2">
      <c r="A134" s="6" t="s">
        <v>5</v>
      </c>
      <c r="B134" s="1" t="s">
        <v>6</v>
      </c>
      <c r="C134" s="1" t="s">
        <v>26</v>
      </c>
      <c r="D134" s="11">
        <v>0</v>
      </c>
      <c r="E134" s="8">
        <v>294</v>
      </c>
      <c r="F134" s="16">
        <f t="shared" si="18"/>
        <v>0</v>
      </c>
      <c r="G134" s="8"/>
    </row>
    <row r="135" spans="1:8" ht="16.5" customHeight="1" x14ac:dyDescent="0.2">
      <c r="A135" s="6" t="s">
        <v>7</v>
      </c>
      <c r="B135" s="1" t="s">
        <v>8</v>
      </c>
      <c r="C135" s="1" t="s">
        <v>26</v>
      </c>
      <c r="D135" s="11">
        <v>0</v>
      </c>
      <c r="E135" s="8">
        <v>199</v>
      </c>
      <c r="F135" s="16">
        <f t="shared" si="18"/>
        <v>0</v>
      </c>
      <c r="G135" s="8"/>
    </row>
    <row r="136" spans="1:8" ht="16.5" customHeight="1" x14ac:dyDescent="0.2">
      <c r="A136" s="6" t="s">
        <v>9</v>
      </c>
      <c r="B136" s="1" t="s">
        <v>10</v>
      </c>
      <c r="C136" s="1" t="s">
        <v>26</v>
      </c>
      <c r="D136" s="11">
        <v>0</v>
      </c>
      <c r="E136" s="8">
        <v>129</v>
      </c>
      <c r="F136" s="16">
        <f t="shared" si="18"/>
        <v>0</v>
      </c>
      <c r="G136" s="8"/>
    </row>
    <row r="137" spans="1:8" ht="16.5" customHeight="1" x14ac:dyDescent="0.2">
      <c r="A137" s="6" t="s">
        <v>11</v>
      </c>
      <c r="B137" s="1" t="s">
        <v>12</v>
      </c>
      <c r="C137" s="1" t="s">
        <v>26</v>
      </c>
      <c r="D137" s="11">
        <v>0</v>
      </c>
      <c r="E137" s="8">
        <v>75</v>
      </c>
      <c r="F137" s="16">
        <f t="shared" si="18"/>
        <v>0</v>
      </c>
      <c r="G137" s="8"/>
    </row>
    <row r="138" spans="1:8" ht="16.5" customHeight="1" x14ac:dyDescent="0.2">
      <c r="C138" s="1" t="s">
        <v>13</v>
      </c>
      <c r="D138" s="11">
        <v>0</v>
      </c>
      <c r="E138" s="8">
        <v>36</v>
      </c>
      <c r="F138" s="16">
        <f t="shared" si="18"/>
        <v>0</v>
      </c>
      <c r="G138" s="8"/>
    </row>
    <row r="139" spans="1:8" ht="16.5" customHeight="1" x14ac:dyDescent="0.2">
      <c r="C139" s="1" t="s">
        <v>14</v>
      </c>
      <c r="D139" s="11">
        <v>0</v>
      </c>
      <c r="E139" s="8">
        <v>19</v>
      </c>
      <c r="F139" s="16">
        <f t="shared" si="18"/>
        <v>0</v>
      </c>
      <c r="G139" s="8"/>
    </row>
    <row r="140" spans="1:8" ht="16.5" customHeight="1" x14ac:dyDescent="0.2">
      <c r="C140" s="1" t="s">
        <v>15</v>
      </c>
      <c r="D140" s="11">
        <v>0</v>
      </c>
      <c r="E140" s="8">
        <v>6</v>
      </c>
      <c r="F140" s="16">
        <f t="shared" si="18"/>
        <v>0</v>
      </c>
      <c r="G140" s="8"/>
    </row>
    <row r="141" spans="1:8" ht="16.5" customHeight="1" x14ac:dyDescent="0.2">
      <c r="A141" s="28" t="s">
        <v>23</v>
      </c>
      <c r="B141" s="3"/>
      <c r="C141" s="3"/>
      <c r="D141" s="21"/>
      <c r="E141" s="1"/>
      <c r="F141" s="24">
        <f>SUM(F133:F140)</f>
        <v>0</v>
      </c>
      <c r="G141" s="1"/>
    </row>
    <row r="142" spans="1:8" ht="16.5" customHeight="1" x14ac:dyDescent="0.2">
      <c r="A142" s="28"/>
      <c r="B142" s="3"/>
      <c r="C142" s="3"/>
      <c r="D142" s="21"/>
      <c r="E142" s="1"/>
      <c r="F142" s="24"/>
      <c r="G142" s="1"/>
    </row>
    <row r="143" spans="1:8" ht="16.5" customHeight="1" x14ac:dyDescent="0.2">
      <c r="A143" s="28"/>
      <c r="B143" s="3"/>
      <c r="C143" s="1" t="s">
        <v>132</v>
      </c>
      <c r="D143" s="11">
        <v>0</v>
      </c>
      <c r="E143" s="9">
        <v>5.8000000000000003E-2</v>
      </c>
      <c r="F143" s="16">
        <f t="shared" ref="F143" si="19">+D143*E143</f>
        <v>0</v>
      </c>
      <c r="G143" s="1"/>
      <c r="H143" s="37" t="s">
        <v>133</v>
      </c>
    </row>
    <row r="144" spans="1:8" ht="16.5" customHeight="1" x14ac:dyDescent="0.2">
      <c r="D144" s="11"/>
      <c r="E144" s="1"/>
      <c r="F144" s="11"/>
      <c r="G144" s="1"/>
    </row>
    <row r="145" spans="1:8" ht="33.75" customHeight="1" x14ac:dyDescent="0.2">
      <c r="A145" s="104" t="s">
        <v>177</v>
      </c>
      <c r="C145" s="2" t="s">
        <v>64</v>
      </c>
      <c r="D145" s="14" t="s">
        <v>76</v>
      </c>
      <c r="E145" s="5" t="s">
        <v>29</v>
      </c>
      <c r="F145" s="14" t="s">
        <v>95</v>
      </c>
      <c r="G145" s="5"/>
    </row>
    <row r="146" spans="1:8" ht="16.5" customHeight="1" x14ac:dyDescent="0.2">
      <c r="A146" s="6" t="s">
        <v>3</v>
      </c>
      <c r="B146" s="1" t="s">
        <v>4</v>
      </c>
      <c r="C146" s="1" t="s">
        <v>27</v>
      </c>
      <c r="D146" s="11">
        <v>0</v>
      </c>
      <c r="E146" s="8">
        <v>214</v>
      </c>
      <c r="F146" s="16">
        <f t="shared" ref="F146:F153" si="20">+D146*E146</f>
        <v>0</v>
      </c>
      <c r="G146" s="8"/>
      <c r="H146" s="12" t="s">
        <v>88</v>
      </c>
    </row>
    <row r="147" spans="1:8" ht="16.5" customHeight="1" x14ac:dyDescent="0.2">
      <c r="A147" s="6" t="s">
        <v>5</v>
      </c>
      <c r="B147" s="1" t="s">
        <v>6</v>
      </c>
      <c r="C147" s="1" t="s">
        <v>27</v>
      </c>
      <c r="D147" s="11">
        <v>0</v>
      </c>
      <c r="E147" s="8">
        <v>155</v>
      </c>
      <c r="F147" s="16">
        <f t="shared" si="20"/>
        <v>0</v>
      </c>
      <c r="G147" s="8"/>
      <c r="H147" s="12" t="s">
        <v>88</v>
      </c>
    </row>
    <row r="148" spans="1:8" ht="16.5" customHeight="1" x14ac:dyDescent="0.2">
      <c r="A148" s="6" t="s">
        <v>7</v>
      </c>
      <c r="B148" s="1" t="s">
        <v>8</v>
      </c>
      <c r="C148" s="1" t="s">
        <v>27</v>
      </c>
      <c r="D148" s="11">
        <v>0</v>
      </c>
      <c r="E148" s="8">
        <v>118</v>
      </c>
      <c r="F148" s="16">
        <f t="shared" si="20"/>
        <v>0</v>
      </c>
      <c r="G148" s="8"/>
      <c r="H148" s="12" t="s">
        <v>88</v>
      </c>
    </row>
    <row r="149" spans="1:8" ht="16.5" customHeight="1" x14ac:dyDescent="0.2">
      <c r="A149" s="6" t="s">
        <v>9</v>
      </c>
      <c r="B149" s="1" t="s">
        <v>10</v>
      </c>
      <c r="C149" s="1" t="s">
        <v>27</v>
      </c>
      <c r="D149" s="11">
        <v>0</v>
      </c>
      <c r="E149" s="8">
        <v>64</v>
      </c>
      <c r="F149" s="16">
        <f t="shared" si="20"/>
        <v>0</v>
      </c>
      <c r="G149" s="8"/>
      <c r="H149" s="12" t="s">
        <v>88</v>
      </c>
    </row>
    <row r="150" spans="1:8" ht="16.5" customHeight="1" x14ac:dyDescent="0.2">
      <c r="A150" s="6" t="s">
        <v>11</v>
      </c>
      <c r="B150" s="1" t="s">
        <v>12</v>
      </c>
      <c r="C150" s="1" t="s">
        <v>27</v>
      </c>
      <c r="D150" s="11">
        <v>0</v>
      </c>
      <c r="E150" s="8">
        <v>37</v>
      </c>
      <c r="F150" s="16">
        <f t="shared" si="20"/>
        <v>0</v>
      </c>
      <c r="G150" s="8"/>
      <c r="H150" s="12" t="s">
        <v>88</v>
      </c>
    </row>
    <row r="151" spans="1:8" ht="16.5" customHeight="1" x14ac:dyDescent="0.2">
      <c r="C151" s="1" t="s">
        <v>13</v>
      </c>
      <c r="D151" s="11">
        <v>0</v>
      </c>
      <c r="E151" s="8">
        <v>20</v>
      </c>
      <c r="F151" s="16">
        <f t="shared" si="20"/>
        <v>0</v>
      </c>
      <c r="G151" s="8"/>
    </row>
    <row r="152" spans="1:8" ht="16.5" customHeight="1" x14ac:dyDescent="0.2">
      <c r="C152" s="1" t="s">
        <v>14</v>
      </c>
      <c r="D152" s="11">
        <v>0</v>
      </c>
      <c r="E152" s="8">
        <v>9</v>
      </c>
      <c r="F152" s="16">
        <f t="shared" si="20"/>
        <v>0</v>
      </c>
      <c r="G152" s="8"/>
    </row>
    <row r="153" spans="1:8" ht="16.5" customHeight="1" x14ac:dyDescent="0.2">
      <c r="C153" s="1" t="s">
        <v>15</v>
      </c>
      <c r="D153" s="11">
        <v>0</v>
      </c>
      <c r="E153" s="8">
        <v>4</v>
      </c>
      <c r="F153" s="16">
        <f t="shared" si="20"/>
        <v>0</v>
      </c>
      <c r="G153" s="8"/>
    </row>
    <row r="154" spans="1:8" ht="16.5" customHeight="1" x14ac:dyDescent="0.2">
      <c r="A154" s="28" t="s">
        <v>23</v>
      </c>
      <c r="B154" s="3"/>
      <c r="C154" s="3"/>
      <c r="D154" s="21"/>
      <c r="E154" s="1"/>
      <c r="F154" s="24">
        <f>SUM(F146:F153)</f>
        <v>0</v>
      </c>
      <c r="G154" s="1"/>
    </row>
    <row r="155" spans="1:8" ht="16.5" customHeight="1" x14ac:dyDescent="0.2">
      <c r="A155" s="3"/>
      <c r="B155" s="3"/>
      <c r="C155" s="3"/>
      <c r="D155" s="11"/>
      <c r="E155" s="1"/>
      <c r="F155" s="11"/>
      <c r="G155" s="1"/>
    </row>
    <row r="156" spans="1:8" ht="35.25" customHeight="1" x14ac:dyDescent="0.2">
      <c r="A156" s="104" t="s">
        <v>177</v>
      </c>
      <c r="C156" s="2" t="s">
        <v>65</v>
      </c>
      <c r="D156" s="14" t="s">
        <v>76</v>
      </c>
      <c r="E156" s="5" t="s">
        <v>29</v>
      </c>
      <c r="F156" s="14" t="s">
        <v>95</v>
      </c>
      <c r="G156" s="5"/>
    </row>
    <row r="157" spans="1:8" ht="16.5" customHeight="1" x14ac:dyDescent="0.2">
      <c r="A157" s="6" t="s">
        <v>3</v>
      </c>
      <c r="B157" s="1" t="s">
        <v>4</v>
      </c>
      <c r="C157" s="1" t="s">
        <v>31</v>
      </c>
      <c r="D157" s="11">
        <v>0</v>
      </c>
      <c r="E157" s="8">
        <v>94</v>
      </c>
      <c r="F157" s="16">
        <f t="shared" ref="F157:F164" si="21">+D157*E157</f>
        <v>0</v>
      </c>
      <c r="G157" s="8"/>
      <c r="H157" s="12" t="s">
        <v>88</v>
      </c>
    </row>
    <row r="158" spans="1:8" ht="16.5" customHeight="1" x14ac:dyDescent="0.2">
      <c r="A158" s="6" t="s">
        <v>5</v>
      </c>
      <c r="B158" s="1" t="s">
        <v>6</v>
      </c>
      <c r="C158" s="1" t="s">
        <v>31</v>
      </c>
      <c r="D158" s="11">
        <v>0</v>
      </c>
      <c r="E158" s="8">
        <v>78</v>
      </c>
      <c r="F158" s="16">
        <f t="shared" si="21"/>
        <v>0</v>
      </c>
      <c r="G158" s="8"/>
      <c r="H158" s="12" t="s">
        <v>88</v>
      </c>
    </row>
    <row r="159" spans="1:8" ht="16.5" customHeight="1" x14ac:dyDescent="0.2">
      <c r="A159" s="6" t="s">
        <v>7</v>
      </c>
      <c r="B159" s="1" t="s">
        <v>8</v>
      </c>
      <c r="C159" s="1" t="s">
        <v>31</v>
      </c>
      <c r="D159" s="11">
        <v>0</v>
      </c>
      <c r="E159" s="8">
        <v>68</v>
      </c>
      <c r="F159" s="16">
        <f t="shared" si="21"/>
        <v>0</v>
      </c>
      <c r="G159" s="8"/>
      <c r="H159" s="12" t="s">
        <v>88</v>
      </c>
    </row>
    <row r="160" spans="1:8" ht="16.5" customHeight="1" x14ac:dyDescent="0.2">
      <c r="A160" s="6" t="s">
        <v>9</v>
      </c>
      <c r="B160" s="1" t="s">
        <v>10</v>
      </c>
      <c r="C160" s="1" t="s">
        <v>31</v>
      </c>
      <c r="D160" s="11">
        <v>0</v>
      </c>
      <c r="E160" s="8">
        <v>57</v>
      </c>
      <c r="F160" s="16">
        <f t="shared" si="21"/>
        <v>0</v>
      </c>
      <c r="G160" s="8"/>
      <c r="H160" s="12" t="s">
        <v>88</v>
      </c>
    </row>
    <row r="161" spans="1:8" ht="16.5" customHeight="1" x14ac:dyDescent="0.2">
      <c r="A161" s="6" t="s">
        <v>11</v>
      </c>
      <c r="B161" s="1" t="s">
        <v>12</v>
      </c>
      <c r="C161" s="1" t="s">
        <v>31</v>
      </c>
      <c r="D161" s="11">
        <v>0</v>
      </c>
      <c r="E161" s="8">
        <v>47</v>
      </c>
      <c r="F161" s="16">
        <f t="shared" si="21"/>
        <v>0</v>
      </c>
      <c r="G161" s="8"/>
      <c r="H161" s="12" t="s">
        <v>88</v>
      </c>
    </row>
    <row r="162" spans="1:8" ht="16.5" customHeight="1" x14ac:dyDescent="0.2">
      <c r="C162" s="1" t="s">
        <v>13</v>
      </c>
      <c r="D162" s="11">
        <v>0</v>
      </c>
      <c r="E162" s="8">
        <v>23</v>
      </c>
      <c r="F162" s="16">
        <f t="shared" si="21"/>
        <v>0</v>
      </c>
      <c r="G162" s="8"/>
    </row>
    <row r="163" spans="1:8" ht="16.5" customHeight="1" x14ac:dyDescent="0.2">
      <c r="C163" s="1" t="s">
        <v>14</v>
      </c>
      <c r="D163" s="11">
        <v>0</v>
      </c>
      <c r="E163" s="8">
        <v>12</v>
      </c>
      <c r="F163" s="16">
        <f t="shared" si="21"/>
        <v>0</v>
      </c>
      <c r="G163" s="8"/>
    </row>
    <row r="164" spans="1:8" ht="16.5" customHeight="1" x14ac:dyDescent="0.2">
      <c r="C164" s="1" t="s">
        <v>15</v>
      </c>
      <c r="D164" s="11">
        <v>0</v>
      </c>
      <c r="E164" s="8">
        <v>4</v>
      </c>
      <c r="F164" s="16">
        <f t="shared" si="21"/>
        <v>0</v>
      </c>
      <c r="G164" s="8"/>
    </row>
    <row r="165" spans="1:8" ht="16.5" customHeight="1" x14ac:dyDescent="0.2">
      <c r="A165" s="28" t="s">
        <v>23</v>
      </c>
      <c r="B165" s="3"/>
      <c r="C165" s="3"/>
      <c r="D165" s="21"/>
      <c r="E165" s="1"/>
      <c r="F165" s="24">
        <f>SUM(F157:F164)</f>
        <v>0</v>
      </c>
      <c r="G165" s="1"/>
    </row>
    <row r="166" spans="1:8" ht="16.5" customHeight="1" x14ac:dyDescent="0.2">
      <c r="A166" s="3"/>
      <c r="B166" s="3"/>
      <c r="C166" s="3"/>
      <c r="D166" s="11"/>
      <c r="E166" s="1"/>
      <c r="F166" s="11"/>
      <c r="G166" s="1"/>
    </row>
    <row r="167" spans="1:8" ht="39" customHeight="1" x14ac:dyDescent="0.2">
      <c r="A167" s="104" t="s">
        <v>177</v>
      </c>
      <c r="C167" s="2" t="s">
        <v>66</v>
      </c>
      <c r="D167" s="14" t="s">
        <v>76</v>
      </c>
      <c r="E167" s="5" t="s">
        <v>29</v>
      </c>
      <c r="F167" s="14" t="s">
        <v>95</v>
      </c>
      <c r="G167" s="5"/>
    </row>
    <row r="168" spans="1:8" ht="16.5" customHeight="1" x14ac:dyDescent="0.2">
      <c r="A168" s="6" t="s">
        <v>3</v>
      </c>
      <c r="B168" s="1" t="s">
        <v>4</v>
      </c>
      <c r="C168" s="1" t="s">
        <v>67</v>
      </c>
      <c r="D168" s="11">
        <v>0</v>
      </c>
      <c r="E168" s="8">
        <v>94</v>
      </c>
      <c r="F168" s="16">
        <f t="shared" ref="F168:F175" si="22">+D168*E168</f>
        <v>0</v>
      </c>
      <c r="G168" s="8"/>
      <c r="H168" s="12" t="s">
        <v>88</v>
      </c>
    </row>
    <row r="169" spans="1:8" ht="16.5" customHeight="1" x14ac:dyDescent="0.2">
      <c r="A169" s="6" t="s">
        <v>5</v>
      </c>
      <c r="B169" s="1" t="s">
        <v>6</v>
      </c>
      <c r="C169" s="1" t="s">
        <v>67</v>
      </c>
      <c r="D169" s="11">
        <v>0</v>
      </c>
      <c r="E169" s="8">
        <v>78</v>
      </c>
      <c r="F169" s="16">
        <f t="shared" si="22"/>
        <v>0</v>
      </c>
      <c r="G169" s="8"/>
      <c r="H169" s="12" t="s">
        <v>88</v>
      </c>
    </row>
    <row r="170" spans="1:8" ht="16.5" customHeight="1" x14ac:dyDescent="0.2">
      <c r="A170" s="6" t="s">
        <v>7</v>
      </c>
      <c r="B170" s="1" t="s">
        <v>8</v>
      </c>
      <c r="C170" s="1" t="s">
        <v>67</v>
      </c>
      <c r="D170" s="11">
        <v>0</v>
      </c>
      <c r="E170" s="8">
        <v>68</v>
      </c>
      <c r="F170" s="16">
        <f t="shared" si="22"/>
        <v>0</v>
      </c>
      <c r="G170" s="8"/>
      <c r="H170" s="12" t="s">
        <v>88</v>
      </c>
    </row>
    <row r="171" spans="1:8" ht="16.5" customHeight="1" x14ac:dyDescent="0.2">
      <c r="A171" s="6" t="s">
        <v>9</v>
      </c>
      <c r="B171" s="1" t="s">
        <v>10</v>
      </c>
      <c r="C171" s="1" t="s">
        <v>67</v>
      </c>
      <c r="D171" s="11">
        <v>0</v>
      </c>
      <c r="E171" s="8">
        <v>57</v>
      </c>
      <c r="F171" s="16">
        <f t="shared" si="22"/>
        <v>0</v>
      </c>
      <c r="G171" s="8"/>
      <c r="H171" s="12" t="s">
        <v>88</v>
      </c>
    </row>
    <row r="172" spans="1:8" ht="16.5" customHeight="1" x14ac:dyDescent="0.2">
      <c r="A172" s="6" t="s">
        <v>11</v>
      </c>
      <c r="B172" s="1" t="s">
        <v>12</v>
      </c>
      <c r="C172" s="1" t="s">
        <v>67</v>
      </c>
      <c r="D172" s="11">
        <v>0</v>
      </c>
      <c r="E172" s="8">
        <v>47</v>
      </c>
      <c r="F172" s="16">
        <f t="shared" si="22"/>
        <v>0</v>
      </c>
      <c r="G172" s="8"/>
      <c r="H172" s="12" t="s">
        <v>88</v>
      </c>
    </row>
    <row r="173" spans="1:8" ht="16.5" customHeight="1" x14ac:dyDescent="0.2">
      <c r="C173" s="1" t="s">
        <v>13</v>
      </c>
      <c r="D173" s="11">
        <v>0</v>
      </c>
      <c r="E173" s="8">
        <v>23</v>
      </c>
      <c r="F173" s="16">
        <f t="shared" si="22"/>
        <v>0</v>
      </c>
      <c r="G173" s="8"/>
    </row>
    <row r="174" spans="1:8" ht="16.5" customHeight="1" x14ac:dyDescent="0.2">
      <c r="C174" s="1" t="s">
        <v>14</v>
      </c>
      <c r="D174" s="11">
        <v>0</v>
      </c>
      <c r="E174" s="8">
        <v>12</v>
      </c>
      <c r="F174" s="16">
        <f t="shared" si="22"/>
        <v>0</v>
      </c>
      <c r="G174" s="8"/>
    </row>
    <row r="175" spans="1:8" ht="16.5" customHeight="1" x14ac:dyDescent="0.2">
      <c r="C175" s="1" t="s">
        <v>15</v>
      </c>
      <c r="D175" s="11">
        <v>0</v>
      </c>
      <c r="E175" s="8">
        <v>4</v>
      </c>
      <c r="F175" s="16">
        <f t="shared" si="22"/>
        <v>0</v>
      </c>
      <c r="G175" s="8"/>
    </row>
    <row r="176" spans="1:8" ht="16.5" customHeight="1" x14ac:dyDescent="0.2">
      <c r="A176" s="28" t="s">
        <v>23</v>
      </c>
      <c r="B176" s="3"/>
      <c r="C176" s="3"/>
      <c r="D176" s="21"/>
      <c r="E176" s="1"/>
      <c r="F176" s="24">
        <f>SUM(F168:F175)</f>
        <v>0</v>
      </c>
      <c r="G176" s="1"/>
    </row>
    <row r="177" spans="1:8" ht="16.5" customHeight="1" x14ac:dyDescent="0.2">
      <c r="A177" s="3"/>
      <c r="B177" s="3"/>
      <c r="C177" s="3"/>
      <c r="D177" s="11"/>
      <c r="E177" s="1"/>
      <c r="F177" s="11"/>
      <c r="G177" s="1"/>
    </row>
    <row r="178" spans="1:8" ht="33" customHeight="1" x14ac:dyDescent="0.2">
      <c r="A178" s="104" t="s">
        <v>177</v>
      </c>
      <c r="C178" s="2" t="s">
        <v>68</v>
      </c>
      <c r="D178" s="14" t="s">
        <v>76</v>
      </c>
      <c r="E178" s="5" t="s">
        <v>29</v>
      </c>
      <c r="F178" s="14" t="s">
        <v>95</v>
      </c>
      <c r="G178" s="5"/>
    </row>
    <row r="179" spans="1:8" ht="16.5" customHeight="1" x14ac:dyDescent="0.2">
      <c r="A179" s="6" t="s">
        <v>3</v>
      </c>
      <c r="B179" s="1" t="s">
        <v>4</v>
      </c>
      <c r="C179" s="1" t="s">
        <v>32</v>
      </c>
      <c r="D179" s="11">
        <v>0</v>
      </c>
      <c r="E179" s="8">
        <v>94</v>
      </c>
      <c r="F179" s="16">
        <f t="shared" ref="F179:F186" si="23">+D179*E179</f>
        <v>0</v>
      </c>
      <c r="G179" s="8"/>
      <c r="H179" s="12" t="s">
        <v>88</v>
      </c>
    </row>
    <row r="180" spans="1:8" ht="16.5" customHeight="1" x14ac:dyDescent="0.2">
      <c r="A180" s="6" t="s">
        <v>5</v>
      </c>
      <c r="B180" s="1" t="s">
        <v>6</v>
      </c>
      <c r="C180" s="1" t="s">
        <v>32</v>
      </c>
      <c r="D180" s="11">
        <v>0</v>
      </c>
      <c r="E180" s="8">
        <v>78</v>
      </c>
      <c r="F180" s="16">
        <f t="shared" si="23"/>
        <v>0</v>
      </c>
      <c r="G180" s="8"/>
      <c r="H180" s="12" t="s">
        <v>88</v>
      </c>
    </row>
    <row r="181" spans="1:8" ht="16.5" customHeight="1" x14ac:dyDescent="0.2">
      <c r="A181" s="6" t="s">
        <v>7</v>
      </c>
      <c r="B181" s="1" t="s">
        <v>8</v>
      </c>
      <c r="C181" s="1" t="s">
        <v>32</v>
      </c>
      <c r="D181" s="11">
        <v>0</v>
      </c>
      <c r="E181" s="8">
        <v>68</v>
      </c>
      <c r="F181" s="16">
        <f t="shared" si="23"/>
        <v>0</v>
      </c>
      <c r="G181" s="8"/>
      <c r="H181" s="12" t="s">
        <v>88</v>
      </c>
    </row>
    <row r="182" spans="1:8" ht="16.5" customHeight="1" x14ac:dyDescent="0.2">
      <c r="A182" s="6" t="s">
        <v>9</v>
      </c>
      <c r="B182" s="1" t="s">
        <v>10</v>
      </c>
      <c r="C182" s="1" t="s">
        <v>32</v>
      </c>
      <c r="D182" s="11">
        <v>0</v>
      </c>
      <c r="E182" s="8">
        <v>57</v>
      </c>
      <c r="F182" s="16">
        <f t="shared" si="23"/>
        <v>0</v>
      </c>
      <c r="G182" s="8"/>
      <c r="H182" s="12" t="s">
        <v>88</v>
      </c>
    </row>
    <row r="183" spans="1:8" ht="16.5" customHeight="1" x14ac:dyDescent="0.2">
      <c r="A183" s="6" t="s">
        <v>11</v>
      </c>
      <c r="B183" s="1" t="s">
        <v>12</v>
      </c>
      <c r="C183" s="1" t="s">
        <v>32</v>
      </c>
      <c r="D183" s="11">
        <v>0</v>
      </c>
      <c r="E183" s="8">
        <v>47</v>
      </c>
      <c r="F183" s="16">
        <f t="shared" si="23"/>
        <v>0</v>
      </c>
      <c r="G183" s="8"/>
      <c r="H183" s="12" t="s">
        <v>88</v>
      </c>
    </row>
    <row r="184" spans="1:8" ht="16.5" customHeight="1" x14ac:dyDescent="0.2">
      <c r="C184" s="1" t="s">
        <v>13</v>
      </c>
      <c r="D184" s="11">
        <v>0</v>
      </c>
      <c r="E184" s="8">
        <v>23</v>
      </c>
      <c r="F184" s="16">
        <f t="shared" si="23"/>
        <v>0</v>
      </c>
      <c r="G184" s="8"/>
    </row>
    <row r="185" spans="1:8" ht="16.5" customHeight="1" x14ac:dyDescent="0.2">
      <c r="C185" s="1" t="s">
        <v>14</v>
      </c>
      <c r="D185" s="11">
        <v>0</v>
      </c>
      <c r="E185" s="8">
        <v>12</v>
      </c>
      <c r="F185" s="16">
        <f t="shared" si="23"/>
        <v>0</v>
      </c>
      <c r="G185" s="8"/>
    </row>
    <row r="186" spans="1:8" ht="16.5" customHeight="1" x14ac:dyDescent="0.2">
      <c r="C186" s="1" t="s">
        <v>15</v>
      </c>
      <c r="D186" s="11">
        <v>0</v>
      </c>
      <c r="E186" s="8">
        <v>4</v>
      </c>
      <c r="F186" s="16">
        <f t="shared" si="23"/>
        <v>0</v>
      </c>
      <c r="G186" s="8"/>
    </row>
    <row r="187" spans="1:8" ht="16.5" customHeight="1" x14ac:dyDescent="0.2">
      <c r="A187" s="28" t="s">
        <v>23</v>
      </c>
      <c r="B187" s="3"/>
      <c r="C187" s="3"/>
      <c r="D187" s="21"/>
      <c r="E187" s="1"/>
      <c r="F187" s="24">
        <f>SUM(F179:F186)</f>
        <v>0</v>
      </c>
      <c r="G187" s="1"/>
    </row>
    <row r="188" spans="1:8" ht="16.5" customHeight="1" x14ac:dyDescent="0.2">
      <c r="A188" s="3"/>
      <c r="B188" s="3"/>
      <c r="D188" s="11"/>
      <c r="E188" s="1"/>
      <c r="F188" s="11"/>
      <c r="G188" s="1"/>
    </row>
    <row r="189" spans="1:8" ht="16.5" customHeight="1" x14ac:dyDescent="0.2">
      <c r="C189" s="2" t="s">
        <v>71</v>
      </c>
      <c r="D189" s="14" t="s">
        <v>76</v>
      </c>
      <c r="E189" s="5" t="s">
        <v>29</v>
      </c>
      <c r="F189" s="14" t="s">
        <v>95</v>
      </c>
      <c r="G189" s="5"/>
    </row>
    <row r="190" spans="1:8" ht="16.5" customHeight="1" x14ac:dyDescent="0.2">
      <c r="A190" s="6" t="s">
        <v>3</v>
      </c>
      <c r="B190" s="1" t="s">
        <v>4</v>
      </c>
      <c r="C190" s="1" t="s">
        <v>28</v>
      </c>
      <c r="D190" s="11">
        <v>0</v>
      </c>
      <c r="E190" s="8">
        <v>369</v>
      </c>
      <c r="F190" s="16">
        <f t="shared" ref="F190:F197" si="24">+D190*E190</f>
        <v>0</v>
      </c>
      <c r="G190" s="8"/>
      <c r="H190" s="12" t="s">
        <v>89</v>
      </c>
    </row>
    <row r="191" spans="1:8" ht="16.5" customHeight="1" x14ac:dyDescent="0.2">
      <c r="A191" s="6" t="s">
        <v>5</v>
      </c>
      <c r="B191" s="1" t="s">
        <v>6</v>
      </c>
      <c r="C191" s="1" t="s">
        <v>28</v>
      </c>
      <c r="D191" s="11">
        <v>0</v>
      </c>
      <c r="E191" s="8">
        <v>296</v>
      </c>
      <c r="F191" s="16">
        <f t="shared" si="24"/>
        <v>0</v>
      </c>
      <c r="G191" s="8"/>
      <c r="H191" s="12" t="s">
        <v>89</v>
      </c>
    </row>
    <row r="192" spans="1:8" ht="16.5" customHeight="1" x14ac:dyDescent="0.2">
      <c r="A192" s="6" t="s">
        <v>7</v>
      </c>
      <c r="B192" s="1" t="s">
        <v>8</v>
      </c>
      <c r="C192" s="1" t="s">
        <v>28</v>
      </c>
      <c r="D192" s="11">
        <v>0</v>
      </c>
      <c r="E192" s="8">
        <v>213</v>
      </c>
      <c r="F192" s="16">
        <f t="shared" si="24"/>
        <v>0</v>
      </c>
      <c r="G192" s="8"/>
      <c r="H192" s="12" t="s">
        <v>89</v>
      </c>
    </row>
    <row r="193" spans="1:8" ht="16.5" customHeight="1" x14ac:dyDescent="0.2">
      <c r="A193" s="6" t="s">
        <v>9</v>
      </c>
      <c r="B193" s="1" t="s">
        <v>10</v>
      </c>
      <c r="C193" s="1" t="s">
        <v>28</v>
      </c>
      <c r="D193" s="11">
        <v>0</v>
      </c>
      <c r="E193" s="8">
        <v>132</v>
      </c>
      <c r="F193" s="16">
        <f t="shared" si="24"/>
        <v>0</v>
      </c>
      <c r="G193" s="8"/>
      <c r="H193" s="12" t="s">
        <v>89</v>
      </c>
    </row>
    <row r="194" spans="1:8" ht="16.5" customHeight="1" x14ac:dyDescent="0.2">
      <c r="A194" s="6" t="s">
        <v>11</v>
      </c>
      <c r="B194" s="1" t="s">
        <v>12</v>
      </c>
      <c r="C194" s="1" t="s">
        <v>28</v>
      </c>
      <c r="D194" s="11">
        <v>0</v>
      </c>
      <c r="E194" s="8">
        <v>83</v>
      </c>
      <c r="F194" s="16">
        <f t="shared" si="24"/>
        <v>0</v>
      </c>
      <c r="G194" s="8"/>
      <c r="H194" s="12" t="s">
        <v>89</v>
      </c>
    </row>
    <row r="195" spans="1:8" ht="16.5" customHeight="1" x14ac:dyDescent="0.2">
      <c r="C195" s="1" t="s">
        <v>13</v>
      </c>
      <c r="D195" s="11">
        <v>0</v>
      </c>
      <c r="E195" s="8">
        <v>46</v>
      </c>
      <c r="F195" s="16">
        <f t="shared" si="24"/>
        <v>0</v>
      </c>
      <c r="G195" s="8"/>
    </row>
    <row r="196" spans="1:8" ht="16.5" customHeight="1" x14ac:dyDescent="0.2">
      <c r="C196" s="1" t="s">
        <v>14</v>
      </c>
      <c r="D196" s="11">
        <v>0</v>
      </c>
      <c r="E196" s="8">
        <v>23</v>
      </c>
      <c r="F196" s="16">
        <f t="shared" si="24"/>
        <v>0</v>
      </c>
      <c r="G196" s="8"/>
    </row>
    <row r="197" spans="1:8" ht="16.5" customHeight="1" x14ac:dyDescent="0.2">
      <c r="C197" s="1" t="s">
        <v>15</v>
      </c>
      <c r="D197" s="11">
        <v>0</v>
      </c>
      <c r="E197" s="8">
        <v>8</v>
      </c>
      <c r="F197" s="16">
        <f t="shared" si="24"/>
        <v>0</v>
      </c>
      <c r="G197" s="8"/>
    </row>
    <row r="198" spans="1:8" ht="16.5" customHeight="1" x14ac:dyDescent="0.2">
      <c r="A198" s="28" t="s">
        <v>23</v>
      </c>
      <c r="D198" s="21"/>
      <c r="E198" s="1"/>
      <c r="F198" s="24">
        <f>SUM(F190:F197)</f>
        <v>0</v>
      </c>
      <c r="G198" s="1"/>
    </row>
    <row r="199" spans="1:8" ht="16.5" customHeight="1" x14ac:dyDescent="0.2">
      <c r="A199" s="3"/>
      <c r="D199" s="16"/>
      <c r="E199" s="1"/>
      <c r="F199" s="16"/>
      <c r="G199" s="1"/>
    </row>
    <row r="200" spans="1:8" ht="16.5" customHeight="1" x14ac:dyDescent="0.2">
      <c r="C200" s="2" t="s">
        <v>39</v>
      </c>
      <c r="D200" s="14" t="s">
        <v>76</v>
      </c>
      <c r="E200" s="5" t="s">
        <v>29</v>
      </c>
      <c r="F200" s="14" t="s">
        <v>95</v>
      </c>
      <c r="G200" s="5"/>
    </row>
    <row r="201" spans="1:8" ht="16.5" customHeight="1" x14ac:dyDescent="0.2">
      <c r="A201" s="6"/>
      <c r="C201" s="1" t="s">
        <v>40</v>
      </c>
      <c r="D201" s="11">
        <v>0</v>
      </c>
      <c r="E201" s="8">
        <v>96</v>
      </c>
      <c r="F201" s="16">
        <f t="shared" ref="F201:F203" si="25">+D201*E201</f>
        <v>0</v>
      </c>
      <c r="G201" s="8"/>
    </row>
    <row r="202" spans="1:8" ht="16.5" customHeight="1" x14ac:dyDescent="0.2">
      <c r="A202" s="6"/>
      <c r="C202" s="1" t="s">
        <v>41</v>
      </c>
      <c r="D202" s="11">
        <v>0</v>
      </c>
      <c r="E202" s="8">
        <v>217</v>
      </c>
      <c r="F202" s="16">
        <f t="shared" si="25"/>
        <v>0</v>
      </c>
      <c r="G202" s="8"/>
    </row>
    <row r="203" spans="1:8" ht="16.5" customHeight="1" x14ac:dyDescent="0.2">
      <c r="A203" s="6"/>
      <c r="C203" s="11" t="s">
        <v>98</v>
      </c>
      <c r="D203" s="11">
        <v>0</v>
      </c>
      <c r="E203" s="8">
        <v>467</v>
      </c>
      <c r="F203" s="16">
        <f t="shared" si="25"/>
        <v>0</v>
      </c>
      <c r="G203" s="8"/>
    </row>
    <row r="204" spans="1:8" ht="16.5" customHeight="1" x14ac:dyDescent="0.2">
      <c r="A204" s="6"/>
      <c r="D204" s="11"/>
      <c r="E204" s="8"/>
      <c r="F204" s="16"/>
      <c r="G204" s="8"/>
    </row>
    <row r="205" spans="1:8" ht="16.5" customHeight="1" x14ac:dyDescent="0.2">
      <c r="A205" s="6"/>
      <c r="C205" s="1" t="s">
        <v>45</v>
      </c>
      <c r="D205" s="11">
        <v>0</v>
      </c>
      <c r="E205" s="8">
        <v>10</v>
      </c>
      <c r="F205" s="16">
        <f t="shared" ref="F205" si="26">+D205*E205</f>
        <v>0</v>
      </c>
      <c r="G205" s="8"/>
      <c r="H205" s="4" t="s">
        <v>90</v>
      </c>
    </row>
    <row r="206" spans="1:8" ht="16.5" customHeight="1" x14ac:dyDescent="0.2">
      <c r="A206" s="6"/>
      <c r="C206" s="1" t="s">
        <v>46</v>
      </c>
      <c r="D206" s="11">
        <v>0</v>
      </c>
      <c r="E206" s="8">
        <v>91</v>
      </c>
      <c r="F206" s="16">
        <f t="shared" ref="F206:F209" si="27">+D206*E206</f>
        <v>0</v>
      </c>
      <c r="G206" s="8"/>
      <c r="H206" s="4" t="s">
        <v>90</v>
      </c>
    </row>
    <row r="207" spans="1:8" ht="16.5" customHeight="1" x14ac:dyDescent="0.2">
      <c r="A207" s="6"/>
      <c r="C207" s="1" t="s">
        <v>47</v>
      </c>
      <c r="D207" s="11">
        <v>0</v>
      </c>
      <c r="E207" s="8">
        <v>37</v>
      </c>
      <c r="F207" s="16">
        <f t="shared" si="27"/>
        <v>0</v>
      </c>
      <c r="G207" s="8"/>
      <c r="H207" s="4" t="s">
        <v>90</v>
      </c>
    </row>
    <row r="208" spans="1:8" ht="16.5" customHeight="1" x14ac:dyDescent="0.2">
      <c r="A208" s="6"/>
      <c r="C208" s="1" t="s">
        <v>48</v>
      </c>
      <c r="D208" s="11">
        <v>0</v>
      </c>
      <c r="E208" s="8">
        <v>37</v>
      </c>
      <c r="F208" s="16">
        <f t="shared" si="27"/>
        <v>0</v>
      </c>
      <c r="G208" s="8"/>
      <c r="H208" s="4" t="s">
        <v>90</v>
      </c>
    </row>
    <row r="209" spans="1:8" ht="16.5" customHeight="1" x14ac:dyDescent="0.2">
      <c r="A209" s="6"/>
      <c r="C209" s="1" t="s">
        <v>49</v>
      </c>
      <c r="D209" s="11">
        <v>0</v>
      </c>
      <c r="E209" s="8">
        <v>37</v>
      </c>
      <c r="F209" s="16">
        <f t="shared" si="27"/>
        <v>0</v>
      </c>
      <c r="G209" s="8"/>
      <c r="H209" s="4" t="s">
        <v>90</v>
      </c>
    </row>
    <row r="210" spans="1:8" ht="16.5" customHeight="1" x14ac:dyDescent="0.2">
      <c r="A210" s="28" t="s">
        <v>23</v>
      </c>
      <c r="D210" s="21"/>
      <c r="E210" s="1"/>
      <c r="F210" s="24">
        <f>SUM(F201:F209)</f>
        <v>0</v>
      </c>
      <c r="G210" s="1"/>
      <c r="H210" s="27"/>
    </row>
    <row r="211" spans="1:8" ht="16.5" customHeight="1" x14ac:dyDescent="0.2">
      <c r="D211" s="11"/>
      <c r="E211" s="1"/>
      <c r="F211" s="11"/>
      <c r="G211" s="1"/>
    </row>
    <row r="212" spans="1:8" ht="16.5" customHeight="1" x14ac:dyDescent="0.2">
      <c r="C212" s="2"/>
      <c r="D212" s="14" t="s">
        <v>76</v>
      </c>
      <c r="E212" s="5" t="s">
        <v>29</v>
      </c>
      <c r="F212" s="14" t="s">
        <v>95</v>
      </c>
      <c r="G212" s="5"/>
    </row>
    <row r="213" spans="1:8" ht="16.5" customHeight="1" x14ac:dyDescent="0.2">
      <c r="D213" s="11"/>
      <c r="E213" s="8"/>
      <c r="F213" s="11"/>
      <c r="G213" s="8"/>
    </row>
    <row r="214" spans="1:8" ht="16.5" customHeight="1" x14ac:dyDescent="0.2">
      <c r="A214" s="6"/>
      <c r="C214" s="1" t="s">
        <v>42</v>
      </c>
      <c r="D214" s="11">
        <v>0</v>
      </c>
      <c r="E214" s="8">
        <v>47</v>
      </c>
      <c r="F214" s="16">
        <f t="shared" ref="F214:F225" si="28">+D214*E214</f>
        <v>0</v>
      </c>
      <c r="G214" s="8"/>
      <c r="H214" s="4" t="s">
        <v>91</v>
      </c>
    </row>
    <row r="215" spans="1:8" ht="16.5" customHeight="1" x14ac:dyDescent="0.2">
      <c r="A215" s="6"/>
      <c r="C215" s="1" t="s">
        <v>43</v>
      </c>
      <c r="D215" s="11">
        <v>0</v>
      </c>
      <c r="E215" s="8">
        <v>148</v>
      </c>
      <c r="F215" s="16">
        <f t="shared" si="28"/>
        <v>0</v>
      </c>
      <c r="G215" s="8"/>
      <c r="H215" s="4" t="s">
        <v>91</v>
      </c>
    </row>
    <row r="216" spans="1:8" ht="16.5" customHeight="1" x14ac:dyDescent="0.2">
      <c r="A216" s="6"/>
      <c r="C216" s="1" t="s">
        <v>44</v>
      </c>
      <c r="D216" s="11">
        <v>0</v>
      </c>
      <c r="E216" s="8">
        <v>222</v>
      </c>
      <c r="F216" s="16">
        <f t="shared" si="28"/>
        <v>0</v>
      </c>
      <c r="G216" s="8"/>
      <c r="H216" s="4" t="s">
        <v>91</v>
      </c>
    </row>
    <row r="217" spans="1:8" ht="16.5" customHeight="1" x14ac:dyDescent="0.2">
      <c r="A217" s="6"/>
      <c r="C217" s="1" t="s">
        <v>50</v>
      </c>
      <c r="D217" s="11">
        <v>0</v>
      </c>
      <c r="E217" s="8">
        <v>101</v>
      </c>
      <c r="F217" s="16">
        <f t="shared" si="28"/>
        <v>0</v>
      </c>
      <c r="G217" s="8"/>
      <c r="H217" s="4" t="s">
        <v>92</v>
      </c>
    </row>
    <row r="218" spans="1:8" ht="16.5" customHeight="1" x14ac:dyDescent="0.2">
      <c r="A218" s="6"/>
      <c r="C218" s="1" t="s">
        <v>51</v>
      </c>
      <c r="D218" s="11">
        <v>0</v>
      </c>
      <c r="E218" s="8">
        <v>37</v>
      </c>
      <c r="F218" s="16">
        <f t="shared" si="28"/>
        <v>0</v>
      </c>
      <c r="G218" s="8"/>
      <c r="H218" s="4" t="s">
        <v>93</v>
      </c>
    </row>
    <row r="219" spans="1:8" ht="16.5" customHeight="1" x14ac:dyDescent="0.2">
      <c r="A219" s="6"/>
      <c r="C219" s="1" t="s">
        <v>52</v>
      </c>
      <c r="D219" s="11">
        <v>0</v>
      </c>
      <c r="E219" s="8">
        <v>59</v>
      </c>
      <c r="F219" s="16">
        <f t="shared" si="28"/>
        <v>0</v>
      </c>
      <c r="G219" s="8"/>
      <c r="H219" s="4" t="s">
        <v>93</v>
      </c>
    </row>
    <row r="220" spans="1:8" ht="16.5" customHeight="1" x14ac:dyDescent="0.2">
      <c r="A220" s="6"/>
      <c r="C220" s="1" t="s">
        <v>53</v>
      </c>
      <c r="D220" s="11">
        <v>0</v>
      </c>
      <c r="E220" s="8">
        <v>91</v>
      </c>
      <c r="F220" s="16">
        <f t="shared" si="28"/>
        <v>0</v>
      </c>
      <c r="G220" s="8"/>
      <c r="H220" s="4" t="s">
        <v>93</v>
      </c>
    </row>
    <row r="221" spans="1:8" ht="16.5" customHeight="1" x14ac:dyDescent="0.2">
      <c r="A221" s="6"/>
      <c r="C221" s="1" t="s">
        <v>54</v>
      </c>
      <c r="D221" s="11">
        <v>0</v>
      </c>
      <c r="E221" s="8">
        <v>37</v>
      </c>
      <c r="F221" s="16">
        <f t="shared" si="28"/>
        <v>0</v>
      </c>
      <c r="G221" s="8"/>
      <c r="H221" s="4" t="s">
        <v>93</v>
      </c>
    </row>
    <row r="222" spans="1:8" ht="16.5" customHeight="1" x14ac:dyDescent="0.2">
      <c r="A222" s="6"/>
      <c r="C222" s="1" t="s">
        <v>55</v>
      </c>
      <c r="D222" s="11">
        <v>0</v>
      </c>
      <c r="E222" s="8">
        <v>47</v>
      </c>
      <c r="F222" s="16">
        <f t="shared" si="28"/>
        <v>0</v>
      </c>
      <c r="G222" s="8"/>
      <c r="H222" s="4" t="s">
        <v>93</v>
      </c>
    </row>
    <row r="223" spans="1:8" ht="16.5" customHeight="1" x14ac:dyDescent="0.2">
      <c r="A223" s="6"/>
      <c r="C223" s="1" t="s">
        <v>56</v>
      </c>
      <c r="D223" s="11">
        <v>0</v>
      </c>
      <c r="E223" s="8">
        <v>79</v>
      </c>
      <c r="F223" s="16">
        <f t="shared" si="28"/>
        <v>0</v>
      </c>
      <c r="G223" s="8"/>
      <c r="H223" s="4" t="s">
        <v>93</v>
      </c>
    </row>
    <row r="224" spans="1:8" ht="16.5" customHeight="1" x14ac:dyDescent="0.2">
      <c r="A224" s="6"/>
      <c r="C224" s="11" t="s">
        <v>100</v>
      </c>
      <c r="D224" s="11">
        <v>0</v>
      </c>
      <c r="E224" s="34">
        <v>27</v>
      </c>
      <c r="F224" s="16">
        <f t="shared" si="28"/>
        <v>0</v>
      </c>
      <c r="G224" s="8"/>
      <c r="H224" s="4" t="s">
        <v>93</v>
      </c>
    </row>
    <row r="225" spans="1:8" ht="16.5" customHeight="1" x14ac:dyDescent="0.2">
      <c r="A225" s="6"/>
      <c r="C225" s="11" t="s">
        <v>99</v>
      </c>
      <c r="D225" s="11">
        <v>0</v>
      </c>
      <c r="E225" s="8">
        <v>69</v>
      </c>
      <c r="F225" s="16">
        <f t="shared" si="28"/>
        <v>0</v>
      </c>
      <c r="G225" s="8"/>
      <c r="H225" s="4" t="s">
        <v>93</v>
      </c>
    </row>
    <row r="226" spans="1:8" ht="16.5" customHeight="1" x14ac:dyDescent="0.2">
      <c r="A226" s="28" t="s">
        <v>23</v>
      </c>
      <c r="D226" s="21"/>
      <c r="E226" s="1"/>
      <c r="F226" s="24">
        <f>SUM(F214:F225)</f>
        <v>0</v>
      </c>
      <c r="G226" s="8"/>
    </row>
    <row r="227" spans="1:8" ht="16.5" customHeight="1" x14ac:dyDescent="0.2">
      <c r="A227" s="28"/>
      <c r="D227" s="21"/>
      <c r="E227" s="1"/>
      <c r="F227" s="24"/>
      <c r="G227" s="8"/>
    </row>
    <row r="228" spans="1:8" s="4" customFormat="1" ht="18" customHeight="1" x14ac:dyDescent="0.2">
      <c r="A228" s="29" t="s">
        <v>37</v>
      </c>
      <c r="B228" s="30"/>
      <c r="C228" s="30"/>
      <c r="D228" s="31"/>
      <c r="E228" s="30"/>
      <c r="F228" s="11"/>
      <c r="G228" s="30"/>
      <c r="H228" s="12"/>
    </row>
    <row r="229" spans="1:8" s="4" customFormat="1" ht="18.75" customHeight="1" x14ac:dyDescent="0.2">
      <c r="A229" s="1" t="s">
        <v>38</v>
      </c>
      <c r="B229" s="1"/>
      <c r="C229" s="1"/>
      <c r="D229" s="11">
        <v>0</v>
      </c>
      <c r="E229" s="32">
        <v>974</v>
      </c>
      <c r="F229" s="33">
        <f>+D229*E229</f>
        <v>0</v>
      </c>
      <c r="G229" s="8"/>
      <c r="H229" s="12" t="s">
        <v>94</v>
      </c>
    </row>
    <row r="230" spans="1:8" s="4" customFormat="1" ht="16.5" customHeight="1" x14ac:dyDescent="0.2">
      <c r="A230" s="1"/>
      <c r="B230" s="1"/>
      <c r="C230" s="1"/>
      <c r="D230" s="11"/>
      <c r="E230" s="1"/>
      <c r="F230" s="11"/>
      <c r="G230" s="1"/>
      <c r="H230" s="12"/>
    </row>
    <row r="231" spans="1:8" s="4" customFormat="1" ht="16.5" customHeight="1" x14ac:dyDescent="0.2">
      <c r="A231" s="22" t="s">
        <v>80</v>
      </c>
      <c r="B231" s="22"/>
      <c r="C231" s="22"/>
      <c r="D231" s="22"/>
      <c r="E231" s="22"/>
      <c r="F231" s="23">
        <f>+F32+F44+F55+F141+F154+F165+F176+F187+F198+F210+F226+F130+F106+F95+F82+F69</f>
        <v>0</v>
      </c>
      <c r="G231" s="22"/>
      <c r="H231" s="20"/>
    </row>
    <row r="232" spans="1:8" s="4" customFormat="1" ht="16.5" customHeight="1" x14ac:dyDescent="0.2">
      <c r="A232" s="18" t="s">
        <v>81</v>
      </c>
      <c r="B232" s="18"/>
      <c r="C232" s="18"/>
      <c r="D232" s="18"/>
      <c r="E232" s="18"/>
      <c r="F232" s="19">
        <f>+F34+F36+F57+F58+F71+F229+F84+F35+F143</f>
        <v>0</v>
      </c>
      <c r="G232" s="18"/>
      <c r="H232" s="20"/>
    </row>
    <row r="233" spans="1:8" s="4" customFormat="1" ht="16.5" customHeight="1" x14ac:dyDescent="0.2">
      <c r="D233" s="12"/>
      <c r="F233" s="12"/>
      <c r="H233" s="12"/>
    </row>
    <row r="234" spans="1:8" s="4" customFormat="1" ht="16.5" customHeight="1" x14ac:dyDescent="0.2">
      <c r="A234" s="44" t="s">
        <v>134</v>
      </c>
      <c r="D234" s="12"/>
      <c r="F234" s="12"/>
      <c r="H234" s="12"/>
    </row>
    <row r="235" spans="1:8" s="4" customFormat="1" ht="16.5" customHeight="1" x14ac:dyDescent="0.2">
      <c r="D235" s="12"/>
      <c r="F235" s="12"/>
      <c r="H235" s="12"/>
    </row>
    <row r="236" spans="1:8" s="4" customFormat="1" ht="16.5" customHeight="1" x14ac:dyDescent="0.2">
      <c r="D236" s="12"/>
      <c r="F236" s="12"/>
      <c r="H236" s="12"/>
    </row>
    <row r="237" spans="1:8" s="4" customFormat="1" ht="16.5" customHeight="1" x14ac:dyDescent="0.2">
      <c r="D237" s="12"/>
      <c r="F237" s="12"/>
      <c r="H237" s="12"/>
    </row>
    <row r="238" spans="1:8" s="4" customFormat="1" ht="16.5" customHeight="1" x14ac:dyDescent="0.2">
      <c r="D238" s="12"/>
      <c r="F238" s="12"/>
      <c r="H238" s="12"/>
    </row>
    <row r="239" spans="1:8" s="4" customFormat="1" ht="16.5" customHeight="1" x14ac:dyDescent="0.2">
      <c r="D239" s="12"/>
      <c r="F239" s="12"/>
      <c r="H239" s="12"/>
    </row>
    <row r="240" spans="1:8" s="4" customFormat="1" ht="16.5" customHeight="1" x14ac:dyDescent="0.2">
      <c r="D240" s="12"/>
      <c r="F240" s="12"/>
      <c r="H240" s="12"/>
    </row>
    <row r="241" spans="4:8" s="4" customFormat="1" ht="16.5" customHeight="1" x14ac:dyDescent="0.2">
      <c r="D241" s="12"/>
      <c r="F241" s="12"/>
      <c r="H241" s="12"/>
    </row>
    <row r="242" spans="4:8" s="4" customFormat="1" ht="16.5" customHeight="1" x14ac:dyDescent="0.2">
      <c r="D242" s="12"/>
      <c r="F242" s="12"/>
      <c r="H242" s="12"/>
    </row>
    <row r="243" spans="4:8" s="4" customFormat="1" ht="16.5" customHeight="1" x14ac:dyDescent="0.2">
      <c r="D243" s="12"/>
      <c r="F243" s="12"/>
      <c r="H243" s="12"/>
    </row>
    <row r="244" spans="4:8" s="4" customFormat="1" ht="16.5" customHeight="1" x14ac:dyDescent="0.2">
      <c r="D244" s="12"/>
      <c r="F244" s="12"/>
      <c r="H244" s="12"/>
    </row>
    <row r="245" spans="4:8" s="4" customFormat="1" ht="16.5" customHeight="1" x14ac:dyDescent="0.2">
      <c r="D245" s="12"/>
      <c r="F245" s="12"/>
      <c r="H245" s="12"/>
    </row>
    <row r="246" spans="4:8" s="4" customFormat="1" ht="16.5" customHeight="1" x14ac:dyDescent="0.2">
      <c r="D246" s="12"/>
      <c r="F246" s="12"/>
      <c r="H246" s="12"/>
    </row>
    <row r="247" spans="4:8" s="4" customFormat="1" ht="16.5" customHeight="1" x14ac:dyDescent="0.2">
      <c r="D247" s="12"/>
      <c r="F247" s="12"/>
      <c r="H247" s="12"/>
    </row>
    <row r="248" spans="4:8" s="4" customFormat="1" ht="16.5" customHeight="1" x14ac:dyDescent="0.2">
      <c r="D248" s="12"/>
      <c r="F248" s="12"/>
      <c r="H248" s="12"/>
    </row>
    <row r="249" spans="4:8" s="4" customFormat="1" ht="16.5" customHeight="1" x14ac:dyDescent="0.2">
      <c r="D249" s="12"/>
      <c r="F249" s="12"/>
      <c r="H249" s="12"/>
    </row>
    <row r="250" spans="4:8" s="4" customFormat="1" ht="16.5" customHeight="1" x14ac:dyDescent="0.2">
      <c r="D250" s="12"/>
      <c r="F250" s="12"/>
      <c r="H250" s="12"/>
    </row>
    <row r="251" spans="4:8" s="4" customFormat="1" ht="16.5" customHeight="1" x14ac:dyDescent="0.2">
      <c r="D251" s="12"/>
      <c r="F251" s="12"/>
      <c r="H251" s="12"/>
    </row>
    <row r="252" spans="4:8" s="4" customFormat="1" ht="16.5" customHeight="1" x14ac:dyDescent="0.2">
      <c r="D252" s="12"/>
      <c r="F252" s="12"/>
      <c r="H252" s="12"/>
    </row>
    <row r="253" spans="4:8" s="4" customFormat="1" ht="16.5" customHeight="1" x14ac:dyDescent="0.2">
      <c r="D253" s="12"/>
      <c r="F253" s="12"/>
      <c r="H253" s="12"/>
    </row>
    <row r="254" spans="4:8" s="4" customFormat="1" ht="16.5" customHeight="1" x14ac:dyDescent="0.2">
      <c r="D254" s="12"/>
      <c r="F254" s="12"/>
      <c r="H254" s="12"/>
    </row>
    <row r="255" spans="4:8" s="4" customFormat="1" ht="16.5" customHeight="1" x14ac:dyDescent="0.2">
      <c r="D255" s="12"/>
      <c r="F255" s="12"/>
      <c r="H255" s="12"/>
    </row>
    <row r="256" spans="4:8" s="4" customFormat="1" ht="16.5" customHeight="1" x14ac:dyDescent="0.2">
      <c r="D256" s="12"/>
      <c r="F256" s="12"/>
      <c r="H256" s="12"/>
    </row>
    <row r="257" spans="4:8" s="4" customFormat="1" ht="16.5" customHeight="1" x14ac:dyDescent="0.2">
      <c r="D257" s="12"/>
      <c r="F257" s="12"/>
      <c r="H257" s="12"/>
    </row>
    <row r="258" spans="4:8" s="4" customFormat="1" ht="16.5" customHeight="1" x14ac:dyDescent="0.2">
      <c r="D258" s="12"/>
      <c r="F258" s="12"/>
      <c r="H258" s="12"/>
    </row>
    <row r="259" spans="4:8" s="4" customFormat="1" ht="16.5" customHeight="1" x14ac:dyDescent="0.2">
      <c r="D259" s="12"/>
      <c r="F259" s="12"/>
      <c r="H259" s="12"/>
    </row>
    <row r="260" spans="4:8" s="4" customFormat="1" ht="16.5" customHeight="1" x14ac:dyDescent="0.2">
      <c r="D260" s="12"/>
      <c r="F260" s="12"/>
      <c r="H260" s="12"/>
    </row>
    <row r="261" spans="4:8" s="4" customFormat="1" ht="16.5" customHeight="1" x14ac:dyDescent="0.2">
      <c r="D261" s="12"/>
      <c r="F261" s="12"/>
      <c r="H261" s="12"/>
    </row>
    <row r="262" spans="4:8" s="4" customFormat="1" ht="16.5" customHeight="1" x14ac:dyDescent="0.2">
      <c r="D262" s="12"/>
      <c r="F262" s="12"/>
      <c r="H262" s="12"/>
    </row>
    <row r="263" spans="4:8" s="4" customFormat="1" ht="16.5" customHeight="1" x14ac:dyDescent="0.2">
      <c r="D263" s="12"/>
      <c r="F263" s="12"/>
      <c r="H263" s="12"/>
    </row>
    <row r="264" spans="4:8" s="4" customFormat="1" ht="16.5" customHeight="1" x14ac:dyDescent="0.2">
      <c r="D264" s="12"/>
      <c r="F264" s="12"/>
      <c r="H264" s="12"/>
    </row>
    <row r="265" spans="4:8" s="4" customFormat="1" ht="16.5" customHeight="1" x14ac:dyDescent="0.2">
      <c r="D265" s="12"/>
      <c r="F265" s="12"/>
      <c r="H265" s="12"/>
    </row>
    <row r="266" spans="4:8" s="4" customFormat="1" ht="16.5" customHeight="1" x14ac:dyDescent="0.2">
      <c r="D266" s="12"/>
      <c r="F266" s="12"/>
      <c r="H266" s="12"/>
    </row>
    <row r="267" spans="4:8" s="4" customFormat="1" ht="16.5" customHeight="1" x14ac:dyDescent="0.2">
      <c r="D267" s="12"/>
      <c r="F267" s="12"/>
      <c r="H267" s="12"/>
    </row>
    <row r="268" spans="4:8" s="4" customFormat="1" ht="16.5" customHeight="1" x14ac:dyDescent="0.2">
      <c r="D268" s="12"/>
      <c r="F268" s="12"/>
      <c r="H268" s="12"/>
    </row>
    <row r="269" spans="4:8" s="4" customFormat="1" ht="16.5" customHeight="1" x14ac:dyDescent="0.2">
      <c r="D269" s="12"/>
      <c r="F269" s="12"/>
      <c r="H269" s="12"/>
    </row>
    <row r="270" spans="4:8" s="4" customFormat="1" ht="16.5" customHeight="1" x14ac:dyDescent="0.2">
      <c r="D270" s="12"/>
      <c r="F270" s="12"/>
      <c r="H270" s="12"/>
    </row>
    <row r="271" spans="4:8" s="4" customFormat="1" ht="16.5" customHeight="1" x14ac:dyDescent="0.2">
      <c r="D271" s="12"/>
      <c r="F271" s="12"/>
      <c r="H271" s="12"/>
    </row>
    <row r="272" spans="4:8" s="4" customFormat="1" ht="16.5" customHeight="1" x14ac:dyDescent="0.2">
      <c r="D272" s="12"/>
      <c r="F272" s="12"/>
      <c r="H272" s="12"/>
    </row>
    <row r="273" spans="4:8" s="4" customFormat="1" ht="16.5" customHeight="1" x14ac:dyDescent="0.2">
      <c r="D273" s="12"/>
      <c r="F273" s="12"/>
      <c r="H273" s="12"/>
    </row>
    <row r="274" spans="4:8" s="4" customFormat="1" ht="16.5" customHeight="1" x14ac:dyDescent="0.2">
      <c r="D274" s="12"/>
      <c r="F274" s="12"/>
      <c r="H274" s="12"/>
    </row>
    <row r="275" spans="4:8" s="4" customFormat="1" ht="16.5" customHeight="1" x14ac:dyDescent="0.2">
      <c r="D275" s="12"/>
      <c r="F275" s="12"/>
      <c r="H275" s="12"/>
    </row>
    <row r="276" spans="4:8" s="4" customFormat="1" ht="16.5" customHeight="1" x14ac:dyDescent="0.2">
      <c r="D276" s="12"/>
      <c r="F276" s="12"/>
      <c r="H276" s="12"/>
    </row>
    <row r="277" spans="4:8" s="4" customFormat="1" ht="16.5" customHeight="1" x14ac:dyDescent="0.2">
      <c r="D277" s="12"/>
      <c r="F277" s="12"/>
      <c r="H277" s="12"/>
    </row>
    <row r="278" spans="4:8" s="4" customFormat="1" ht="16.5" customHeight="1" x14ac:dyDescent="0.2">
      <c r="D278" s="12"/>
      <c r="F278" s="12"/>
      <c r="H278" s="12"/>
    </row>
    <row r="279" spans="4:8" s="4" customFormat="1" ht="16.5" customHeight="1" x14ac:dyDescent="0.2">
      <c r="D279" s="12"/>
      <c r="F279" s="12"/>
      <c r="H279" s="12"/>
    </row>
    <row r="280" spans="4:8" s="4" customFormat="1" ht="16.5" customHeight="1" x14ac:dyDescent="0.2">
      <c r="D280" s="12"/>
      <c r="F280" s="12"/>
      <c r="H280" s="12"/>
    </row>
    <row r="281" spans="4:8" s="4" customFormat="1" ht="16.5" customHeight="1" x14ac:dyDescent="0.2">
      <c r="D281" s="12"/>
      <c r="F281" s="12"/>
      <c r="H281" s="12"/>
    </row>
    <row r="282" spans="4:8" s="4" customFormat="1" ht="16.5" customHeight="1" x14ac:dyDescent="0.2">
      <c r="D282" s="12"/>
      <c r="F282" s="12"/>
      <c r="H282" s="12"/>
    </row>
    <row r="283" spans="4:8" s="4" customFormat="1" ht="16.5" customHeight="1" x14ac:dyDescent="0.2">
      <c r="D283" s="12"/>
      <c r="F283" s="12"/>
      <c r="H283" s="12"/>
    </row>
    <row r="284" spans="4:8" s="4" customFormat="1" ht="16.5" customHeight="1" x14ac:dyDescent="0.2">
      <c r="D284" s="12"/>
      <c r="F284" s="12"/>
      <c r="H284" s="12"/>
    </row>
    <row r="285" spans="4:8" s="4" customFormat="1" ht="16.5" customHeight="1" x14ac:dyDescent="0.2">
      <c r="D285" s="12"/>
      <c r="F285" s="12"/>
      <c r="H285" s="12"/>
    </row>
    <row r="286" spans="4:8" s="4" customFormat="1" ht="16.5" customHeight="1" x14ac:dyDescent="0.2">
      <c r="D286" s="12"/>
      <c r="F286" s="12"/>
      <c r="H286" s="12"/>
    </row>
    <row r="287" spans="4:8" s="4" customFormat="1" ht="16.5" customHeight="1" x14ac:dyDescent="0.2">
      <c r="D287" s="12"/>
      <c r="F287" s="12"/>
      <c r="H287" s="12"/>
    </row>
    <row r="288" spans="4:8" s="4" customFormat="1" ht="16.5" customHeight="1" x14ac:dyDescent="0.2">
      <c r="D288" s="12"/>
      <c r="F288" s="12"/>
      <c r="H288" s="12"/>
    </row>
    <row r="289" spans="4:8" s="4" customFormat="1" ht="16.5" customHeight="1" x14ac:dyDescent="0.2">
      <c r="D289" s="12"/>
      <c r="F289" s="12"/>
      <c r="H289" s="12"/>
    </row>
    <row r="290" spans="4:8" s="4" customFormat="1" ht="16.5" customHeight="1" x14ac:dyDescent="0.2">
      <c r="D290" s="12"/>
      <c r="F290" s="12"/>
      <c r="H290" s="12"/>
    </row>
    <row r="291" spans="4:8" s="4" customFormat="1" ht="16.5" customHeight="1" x14ac:dyDescent="0.2">
      <c r="D291" s="12"/>
      <c r="F291" s="12"/>
      <c r="H291" s="12"/>
    </row>
    <row r="292" spans="4:8" s="4" customFormat="1" ht="16.5" customHeight="1" x14ac:dyDescent="0.2">
      <c r="D292" s="12"/>
      <c r="F292" s="12"/>
      <c r="H292" s="12"/>
    </row>
    <row r="293" spans="4:8" s="4" customFormat="1" ht="16.5" customHeight="1" x14ac:dyDescent="0.2">
      <c r="D293" s="12"/>
      <c r="F293" s="12"/>
      <c r="H293" s="12"/>
    </row>
    <row r="294" spans="4:8" s="4" customFormat="1" ht="16.5" customHeight="1" x14ac:dyDescent="0.2">
      <c r="D294" s="12"/>
      <c r="F294" s="12"/>
      <c r="H294" s="12"/>
    </row>
    <row r="295" spans="4:8" s="4" customFormat="1" ht="16.5" customHeight="1" x14ac:dyDescent="0.2">
      <c r="D295" s="12"/>
      <c r="F295" s="12"/>
      <c r="H295" s="12"/>
    </row>
    <row r="296" spans="4:8" s="4" customFormat="1" ht="16.5" customHeight="1" x14ac:dyDescent="0.2">
      <c r="D296" s="12"/>
      <c r="F296" s="12"/>
      <c r="H296" s="12"/>
    </row>
    <row r="297" spans="4:8" s="4" customFormat="1" ht="16.5" customHeight="1" x14ac:dyDescent="0.2">
      <c r="D297" s="12"/>
      <c r="F297" s="12"/>
      <c r="H297" s="12"/>
    </row>
    <row r="298" spans="4:8" s="4" customFormat="1" ht="16.5" customHeight="1" x14ac:dyDescent="0.2">
      <c r="D298" s="12"/>
      <c r="F298" s="12"/>
      <c r="H298" s="12"/>
    </row>
    <row r="299" spans="4:8" s="4" customFormat="1" ht="16.5" customHeight="1" x14ac:dyDescent="0.2">
      <c r="D299" s="12"/>
      <c r="F299" s="12"/>
      <c r="H299" s="12"/>
    </row>
    <row r="300" spans="4:8" s="4" customFormat="1" ht="16.5" customHeight="1" x14ac:dyDescent="0.2">
      <c r="D300" s="12"/>
      <c r="F300" s="12"/>
      <c r="H300" s="12"/>
    </row>
    <row r="301" spans="4:8" s="4" customFormat="1" ht="16.5" customHeight="1" x14ac:dyDescent="0.2">
      <c r="D301" s="12"/>
      <c r="F301" s="12"/>
      <c r="H301" s="12"/>
    </row>
    <row r="302" spans="4:8" s="4" customFormat="1" ht="16.5" customHeight="1" x14ac:dyDescent="0.2">
      <c r="D302" s="12"/>
      <c r="F302" s="12"/>
      <c r="H302" s="12"/>
    </row>
    <row r="303" spans="4:8" s="4" customFormat="1" ht="16.5" customHeight="1" x14ac:dyDescent="0.2">
      <c r="D303" s="12"/>
      <c r="F303" s="12"/>
      <c r="H303" s="12"/>
    </row>
    <row r="304" spans="4:8" s="4" customFormat="1" ht="16.5" customHeight="1" x14ac:dyDescent="0.2">
      <c r="D304" s="12"/>
      <c r="F304" s="12"/>
      <c r="H304" s="12"/>
    </row>
    <row r="305" spans="4:8" s="4" customFormat="1" ht="16.5" customHeight="1" x14ac:dyDescent="0.2">
      <c r="D305" s="12"/>
      <c r="F305" s="12"/>
      <c r="H305" s="12"/>
    </row>
    <row r="306" spans="4:8" s="4" customFormat="1" ht="16.5" customHeight="1" x14ac:dyDescent="0.2">
      <c r="D306" s="12"/>
      <c r="F306" s="12"/>
      <c r="H306" s="12"/>
    </row>
    <row r="307" spans="4:8" s="4" customFormat="1" ht="16.5" customHeight="1" x14ac:dyDescent="0.2">
      <c r="D307" s="12"/>
      <c r="F307" s="12"/>
      <c r="H307" s="12"/>
    </row>
    <row r="308" spans="4:8" s="4" customFormat="1" ht="16.5" customHeight="1" x14ac:dyDescent="0.2">
      <c r="D308" s="12"/>
      <c r="F308" s="12"/>
      <c r="H308" s="12"/>
    </row>
    <row r="309" spans="4:8" s="4" customFormat="1" ht="16.5" customHeight="1" x14ac:dyDescent="0.2">
      <c r="D309" s="12"/>
      <c r="F309" s="12"/>
      <c r="H309" s="12"/>
    </row>
    <row r="310" spans="4:8" s="4" customFormat="1" ht="16.5" customHeight="1" x14ac:dyDescent="0.2">
      <c r="D310" s="12"/>
      <c r="F310" s="12"/>
      <c r="H310" s="12"/>
    </row>
    <row r="311" spans="4:8" s="4" customFormat="1" ht="16.5" customHeight="1" x14ac:dyDescent="0.2">
      <c r="D311" s="12"/>
      <c r="F311" s="12"/>
      <c r="H311" s="12"/>
    </row>
    <row r="312" spans="4:8" s="4" customFormat="1" ht="16.5" customHeight="1" x14ac:dyDescent="0.2">
      <c r="D312" s="12"/>
      <c r="F312" s="12"/>
      <c r="H312" s="12"/>
    </row>
    <row r="313" spans="4:8" s="4" customFormat="1" ht="16.5" customHeight="1" x14ac:dyDescent="0.2">
      <c r="D313" s="12"/>
      <c r="F313" s="12"/>
      <c r="H313" s="12"/>
    </row>
    <row r="314" spans="4:8" s="4" customFormat="1" ht="16.5" customHeight="1" x14ac:dyDescent="0.2">
      <c r="D314" s="12"/>
      <c r="F314" s="12"/>
      <c r="H314" s="12"/>
    </row>
    <row r="315" spans="4:8" s="4" customFormat="1" ht="16.5" customHeight="1" x14ac:dyDescent="0.2">
      <c r="D315" s="12"/>
      <c r="F315" s="12"/>
      <c r="H315" s="12"/>
    </row>
    <row r="316" spans="4:8" s="4" customFormat="1" ht="16.5" customHeight="1" x14ac:dyDescent="0.2">
      <c r="D316" s="12"/>
      <c r="F316" s="12"/>
      <c r="H316" s="12"/>
    </row>
    <row r="317" spans="4:8" s="4" customFormat="1" ht="16.5" customHeight="1" x14ac:dyDescent="0.2">
      <c r="D317" s="12"/>
      <c r="F317" s="12"/>
      <c r="H317" s="12"/>
    </row>
    <row r="318" spans="4:8" s="4" customFormat="1" ht="16.5" customHeight="1" x14ac:dyDescent="0.2">
      <c r="D318" s="12"/>
      <c r="F318" s="12"/>
      <c r="H318" s="12"/>
    </row>
    <row r="319" spans="4:8" s="4" customFormat="1" ht="16.5" customHeight="1" x14ac:dyDescent="0.2">
      <c r="D319" s="12"/>
      <c r="F319" s="12"/>
      <c r="H319" s="12"/>
    </row>
    <row r="320" spans="4:8" s="4" customFormat="1" ht="16.5" customHeight="1" x14ac:dyDescent="0.2">
      <c r="D320" s="12"/>
      <c r="F320" s="12"/>
      <c r="H320" s="12"/>
    </row>
    <row r="321" spans="4:8" s="4" customFormat="1" ht="16.5" customHeight="1" x14ac:dyDescent="0.2">
      <c r="D321" s="12"/>
      <c r="F321" s="12"/>
      <c r="H321" s="12"/>
    </row>
    <row r="322" spans="4:8" s="4" customFormat="1" ht="16.5" customHeight="1" x14ac:dyDescent="0.2">
      <c r="D322" s="12"/>
      <c r="F322" s="12"/>
      <c r="H322" s="12"/>
    </row>
    <row r="323" spans="4:8" s="4" customFormat="1" ht="16.5" customHeight="1" x14ac:dyDescent="0.2">
      <c r="D323" s="12"/>
      <c r="F323" s="12"/>
      <c r="H323" s="12"/>
    </row>
    <row r="324" spans="4:8" s="4" customFormat="1" ht="16.5" customHeight="1" x14ac:dyDescent="0.2">
      <c r="D324" s="12"/>
      <c r="F324" s="12"/>
      <c r="H324" s="12"/>
    </row>
    <row r="325" spans="4:8" s="4" customFormat="1" ht="16.5" customHeight="1" x14ac:dyDescent="0.2">
      <c r="D325" s="12"/>
      <c r="F325" s="12"/>
      <c r="H325" s="12"/>
    </row>
    <row r="326" spans="4:8" s="4" customFormat="1" ht="16.5" customHeight="1" x14ac:dyDescent="0.2">
      <c r="D326" s="12"/>
      <c r="F326" s="12"/>
      <c r="H326" s="12"/>
    </row>
    <row r="327" spans="4:8" s="4" customFormat="1" ht="16.5" customHeight="1" x14ac:dyDescent="0.2">
      <c r="D327" s="12"/>
      <c r="F327" s="12"/>
      <c r="H327" s="12"/>
    </row>
    <row r="328" spans="4:8" s="4" customFormat="1" ht="16.5" customHeight="1" x14ac:dyDescent="0.2">
      <c r="D328" s="12"/>
      <c r="F328" s="12"/>
      <c r="H328" s="12"/>
    </row>
    <row r="329" spans="4:8" s="4" customFormat="1" ht="16.5" customHeight="1" x14ac:dyDescent="0.2">
      <c r="D329" s="12"/>
      <c r="F329" s="12"/>
      <c r="H329" s="12"/>
    </row>
    <row r="330" spans="4:8" s="4" customFormat="1" ht="16.5" customHeight="1" x14ac:dyDescent="0.2">
      <c r="D330" s="12"/>
      <c r="F330" s="12"/>
      <c r="H330" s="12"/>
    </row>
    <row r="331" spans="4:8" s="4" customFormat="1" ht="16.5" customHeight="1" x14ac:dyDescent="0.2">
      <c r="D331" s="12"/>
      <c r="F331" s="12"/>
      <c r="H331" s="12"/>
    </row>
    <row r="332" spans="4:8" s="4" customFormat="1" ht="16.5" customHeight="1" x14ac:dyDescent="0.2">
      <c r="D332" s="12"/>
      <c r="F332" s="12"/>
      <c r="H332" s="12"/>
    </row>
    <row r="333" spans="4:8" s="4" customFormat="1" ht="16.5" customHeight="1" x14ac:dyDescent="0.2">
      <c r="D333" s="12"/>
      <c r="F333" s="12"/>
      <c r="H333" s="12"/>
    </row>
    <row r="334" spans="4:8" s="4" customFormat="1" ht="16.5" customHeight="1" x14ac:dyDescent="0.2">
      <c r="D334" s="12"/>
      <c r="F334" s="12"/>
      <c r="H334" s="12"/>
    </row>
    <row r="335" spans="4:8" s="4" customFormat="1" ht="16.5" customHeight="1" x14ac:dyDescent="0.2">
      <c r="D335" s="12"/>
      <c r="F335" s="12"/>
      <c r="H335" s="12"/>
    </row>
    <row r="336" spans="4:8" s="4" customFormat="1" ht="16.5" customHeight="1" x14ac:dyDescent="0.2">
      <c r="D336" s="12"/>
      <c r="F336" s="12"/>
      <c r="H336" s="12"/>
    </row>
    <row r="337" spans="4:8" s="4" customFormat="1" ht="16.5" customHeight="1" x14ac:dyDescent="0.2">
      <c r="D337" s="12"/>
      <c r="F337" s="12"/>
      <c r="H337" s="12"/>
    </row>
    <row r="338" spans="4:8" s="4" customFormat="1" ht="16.5" customHeight="1" x14ac:dyDescent="0.2">
      <c r="D338" s="12"/>
      <c r="F338" s="12"/>
      <c r="H338" s="12"/>
    </row>
    <row r="339" spans="4:8" s="4" customFormat="1" ht="16.5" customHeight="1" x14ac:dyDescent="0.2">
      <c r="D339" s="12"/>
      <c r="F339" s="12"/>
      <c r="H339" s="12"/>
    </row>
    <row r="340" spans="4:8" s="4" customFormat="1" ht="16.5" customHeight="1" x14ac:dyDescent="0.2">
      <c r="D340" s="12"/>
      <c r="F340" s="12"/>
      <c r="H340" s="12"/>
    </row>
    <row r="341" spans="4:8" s="4" customFormat="1" ht="16.5" customHeight="1" x14ac:dyDescent="0.2">
      <c r="D341" s="12"/>
      <c r="F341" s="12"/>
      <c r="H341" s="12"/>
    </row>
    <row r="342" spans="4:8" s="4" customFormat="1" ht="16.5" customHeight="1" x14ac:dyDescent="0.2">
      <c r="D342" s="12"/>
      <c r="F342" s="12"/>
      <c r="H342" s="12"/>
    </row>
    <row r="343" spans="4:8" s="4" customFormat="1" ht="16.5" customHeight="1" x14ac:dyDescent="0.2">
      <c r="D343" s="12"/>
      <c r="F343" s="12"/>
      <c r="H343" s="12"/>
    </row>
    <row r="344" spans="4:8" s="4" customFormat="1" ht="16.5" customHeight="1" x14ac:dyDescent="0.2">
      <c r="D344" s="12"/>
      <c r="F344" s="12"/>
      <c r="H344" s="12"/>
    </row>
    <row r="345" spans="4:8" s="4" customFormat="1" ht="16.5" customHeight="1" x14ac:dyDescent="0.2">
      <c r="D345" s="12"/>
      <c r="F345" s="12"/>
      <c r="H345" s="12"/>
    </row>
    <row r="346" spans="4:8" s="4" customFormat="1" ht="16.5" customHeight="1" x14ac:dyDescent="0.2">
      <c r="D346" s="12"/>
      <c r="F346" s="12"/>
      <c r="H346" s="12"/>
    </row>
    <row r="347" spans="4:8" s="4" customFormat="1" ht="16.5" customHeight="1" x14ac:dyDescent="0.2">
      <c r="D347" s="12"/>
      <c r="F347" s="12"/>
      <c r="H347" s="12"/>
    </row>
    <row r="348" spans="4:8" s="4" customFormat="1" ht="16.5" customHeight="1" x14ac:dyDescent="0.2">
      <c r="D348" s="12"/>
      <c r="F348" s="12"/>
      <c r="H348" s="12"/>
    </row>
    <row r="349" spans="4:8" s="4" customFormat="1" ht="16.5" customHeight="1" x14ac:dyDescent="0.2">
      <c r="D349" s="12"/>
      <c r="F349" s="12"/>
      <c r="H349" s="12"/>
    </row>
    <row r="350" spans="4:8" s="4" customFormat="1" ht="16.5" customHeight="1" x14ac:dyDescent="0.2">
      <c r="D350" s="12"/>
      <c r="F350" s="12"/>
      <c r="H350" s="12"/>
    </row>
    <row r="351" spans="4:8" s="4" customFormat="1" ht="16.5" customHeight="1" x14ac:dyDescent="0.2">
      <c r="D351" s="12"/>
      <c r="F351" s="12"/>
      <c r="H351" s="12"/>
    </row>
    <row r="352" spans="4:8" s="4" customFormat="1" ht="16.5" customHeight="1" x14ac:dyDescent="0.2">
      <c r="D352" s="12"/>
      <c r="F352" s="12"/>
      <c r="H352" s="12"/>
    </row>
    <row r="353" spans="4:8" s="4" customFormat="1" ht="16.5" customHeight="1" x14ac:dyDescent="0.2">
      <c r="D353" s="12"/>
      <c r="F353" s="12"/>
      <c r="H353" s="12"/>
    </row>
    <row r="354" spans="4:8" s="4" customFormat="1" ht="16.5" customHeight="1" x14ac:dyDescent="0.2">
      <c r="D354" s="12"/>
      <c r="F354" s="12"/>
      <c r="H354" s="12"/>
    </row>
    <row r="355" spans="4:8" s="4" customFormat="1" ht="16.5" customHeight="1" x14ac:dyDescent="0.2">
      <c r="D355" s="12"/>
      <c r="F355" s="12"/>
      <c r="H355" s="12"/>
    </row>
    <row r="356" spans="4:8" s="4" customFormat="1" ht="16.5" customHeight="1" x14ac:dyDescent="0.2">
      <c r="D356" s="12"/>
      <c r="F356" s="12"/>
      <c r="H356" s="12"/>
    </row>
    <row r="357" spans="4:8" s="4" customFormat="1" ht="16.5" customHeight="1" x14ac:dyDescent="0.2">
      <c r="D357" s="12"/>
      <c r="F357" s="12"/>
      <c r="H357" s="12"/>
    </row>
    <row r="358" spans="4:8" s="4" customFormat="1" ht="16.5" customHeight="1" x14ac:dyDescent="0.2">
      <c r="D358" s="12"/>
      <c r="F358" s="12"/>
      <c r="H358" s="12"/>
    </row>
    <row r="359" spans="4:8" s="4" customFormat="1" ht="16.5" customHeight="1" x14ac:dyDescent="0.2">
      <c r="D359" s="12"/>
      <c r="F359" s="12"/>
      <c r="H359" s="12"/>
    </row>
    <row r="360" spans="4:8" s="4" customFormat="1" ht="16.5" customHeight="1" x14ac:dyDescent="0.2">
      <c r="D360" s="12"/>
      <c r="F360" s="12"/>
      <c r="H360" s="12"/>
    </row>
    <row r="361" spans="4:8" s="4" customFormat="1" ht="16.5" customHeight="1" x14ac:dyDescent="0.2">
      <c r="D361" s="12"/>
      <c r="F361" s="12"/>
      <c r="H361" s="12"/>
    </row>
    <row r="362" spans="4:8" s="4" customFormat="1" ht="16.5" customHeight="1" x14ac:dyDescent="0.2">
      <c r="D362" s="12"/>
      <c r="F362" s="12"/>
      <c r="H362" s="12"/>
    </row>
    <row r="363" spans="4:8" s="4" customFormat="1" ht="16.5" customHeight="1" x14ac:dyDescent="0.2">
      <c r="D363" s="12"/>
      <c r="F363" s="12"/>
      <c r="H363" s="12"/>
    </row>
    <row r="364" spans="4:8" s="4" customFormat="1" ht="16.5" customHeight="1" x14ac:dyDescent="0.2">
      <c r="D364" s="12"/>
      <c r="F364" s="12"/>
      <c r="H364" s="12"/>
    </row>
    <row r="365" spans="4:8" s="4" customFormat="1" ht="16.5" customHeight="1" x14ac:dyDescent="0.2">
      <c r="D365" s="12"/>
      <c r="F365" s="12"/>
      <c r="H365" s="12"/>
    </row>
    <row r="366" spans="4:8" s="4" customFormat="1" ht="16.5" customHeight="1" x14ac:dyDescent="0.2">
      <c r="D366" s="12"/>
      <c r="F366" s="12"/>
      <c r="H366" s="12"/>
    </row>
    <row r="367" spans="4:8" s="4" customFormat="1" ht="16.5" customHeight="1" x14ac:dyDescent="0.2">
      <c r="D367" s="12"/>
      <c r="F367" s="12"/>
      <c r="H367" s="12"/>
    </row>
    <row r="368" spans="4:8" s="4" customFormat="1" ht="16.5" customHeight="1" x14ac:dyDescent="0.2">
      <c r="D368" s="12"/>
      <c r="F368" s="12"/>
      <c r="H368" s="12"/>
    </row>
    <row r="369" spans="4:8" s="4" customFormat="1" ht="16.5" customHeight="1" x14ac:dyDescent="0.2">
      <c r="D369" s="12"/>
      <c r="F369" s="12"/>
      <c r="H369" s="12"/>
    </row>
    <row r="370" spans="4:8" s="4" customFormat="1" x14ac:dyDescent="0.2">
      <c r="D370" s="12"/>
      <c r="F370" s="12"/>
      <c r="H370" s="12"/>
    </row>
    <row r="371" spans="4:8" s="4" customFormat="1" x14ac:dyDescent="0.2">
      <c r="D371" s="12"/>
      <c r="F371" s="12"/>
      <c r="H371" s="12"/>
    </row>
    <row r="372" spans="4:8" s="4" customFormat="1" x14ac:dyDescent="0.2">
      <c r="D372" s="12"/>
      <c r="F372" s="12"/>
      <c r="H372" s="12"/>
    </row>
    <row r="373" spans="4:8" s="4" customFormat="1" x14ac:dyDescent="0.2">
      <c r="D373" s="12"/>
      <c r="F373" s="12"/>
      <c r="H373" s="12"/>
    </row>
    <row r="374" spans="4:8" s="4" customFormat="1" x14ac:dyDescent="0.2">
      <c r="D374" s="12"/>
      <c r="F374" s="12"/>
      <c r="H374" s="12"/>
    </row>
    <row r="375" spans="4:8" s="4" customFormat="1" x14ac:dyDescent="0.2">
      <c r="D375" s="12"/>
      <c r="F375" s="12"/>
      <c r="H375" s="12"/>
    </row>
    <row r="376" spans="4:8" s="4" customFormat="1" x14ac:dyDescent="0.2">
      <c r="D376" s="12"/>
      <c r="F376" s="12"/>
      <c r="H376" s="12"/>
    </row>
    <row r="377" spans="4:8" s="4" customFormat="1" x14ac:dyDescent="0.2">
      <c r="D377" s="12"/>
      <c r="F377" s="12"/>
      <c r="H377" s="12"/>
    </row>
    <row r="378" spans="4:8" s="4" customFormat="1" x14ac:dyDescent="0.2">
      <c r="D378" s="12"/>
      <c r="F378" s="12"/>
      <c r="H378" s="12"/>
    </row>
    <row r="379" spans="4:8" s="4" customFormat="1" x14ac:dyDescent="0.2">
      <c r="D379" s="12"/>
      <c r="F379" s="12"/>
      <c r="H379" s="12"/>
    </row>
    <row r="380" spans="4:8" s="4" customFormat="1" x14ac:dyDescent="0.2">
      <c r="D380" s="12"/>
      <c r="F380" s="12"/>
      <c r="H380" s="12"/>
    </row>
    <row r="381" spans="4:8" s="4" customFormat="1" x14ac:dyDescent="0.2">
      <c r="D381" s="12"/>
      <c r="F381" s="12"/>
      <c r="H381" s="12"/>
    </row>
    <row r="382" spans="4:8" s="4" customFormat="1" x14ac:dyDescent="0.2">
      <c r="D382" s="12"/>
      <c r="F382" s="12"/>
      <c r="H382" s="12"/>
    </row>
    <row r="383" spans="4:8" s="4" customFormat="1" x14ac:dyDescent="0.2">
      <c r="D383" s="12"/>
      <c r="F383" s="12"/>
      <c r="H383" s="12"/>
    </row>
    <row r="384" spans="4:8" s="4" customFormat="1" x14ac:dyDescent="0.2">
      <c r="D384" s="12"/>
      <c r="F384" s="12"/>
      <c r="H384" s="12"/>
    </row>
    <row r="385" spans="4:8" s="4" customFormat="1" x14ac:dyDescent="0.2">
      <c r="D385" s="12"/>
      <c r="F385" s="12"/>
      <c r="H385" s="12"/>
    </row>
    <row r="386" spans="4:8" s="4" customFormat="1" x14ac:dyDescent="0.2">
      <c r="D386" s="12"/>
      <c r="F386" s="12"/>
      <c r="H386" s="12"/>
    </row>
    <row r="387" spans="4:8" s="4" customFormat="1" x14ac:dyDescent="0.2">
      <c r="D387" s="12"/>
      <c r="F387" s="12"/>
      <c r="H387" s="12"/>
    </row>
    <row r="388" spans="4:8" s="4" customFormat="1" x14ac:dyDescent="0.2">
      <c r="D388" s="12"/>
      <c r="F388" s="12"/>
      <c r="H388" s="12"/>
    </row>
    <row r="389" spans="4:8" s="4" customFormat="1" x14ac:dyDescent="0.2">
      <c r="D389" s="12"/>
      <c r="F389" s="12"/>
      <c r="H389" s="12"/>
    </row>
    <row r="390" spans="4:8" s="4" customFormat="1" x14ac:dyDescent="0.2">
      <c r="D390" s="12"/>
      <c r="F390" s="12"/>
      <c r="H390" s="12"/>
    </row>
    <row r="391" spans="4:8" s="4" customFormat="1" x14ac:dyDescent="0.2">
      <c r="D391" s="12"/>
      <c r="F391" s="12"/>
      <c r="H391" s="12"/>
    </row>
    <row r="392" spans="4:8" s="4" customFormat="1" x14ac:dyDescent="0.2">
      <c r="D392" s="12"/>
      <c r="F392" s="12"/>
      <c r="H392" s="12"/>
    </row>
    <row r="393" spans="4:8" s="4" customFormat="1" x14ac:dyDescent="0.2">
      <c r="D393" s="12"/>
      <c r="F393" s="12"/>
      <c r="H393" s="12"/>
    </row>
    <row r="394" spans="4:8" s="4" customFormat="1" x14ac:dyDescent="0.2">
      <c r="D394" s="12"/>
      <c r="F394" s="12"/>
      <c r="H394" s="12"/>
    </row>
    <row r="395" spans="4:8" s="4" customFormat="1" x14ac:dyDescent="0.2">
      <c r="D395" s="12"/>
      <c r="F395" s="12"/>
      <c r="H395" s="12"/>
    </row>
    <row r="396" spans="4:8" s="4" customFormat="1" x14ac:dyDescent="0.2">
      <c r="D396" s="12"/>
      <c r="F396" s="12"/>
      <c r="H396" s="12"/>
    </row>
    <row r="397" spans="4:8" s="4" customFormat="1" x14ac:dyDescent="0.2">
      <c r="D397" s="12"/>
      <c r="F397" s="12"/>
      <c r="H397" s="12"/>
    </row>
    <row r="398" spans="4:8" s="4" customFormat="1" x14ac:dyDescent="0.2">
      <c r="D398" s="12"/>
      <c r="F398" s="12"/>
      <c r="H398" s="12"/>
    </row>
    <row r="399" spans="4:8" s="4" customFormat="1" x14ac:dyDescent="0.2">
      <c r="D399" s="12"/>
      <c r="F399" s="12"/>
      <c r="H399" s="12"/>
    </row>
    <row r="400" spans="4:8" s="4" customFormat="1" x14ac:dyDescent="0.2">
      <c r="D400" s="12"/>
      <c r="F400" s="12"/>
      <c r="H400" s="12"/>
    </row>
    <row r="401" spans="4:8" s="4" customFormat="1" x14ac:dyDescent="0.2">
      <c r="D401" s="12"/>
      <c r="F401" s="12"/>
      <c r="H401" s="12"/>
    </row>
    <row r="402" spans="4:8" s="4" customFormat="1" x14ac:dyDescent="0.2">
      <c r="D402" s="12"/>
      <c r="F402" s="12"/>
      <c r="H402" s="12"/>
    </row>
    <row r="403" spans="4:8" s="4" customFormat="1" x14ac:dyDescent="0.2">
      <c r="D403" s="12"/>
      <c r="F403" s="12"/>
      <c r="H403" s="12"/>
    </row>
    <row r="404" spans="4:8" s="4" customFormat="1" x14ac:dyDescent="0.2">
      <c r="D404" s="12"/>
      <c r="F404" s="12"/>
      <c r="H404" s="12"/>
    </row>
    <row r="405" spans="4:8" s="4" customFormat="1" x14ac:dyDescent="0.2">
      <c r="D405" s="12"/>
      <c r="F405" s="12"/>
      <c r="H405" s="12"/>
    </row>
    <row r="406" spans="4:8" s="4" customFormat="1" x14ac:dyDescent="0.2">
      <c r="D406" s="12"/>
      <c r="F406" s="12"/>
      <c r="H406" s="12"/>
    </row>
    <row r="407" spans="4:8" s="4" customFormat="1" x14ac:dyDescent="0.2">
      <c r="D407" s="12"/>
      <c r="F407" s="12"/>
      <c r="H407" s="12"/>
    </row>
    <row r="408" spans="4:8" s="4" customFormat="1" x14ac:dyDescent="0.2">
      <c r="D408" s="12"/>
      <c r="F408" s="12"/>
      <c r="H408" s="12"/>
    </row>
    <row r="409" spans="4:8" s="4" customFormat="1" x14ac:dyDescent="0.2">
      <c r="D409" s="12"/>
      <c r="F409" s="12"/>
      <c r="H409" s="12"/>
    </row>
    <row r="410" spans="4:8" s="4" customFormat="1" x14ac:dyDescent="0.2">
      <c r="D410" s="12"/>
      <c r="F410" s="12"/>
      <c r="H410" s="12"/>
    </row>
    <row r="411" spans="4:8" s="4" customFormat="1" x14ac:dyDescent="0.2">
      <c r="D411" s="12"/>
      <c r="F411" s="12"/>
      <c r="H411" s="12"/>
    </row>
    <row r="412" spans="4:8" s="4" customFormat="1" x14ac:dyDescent="0.2">
      <c r="D412" s="12"/>
      <c r="F412" s="12"/>
      <c r="H412" s="12"/>
    </row>
    <row r="413" spans="4:8" s="4" customFormat="1" x14ac:dyDescent="0.2">
      <c r="D413" s="12"/>
      <c r="F413" s="12"/>
      <c r="H413" s="12"/>
    </row>
    <row r="414" spans="4:8" s="4" customFormat="1" x14ac:dyDescent="0.2">
      <c r="D414" s="12"/>
      <c r="F414" s="12"/>
      <c r="H414" s="12"/>
    </row>
    <row r="415" spans="4:8" s="4" customFormat="1" x14ac:dyDescent="0.2">
      <c r="D415" s="12"/>
      <c r="F415" s="12"/>
      <c r="H415" s="12"/>
    </row>
    <row r="416" spans="4:8" s="4" customFormat="1" x14ac:dyDescent="0.2">
      <c r="D416" s="12"/>
      <c r="F416" s="12"/>
      <c r="H416" s="12"/>
    </row>
    <row r="417" spans="4:8" s="4" customFormat="1" x14ac:dyDescent="0.2">
      <c r="D417" s="12"/>
      <c r="F417" s="12"/>
      <c r="H417" s="12"/>
    </row>
    <row r="418" spans="4:8" s="4" customFormat="1" x14ac:dyDescent="0.2">
      <c r="D418" s="12"/>
      <c r="F418" s="12"/>
      <c r="H418" s="12"/>
    </row>
    <row r="419" spans="4:8" s="4" customFormat="1" x14ac:dyDescent="0.2">
      <c r="D419" s="12"/>
      <c r="F419" s="12"/>
      <c r="H419" s="12"/>
    </row>
    <row r="420" spans="4:8" s="4" customFormat="1" x14ac:dyDescent="0.2">
      <c r="D420" s="12"/>
      <c r="F420" s="12"/>
      <c r="H420" s="12"/>
    </row>
    <row r="421" spans="4:8" s="4" customFormat="1" x14ac:dyDescent="0.2">
      <c r="D421" s="12"/>
      <c r="F421" s="12"/>
      <c r="H421" s="12"/>
    </row>
    <row r="422" spans="4:8" s="4" customFormat="1" x14ac:dyDescent="0.2">
      <c r="D422" s="12"/>
      <c r="F422" s="12"/>
      <c r="H422" s="12"/>
    </row>
    <row r="423" spans="4:8" s="4" customFormat="1" x14ac:dyDescent="0.2">
      <c r="D423" s="12"/>
      <c r="F423" s="12"/>
      <c r="H423" s="12"/>
    </row>
    <row r="424" spans="4:8" s="4" customFormat="1" x14ac:dyDescent="0.2">
      <c r="D424" s="12"/>
      <c r="F424" s="12"/>
      <c r="H424" s="12"/>
    </row>
    <row r="425" spans="4:8" s="4" customFormat="1" x14ac:dyDescent="0.2">
      <c r="D425" s="12"/>
      <c r="F425" s="12"/>
      <c r="H425" s="12"/>
    </row>
    <row r="426" spans="4:8" s="4" customFormat="1" x14ac:dyDescent="0.2">
      <c r="D426" s="12"/>
      <c r="F426" s="12"/>
      <c r="H426" s="12"/>
    </row>
    <row r="427" spans="4:8" s="4" customFormat="1" x14ac:dyDescent="0.2">
      <c r="D427" s="12"/>
      <c r="F427" s="12"/>
      <c r="H427" s="12"/>
    </row>
    <row r="428" spans="4:8" s="4" customFormat="1" x14ac:dyDescent="0.2">
      <c r="D428" s="12"/>
      <c r="F428" s="12"/>
      <c r="H428" s="12"/>
    </row>
    <row r="429" spans="4:8" s="4" customFormat="1" x14ac:dyDescent="0.2">
      <c r="D429" s="12"/>
      <c r="F429" s="12"/>
      <c r="H429" s="12"/>
    </row>
    <row r="430" spans="4:8" s="4" customFormat="1" x14ac:dyDescent="0.2">
      <c r="D430" s="12"/>
      <c r="F430" s="12"/>
      <c r="H430" s="12"/>
    </row>
    <row r="431" spans="4:8" s="4" customFormat="1" x14ac:dyDescent="0.2">
      <c r="D431" s="12"/>
      <c r="F431" s="12"/>
      <c r="H431" s="12"/>
    </row>
    <row r="432" spans="4:8" s="4" customFormat="1" x14ac:dyDescent="0.2">
      <c r="D432" s="12"/>
      <c r="F432" s="12"/>
      <c r="H432" s="12"/>
    </row>
    <row r="433" spans="4:8" s="4" customFormat="1" x14ac:dyDescent="0.2">
      <c r="D433" s="12"/>
      <c r="F433" s="12"/>
      <c r="H433" s="12"/>
    </row>
    <row r="434" spans="4:8" s="4" customFormat="1" x14ac:dyDescent="0.2">
      <c r="D434" s="12"/>
      <c r="F434" s="12"/>
      <c r="H434" s="12"/>
    </row>
    <row r="435" spans="4:8" s="4" customFormat="1" x14ac:dyDescent="0.2">
      <c r="D435" s="12"/>
      <c r="F435" s="12"/>
      <c r="H435" s="12"/>
    </row>
    <row r="436" spans="4:8" s="4" customFormat="1" x14ac:dyDescent="0.2">
      <c r="D436" s="12"/>
      <c r="F436" s="12"/>
      <c r="H436" s="12"/>
    </row>
    <row r="437" spans="4:8" s="4" customFormat="1" x14ac:dyDescent="0.2">
      <c r="D437" s="12"/>
      <c r="F437" s="12"/>
      <c r="H437" s="12"/>
    </row>
    <row r="438" spans="4:8" s="4" customFormat="1" x14ac:dyDescent="0.2">
      <c r="D438" s="12"/>
      <c r="F438" s="12"/>
      <c r="H438" s="12"/>
    </row>
    <row r="439" spans="4:8" s="4" customFormat="1" x14ac:dyDescent="0.2">
      <c r="D439" s="12"/>
      <c r="F439" s="12"/>
      <c r="H439" s="12"/>
    </row>
    <row r="440" spans="4:8" s="4" customFormat="1" x14ac:dyDescent="0.2">
      <c r="D440" s="12"/>
      <c r="F440" s="12"/>
      <c r="H440" s="12"/>
    </row>
    <row r="441" spans="4:8" s="4" customFormat="1" x14ac:dyDescent="0.2">
      <c r="D441" s="12"/>
      <c r="F441" s="12"/>
      <c r="H441" s="12"/>
    </row>
    <row r="442" spans="4:8" s="4" customFormat="1" x14ac:dyDescent="0.2">
      <c r="D442" s="12"/>
      <c r="F442" s="12"/>
      <c r="H442" s="12"/>
    </row>
    <row r="443" spans="4:8" s="4" customFormat="1" x14ac:dyDescent="0.2">
      <c r="D443" s="12"/>
      <c r="F443" s="12"/>
      <c r="H443" s="12"/>
    </row>
    <row r="444" spans="4:8" s="4" customFormat="1" x14ac:dyDescent="0.2">
      <c r="D444" s="12"/>
      <c r="F444" s="12"/>
      <c r="H444" s="12"/>
    </row>
    <row r="445" spans="4:8" s="4" customFormat="1" x14ac:dyDescent="0.2">
      <c r="D445" s="12"/>
      <c r="F445" s="12"/>
      <c r="H445" s="12"/>
    </row>
    <row r="446" spans="4:8" s="4" customFormat="1" x14ac:dyDescent="0.2">
      <c r="D446" s="12"/>
      <c r="F446" s="12"/>
      <c r="H446" s="12"/>
    </row>
    <row r="447" spans="4:8" s="4" customFormat="1" x14ac:dyDescent="0.2">
      <c r="D447" s="12"/>
      <c r="F447" s="12"/>
      <c r="H447" s="12"/>
    </row>
    <row r="448" spans="4:8" s="4" customFormat="1" x14ac:dyDescent="0.2">
      <c r="D448" s="12"/>
      <c r="F448" s="12"/>
      <c r="H448" s="12"/>
    </row>
    <row r="449" spans="4:8" s="4" customFormat="1" x14ac:dyDescent="0.2">
      <c r="D449" s="12"/>
      <c r="F449" s="12"/>
      <c r="H449" s="12"/>
    </row>
    <row r="450" spans="4:8" s="4" customFormat="1" x14ac:dyDescent="0.2">
      <c r="D450" s="12"/>
      <c r="F450" s="12"/>
      <c r="H450" s="12"/>
    </row>
    <row r="451" spans="4:8" s="4" customFormat="1" x14ac:dyDescent="0.2">
      <c r="D451" s="12"/>
      <c r="F451" s="12"/>
      <c r="H451" s="12"/>
    </row>
    <row r="452" spans="4:8" s="4" customFormat="1" x14ac:dyDescent="0.2">
      <c r="D452" s="12"/>
      <c r="F452" s="12"/>
      <c r="H452" s="12"/>
    </row>
    <row r="453" spans="4:8" s="4" customFormat="1" x14ac:dyDescent="0.2">
      <c r="D453" s="12"/>
      <c r="F453" s="12"/>
      <c r="H453" s="12"/>
    </row>
    <row r="454" spans="4:8" s="4" customFormat="1" x14ac:dyDescent="0.2">
      <c r="D454" s="12"/>
      <c r="F454" s="12"/>
      <c r="H454" s="12"/>
    </row>
    <row r="455" spans="4:8" s="4" customFormat="1" x14ac:dyDescent="0.2">
      <c r="D455" s="12"/>
      <c r="F455" s="12"/>
      <c r="H455" s="12"/>
    </row>
    <row r="456" spans="4:8" s="4" customFormat="1" x14ac:dyDescent="0.2">
      <c r="D456" s="12"/>
      <c r="F456" s="12"/>
      <c r="H456" s="12"/>
    </row>
    <row r="457" spans="4:8" s="4" customFormat="1" x14ac:dyDescent="0.2">
      <c r="D457" s="12"/>
      <c r="F457" s="12"/>
      <c r="H457" s="12"/>
    </row>
    <row r="458" spans="4:8" s="4" customFormat="1" x14ac:dyDescent="0.2">
      <c r="D458" s="12"/>
      <c r="F458" s="12"/>
      <c r="H458" s="12"/>
    </row>
    <row r="459" spans="4:8" s="4" customFormat="1" x14ac:dyDescent="0.2">
      <c r="D459" s="12"/>
      <c r="F459" s="12"/>
      <c r="H459" s="12"/>
    </row>
    <row r="460" spans="4:8" s="4" customFormat="1" x14ac:dyDescent="0.2">
      <c r="D460" s="12"/>
      <c r="F460" s="12"/>
      <c r="H460" s="12"/>
    </row>
    <row r="461" spans="4:8" s="4" customFormat="1" x14ac:dyDescent="0.2">
      <c r="D461" s="12"/>
      <c r="F461" s="12"/>
      <c r="H461" s="12"/>
    </row>
    <row r="462" spans="4:8" s="4" customFormat="1" x14ac:dyDescent="0.2">
      <c r="D462" s="12"/>
      <c r="F462" s="12"/>
      <c r="H462" s="12"/>
    </row>
    <row r="463" spans="4:8" s="4" customFormat="1" x14ac:dyDescent="0.2">
      <c r="D463" s="12"/>
      <c r="F463" s="12"/>
      <c r="H463" s="12"/>
    </row>
    <row r="464" spans="4:8" s="4" customFormat="1" x14ac:dyDescent="0.2">
      <c r="D464" s="12"/>
      <c r="F464" s="12"/>
      <c r="H464" s="12"/>
    </row>
    <row r="465" spans="4:8" s="4" customFormat="1" x14ac:dyDescent="0.2">
      <c r="D465" s="12"/>
      <c r="F465" s="12"/>
      <c r="H465" s="12"/>
    </row>
    <row r="466" spans="4:8" s="4" customFormat="1" x14ac:dyDescent="0.2">
      <c r="D466" s="12"/>
      <c r="F466" s="12"/>
      <c r="H466" s="12"/>
    </row>
    <row r="467" spans="4:8" s="4" customFormat="1" x14ac:dyDescent="0.2">
      <c r="D467" s="12"/>
      <c r="F467" s="12"/>
      <c r="H467" s="12"/>
    </row>
    <row r="468" spans="4:8" s="4" customFormat="1" x14ac:dyDescent="0.2">
      <c r="D468" s="12"/>
      <c r="F468" s="12"/>
      <c r="H468" s="12"/>
    </row>
    <row r="469" spans="4:8" s="4" customFormat="1" x14ac:dyDescent="0.2">
      <c r="D469" s="12"/>
      <c r="F469" s="12"/>
      <c r="H469" s="12"/>
    </row>
    <row r="470" spans="4:8" s="4" customFormat="1" x14ac:dyDescent="0.2">
      <c r="D470" s="12"/>
      <c r="F470" s="12"/>
      <c r="H470" s="12"/>
    </row>
    <row r="471" spans="4:8" s="4" customFormat="1" x14ac:dyDescent="0.2">
      <c r="D471" s="12"/>
      <c r="F471" s="12"/>
      <c r="H471" s="12"/>
    </row>
    <row r="472" spans="4:8" s="4" customFormat="1" x14ac:dyDescent="0.2">
      <c r="D472" s="12"/>
      <c r="F472" s="12"/>
      <c r="H472" s="12"/>
    </row>
    <row r="473" spans="4:8" s="4" customFormat="1" x14ac:dyDescent="0.2">
      <c r="D473" s="12"/>
      <c r="F473" s="12"/>
      <c r="H473" s="12"/>
    </row>
    <row r="474" spans="4:8" s="4" customFormat="1" x14ac:dyDescent="0.2">
      <c r="D474" s="12"/>
      <c r="F474" s="12"/>
      <c r="H474" s="12"/>
    </row>
    <row r="475" spans="4:8" s="4" customFormat="1" x14ac:dyDescent="0.2">
      <c r="D475" s="12"/>
      <c r="F475" s="12"/>
      <c r="H475" s="12"/>
    </row>
    <row r="476" spans="4:8" s="4" customFormat="1" x14ac:dyDescent="0.2">
      <c r="D476" s="12"/>
      <c r="F476" s="12"/>
      <c r="H476" s="12"/>
    </row>
    <row r="477" spans="4:8" s="4" customFormat="1" x14ac:dyDescent="0.2">
      <c r="D477" s="12"/>
      <c r="F477" s="12"/>
      <c r="H477" s="12"/>
    </row>
    <row r="478" spans="4:8" s="4" customFormat="1" x14ac:dyDescent="0.2">
      <c r="D478" s="12"/>
      <c r="F478" s="12"/>
      <c r="H478" s="12"/>
    </row>
    <row r="479" spans="4:8" s="4" customFormat="1" x14ac:dyDescent="0.2">
      <c r="D479" s="12"/>
      <c r="F479" s="12"/>
      <c r="H479" s="12"/>
    </row>
    <row r="480" spans="4:8" s="4" customFormat="1" x14ac:dyDescent="0.2">
      <c r="D480" s="12"/>
      <c r="F480" s="12"/>
      <c r="H480" s="12"/>
    </row>
    <row r="481" spans="4:8" s="4" customFormat="1" x14ac:dyDescent="0.2">
      <c r="D481" s="12"/>
      <c r="F481" s="12"/>
      <c r="H481" s="12"/>
    </row>
    <row r="482" spans="4:8" s="4" customFormat="1" x14ac:dyDescent="0.2">
      <c r="D482" s="12"/>
      <c r="F482" s="12"/>
      <c r="H482" s="12"/>
    </row>
    <row r="483" spans="4:8" s="4" customFormat="1" x14ac:dyDescent="0.2">
      <c r="D483" s="12"/>
      <c r="F483" s="12"/>
      <c r="H483" s="12"/>
    </row>
    <row r="484" spans="4:8" s="4" customFormat="1" x14ac:dyDescent="0.2">
      <c r="D484" s="12"/>
      <c r="F484" s="12"/>
      <c r="H484" s="12"/>
    </row>
    <row r="485" spans="4:8" s="4" customFormat="1" x14ac:dyDescent="0.2">
      <c r="D485" s="12"/>
      <c r="F485" s="12"/>
      <c r="H485" s="12"/>
    </row>
    <row r="486" spans="4:8" s="4" customFormat="1" x14ac:dyDescent="0.2">
      <c r="D486" s="12"/>
      <c r="F486" s="12"/>
      <c r="H486" s="12"/>
    </row>
    <row r="487" spans="4:8" s="4" customFormat="1" x14ac:dyDescent="0.2">
      <c r="D487" s="12"/>
      <c r="F487" s="12"/>
      <c r="H487" s="12"/>
    </row>
    <row r="488" spans="4:8" s="4" customFormat="1" x14ac:dyDescent="0.2">
      <c r="D488" s="12"/>
      <c r="F488" s="12"/>
      <c r="H488" s="12"/>
    </row>
    <row r="489" spans="4:8" s="4" customFormat="1" x14ac:dyDescent="0.2">
      <c r="D489" s="12"/>
      <c r="F489" s="12"/>
      <c r="H489" s="12"/>
    </row>
    <row r="490" spans="4:8" s="4" customFormat="1" x14ac:dyDescent="0.2">
      <c r="D490" s="12"/>
      <c r="F490" s="12"/>
      <c r="H490" s="12"/>
    </row>
    <row r="491" spans="4:8" s="4" customFormat="1" x14ac:dyDescent="0.2">
      <c r="D491" s="12"/>
      <c r="F491" s="12"/>
      <c r="H491" s="12"/>
    </row>
    <row r="492" spans="4:8" s="4" customFormat="1" x14ac:dyDescent="0.2">
      <c r="D492" s="12"/>
      <c r="F492" s="12"/>
      <c r="H492" s="12"/>
    </row>
    <row r="493" spans="4:8" s="4" customFormat="1" x14ac:dyDescent="0.2">
      <c r="D493" s="12"/>
      <c r="F493" s="12"/>
      <c r="H493" s="12"/>
    </row>
    <row r="494" spans="4:8" s="4" customFormat="1" x14ac:dyDescent="0.2">
      <c r="D494" s="12"/>
      <c r="F494" s="12"/>
      <c r="H494" s="12"/>
    </row>
    <row r="495" spans="4:8" s="4" customFormat="1" x14ac:dyDescent="0.2">
      <c r="D495" s="12"/>
      <c r="F495" s="12"/>
      <c r="H495" s="12"/>
    </row>
    <row r="496" spans="4:8" s="4" customFormat="1" x14ac:dyDescent="0.2">
      <c r="D496" s="12"/>
      <c r="F496" s="12"/>
      <c r="H496" s="12"/>
    </row>
    <row r="497" spans="4:8" s="4" customFormat="1" x14ac:dyDescent="0.2">
      <c r="D497" s="12"/>
      <c r="F497" s="12"/>
      <c r="H497" s="12"/>
    </row>
    <row r="498" spans="4:8" s="4" customFormat="1" x14ac:dyDescent="0.2">
      <c r="D498" s="12"/>
      <c r="F498" s="12"/>
      <c r="H498" s="12"/>
    </row>
    <row r="499" spans="4:8" s="4" customFormat="1" x14ac:dyDescent="0.2">
      <c r="D499" s="12"/>
      <c r="F499" s="12"/>
      <c r="H499" s="12"/>
    </row>
    <row r="500" spans="4:8" s="4" customFormat="1" x14ac:dyDescent="0.2">
      <c r="D500" s="12"/>
      <c r="F500" s="12"/>
      <c r="H500" s="12"/>
    </row>
    <row r="501" spans="4:8" s="4" customFormat="1" x14ac:dyDescent="0.2">
      <c r="D501" s="12"/>
      <c r="F501" s="12"/>
      <c r="H501" s="12"/>
    </row>
    <row r="502" spans="4:8" s="4" customFormat="1" x14ac:dyDescent="0.2">
      <c r="D502" s="12"/>
      <c r="F502" s="12"/>
      <c r="H502" s="12"/>
    </row>
    <row r="503" spans="4:8" s="4" customFormat="1" x14ac:dyDescent="0.2">
      <c r="D503" s="12"/>
      <c r="F503" s="12"/>
      <c r="H503" s="12"/>
    </row>
    <row r="504" spans="4:8" s="4" customFormat="1" x14ac:dyDescent="0.2">
      <c r="D504" s="12"/>
      <c r="F504" s="12"/>
      <c r="H504" s="12"/>
    </row>
    <row r="505" spans="4:8" s="4" customFormat="1" x14ac:dyDescent="0.2">
      <c r="D505" s="12"/>
      <c r="F505" s="12"/>
      <c r="H505" s="12"/>
    </row>
    <row r="506" spans="4:8" s="4" customFormat="1" x14ac:dyDescent="0.2">
      <c r="D506" s="12"/>
      <c r="F506" s="12"/>
      <c r="H506" s="12"/>
    </row>
    <row r="507" spans="4:8" s="4" customFormat="1" x14ac:dyDescent="0.2">
      <c r="D507" s="12"/>
      <c r="F507" s="12"/>
      <c r="H507" s="12"/>
    </row>
    <row r="508" spans="4:8" s="4" customFormat="1" x14ac:dyDescent="0.2">
      <c r="D508" s="12"/>
      <c r="F508" s="12"/>
      <c r="H508" s="12"/>
    </row>
    <row r="509" spans="4:8" s="4" customFormat="1" x14ac:dyDescent="0.2">
      <c r="D509" s="12"/>
      <c r="F509" s="12"/>
      <c r="H509" s="12"/>
    </row>
    <row r="510" spans="4:8" s="4" customFormat="1" x14ac:dyDescent="0.2">
      <c r="D510" s="12"/>
      <c r="F510" s="12"/>
      <c r="H510" s="12"/>
    </row>
    <row r="511" spans="4:8" s="4" customFormat="1" x14ac:dyDescent="0.2">
      <c r="D511" s="12"/>
      <c r="F511" s="12"/>
      <c r="H511" s="12"/>
    </row>
    <row r="512" spans="4:8" s="4" customFormat="1" x14ac:dyDescent="0.2">
      <c r="D512" s="12"/>
      <c r="F512" s="12"/>
      <c r="H512" s="12"/>
    </row>
    <row r="513" spans="4:8" s="4" customFormat="1" x14ac:dyDescent="0.2">
      <c r="D513" s="12"/>
      <c r="F513" s="12"/>
      <c r="H513" s="12"/>
    </row>
    <row r="514" spans="4:8" s="4" customFormat="1" x14ac:dyDescent="0.2">
      <c r="D514" s="12"/>
      <c r="F514" s="12"/>
      <c r="H514" s="12"/>
    </row>
    <row r="515" spans="4:8" s="4" customFormat="1" x14ac:dyDescent="0.2">
      <c r="D515" s="12"/>
      <c r="F515" s="12"/>
      <c r="H515" s="12"/>
    </row>
    <row r="516" spans="4:8" s="4" customFormat="1" x14ac:dyDescent="0.2">
      <c r="D516" s="12"/>
      <c r="F516" s="12"/>
      <c r="H516" s="12"/>
    </row>
    <row r="517" spans="4:8" s="4" customFormat="1" x14ac:dyDescent="0.2">
      <c r="D517" s="12"/>
      <c r="F517" s="12"/>
      <c r="H517" s="12"/>
    </row>
    <row r="518" spans="4:8" s="4" customFormat="1" x14ac:dyDescent="0.2">
      <c r="D518" s="12"/>
      <c r="F518" s="12"/>
      <c r="H518" s="12"/>
    </row>
    <row r="519" spans="4:8" s="4" customFormat="1" x14ac:dyDescent="0.2">
      <c r="D519" s="12"/>
      <c r="F519" s="12"/>
      <c r="H519" s="12"/>
    </row>
    <row r="520" spans="4:8" s="4" customFormat="1" x14ac:dyDescent="0.2">
      <c r="D520" s="12"/>
      <c r="F520" s="12"/>
      <c r="H520" s="12"/>
    </row>
    <row r="521" spans="4:8" s="4" customFormat="1" x14ac:dyDescent="0.2">
      <c r="D521" s="12"/>
      <c r="F521" s="12"/>
      <c r="H521" s="12"/>
    </row>
    <row r="522" spans="4:8" s="4" customFormat="1" x14ac:dyDescent="0.2">
      <c r="D522" s="12"/>
      <c r="F522" s="12"/>
      <c r="H522" s="12"/>
    </row>
    <row r="523" spans="4:8" s="4" customFormat="1" x14ac:dyDescent="0.2">
      <c r="D523" s="12"/>
      <c r="F523" s="12"/>
      <c r="H523" s="12"/>
    </row>
    <row r="524" spans="4:8" s="4" customFormat="1" x14ac:dyDescent="0.2">
      <c r="D524" s="12"/>
      <c r="F524" s="12"/>
      <c r="H524" s="12"/>
    </row>
    <row r="525" spans="4:8" s="4" customFormat="1" x14ac:dyDescent="0.2">
      <c r="D525" s="12"/>
      <c r="F525" s="12"/>
      <c r="H525" s="12"/>
    </row>
    <row r="526" spans="4:8" s="4" customFormat="1" x14ac:dyDescent="0.2">
      <c r="D526" s="12"/>
      <c r="F526" s="12"/>
      <c r="H526" s="12"/>
    </row>
    <row r="527" spans="4:8" s="4" customFormat="1" x14ac:dyDescent="0.2">
      <c r="D527" s="12"/>
      <c r="F527" s="12"/>
      <c r="H527" s="12"/>
    </row>
    <row r="528" spans="4:8" s="4" customFormat="1" x14ac:dyDescent="0.2">
      <c r="D528" s="12"/>
      <c r="F528" s="12"/>
      <c r="H528" s="12"/>
    </row>
    <row r="529" spans="4:8" s="4" customFormat="1" x14ac:dyDescent="0.2">
      <c r="D529" s="12"/>
      <c r="F529" s="12"/>
      <c r="H529" s="12"/>
    </row>
    <row r="530" spans="4:8" s="4" customFormat="1" x14ac:dyDescent="0.2">
      <c r="D530" s="12"/>
      <c r="F530" s="12"/>
      <c r="H530" s="12"/>
    </row>
    <row r="531" spans="4:8" s="4" customFormat="1" x14ac:dyDescent="0.2">
      <c r="D531" s="12"/>
      <c r="F531" s="12"/>
      <c r="H531" s="12"/>
    </row>
    <row r="532" spans="4:8" s="4" customFormat="1" x14ac:dyDescent="0.2">
      <c r="D532" s="12"/>
      <c r="F532" s="12"/>
      <c r="H532" s="12"/>
    </row>
    <row r="533" spans="4:8" s="4" customFormat="1" x14ac:dyDescent="0.2">
      <c r="D533" s="12"/>
      <c r="F533" s="12"/>
      <c r="H533" s="12"/>
    </row>
    <row r="534" spans="4:8" s="4" customFormat="1" x14ac:dyDescent="0.2">
      <c r="D534" s="12"/>
      <c r="F534" s="12"/>
      <c r="H534" s="12"/>
    </row>
    <row r="535" spans="4:8" s="4" customFormat="1" x14ac:dyDescent="0.2">
      <c r="D535" s="12"/>
      <c r="F535" s="12"/>
      <c r="H535" s="12"/>
    </row>
    <row r="536" spans="4:8" s="4" customFormat="1" x14ac:dyDescent="0.2">
      <c r="D536" s="12"/>
      <c r="F536" s="12"/>
      <c r="H536" s="12"/>
    </row>
    <row r="537" spans="4:8" s="4" customFormat="1" x14ac:dyDescent="0.2">
      <c r="D537" s="12"/>
      <c r="F537" s="12"/>
      <c r="H537" s="12"/>
    </row>
    <row r="538" spans="4:8" s="4" customFormat="1" x14ac:dyDescent="0.2">
      <c r="D538" s="12"/>
      <c r="F538" s="12"/>
      <c r="H538" s="12"/>
    </row>
    <row r="539" spans="4:8" s="4" customFormat="1" x14ac:dyDescent="0.2">
      <c r="D539" s="12"/>
      <c r="F539" s="12"/>
      <c r="H539" s="12"/>
    </row>
    <row r="540" spans="4:8" s="4" customFormat="1" x14ac:dyDescent="0.2">
      <c r="D540" s="12"/>
      <c r="F540" s="12"/>
      <c r="H540" s="12"/>
    </row>
    <row r="541" spans="4:8" s="4" customFormat="1" x14ac:dyDescent="0.2">
      <c r="D541" s="12"/>
      <c r="F541" s="12"/>
      <c r="H541" s="12"/>
    </row>
    <row r="542" spans="4:8" s="4" customFormat="1" x14ac:dyDescent="0.2">
      <c r="D542" s="12"/>
      <c r="F542" s="12"/>
      <c r="H542" s="12"/>
    </row>
    <row r="543" spans="4:8" s="4" customFormat="1" x14ac:dyDescent="0.2">
      <c r="D543" s="12"/>
      <c r="F543" s="12"/>
      <c r="H543" s="12"/>
    </row>
    <row r="544" spans="4:8" s="4" customFormat="1" x14ac:dyDescent="0.2">
      <c r="D544" s="12"/>
      <c r="F544" s="12"/>
      <c r="H544" s="12"/>
    </row>
    <row r="545" spans="4:8" s="4" customFormat="1" x14ac:dyDescent="0.2">
      <c r="D545" s="12"/>
      <c r="F545" s="12"/>
      <c r="H545" s="12"/>
    </row>
    <row r="546" spans="4:8" s="4" customFormat="1" x14ac:dyDescent="0.2">
      <c r="D546" s="12"/>
      <c r="F546" s="12"/>
      <c r="H546" s="12"/>
    </row>
    <row r="547" spans="4:8" s="4" customFormat="1" x14ac:dyDescent="0.2">
      <c r="D547" s="12"/>
      <c r="F547" s="12"/>
      <c r="H547" s="12"/>
    </row>
    <row r="548" spans="4:8" s="4" customFormat="1" x14ac:dyDescent="0.2">
      <c r="D548" s="12"/>
      <c r="F548" s="12"/>
      <c r="H548" s="12"/>
    </row>
    <row r="549" spans="4:8" s="4" customFormat="1" x14ac:dyDescent="0.2">
      <c r="D549" s="12"/>
      <c r="F549" s="12"/>
      <c r="H549" s="12"/>
    </row>
    <row r="550" spans="4:8" s="4" customFormat="1" x14ac:dyDescent="0.2">
      <c r="D550" s="12"/>
      <c r="F550" s="12"/>
      <c r="H550" s="12"/>
    </row>
    <row r="551" spans="4:8" s="4" customFormat="1" x14ac:dyDescent="0.2">
      <c r="D551" s="12"/>
      <c r="F551" s="12"/>
      <c r="H551" s="12"/>
    </row>
    <row r="552" spans="4:8" s="4" customFormat="1" x14ac:dyDescent="0.2">
      <c r="D552" s="12"/>
      <c r="F552" s="12"/>
      <c r="H552" s="12"/>
    </row>
    <row r="553" spans="4:8" s="4" customFormat="1" x14ac:dyDescent="0.2">
      <c r="D553" s="12"/>
      <c r="F553" s="12"/>
      <c r="H553" s="12"/>
    </row>
    <row r="554" spans="4:8" s="4" customFormat="1" x14ac:dyDescent="0.2">
      <c r="D554" s="12"/>
      <c r="F554" s="12"/>
      <c r="H554" s="12"/>
    </row>
    <row r="555" spans="4:8" s="4" customFormat="1" x14ac:dyDescent="0.2">
      <c r="D555" s="12"/>
      <c r="F555" s="12"/>
      <c r="H555" s="12"/>
    </row>
    <row r="556" spans="4:8" s="4" customFormat="1" x14ac:dyDescent="0.2">
      <c r="D556" s="12"/>
      <c r="F556" s="12"/>
      <c r="H556" s="12"/>
    </row>
    <row r="557" spans="4:8" s="4" customFormat="1" x14ac:dyDescent="0.2">
      <c r="D557" s="12"/>
      <c r="F557" s="12"/>
      <c r="H557" s="12"/>
    </row>
    <row r="558" spans="4:8" s="4" customFormat="1" x14ac:dyDescent="0.2">
      <c r="D558" s="12"/>
      <c r="F558" s="12"/>
      <c r="H558" s="12"/>
    </row>
    <row r="559" spans="4:8" s="4" customFormat="1" x14ac:dyDescent="0.2">
      <c r="D559" s="12"/>
      <c r="F559" s="12"/>
      <c r="H559" s="12"/>
    </row>
    <row r="560" spans="4:8" s="4" customFormat="1" x14ac:dyDescent="0.2">
      <c r="D560" s="12"/>
      <c r="F560" s="12"/>
      <c r="H560" s="12"/>
    </row>
    <row r="561" spans="4:8" s="4" customFormat="1" x14ac:dyDescent="0.2">
      <c r="D561" s="12"/>
      <c r="F561" s="12"/>
      <c r="H561" s="12"/>
    </row>
    <row r="562" spans="4:8" s="4" customFormat="1" x14ac:dyDescent="0.2">
      <c r="D562" s="12"/>
      <c r="F562" s="12"/>
      <c r="H562" s="12"/>
    </row>
    <row r="563" spans="4:8" s="4" customFormat="1" x14ac:dyDescent="0.2">
      <c r="D563" s="12"/>
      <c r="F563" s="12"/>
      <c r="H563" s="12"/>
    </row>
    <row r="564" spans="4:8" s="4" customFormat="1" x14ac:dyDescent="0.2">
      <c r="D564" s="12"/>
      <c r="F564" s="12"/>
      <c r="H564" s="12"/>
    </row>
    <row r="565" spans="4:8" s="4" customFormat="1" x14ac:dyDescent="0.2">
      <c r="D565" s="12"/>
      <c r="F565" s="12"/>
      <c r="H565" s="12"/>
    </row>
    <row r="566" spans="4:8" s="4" customFormat="1" x14ac:dyDescent="0.2">
      <c r="D566" s="12"/>
      <c r="F566" s="12"/>
      <c r="H566" s="12"/>
    </row>
    <row r="567" spans="4:8" s="4" customFormat="1" x14ac:dyDescent="0.2">
      <c r="D567" s="12"/>
      <c r="F567" s="12"/>
      <c r="H567" s="12"/>
    </row>
    <row r="568" spans="4:8" s="4" customFormat="1" x14ac:dyDescent="0.2">
      <c r="D568" s="12"/>
      <c r="F568" s="12"/>
      <c r="H568" s="12"/>
    </row>
    <row r="569" spans="4:8" s="4" customFormat="1" x14ac:dyDescent="0.2">
      <c r="D569" s="12"/>
      <c r="F569" s="12"/>
      <c r="H569" s="12"/>
    </row>
    <row r="570" spans="4:8" s="4" customFormat="1" x14ac:dyDescent="0.2">
      <c r="D570" s="12"/>
      <c r="F570" s="12"/>
      <c r="H570" s="12"/>
    </row>
    <row r="571" spans="4:8" s="4" customFormat="1" x14ac:dyDescent="0.2">
      <c r="D571" s="12"/>
      <c r="F571" s="12"/>
      <c r="H571" s="12"/>
    </row>
    <row r="572" spans="4:8" s="4" customFormat="1" x14ac:dyDescent="0.2">
      <c r="D572" s="12"/>
      <c r="F572" s="12"/>
      <c r="H572" s="12"/>
    </row>
    <row r="573" spans="4:8" s="4" customFormat="1" x14ac:dyDescent="0.2">
      <c r="D573" s="12"/>
      <c r="F573" s="12"/>
      <c r="H573" s="12"/>
    </row>
    <row r="574" spans="4:8" s="4" customFormat="1" x14ac:dyDescent="0.2">
      <c r="D574" s="12"/>
      <c r="F574" s="12"/>
      <c r="H574" s="12"/>
    </row>
    <row r="575" spans="4:8" s="4" customFormat="1" x14ac:dyDescent="0.2">
      <c r="D575" s="12"/>
      <c r="F575" s="12"/>
      <c r="H575" s="12"/>
    </row>
    <row r="576" spans="4:8" s="4" customFormat="1" x14ac:dyDescent="0.2">
      <c r="D576" s="12"/>
      <c r="F576" s="12"/>
      <c r="H576" s="12"/>
    </row>
    <row r="577" spans="4:8" s="4" customFormat="1" x14ac:dyDescent="0.2">
      <c r="D577" s="12"/>
      <c r="F577" s="12"/>
      <c r="H577" s="12"/>
    </row>
    <row r="578" spans="4:8" s="4" customFormat="1" x14ac:dyDescent="0.2">
      <c r="D578" s="12"/>
      <c r="F578" s="12"/>
      <c r="H578" s="12"/>
    </row>
    <row r="579" spans="4:8" s="4" customFormat="1" x14ac:dyDescent="0.2">
      <c r="D579" s="12"/>
      <c r="F579" s="12"/>
      <c r="H579" s="12"/>
    </row>
    <row r="580" spans="4:8" s="4" customFormat="1" x14ac:dyDescent="0.2">
      <c r="D580" s="12"/>
      <c r="F580" s="12"/>
      <c r="H580" s="12"/>
    </row>
    <row r="581" spans="4:8" s="4" customFormat="1" x14ac:dyDescent="0.2">
      <c r="D581" s="12"/>
      <c r="F581" s="12"/>
      <c r="H581" s="12"/>
    </row>
    <row r="582" spans="4:8" s="4" customFormat="1" x14ac:dyDescent="0.2">
      <c r="D582" s="12"/>
      <c r="F582" s="12"/>
      <c r="H582" s="12"/>
    </row>
    <row r="583" spans="4:8" s="4" customFormat="1" x14ac:dyDescent="0.2">
      <c r="D583" s="12"/>
      <c r="F583" s="12"/>
      <c r="H583" s="12"/>
    </row>
    <row r="584" spans="4:8" s="4" customFormat="1" x14ac:dyDescent="0.2">
      <c r="D584" s="12"/>
      <c r="F584" s="12"/>
      <c r="H584" s="12"/>
    </row>
    <row r="585" spans="4:8" s="4" customFormat="1" x14ac:dyDescent="0.2">
      <c r="D585" s="12"/>
      <c r="F585" s="12"/>
      <c r="H585" s="12"/>
    </row>
    <row r="586" spans="4:8" s="4" customFormat="1" x14ac:dyDescent="0.2">
      <c r="D586" s="12"/>
      <c r="F586" s="12"/>
      <c r="H586" s="12"/>
    </row>
    <row r="587" spans="4:8" s="4" customFormat="1" x14ac:dyDescent="0.2">
      <c r="D587" s="12"/>
      <c r="F587" s="12"/>
      <c r="H587" s="12"/>
    </row>
    <row r="588" spans="4:8" s="4" customFormat="1" x14ac:dyDescent="0.2">
      <c r="D588" s="12"/>
      <c r="F588" s="12"/>
      <c r="H588" s="12"/>
    </row>
    <row r="589" spans="4:8" s="4" customFormat="1" x14ac:dyDescent="0.2">
      <c r="D589" s="12"/>
      <c r="F589" s="12"/>
      <c r="H589" s="12"/>
    </row>
    <row r="590" spans="4:8" s="4" customFormat="1" x14ac:dyDescent="0.2">
      <c r="D590" s="12"/>
      <c r="F590" s="12"/>
      <c r="H590" s="12"/>
    </row>
    <row r="591" spans="4:8" s="4" customFormat="1" x14ac:dyDescent="0.2">
      <c r="D591" s="12"/>
      <c r="F591" s="12"/>
      <c r="H591" s="12"/>
    </row>
    <row r="592" spans="4:8" s="4" customFormat="1" x14ac:dyDescent="0.2">
      <c r="D592" s="12"/>
      <c r="F592" s="12"/>
      <c r="H592" s="12"/>
    </row>
    <row r="593" spans="4:8" s="4" customFormat="1" x14ac:dyDescent="0.2">
      <c r="D593" s="12"/>
      <c r="F593" s="12"/>
      <c r="H593" s="12"/>
    </row>
    <row r="594" spans="4:8" s="4" customFormat="1" x14ac:dyDescent="0.2">
      <c r="D594" s="12"/>
      <c r="F594" s="12"/>
      <c r="H594" s="12"/>
    </row>
    <row r="595" spans="4:8" s="4" customFormat="1" x14ac:dyDescent="0.2">
      <c r="D595" s="12"/>
      <c r="F595" s="12"/>
      <c r="H595" s="12"/>
    </row>
    <row r="596" spans="4:8" s="4" customFormat="1" x14ac:dyDescent="0.2">
      <c r="D596" s="12"/>
      <c r="F596" s="12"/>
      <c r="H596" s="12"/>
    </row>
    <row r="597" spans="4:8" s="4" customFormat="1" x14ac:dyDescent="0.2">
      <c r="D597" s="12"/>
      <c r="F597" s="12"/>
      <c r="H597" s="12"/>
    </row>
    <row r="598" spans="4:8" s="4" customFormat="1" x14ac:dyDescent="0.2">
      <c r="D598" s="12"/>
      <c r="F598" s="12"/>
      <c r="H598" s="12"/>
    </row>
    <row r="599" spans="4:8" s="4" customFormat="1" x14ac:dyDescent="0.2">
      <c r="D599" s="12"/>
      <c r="F599" s="12"/>
      <c r="H599" s="12"/>
    </row>
    <row r="600" spans="4:8" s="4" customFormat="1" x14ac:dyDescent="0.2">
      <c r="D600" s="12"/>
      <c r="F600" s="12"/>
      <c r="H600" s="12"/>
    </row>
    <row r="601" spans="4:8" s="4" customFormat="1" x14ac:dyDescent="0.2">
      <c r="D601" s="12"/>
      <c r="F601" s="12"/>
      <c r="H601" s="12"/>
    </row>
    <row r="602" spans="4:8" s="4" customFormat="1" x14ac:dyDescent="0.2">
      <c r="D602" s="12"/>
      <c r="F602" s="12"/>
      <c r="H602" s="12"/>
    </row>
    <row r="603" spans="4:8" s="4" customFormat="1" x14ac:dyDescent="0.2">
      <c r="D603" s="12"/>
      <c r="F603" s="12"/>
      <c r="H603" s="12"/>
    </row>
    <row r="604" spans="4:8" s="4" customFormat="1" x14ac:dyDescent="0.2">
      <c r="D604" s="12"/>
      <c r="F604" s="12"/>
      <c r="H604" s="12"/>
    </row>
    <row r="605" spans="4:8" s="4" customFormat="1" x14ac:dyDescent="0.2">
      <c r="D605" s="12"/>
      <c r="F605" s="12"/>
      <c r="H605" s="12"/>
    </row>
    <row r="606" spans="4:8" s="4" customFormat="1" x14ac:dyDescent="0.2">
      <c r="D606" s="12"/>
      <c r="F606" s="12"/>
      <c r="H606" s="12"/>
    </row>
    <row r="607" spans="4:8" s="4" customFormat="1" x14ac:dyDescent="0.2">
      <c r="D607" s="12"/>
      <c r="F607" s="12"/>
      <c r="H607" s="12"/>
    </row>
    <row r="608" spans="4:8" s="4" customFormat="1" x14ac:dyDescent="0.2">
      <c r="D608" s="12"/>
      <c r="F608" s="12"/>
      <c r="H608" s="12"/>
    </row>
    <row r="609" spans="4:8" s="4" customFormat="1" x14ac:dyDescent="0.2">
      <c r="D609" s="12"/>
      <c r="F609" s="12"/>
      <c r="H609" s="12"/>
    </row>
    <row r="610" spans="4:8" s="4" customFormat="1" x14ac:dyDescent="0.2">
      <c r="D610" s="12"/>
      <c r="F610" s="12"/>
      <c r="H610" s="12"/>
    </row>
    <row r="611" spans="4:8" s="4" customFormat="1" x14ac:dyDescent="0.2">
      <c r="D611" s="12"/>
      <c r="F611" s="12"/>
      <c r="H611" s="12"/>
    </row>
    <row r="612" spans="4:8" s="4" customFormat="1" x14ac:dyDescent="0.2">
      <c r="D612" s="12"/>
      <c r="F612" s="12"/>
      <c r="H612" s="12"/>
    </row>
    <row r="613" spans="4:8" s="4" customFormat="1" x14ac:dyDescent="0.2">
      <c r="D613" s="12"/>
      <c r="F613" s="12"/>
      <c r="H613" s="12"/>
    </row>
    <row r="614" spans="4:8" s="4" customFormat="1" x14ac:dyDescent="0.2">
      <c r="D614" s="12"/>
      <c r="F614" s="12"/>
      <c r="H614" s="12"/>
    </row>
    <row r="615" spans="4:8" s="4" customFormat="1" x14ac:dyDescent="0.2">
      <c r="D615" s="12"/>
      <c r="F615" s="12"/>
      <c r="H615" s="12"/>
    </row>
    <row r="616" spans="4:8" s="4" customFormat="1" x14ac:dyDescent="0.2">
      <c r="D616" s="12"/>
      <c r="F616" s="12"/>
      <c r="H616" s="12"/>
    </row>
    <row r="617" spans="4:8" s="4" customFormat="1" x14ac:dyDescent="0.2">
      <c r="D617" s="12"/>
      <c r="F617" s="12"/>
      <c r="H617" s="12"/>
    </row>
    <row r="618" spans="4:8" s="4" customFormat="1" x14ac:dyDescent="0.2">
      <c r="D618" s="12"/>
      <c r="F618" s="12"/>
      <c r="H618" s="12"/>
    </row>
    <row r="619" spans="4:8" s="4" customFormat="1" x14ac:dyDescent="0.2">
      <c r="D619" s="12"/>
      <c r="F619" s="12"/>
      <c r="H619" s="12"/>
    </row>
    <row r="620" spans="4:8" s="4" customFormat="1" x14ac:dyDescent="0.2">
      <c r="D620" s="12"/>
      <c r="F620" s="12"/>
      <c r="H620" s="12"/>
    </row>
    <row r="621" spans="4:8" s="4" customFormat="1" x14ac:dyDescent="0.2">
      <c r="D621" s="12"/>
      <c r="F621" s="12"/>
      <c r="H621" s="12"/>
    </row>
    <row r="622" spans="4:8" s="4" customFormat="1" x14ac:dyDescent="0.2">
      <c r="D622" s="12"/>
      <c r="F622" s="12"/>
      <c r="H622" s="12"/>
    </row>
    <row r="623" spans="4:8" s="4" customFormat="1" x14ac:dyDescent="0.2">
      <c r="D623" s="12"/>
      <c r="F623" s="12"/>
      <c r="H623" s="12"/>
    </row>
    <row r="624" spans="4:8" s="4" customFormat="1" x14ac:dyDescent="0.2">
      <c r="D624" s="12"/>
      <c r="F624" s="12"/>
      <c r="H624" s="12"/>
    </row>
    <row r="625" spans="4:8" s="4" customFormat="1" x14ac:dyDescent="0.2">
      <c r="D625" s="12"/>
      <c r="F625" s="12"/>
      <c r="H625" s="12"/>
    </row>
    <row r="626" spans="4:8" s="4" customFormat="1" x14ac:dyDescent="0.2">
      <c r="D626" s="12"/>
      <c r="F626" s="12"/>
      <c r="H626" s="12"/>
    </row>
    <row r="627" spans="4:8" s="4" customFormat="1" x14ac:dyDescent="0.2">
      <c r="D627" s="12"/>
      <c r="F627" s="12"/>
      <c r="H627" s="12"/>
    </row>
    <row r="628" spans="4:8" s="4" customFormat="1" x14ac:dyDescent="0.2">
      <c r="D628" s="12"/>
      <c r="F628" s="12"/>
      <c r="H628" s="12"/>
    </row>
    <row r="629" spans="4:8" s="4" customFormat="1" x14ac:dyDescent="0.2">
      <c r="D629" s="12"/>
      <c r="F629" s="12"/>
      <c r="H629" s="12"/>
    </row>
    <row r="630" spans="4:8" s="4" customFormat="1" x14ac:dyDescent="0.2">
      <c r="D630" s="12"/>
      <c r="F630" s="12"/>
      <c r="H630" s="12"/>
    </row>
    <row r="631" spans="4:8" s="4" customFormat="1" x14ac:dyDescent="0.2">
      <c r="D631" s="12"/>
      <c r="F631" s="12"/>
      <c r="H631" s="12"/>
    </row>
    <row r="632" spans="4:8" s="4" customFormat="1" x14ac:dyDescent="0.2">
      <c r="D632" s="12"/>
      <c r="F632" s="12"/>
      <c r="H632" s="12"/>
    </row>
    <row r="633" spans="4:8" s="4" customFormat="1" x14ac:dyDescent="0.2">
      <c r="D633" s="12"/>
      <c r="F633" s="12"/>
      <c r="H633" s="12"/>
    </row>
    <row r="634" spans="4:8" s="4" customFormat="1" x14ac:dyDescent="0.2">
      <c r="D634" s="12"/>
      <c r="F634" s="12"/>
      <c r="H634" s="12"/>
    </row>
    <row r="635" spans="4:8" s="4" customFormat="1" x14ac:dyDescent="0.2">
      <c r="D635" s="12"/>
      <c r="F635" s="12"/>
      <c r="H635" s="12"/>
    </row>
    <row r="636" spans="4:8" s="4" customFormat="1" x14ac:dyDescent="0.2">
      <c r="D636" s="12"/>
      <c r="F636" s="12"/>
      <c r="H636" s="12"/>
    </row>
    <row r="637" spans="4:8" s="4" customFormat="1" x14ac:dyDescent="0.2">
      <c r="D637" s="12"/>
      <c r="F637" s="12"/>
      <c r="H637" s="12"/>
    </row>
    <row r="638" spans="4:8" s="4" customFormat="1" x14ac:dyDescent="0.2">
      <c r="D638" s="12"/>
      <c r="F638" s="12"/>
      <c r="H638" s="12"/>
    </row>
    <row r="639" spans="4:8" s="4" customFormat="1" x14ac:dyDescent="0.2">
      <c r="D639" s="12"/>
      <c r="F639" s="12"/>
      <c r="H639" s="12"/>
    </row>
    <row r="640" spans="4:8" s="4" customFormat="1" x14ac:dyDescent="0.2">
      <c r="D640" s="12"/>
      <c r="F640" s="12"/>
      <c r="H640" s="12"/>
    </row>
    <row r="641" spans="4:8" s="4" customFormat="1" x14ac:dyDescent="0.2">
      <c r="D641" s="12"/>
      <c r="F641" s="12"/>
      <c r="H641" s="12"/>
    </row>
    <row r="642" spans="4:8" s="4" customFormat="1" x14ac:dyDescent="0.2">
      <c r="D642" s="12"/>
      <c r="F642" s="12"/>
      <c r="H642" s="12"/>
    </row>
    <row r="643" spans="4:8" s="4" customFormat="1" x14ac:dyDescent="0.2">
      <c r="D643" s="12"/>
      <c r="F643" s="12"/>
      <c r="H643" s="12"/>
    </row>
    <row r="644" spans="4:8" s="4" customFormat="1" x14ac:dyDescent="0.2">
      <c r="D644" s="12"/>
      <c r="F644" s="12"/>
      <c r="H644" s="12"/>
    </row>
    <row r="645" spans="4:8" s="4" customFormat="1" x14ac:dyDescent="0.2">
      <c r="D645" s="12"/>
      <c r="F645" s="12"/>
      <c r="H645" s="12"/>
    </row>
    <row r="646" spans="4:8" s="4" customFormat="1" x14ac:dyDescent="0.2">
      <c r="D646" s="12"/>
      <c r="F646" s="12"/>
      <c r="H646" s="12"/>
    </row>
    <row r="647" spans="4:8" s="4" customFormat="1" x14ac:dyDescent="0.2">
      <c r="D647" s="12"/>
      <c r="F647" s="12"/>
      <c r="H647" s="12"/>
    </row>
    <row r="648" spans="4:8" s="4" customFormat="1" x14ac:dyDescent="0.2">
      <c r="D648" s="12"/>
      <c r="F648" s="12"/>
      <c r="H648" s="12"/>
    </row>
    <row r="649" spans="4:8" s="4" customFormat="1" x14ac:dyDescent="0.2">
      <c r="D649" s="12"/>
      <c r="F649" s="12"/>
      <c r="H649" s="12"/>
    </row>
    <row r="650" spans="4:8" s="4" customFormat="1" x14ac:dyDescent="0.2">
      <c r="D650" s="12"/>
      <c r="F650" s="12"/>
      <c r="H650" s="12"/>
    </row>
    <row r="651" spans="4:8" s="4" customFormat="1" x14ac:dyDescent="0.2">
      <c r="D651" s="12"/>
      <c r="F651" s="12"/>
      <c r="H651" s="12"/>
    </row>
    <row r="652" spans="4:8" s="4" customFormat="1" x14ac:dyDescent="0.2">
      <c r="D652" s="12"/>
      <c r="F652" s="12"/>
      <c r="H652" s="12"/>
    </row>
    <row r="653" spans="4:8" s="4" customFormat="1" x14ac:dyDescent="0.2">
      <c r="D653" s="12"/>
      <c r="F653" s="12"/>
      <c r="H653" s="12"/>
    </row>
    <row r="654" spans="4:8" s="4" customFormat="1" x14ac:dyDescent="0.2">
      <c r="D654" s="12"/>
      <c r="F654" s="12"/>
      <c r="H654" s="12"/>
    </row>
    <row r="655" spans="4:8" s="4" customFormat="1" x14ac:dyDescent="0.2">
      <c r="D655" s="12"/>
      <c r="F655" s="12"/>
      <c r="H655" s="12"/>
    </row>
    <row r="656" spans="4:8" s="4" customFormat="1" x14ac:dyDescent="0.2">
      <c r="D656" s="12"/>
      <c r="F656" s="12"/>
      <c r="H656" s="12"/>
    </row>
    <row r="657" spans="4:8" s="4" customFormat="1" x14ac:dyDescent="0.2">
      <c r="D657" s="12"/>
      <c r="F657" s="12"/>
      <c r="H657" s="12"/>
    </row>
    <row r="658" spans="4:8" s="4" customFormat="1" x14ac:dyDescent="0.2">
      <c r="D658" s="12"/>
      <c r="F658" s="12"/>
      <c r="H658" s="12"/>
    </row>
  </sheetData>
  <pageMargins left="0.7" right="0.7" top="0.75" bottom="0.75" header="0.3" footer="0.3"/>
  <pageSetup paperSize="9" orientation="portrait" r:id="rId1"/>
  <ignoredErrors>
    <ignoredError sqref="A50 A136 A149 A193 A160 A171 A182"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GU1449"/>
  <sheetViews>
    <sheetView zoomScaleNormal="100" workbookViewId="0">
      <pane ySplit="6" topLeftCell="A7" activePane="bottomLeft" state="frozen"/>
      <selection pane="bottomLeft" activeCell="A7" sqref="A7"/>
    </sheetView>
  </sheetViews>
  <sheetFormatPr defaultColWidth="9.140625" defaultRowHeight="12" x14ac:dyDescent="0.2"/>
  <cols>
    <col min="1" max="1" width="12.7109375" style="1" customWidth="1"/>
    <col min="2" max="2" width="6.7109375" style="1" customWidth="1"/>
    <col min="3" max="3" width="61" style="1" customWidth="1"/>
    <col min="4" max="4" width="6.85546875" style="1" customWidth="1"/>
    <col min="5" max="5" width="19.42578125" style="4" customWidth="1"/>
    <col min="6" max="6" width="13.85546875" style="4" customWidth="1"/>
    <col min="7" max="7" width="27.28515625" style="4" customWidth="1"/>
    <col min="8" max="8" width="19.140625" style="1" customWidth="1"/>
    <col min="9" max="9" width="14.140625" style="4" customWidth="1"/>
    <col min="10" max="10" width="5.7109375" style="4" customWidth="1"/>
    <col min="11" max="11" width="36.7109375" style="4" customWidth="1"/>
    <col min="12" max="12" width="17" style="4" customWidth="1"/>
    <col min="13" max="134" width="9.140625" style="4"/>
    <col min="135" max="16384" width="9.140625" style="1"/>
  </cols>
  <sheetData>
    <row r="1" spans="1:134" s="73" customFormat="1" ht="61.5" customHeight="1" x14ac:dyDescent="0.9">
      <c r="A1" s="80" t="e" vm="1">
        <v>#VALUE!</v>
      </c>
      <c r="B1" s="74" t="s">
        <v>127</v>
      </c>
      <c r="C1" s="75"/>
      <c r="D1" s="75"/>
      <c r="E1" s="75"/>
      <c r="H1" s="72" t="s">
        <v>171</v>
      </c>
      <c r="I1" s="76"/>
      <c r="K1" s="77"/>
    </row>
    <row r="2" spans="1:134" s="73" customFormat="1" ht="15" customHeight="1" x14ac:dyDescent="0.35">
      <c r="A2" s="80"/>
      <c r="B2" s="78" t="s">
        <v>128</v>
      </c>
      <c r="C2" s="75"/>
      <c r="D2" s="75"/>
      <c r="E2" s="75"/>
      <c r="H2" s="85" t="s">
        <v>23</v>
      </c>
      <c r="I2" s="76"/>
    </row>
    <row r="3" spans="1:134" s="79" customFormat="1" ht="29.25" customHeight="1" x14ac:dyDescent="0.2">
      <c r="A3" s="81" t="s">
        <v>0</v>
      </c>
      <c r="B3" s="101" t="s">
        <v>176</v>
      </c>
      <c r="C3" s="102"/>
      <c r="D3" s="102"/>
      <c r="E3" s="102"/>
      <c r="F3" s="102"/>
      <c r="G3" s="103"/>
      <c r="H3" s="83" t="s">
        <v>77</v>
      </c>
      <c r="I3" s="84">
        <f>+F260</f>
        <v>0</v>
      </c>
    </row>
    <row r="4" spans="1:134" s="39" customFormat="1" ht="20.25" customHeight="1" x14ac:dyDescent="0.2">
      <c r="A4" s="86" t="s">
        <v>172</v>
      </c>
      <c r="B4" s="38"/>
      <c r="C4" s="38"/>
      <c r="D4" s="4"/>
      <c r="E4" s="38"/>
      <c r="F4" s="4"/>
      <c r="G4" s="38"/>
      <c r="H4" s="60"/>
      <c r="I4" s="61"/>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row>
    <row r="5" spans="1:134" s="39" customFormat="1" ht="23.25" customHeight="1" x14ac:dyDescent="0.2">
      <c r="A5" s="64" t="s">
        <v>134</v>
      </c>
      <c r="B5" s="58"/>
      <c r="C5" s="38"/>
      <c r="D5" s="4"/>
      <c r="E5" s="38"/>
      <c r="F5" s="4"/>
      <c r="G5" s="38"/>
      <c r="H5" s="60" t="s">
        <v>78</v>
      </c>
      <c r="I5" s="61">
        <f>+I260</f>
        <v>0</v>
      </c>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row>
    <row r="6" spans="1:134" s="39" customFormat="1" ht="57.75" customHeight="1" x14ac:dyDescent="0.35">
      <c r="A6" s="40" t="s">
        <v>1</v>
      </c>
      <c r="B6" s="66" t="s">
        <v>2</v>
      </c>
      <c r="C6" s="87" t="s">
        <v>173</v>
      </c>
      <c r="D6" s="59"/>
      <c r="E6" s="38"/>
      <c r="F6" s="4"/>
      <c r="G6" s="38"/>
      <c r="H6" s="60" t="s">
        <v>79</v>
      </c>
      <c r="I6" s="61">
        <f>+F261</f>
        <v>0</v>
      </c>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row>
    <row r="7" spans="1:134" ht="14.25" customHeight="1" x14ac:dyDescent="0.2">
      <c r="E7" s="41"/>
      <c r="F7" s="1"/>
      <c r="G7" s="41"/>
      <c r="I7" s="41"/>
    </row>
    <row r="8" spans="1:134" ht="14.25" customHeight="1" x14ac:dyDescent="0.2">
      <c r="C8" s="2" t="s">
        <v>57</v>
      </c>
      <c r="D8" s="5" t="s">
        <v>76</v>
      </c>
      <c r="E8" s="5" t="s">
        <v>77</v>
      </c>
      <c r="F8" s="42" t="s">
        <v>23</v>
      </c>
      <c r="G8" s="5"/>
      <c r="H8" s="43" t="s">
        <v>78</v>
      </c>
      <c r="I8" s="42" t="s">
        <v>23</v>
      </c>
      <c r="K8" s="44" t="s">
        <v>82</v>
      </c>
    </row>
    <row r="9" spans="1:134" ht="14.25" customHeight="1" x14ac:dyDescent="0.2">
      <c r="A9" s="6" t="s">
        <v>3</v>
      </c>
      <c r="B9" s="1" t="s">
        <v>4</v>
      </c>
      <c r="C9" s="1" t="s">
        <v>110</v>
      </c>
      <c r="D9" s="1">
        <v>0</v>
      </c>
      <c r="E9" s="32">
        <v>25398</v>
      </c>
      <c r="F9" s="1">
        <f>+D9*E9</f>
        <v>0</v>
      </c>
      <c r="G9" s="32"/>
      <c r="H9" s="45">
        <f>+E9*0.2</f>
        <v>5079.6000000000004</v>
      </c>
      <c r="I9" s="1">
        <f>+D9*H9</f>
        <v>0</v>
      </c>
      <c r="K9" s="4" t="s">
        <v>114</v>
      </c>
    </row>
    <row r="10" spans="1:134" ht="14.25" customHeight="1" x14ac:dyDescent="0.2">
      <c r="A10" s="6" t="s">
        <v>5</v>
      </c>
      <c r="B10" s="1" t="s">
        <v>6</v>
      </c>
      <c r="C10" s="1" t="s">
        <v>110</v>
      </c>
      <c r="D10" s="1">
        <v>0</v>
      </c>
      <c r="E10" s="32">
        <v>18714</v>
      </c>
      <c r="F10" s="1">
        <f t="shared" ref="F10:F16" si="0">+D10*E10</f>
        <v>0</v>
      </c>
      <c r="G10" s="32"/>
      <c r="H10" s="45">
        <f t="shared" ref="H10:H16" si="1">+E10*0.2</f>
        <v>3742.8</v>
      </c>
      <c r="I10" s="1">
        <f t="shared" ref="I10:I16" si="2">+D10*H10</f>
        <v>0</v>
      </c>
      <c r="K10" s="4" t="s">
        <v>114</v>
      </c>
    </row>
    <row r="11" spans="1:134" ht="14.25" customHeight="1" x14ac:dyDescent="0.2">
      <c r="A11" s="6" t="s">
        <v>7</v>
      </c>
      <c r="B11" s="1" t="s">
        <v>8</v>
      </c>
      <c r="C11" s="1" t="s">
        <v>110</v>
      </c>
      <c r="D11" s="1">
        <v>0</v>
      </c>
      <c r="E11" s="32">
        <v>13565</v>
      </c>
      <c r="F11" s="1">
        <f t="shared" si="0"/>
        <v>0</v>
      </c>
      <c r="G11" s="32"/>
      <c r="H11" s="45">
        <f t="shared" si="1"/>
        <v>2713</v>
      </c>
      <c r="I11" s="1">
        <f t="shared" si="2"/>
        <v>0</v>
      </c>
      <c r="K11" s="4" t="s">
        <v>114</v>
      </c>
    </row>
    <row r="12" spans="1:134" ht="14.25" customHeight="1" x14ac:dyDescent="0.2">
      <c r="A12" s="6" t="s">
        <v>9</v>
      </c>
      <c r="B12" s="1" t="s">
        <v>10</v>
      </c>
      <c r="C12" s="1" t="s">
        <v>110</v>
      </c>
      <c r="D12" s="1">
        <v>0</v>
      </c>
      <c r="E12" s="32">
        <v>10363</v>
      </c>
      <c r="F12" s="1">
        <f t="shared" si="0"/>
        <v>0</v>
      </c>
      <c r="G12" s="32"/>
      <c r="H12" s="45">
        <f t="shared" si="1"/>
        <v>2072.6</v>
      </c>
      <c r="I12" s="1">
        <f t="shared" si="2"/>
        <v>0</v>
      </c>
      <c r="K12" s="4" t="s">
        <v>114</v>
      </c>
    </row>
    <row r="13" spans="1:134" ht="14.25" customHeight="1" x14ac:dyDescent="0.2">
      <c r="A13" s="6" t="s">
        <v>11</v>
      </c>
      <c r="B13" s="1" t="s">
        <v>12</v>
      </c>
      <c r="C13" s="1" t="s">
        <v>110</v>
      </c>
      <c r="D13" s="1">
        <v>0</v>
      </c>
      <c r="E13" s="32">
        <v>8021</v>
      </c>
      <c r="F13" s="1">
        <f t="shared" si="0"/>
        <v>0</v>
      </c>
      <c r="G13" s="32"/>
      <c r="H13" s="45">
        <f t="shared" si="1"/>
        <v>1604.2</v>
      </c>
      <c r="I13" s="1">
        <f t="shared" si="2"/>
        <v>0</v>
      </c>
      <c r="K13" s="4" t="s">
        <v>114</v>
      </c>
    </row>
    <row r="14" spans="1:134" ht="14.25" customHeight="1" x14ac:dyDescent="0.2">
      <c r="C14" s="1" t="s">
        <v>111</v>
      </c>
      <c r="D14" s="1">
        <v>0</v>
      </c>
      <c r="E14" s="32">
        <v>2742</v>
      </c>
      <c r="F14" s="1">
        <f t="shared" si="0"/>
        <v>0</v>
      </c>
      <c r="G14" s="32"/>
      <c r="H14" s="45">
        <f t="shared" si="1"/>
        <v>548.4</v>
      </c>
      <c r="I14" s="1">
        <f t="shared" si="2"/>
        <v>0</v>
      </c>
      <c r="K14" s="4" t="s">
        <v>83</v>
      </c>
    </row>
    <row r="15" spans="1:134" ht="14.25" customHeight="1" x14ac:dyDescent="0.2">
      <c r="C15" s="1" t="s">
        <v>112</v>
      </c>
      <c r="D15" s="1">
        <v>0</v>
      </c>
      <c r="E15" s="32">
        <v>1370</v>
      </c>
      <c r="F15" s="1">
        <f t="shared" si="0"/>
        <v>0</v>
      </c>
      <c r="G15" s="32"/>
      <c r="H15" s="45">
        <f t="shared" si="1"/>
        <v>274</v>
      </c>
      <c r="I15" s="1">
        <f t="shared" si="2"/>
        <v>0</v>
      </c>
      <c r="K15" s="4" t="s">
        <v>84</v>
      </c>
    </row>
    <row r="16" spans="1:134" ht="14.25" customHeight="1" x14ac:dyDescent="0.2">
      <c r="C16" s="1" t="s">
        <v>113</v>
      </c>
      <c r="D16" s="1">
        <v>0</v>
      </c>
      <c r="E16" s="32">
        <v>568</v>
      </c>
      <c r="F16" s="1">
        <f t="shared" si="0"/>
        <v>0</v>
      </c>
      <c r="G16" s="32"/>
      <c r="H16" s="45">
        <f t="shared" si="1"/>
        <v>113.60000000000001</v>
      </c>
      <c r="I16" s="1">
        <f t="shared" si="2"/>
        <v>0</v>
      </c>
    </row>
    <row r="17" spans="3:11" ht="41.25" customHeight="1" x14ac:dyDescent="0.2">
      <c r="C17" s="67" t="s">
        <v>135</v>
      </c>
      <c r="E17" s="32"/>
      <c r="F17" s="1"/>
      <c r="G17" s="32"/>
      <c r="H17" s="45"/>
      <c r="I17" s="1"/>
    </row>
    <row r="18" spans="3:11" ht="14.25" customHeight="1" x14ac:dyDescent="0.2">
      <c r="C18" s="1" t="s">
        <v>16</v>
      </c>
      <c r="D18" s="1">
        <v>0</v>
      </c>
      <c r="E18" s="32">
        <v>3509</v>
      </c>
      <c r="F18" s="1">
        <f t="shared" ref="F18:F27" si="3">+D18*E18</f>
        <v>0</v>
      </c>
      <c r="G18" s="32"/>
      <c r="H18" s="45">
        <f t="shared" ref="H18:H27" si="4">+E18*0.2</f>
        <v>701.80000000000007</v>
      </c>
      <c r="I18" s="1">
        <f t="shared" ref="I18:I27" si="5">+D18*H18</f>
        <v>0</v>
      </c>
      <c r="K18" s="4" t="s">
        <v>85</v>
      </c>
    </row>
    <row r="19" spans="3:11" ht="14.25" customHeight="1" x14ac:dyDescent="0.2">
      <c r="C19" s="1" t="s">
        <v>17</v>
      </c>
      <c r="D19" s="1">
        <v>0</v>
      </c>
      <c r="E19" s="32">
        <v>6852</v>
      </c>
      <c r="F19" s="1">
        <f t="shared" si="3"/>
        <v>0</v>
      </c>
      <c r="G19" s="32"/>
      <c r="H19" s="45">
        <f t="shared" si="4"/>
        <v>1370.4</v>
      </c>
      <c r="I19" s="1">
        <f t="shared" si="5"/>
        <v>0</v>
      </c>
      <c r="K19" s="4" t="s">
        <v>85</v>
      </c>
    </row>
    <row r="20" spans="3:11" ht="14.25" customHeight="1" x14ac:dyDescent="0.2">
      <c r="C20" s="1" t="s">
        <v>33</v>
      </c>
      <c r="D20" s="1">
        <v>0</v>
      </c>
      <c r="E20" s="32">
        <v>3342</v>
      </c>
      <c r="F20" s="1">
        <f t="shared" si="3"/>
        <v>0</v>
      </c>
      <c r="G20" s="32"/>
      <c r="H20" s="45">
        <f t="shared" si="4"/>
        <v>668.40000000000009</v>
      </c>
      <c r="I20" s="1">
        <f t="shared" si="5"/>
        <v>0</v>
      </c>
      <c r="K20" s="4" t="s">
        <v>85</v>
      </c>
    </row>
    <row r="21" spans="3:11" ht="14.25" customHeight="1" x14ac:dyDescent="0.2">
      <c r="C21" s="1" t="s">
        <v>18</v>
      </c>
      <c r="D21" s="1">
        <v>0</v>
      </c>
      <c r="E21" s="32">
        <v>10249</v>
      </c>
      <c r="F21" s="1">
        <f t="shared" si="3"/>
        <v>0</v>
      </c>
      <c r="G21" s="32"/>
      <c r="H21" s="45">
        <f t="shared" si="4"/>
        <v>2049.8000000000002</v>
      </c>
      <c r="I21" s="1">
        <f t="shared" si="5"/>
        <v>0</v>
      </c>
      <c r="K21" s="4" t="s">
        <v>85</v>
      </c>
    </row>
    <row r="22" spans="3:11" ht="14.25" customHeight="1" x14ac:dyDescent="0.2">
      <c r="C22" s="1" t="s">
        <v>34</v>
      </c>
      <c r="D22" s="1">
        <v>0</v>
      </c>
      <c r="E22" s="32">
        <v>6740</v>
      </c>
      <c r="F22" s="1">
        <f t="shared" si="3"/>
        <v>0</v>
      </c>
      <c r="G22" s="32"/>
      <c r="H22" s="45">
        <f t="shared" si="4"/>
        <v>1348</v>
      </c>
      <c r="I22" s="1">
        <f t="shared" si="5"/>
        <v>0</v>
      </c>
      <c r="K22" s="4" t="s">
        <v>85</v>
      </c>
    </row>
    <row r="23" spans="3:11" ht="14.25" customHeight="1" x14ac:dyDescent="0.2">
      <c r="C23" s="1" t="s">
        <v>35</v>
      </c>
      <c r="D23" s="1">
        <v>0</v>
      </c>
      <c r="E23" s="32">
        <v>3398</v>
      </c>
      <c r="F23" s="1">
        <f t="shared" si="3"/>
        <v>0</v>
      </c>
      <c r="G23" s="32"/>
      <c r="H23" s="45">
        <f t="shared" si="4"/>
        <v>679.6</v>
      </c>
      <c r="I23" s="1">
        <f t="shared" si="5"/>
        <v>0</v>
      </c>
      <c r="K23" s="4" t="s">
        <v>85</v>
      </c>
    </row>
    <row r="24" spans="3:11" ht="14.25" customHeight="1" x14ac:dyDescent="0.2">
      <c r="C24" s="1" t="s">
        <v>72</v>
      </c>
      <c r="D24" s="1">
        <v>0</v>
      </c>
      <c r="E24" s="32">
        <v>21641</v>
      </c>
      <c r="F24" s="1">
        <f t="shared" si="3"/>
        <v>0</v>
      </c>
      <c r="G24" s="32"/>
      <c r="H24" s="45">
        <f t="shared" si="4"/>
        <v>4328.2</v>
      </c>
      <c r="I24" s="1">
        <f t="shared" si="5"/>
        <v>0</v>
      </c>
      <c r="K24" s="4" t="s">
        <v>85</v>
      </c>
    </row>
    <row r="25" spans="3:11" ht="14.25" customHeight="1" x14ac:dyDescent="0.2">
      <c r="C25" s="1" t="s">
        <v>75</v>
      </c>
      <c r="D25" s="1">
        <v>0</v>
      </c>
      <c r="E25" s="32">
        <v>18133</v>
      </c>
      <c r="F25" s="1">
        <f t="shared" si="3"/>
        <v>0</v>
      </c>
      <c r="G25" s="32"/>
      <c r="H25" s="45">
        <f t="shared" si="4"/>
        <v>3626.6000000000004</v>
      </c>
      <c r="I25" s="1">
        <f t="shared" si="5"/>
        <v>0</v>
      </c>
      <c r="K25" s="4" t="s">
        <v>85</v>
      </c>
    </row>
    <row r="26" spans="3:11" ht="14.25" customHeight="1" x14ac:dyDescent="0.2">
      <c r="C26" s="1" t="s">
        <v>74</v>
      </c>
      <c r="D26" s="1">
        <v>0</v>
      </c>
      <c r="E26" s="32">
        <v>14791</v>
      </c>
      <c r="F26" s="1">
        <f t="shared" si="3"/>
        <v>0</v>
      </c>
      <c r="G26" s="32"/>
      <c r="H26" s="45">
        <f t="shared" si="4"/>
        <v>2958.2000000000003</v>
      </c>
      <c r="I26" s="1">
        <f t="shared" si="5"/>
        <v>0</v>
      </c>
      <c r="K26" s="4" t="s">
        <v>85</v>
      </c>
    </row>
    <row r="27" spans="3:11" ht="14.25" customHeight="1" x14ac:dyDescent="0.2">
      <c r="C27" s="1" t="s">
        <v>73</v>
      </c>
      <c r="D27" s="1">
        <v>0</v>
      </c>
      <c r="E27" s="32">
        <v>11393</v>
      </c>
      <c r="F27" s="1">
        <f t="shared" si="3"/>
        <v>0</v>
      </c>
      <c r="G27" s="32"/>
      <c r="H27" s="45">
        <f t="shared" si="4"/>
        <v>2278.6</v>
      </c>
      <c r="I27" s="1">
        <f t="shared" si="5"/>
        <v>0</v>
      </c>
      <c r="K27" s="4" t="s">
        <v>85</v>
      </c>
    </row>
    <row r="28" spans="3:11" ht="14.25" customHeight="1" x14ac:dyDescent="0.2">
      <c r="E28" s="1"/>
      <c r="F28" s="1"/>
      <c r="G28" s="1"/>
      <c r="H28" s="45"/>
      <c r="I28" s="1"/>
    </row>
    <row r="29" spans="3:11" ht="14.25" customHeight="1" x14ac:dyDescent="0.2">
      <c r="C29" s="1" t="s">
        <v>19</v>
      </c>
      <c r="D29" s="1">
        <v>0</v>
      </c>
      <c r="E29" s="32"/>
      <c r="F29" s="1">
        <f t="shared" ref="F29:F32" si="6">+D29*E29</f>
        <v>0</v>
      </c>
      <c r="G29" s="32"/>
      <c r="H29" s="45">
        <f t="shared" ref="H29:H32" si="7">+E29*0.2</f>
        <v>0</v>
      </c>
      <c r="I29" s="1">
        <f t="shared" ref="I29:I32" si="8">+D29*H29</f>
        <v>0</v>
      </c>
      <c r="K29" s="4" t="s">
        <v>85</v>
      </c>
    </row>
    <row r="30" spans="3:11" ht="14.25" customHeight="1" x14ac:dyDescent="0.2">
      <c r="C30" s="1" t="s">
        <v>20</v>
      </c>
      <c r="D30" s="1">
        <v>0</v>
      </c>
      <c r="E30" s="32">
        <v>836</v>
      </c>
      <c r="F30" s="1">
        <f t="shared" si="6"/>
        <v>0</v>
      </c>
      <c r="G30" s="32"/>
      <c r="H30" s="45">
        <f t="shared" si="7"/>
        <v>167.20000000000002</v>
      </c>
      <c r="I30" s="1">
        <f t="shared" si="8"/>
        <v>0</v>
      </c>
      <c r="K30" s="4" t="s">
        <v>85</v>
      </c>
    </row>
    <row r="31" spans="3:11" ht="14.25" customHeight="1" x14ac:dyDescent="0.2">
      <c r="C31" s="1" t="s">
        <v>21</v>
      </c>
      <c r="D31" s="1">
        <v>0</v>
      </c>
      <c r="E31" s="32">
        <v>1671</v>
      </c>
      <c r="F31" s="1">
        <f t="shared" si="6"/>
        <v>0</v>
      </c>
      <c r="G31" s="32"/>
      <c r="H31" s="45">
        <f t="shared" si="7"/>
        <v>334.20000000000005</v>
      </c>
      <c r="I31" s="1">
        <f t="shared" si="8"/>
        <v>0</v>
      </c>
      <c r="K31" s="4" t="s">
        <v>85</v>
      </c>
    </row>
    <row r="32" spans="3:11" ht="14.25" customHeight="1" x14ac:dyDescent="0.2">
      <c r="C32" s="1" t="s">
        <v>22</v>
      </c>
      <c r="D32" s="1">
        <v>0</v>
      </c>
      <c r="E32" s="32">
        <v>2450</v>
      </c>
      <c r="F32" s="1">
        <f t="shared" si="6"/>
        <v>0</v>
      </c>
      <c r="G32" s="32"/>
      <c r="H32" s="45">
        <f t="shared" si="7"/>
        <v>490</v>
      </c>
      <c r="I32" s="1">
        <f t="shared" si="8"/>
        <v>0</v>
      </c>
      <c r="K32" s="4" t="s">
        <v>85</v>
      </c>
    </row>
    <row r="33" spans="1:11" ht="14.25" customHeight="1" x14ac:dyDescent="0.2">
      <c r="A33" s="3" t="s">
        <v>23</v>
      </c>
      <c r="B33" s="3"/>
      <c r="C33" s="3"/>
      <c r="D33" s="28"/>
      <c r="E33" s="1"/>
      <c r="F33" s="28">
        <f>SUM(F8:F32)</f>
        <v>0</v>
      </c>
      <c r="G33" s="1"/>
      <c r="H33" s="46"/>
      <c r="I33" s="28">
        <f>SUM(I8:I32)</f>
        <v>0</v>
      </c>
    </row>
    <row r="34" spans="1:11" ht="14.25" customHeight="1" x14ac:dyDescent="0.2">
      <c r="E34" s="1"/>
      <c r="F34" s="1"/>
      <c r="G34" s="1"/>
      <c r="H34" s="45"/>
      <c r="I34" s="1"/>
    </row>
    <row r="35" spans="1:11" ht="14.25" customHeight="1" x14ac:dyDescent="0.2">
      <c r="C35" s="1" t="s">
        <v>24</v>
      </c>
      <c r="D35" s="1">
        <v>0</v>
      </c>
      <c r="E35" s="9">
        <v>5.8000000000000003E-2</v>
      </c>
      <c r="F35" s="1">
        <f t="shared" ref="F35:F37" si="9">+D35*E35</f>
        <v>0</v>
      </c>
      <c r="G35" s="9"/>
      <c r="H35" s="45"/>
      <c r="I35" s="1"/>
      <c r="K35" s="4" t="s">
        <v>86</v>
      </c>
    </row>
    <row r="36" spans="1:11" ht="14.25" customHeight="1" x14ac:dyDescent="0.2">
      <c r="C36" s="1" t="s">
        <v>125</v>
      </c>
      <c r="D36" s="1">
        <v>0</v>
      </c>
      <c r="E36" s="9">
        <v>5.8000000000000003E-2</v>
      </c>
      <c r="F36" s="1">
        <f t="shared" ref="F36" si="10">+D36*E36</f>
        <v>0</v>
      </c>
      <c r="G36" s="9"/>
      <c r="H36" s="45"/>
      <c r="I36" s="1"/>
      <c r="K36" s="37" t="s">
        <v>126</v>
      </c>
    </row>
    <row r="37" spans="1:11" ht="14.25" customHeight="1" x14ac:dyDescent="0.2">
      <c r="C37" s="1" t="s">
        <v>178</v>
      </c>
      <c r="D37" s="1">
        <v>0</v>
      </c>
      <c r="E37" s="32">
        <v>0</v>
      </c>
      <c r="F37" s="1">
        <f t="shared" si="9"/>
        <v>0</v>
      </c>
      <c r="G37" s="32"/>
      <c r="H37" s="45"/>
      <c r="I37" s="1"/>
    </row>
    <row r="38" spans="1:11" ht="14.25" customHeight="1" x14ac:dyDescent="0.2">
      <c r="E38" s="1"/>
      <c r="F38" s="1"/>
      <c r="G38" s="1"/>
      <c r="H38" s="45"/>
      <c r="I38" s="1"/>
    </row>
    <row r="39" spans="1:11" ht="14.25" customHeight="1" x14ac:dyDescent="0.2">
      <c r="C39" s="2" t="s">
        <v>58</v>
      </c>
      <c r="D39" s="5" t="s">
        <v>76</v>
      </c>
      <c r="E39" s="5" t="s">
        <v>77</v>
      </c>
      <c r="F39" s="42" t="s">
        <v>23</v>
      </c>
      <c r="G39" s="5"/>
      <c r="H39" s="43" t="s">
        <v>78</v>
      </c>
      <c r="I39" s="42" t="s">
        <v>23</v>
      </c>
    </row>
    <row r="40" spans="1:11" ht="14.25" customHeight="1" x14ac:dyDescent="0.2">
      <c r="C40" s="1" t="s">
        <v>59</v>
      </c>
      <c r="D40" s="1">
        <v>0</v>
      </c>
      <c r="E40" s="32">
        <v>4345</v>
      </c>
      <c r="F40" s="1">
        <f t="shared" ref="F40:F44" si="11">+D40*E40</f>
        <v>0</v>
      </c>
      <c r="G40" s="32"/>
      <c r="H40" s="45">
        <f t="shared" ref="H40:H44" si="12">+E40*0.2</f>
        <v>869</v>
      </c>
      <c r="I40" s="1">
        <f t="shared" ref="I40:I44" si="13">+D40*H40</f>
        <v>0</v>
      </c>
      <c r="K40" s="37" t="s">
        <v>87</v>
      </c>
    </row>
    <row r="41" spans="1:11" ht="14.25" customHeight="1" x14ac:dyDescent="0.2">
      <c r="C41" s="1" t="s">
        <v>60</v>
      </c>
      <c r="D41" s="1">
        <v>0</v>
      </c>
      <c r="E41" s="32">
        <v>2896</v>
      </c>
      <c r="F41" s="1">
        <f t="shared" si="11"/>
        <v>0</v>
      </c>
      <c r="G41" s="32"/>
      <c r="H41" s="45">
        <f t="shared" si="12"/>
        <v>579.20000000000005</v>
      </c>
      <c r="I41" s="1">
        <f t="shared" si="13"/>
        <v>0</v>
      </c>
      <c r="K41" s="37" t="s">
        <v>87</v>
      </c>
    </row>
    <row r="42" spans="1:11" ht="14.25" customHeight="1" x14ac:dyDescent="0.2">
      <c r="C42" s="1" t="s">
        <v>13</v>
      </c>
      <c r="D42" s="1">
        <v>0</v>
      </c>
      <c r="E42" s="32">
        <v>1448</v>
      </c>
      <c r="F42" s="1">
        <f t="shared" si="11"/>
        <v>0</v>
      </c>
      <c r="G42" s="32"/>
      <c r="H42" s="45">
        <f t="shared" si="12"/>
        <v>289.60000000000002</v>
      </c>
      <c r="I42" s="1">
        <f t="shared" si="13"/>
        <v>0</v>
      </c>
      <c r="K42" s="4" t="s">
        <v>83</v>
      </c>
    </row>
    <row r="43" spans="1:11" ht="14.25" customHeight="1" x14ac:dyDescent="0.2">
      <c r="C43" s="1" t="s">
        <v>14</v>
      </c>
      <c r="D43" s="1">
        <v>0</v>
      </c>
      <c r="E43" s="32">
        <v>724</v>
      </c>
      <c r="F43" s="1">
        <f t="shared" si="11"/>
        <v>0</v>
      </c>
      <c r="G43" s="32"/>
      <c r="H43" s="45">
        <f t="shared" si="12"/>
        <v>144.80000000000001</v>
      </c>
      <c r="I43" s="1">
        <f t="shared" si="13"/>
        <v>0</v>
      </c>
      <c r="K43" s="4" t="s">
        <v>84</v>
      </c>
    </row>
    <row r="44" spans="1:11" ht="14.25" customHeight="1" x14ac:dyDescent="0.2">
      <c r="C44" s="1" t="s">
        <v>15</v>
      </c>
      <c r="D44" s="1">
        <v>0</v>
      </c>
      <c r="E44" s="32">
        <v>289</v>
      </c>
      <c r="F44" s="1">
        <f t="shared" si="11"/>
        <v>0</v>
      </c>
      <c r="G44" s="32"/>
      <c r="H44" s="45">
        <f t="shared" si="12"/>
        <v>57.800000000000004</v>
      </c>
      <c r="I44" s="1">
        <f t="shared" si="13"/>
        <v>0</v>
      </c>
    </row>
    <row r="45" spans="1:11" ht="14.25" customHeight="1" x14ac:dyDescent="0.2">
      <c r="A45" s="3" t="s">
        <v>23</v>
      </c>
      <c r="B45" s="3"/>
      <c r="C45" s="3"/>
      <c r="D45" s="28"/>
      <c r="E45" s="1"/>
      <c r="F45" s="28">
        <f>SUM(F40:F44)</f>
        <v>0</v>
      </c>
      <c r="G45" s="1"/>
      <c r="H45" s="47"/>
      <c r="I45" s="28">
        <f>SUM(I40:I44)</f>
        <v>0</v>
      </c>
    </row>
    <row r="46" spans="1:11" ht="14.25" customHeight="1" x14ac:dyDescent="0.2">
      <c r="A46" s="3"/>
      <c r="B46" s="3"/>
      <c r="C46" s="3"/>
      <c r="D46" s="28"/>
      <c r="E46" s="1"/>
      <c r="F46" s="28"/>
      <c r="G46" s="1"/>
      <c r="H46" s="47"/>
      <c r="I46" s="28"/>
    </row>
    <row r="47" spans="1:11" ht="14.25" customHeight="1" x14ac:dyDescent="0.2">
      <c r="C47" s="2" t="s">
        <v>61</v>
      </c>
      <c r="D47" s="5" t="s">
        <v>76</v>
      </c>
      <c r="E47" s="5" t="s">
        <v>77</v>
      </c>
      <c r="F47" s="42" t="s">
        <v>23</v>
      </c>
      <c r="G47" s="5"/>
      <c r="H47" s="43" t="s">
        <v>78</v>
      </c>
      <c r="I47" s="42" t="s">
        <v>23</v>
      </c>
    </row>
    <row r="48" spans="1:11" ht="14.25" customHeight="1" x14ac:dyDescent="0.2">
      <c r="A48" s="6" t="s">
        <v>3</v>
      </c>
      <c r="B48" s="1" t="s">
        <v>4</v>
      </c>
      <c r="C48" s="1" t="s">
        <v>25</v>
      </c>
      <c r="D48" s="1">
        <v>0</v>
      </c>
      <c r="E48" s="32">
        <v>12810</v>
      </c>
      <c r="F48" s="1">
        <f t="shared" ref="F48:F55" si="14">+D48*E48</f>
        <v>0</v>
      </c>
      <c r="G48" s="32"/>
      <c r="H48" s="45">
        <f t="shared" ref="H48:H55" si="15">+E48*0.2</f>
        <v>2562</v>
      </c>
      <c r="I48" s="1">
        <f t="shared" ref="I48:I55" si="16">+D48*H48</f>
        <v>0</v>
      </c>
    </row>
    <row r="49" spans="1:11" ht="14.25" customHeight="1" x14ac:dyDescent="0.2">
      <c r="A49" s="6" t="s">
        <v>5</v>
      </c>
      <c r="B49" s="1" t="s">
        <v>6</v>
      </c>
      <c r="C49" s="1" t="s">
        <v>25</v>
      </c>
      <c r="D49" s="1">
        <v>0</v>
      </c>
      <c r="E49" s="32">
        <v>9358</v>
      </c>
      <c r="F49" s="1">
        <f t="shared" si="14"/>
        <v>0</v>
      </c>
      <c r="G49" s="32"/>
      <c r="H49" s="45">
        <f t="shared" si="15"/>
        <v>1871.6000000000001</v>
      </c>
      <c r="I49" s="1">
        <f t="shared" si="16"/>
        <v>0</v>
      </c>
    </row>
    <row r="50" spans="1:11" ht="14.25" customHeight="1" x14ac:dyDescent="0.2">
      <c r="A50" s="6" t="s">
        <v>7</v>
      </c>
      <c r="B50" s="1" t="s">
        <v>8</v>
      </c>
      <c r="C50" s="1" t="s">
        <v>25</v>
      </c>
      <c r="D50" s="1">
        <v>0</v>
      </c>
      <c r="E50" s="32">
        <v>6074</v>
      </c>
      <c r="F50" s="1">
        <f t="shared" si="14"/>
        <v>0</v>
      </c>
      <c r="G50" s="32"/>
      <c r="H50" s="45">
        <f t="shared" si="15"/>
        <v>1214.8</v>
      </c>
      <c r="I50" s="1">
        <f t="shared" si="16"/>
        <v>0</v>
      </c>
    </row>
    <row r="51" spans="1:11" ht="14.25" customHeight="1" x14ac:dyDescent="0.2">
      <c r="A51" s="6" t="s">
        <v>9</v>
      </c>
      <c r="B51" s="1" t="s">
        <v>10</v>
      </c>
      <c r="C51" s="1" t="s">
        <v>25</v>
      </c>
      <c r="D51" s="1">
        <v>0</v>
      </c>
      <c r="E51" s="32">
        <v>3899</v>
      </c>
      <c r="F51" s="1">
        <f t="shared" si="14"/>
        <v>0</v>
      </c>
      <c r="G51" s="32"/>
      <c r="H51" s="45">
        <f t="shared" si="15"/>
        <v>779.80000000000007</v>
      </c>
      <c r="I51" s="1">
        <f t="shared" si="16"/>
        <v>0</v>
      </c>
    </row>
    <row r="52" spans="1:11" ht="14.25" customHeight="1" x14ac:dyDescent="0.2">
      <c r="A52" s="6" t="s">
        <v>11</v>
      </c>
      <c r="B52" s="1" t="s">
        <v>12</v>
      </c>
      <c r="C52" s="1" t="s">
        <v>25</v>
      </c>
      <c r="D52" s="1">
        <v>0</v>
      </c>
      <c r="E52" s="32">
        <v>2785</v>
      </c>
      <c r="F52" s="1">
        <f t="shared" si="14"/>
        <v>0</v>
      </c>
      <c r="G52" s="32"/>
      <c r="H52" s="45">
        <f t="shared" si="15"/>
        <v>557</v>
      </c>
      <c r="I52" s="1">
        <f t="shared" si="16"/>
        <v>0</v>
      </c>
    </row>
    <row r="53" spans="1:11" ht="14.25" customHeight="1" x14ac:dyDescent="0.2">
      <c r="C53" s="1" t="s">
        <v>13</v>
      </c>
      <c r="D53" s="1">
        <v>0</v>
      </c>
      <c r="E53" s="32">
        <v>1393</v>
      </c>
      <c r="F53" s="1">
        <f t="shared" si="14"/>
        <v>0</v>
      </c>
      <c r="G53" s="32"/>
      <c r="H53" s="45">
        <f t="shared" si="15"/>
        <v>278.60000000000002</v>
      </c>
      <c r="I53" s="1">
        <f t="shared" si="16"/>
        <v>0</v>
      </c>
      <c r="K53" s="4" t="s">
        <v>83</v>
      </c>
    </row>
    <row r="54" spans="1:11" ht="14.25" customHeight="1" x14ac:dyDescent="0.2">
      <c r="C54" s="1" t="s">
        <v>14</v>
      </c>
      <c r="D54" s="1">
        <v>0</v>
      </c>
      <c r="E54" s="32">
        <v>696</v>
      </c>
      <c r="F54" s="1">
        <f t="shared" si="14"/>
        <v>0</v>
      </c>
      <c r="G54" s="32"/>
      <c r="H54" s="45">
        <f t="shared" si="15"/>
        <v>139.20000000000002</v>
      </c>
      <c r="I54" s="1">
        <f t="shared" si="16"/>
        <v>0</v>
      </c>
      <c r="K54" s="4" t="s">
        <v>84</v>
      </c>
    </row>
    <row r="55" spans="1:11" ht="14.25" customHeight="1" x14ac:dyDescent="0.2">
      <c r="C55" s="1" t="s">
        <v>15</v>
      </c>
      <c r="D55" s="1">
        <v>0</v>
      </c>
      <c r="E55" s="32">
        <v>279</v>
      </c>
      <c r="F55" s="1">
        <f t="shared" si="14"/>
        <v>0</v>
      </c>
      <c r="G55" s="32"/>
      <c r="H55" s="45">
        <f t="shared" si="15"/>
        <v>55.800000000000004</v>
      </c>
      <c r="I55" s="1">
        <f t="shared" si="16"/>
        <v>0</v>
      </c>
    </row>
    <row r="56" spans="1:11" ht="14.25" customHeight="1" x14ac:dyDescent="0.2">
      <c r="A56" s="3" t="s">
        <v>23</v>
      </c>
      <c r="B56" s="3"/>
      <c r="C56" s="3"/>
      <c r="D56" s="28"/>
      <c r="E56" s="1"/>
      <c r="F56" s="28">
        <f>SUM(F48:F55)</f>
        <v>0</v>
      </c>
      <c r="G56" s="1"/>
      <c r="H56" s="47"/>
      <c r="I56" s="28">
        <f>SUM(I48:I55)</f>
        <v>0</v>
      </c>
      <c r="K56" s="48"/>
    </row>
    <row r="57" spans="1:11" ht="14.25" customHeight="1" x14ac:dyDescent="0.2">
      <c r="E57" s="1"/>
      <c r="F57" s="1"/>
      <c r="G57" s="1"/>
      <c r="H57" s="45"/>
      <c r="I57" s="1"/>
    </row>
    <row r="58" spans="1:11" ht="14.25" customHeight="1" x14ac:dyDescent="0.2">
      <c r="C58" s="1" t="s">
        <v>30</v>
      </c>
      <c r="D58" s="1">
        <v>0</v>
      </c>
      <c r="E58" s="9">
        <v>0.11899999999999999</v>
      </c>
      <c r="F58" s="1">
        <f t="shared" ref="F58:F59" si="17">+D58*E58</f>
        <v>0</v>
      </c>
      <c r="G58" s="7"/>
      <c r="H58" s="45"/>
      <c r="I58" s="1"/>
      <c r="K58" s="4" t="s">
        <v>167</v>
      </c>
    </row>
    <row r="59" spans="1:11" ht="14.25" customHeight="1" x14ac:dyDescent="0.2">
      <c r="C59" s="1" t="s">
        <v>36</v>
      </c>
      <c r="D59" s="1">
        <v>0</v>
      </c>
      <c r="E59" s="9">
        <v>5.8000000000000003E-2</v>
      </c>
      <c r="F59" s="1">
        <f t="shared" si="17"/>
        <v>0</v>
      </c>
      <c r="G59" s="9"/>
      <c r="H59" s="45"/>
      <c r="I59" s="1"/>
      <c r="K59" s="4" t="s">
        <v>168</v>
      </c>
    </row>
    <row r="60" spans="1:11" ht="14.25" customHeight="1" x14ac:dyDescent="0.2">
      <c r="E60" s="1"/>
      <c r="F60" s="1"/>
      <c r="G60" s="1"/>
      <c r="H60" s="45"/>
      <c r="I60" s="1"/>
    </row>
    <row r="61" spans="1:11" ht="14.25" customHeight="1" x14ac:dyDescent="0.2">
      <c r="C61" s="2" t="s">
        <v>62</v>
      </c>
      <c r="D61" s="5" t="s">
        <v>76</v>
      </c>
      <c r="E61" s="5" t="s">
        <v>77</v>
      </c>
      <c r="F61" s="42" t="s">
        <v>23</v>
      </c>
      <c r="G61" s="5"/>
      <c r="H61" s="43" t="s">
        <v>78</v>
      </c>
      <c r="I61" s="42" t="s">
        <v>23</v>
      </c>
      <c r="K61" s="48"/>
    </row>
    <row r="62" spans="1:11" ht="14.25" customHeight="1" x14ac:dyDescent="0.2">
      <c r="A62" s="6" t="s">
        <v>3</v>
      </c>
      <c r="B62" s="1" t="s">
        <v>4</v>
      </c>
      <c r="C62" s="1" t="s">
        <v>115</v>
      </c>
      <c r="D62" s="1">
        <v>0</v>
      </c>
      <c r="E62" s="32">
        <v>12368</v>
      </c>
      <c r="F62" s="1">
        <f t="shared" ref="F62:F69" si="18">+D62*E62</f>
        <v>0</v>
      </c>
      <c r="G62" s="32"/>
      <c r="H62" s="45">
        <f t="shared" ref="H62:H69" si="19">+E62*0.2</f>
        <v>2473.6000000000004</v>
      </c>
      <c r="I62" s="1">
        <f t="shared" ref="I62:I69" si="20">+D62*H62</f>
        <v>0</v>
      </c>
      <c r="K62" s="4" t="s">
        <v>123</v>
      </c>
    </row>
    <row r="63" spans="1:11" ht="14.25" customHeight="1" x14ac:dyDescent="0.2">
      <c r="A63" s="6" t="s">
        <v>5</v>
      </c>
      <c r="B63" s="1" t="s">
        <v>6</v>
      </c>
      <c r="C63" s="1" t="s">
        <v>115</v>
      </c>
      <c r="D63" s="1">
        <v>0</v>
      </c>
      <c r="E63" s="32">
        <v>8892</v>
      </c>
      <c r="F63" s="1">
        <f t="shared" si="18"/>
        <v>0</v>
      </c>
      <c r="G63" s="32"/>
      <c r="H63" s="45">
        <f t="shared" si="19"/>
        <v>1778.4</v>
      </c>
      <c r="I63" s="1">
        <f t="shared" si="20"/>
        <v>0</v>
      </c>
      <c r="K63" s="4" t="s">
        <v>123</v>
      </c>
    </row>
    <row r="64" spans="1:11" ht="14.25" customHeight="1" x14ac:dyDescent="0.2">
      <c r="A64" s="6" t="s">
        <v>7</v>
      </c>
      <c r="B64" s="1" t="s">
        <v>8</v>
      </c>
      <c r="C64" s="1" t="s">
        <v>115</v>
      </c>
      <c r="D64" s="1">
        <v>0</v>
      </c>
      <c r="E64" s="32">
        <v>5685</v>
      </c>
      <c r="F64" s="1">
        <f t="shared" si="18"/>
        <v>0</v>
      </c>
      <c r="G64" s="32"/>
      <c r="H64" s="45">
        <f t="shared" si="19"/>
        <v>1137</v>
      </c>
      <c r="I64" s="1">
        <f t="shared" si="20"/>
        <v>0</v>
      </c>
      <c r="K64" s="4" t="s">
        <v>123</v>
      </c>
    </row>
    <row r="65" spans="1:11" ht="14.25" customHeight="1" x14ac:dyDescent="0.2">
      <c r="A65" s="6" t="s">
        <v>9</v>
      </c>
      <c r="B65" s="1" t="s">
        <v>10</v>
      </c>
      <c r="C65" s="1" t="s">
        <v>115</v>
      </c>
      <c r="D65" s="1">
        <v>0</v>
      </c>
      <c r="E65" s="32">
        <v>3545</v>
      </c>
      <c r="F65" s="1">
        <f t="shared" si="18"/>
        <v>0</v>
      </c>
      <c r="G65" s="32"/>
      <c r="H65" s="45">
        <f t="shared" si="19"/>
        <v>709</v>
      </c>
      <c r="I65" s="1">
        <f t="shared" si="20"/>
        <v>0</v>
      </c>
      <c r="K65" s="4" t="s">
        <v>123</v>
      </c>
    </row>
    <row r="66" spans="1:11" ht="14.25" customHeight="1" x14ac:dyDescent="0.2">
      <c r="A66" s="6" t="s">
        <v>11</v>
      </c>
      <c r="B66" s="1" t="s">
        <v>12</v>
      </c>
      <c r="C66" s="1" t="s">
        <v>115</v>
      </c>
      <c r="D66" s="1">
        <v>0</v>
      </c>
      <c r="E66" s="32">
        <v>2406</v>
      </c>
      <c r="F66" s="1">
        <f t="shared" si="18"/>
        <v>0</v>
      </c>
      <c r="G66" s="32"/>
      <c r="H66" s="45">
        <f t="shared" si="19"/>
        <v>481.20000000000005</v>
      </c>
      <c r="I66" s="1">
        <f t="shared" si="20"/>
        <v>0</v>
      </c>
      <c r="K66" s="4" t="s">
        <v>123</v>
      </c>
    </row>
    <row r="67" spans="1:11" ht="14.25" customHeight="1" x14ac:dyDescent="0.2">
      <c r="C67" s="1" t="s">
        <v>111</v>
      </c>
      <c r="D67" s="1">
        <v>0</v>
      </c>
      <c r="E67" s="32">
        <v>1203</v>
      </c>
      <c r="F67" s="1">
        <f t="shared" si="18"/>
        <v>0</v>
      </c>
      <c r="G67" s="32"/>
      <c r="H67" s="45">
        <f t="shared" si="19"/>
        <v>240.60000000000002</v>
      </c>
      <c r="I67" s="1">
        <f t="shared" si="20"/>
        <v>0</v>
      </c>
      <c r="K67" s="4" t="s">
        <v>83</v>
      </c>
    </row>
    <row r="68" spans="1:11" ht="14.25" customHeight="1" x14ac:dyDescent="0.2">
      <c r="C68" s="1" t="s">
        <v>112</v>
      </c>
      <c r="D68" s="1">
        <v>0</v>
      </c>
      <c r="E68" s="32">
        <v>603</v>
      </c>
      <c r="F68" s="1">
        <f t="shared" si="18"/>
        <v>0</v>
      </c>
      <c r="G68" s="32"/>
      <c r="H68" s="45">
        <f t="shared" si="19"/>
        <v>120.60000000000001</v>
      </c>
      <c r="I68" s="1">
        <f t="shared" si="20"/>
        <v>0</v>
      </c>
      <c r="K68" s="4" t="s">
        <v>84</v>
      </c>
    </row>
    <row r="69" spans="1:11" ht="14.25" customHeight="1" x14ac:dyDescent="0.2">
      <c r="C69" s="1" t="s">
        <v>113</v>
      </c>
      <c r="D69" s="1">
        <v>0</v>
      </c>
      <c r="E69" s="32">
        <v>241</v>
      </c>
      <c r="F69" s="1">
        <f t="shared" si="18"/>
        <v>0</v>
      </c>
      <c r="G69" s="32"/>
      <c r="H69" s="45">
        <f t="shared" si="19"/>
        <v>48.2</v>
      </c>
      <c r="I69" s="1">
        <f t="shared" si="20"/>
        <v>0</v>
      </c>
      <c r="K69" s="48"/>
    </row>
    <row r="70" spans="1:11" ht="14.25" customHeight="1" x14ac:dyDescent="0.2">
      <c r="A70" s="3" t="s">
        <v>23</v>
      </c>
      <c r="B70" s="3"/>
      <c r="C70" s="3"/>
      <c r="D70" s="28"/>
      <c r="E70" s="1"/>
      <c r="F70" s="28">
        <f>SUM(F62:F69)</f>
        <v>0</v>
      </c>
      <c r="G70" s="1"/>
      <c r="H70" s="47"/>
      <c r="I70" s="28">
        <f>SUM(I62:I69)</f>
        <v>0</v>
      </c>
      <c r="K70" s="48"/>
    </row>
    <row r="71" spans="1:11" ht="14.25" customHeight="1" x14ac:dyDescent="0.2">
      <c r="A71" s="3"/>
      <c r="B71" s="3"/>
      <c r="C71" s="3"/>
      <c r="D71" s="28"/>
      <c r="E71" s="1"/>
      <c r="F71" s="28"/>
      <c r="G71" s="1"/>
      <c r="H71" s="47"/>
      <c r="I71" s="28"/>
      <c r="K71" s="48"/>
    </row>
    <row r="72" spans="1:11" ht="14.25" customHeight="1" x14ac:dyDescent="0.2">
      <c r="A72" s="3"/>
      <c r="B72" s="3"/>
      <c r="C72" s="1" t="s">
        <v>125</v>
      </c>
      <c r="D72" s="1">
        <v>0</v>
      </c>
      <c r="E72" s="9">
        <v>5.8000000000000003E-2</v>
      </c>
      <c r="F72" s="1">
        <f t="shared" ref="F72" si="21">+D72*E72</f>
        <v>0</v>
      </c>
      <c r="G72" s="9"/>
      <c r="H72" s="45"/>
      <c r="I72" s="1"/>
      <c r="K72" s="37" t="s">
        <v>126</v>
      </c>
    </row>
    <row r="73" spans="1:11" ht="14.25" customHeight="1" x14ac:dyDescent="0.2">
      <c r="A73" s="3"/>
      <c r="B73" s="3"/>
      <c r="C73" s="3"/>
      <c r="D73" s="28"/>
      <c r="E73" s="1"/>
      <c r="F73" s="28"/>
      <c r="G73" s="1"/>
      <c r="H73" s="47"/>
      <c r="I73" s="28"/>
      <c r="K73" s="48"/>
    </row>
    <row r="74" spans="1:11" ht="14.25" customHeight="1" x14ac:dyDescent="0.2">
      <c r="C74" s="2" t="s">
        <v>116</v>
      </c>
      <c r="D74" s="5" t="s">
        <v>76</v>
      </c>
      <c r="E74" s="5" t="s">
        <v>77</v>
      </c>
      <c r="F74" s="42" t="s">
        <v>23</v>
      </c>
      <c r="G74" s="5"/>
      <c r="H74" s="43" t="s">
        <v>78</v>
      </c>
      <c r="I74" s="42" t="s">
        <v>23</v>
      </c>
    </row>
    <row r="75" spans="1:11" ht="14.25" customHeight="1" x14ac:dyDescent="0.2">
      <c r="A75" s="6" t="s">
        <v>3</v>
      </c>
      <c r="B75" s="1" t="s">
        <v>4</v>
      </c>
      <c r="C75" s="1" t="s">
        <v>117</v>
      </c>
      <c r="D75" s="1">
        <v>0</v>
      </c>
      <c r="E75" s="32">
        <v>10681</v>
      </c>
      <c r="F75" s="1">
        <f t="shared" ref="F75:F82" si="22">+D75*E75</f>
        <v>0</v>
      </c>
      <c r="G75" s="32"/>
      <c r="H75" s="45">
        <f t="shared" ref="H75:H82" si="23">+E75*0.2</f>
        <v>2136.2000000000003</v>
      </c>
      <c r="I75" s="1">
        <f t="shared" ref="I75:I82" si="24">+D75*H75</f>
        <v>0</v>
      </c>
      <c r="K75" s="4" t="s">
        <v>169</v>
      </c>
    </row>
    <row r="76" spans="1:11" ht="14.25" customHeight="1" x14ac:dyDescent="0.2">
      <c r="A76" s="6" t="s">
        <v>5</v>
      </c>
      <c r="B76" s="1" t="s">
        <v>6</v>
      </c>
      <c r="C76" s="1" t="s">
        <v>117</v>
      </c>
      <c r="D76" s="1">
        <v>0</v>
      </c>
      <c r="E76" s="32">
        <v>7401</v>
      </c>
      <c r="F76" s="1">
        <f t="shared" si="22"/>
        <v>0</v>
      </c>
      <c r="G76" s="32"/>
      <c r="H76" s="45">
        <f t="shared" si="23"/>
        <v>1480.2</v>
      </c>
      <c r="I76" s="1">
        <f t="shared" si="24"/>
        <v>0</v>
      </c>
      <c r="K76" s="4" t="s">
        <v>169</v>
      </c>
    </row>
    <row r="77" spans="1:11" ht="14.25" customHeight="1" x14ac:dyDescent="0.2">
      <c r="A77" s="6" t="s">
        <v>7</v>
      </c>
      <c r="B77" s="1" t="s">
        <v>8</v>
      </c>
      <c r="C77" s="1" t="s">
        <v>117</v>
      </c>
      <c r="D77" s="1">
        <v>0</v>
      </c>
      <c r="E77" s="32">
        <v>5341</v>
      </c>
      <c r="F77" s="1">
        <f t="shared" si="22"/>
        <v>0</v>
      </c>
      <c r="G77" s="32"/>
      <c r="H77" s="45">
        <f t="shared" si="23"/>
        <v>1068.2</v>
      </c>
      <c r="I77" s="1">
        <f t="shared" si="24"/>
        <v>0</v>
      </c>
      <c r="K77" s="4" t="s">
        <v>169</v>
      </c>
    </row>
    <row r="78" spans="1:11" ht="14.25" customHeight="1" x14ac:dyDescent="0.2">
      <c r="A78" s="6" t="s">
        <v>9</v>
      </c>
      <c r="B78" s="1" t="s">
        <v>10</v>
      </c>
      <c r="C78" s="1" t="s">
        <v>117</v>
      </c>
      <c r="D78" s="1">
        <v>0</v>
      </c>
      <c r="E78" s="32">
        <v>3811</v>
      </c>
      <c r="F78" s="1">
        <f t="shared" si="22"/>
        <v>0</v>
      </c>
      <c r="G78" s="32"/>
      <c r="H78" s="45">
        <f t="shared" si="23"/>
        <v>762.2</v>
      </c>
      <c r="I78" s="1">
        <f t="shared" si="24"/>
        <v>0</v>
      </c>
      <c r="K78" s="4" t="s">
        <v>169</v>
      </c>
    </row>
    <row r="79" spans="1:11" ht="14.25" customHeight="1" x14ac:dyDescent="0.2">
      <c r="A79" s="6" t="s">
        <v>11</v>
      </c>
      <c r="B79" s="1" t="s">
        <v>12</v>
      </c>
      <c r="C79" s="1" t="s">
        <v>117</v>
      </c>
      <c r="D79" s="1">
        <v>0</v>
      </c>
      <c r="E79" s="32">
        <v>3054</v>
      </c>
      <c r="F79" s="1">
        <f t="shared" si="22"/>
        <v>0</v>
      </c>
      <c r="G79" s="32"/>
      <c r="H79" s="45">
        <f t="shared" si="23"/>
        <v>610.80000000000007</v>
      </c>
      <c r="I79" s="1">
        <f t="shared" si="24"/>
        <v>0</v>
      </c>
      <c r="K79" s="4" t="s">
        <v>169</v>
      </c>
    </row>
    <row r="80" spans="1:11" ht="14.25" customHeight="1" x14ac:dyDescent="0.2">
      <c r="C80" s="1" t="s">
        <v>13</v>
      </c>
      <c r="D80" s="1">
        <v>0</v>
      </c>
      <c r="E80" s="32">
        <v>1524</v>
      </c>
      <c r="F80" s="1">
        <f t="shared" si="22"/>
        <v>0</v>
      </c>
      <c r="G80" s="32"/>
      <c r="H80" s="45">
        <f t="shared" si="23"/>
        <v>304.8</v>
      </c>
      <c r="I80" s="1">
        <f t="shared" si="24"/>
        <v>0</v>
      </c>
      <c r="K80" s="4" t="s">
        <v>83</v>
      </c>
    </row>
    <row r="81" spans="1:11" ht="14.25" customHeight="1" x14ac:dyDescent="0.2">
      <c r="C81" s="1" t="s">
        <v>14</v>
      </c>
      <c r="D81" s="1">
        <v>0</v>
      </c>
      <c r="E81" s="32">
        <v>762</v>
      </c>
      <c r="F81" s="1">
        <f t="shared" si="22"/>
        <v>0</v>
      </c>
      <c r="G81" s="32"/>
      <c r="H81" s="45">
        <f t="shared" si="23"/>
        <v>152.4</v>
      </c>
      <c r="I81" s="1">
        <f t="shared" si="24"/>
        <v>0</v>
      </c>
      <c r="K81" s="4" t="s">
        <v>84</v>
      </c>
    </row>
    <row r="82" spans="1:11" ht="14.25" customHeight="1" x14ac:dyDescent="0.2">
      <c r="C82" s="1" t="s">
        <v>15</v>
      </c>
      <c r="D82" s="1">
        <v>0</v>
      </c>
      <c r="E82" s="32">
        <v>305</v>
      </c>
      <c r="F82" s="1">
        <f t="shared" si="22"/>
        <v>0</v>
      </c>
      <c r="G82" s="32"/>
      <c r="H82" s="45">
        <f t="shared" si="23"/>
        <v>61</v>
      </c>
      <c r="I82" s="1">
        <f t="shared" si="24"/>
        <v>0</v>
      </c>
    </row>
    <row r="83" spans="1:11" ht="14.25" customHeight="1" x14ac:dyDescent="0.2">
      <c r="A83" s="3" t="s">
        <v>23</v>
      </c>
      <c r="B83" s="3"/>
      <c r="C83" s="3"/>
      <c r="D83" s="28"/>
      <c r="E83" s="3"/>
      <c r="F83" s="28">
        <f>SUM(F75:F82)</f>
        <v>0</v>
      </c>
      <c r="G83" s="3"/>
      <c r="H83" s="47"/>
      <c r="I83" s="28">
        <f>SUM(I75:I82)</f>
        <v>0</v>
      </c>
    </row>
    <row r="84" spans="1:11" ht="14.25" customHeight="1" x14ac:dyDescent="0.2">
      <c r="A84" s="3"/>
      <c r="B84" s="3"/>
      <c r="C84" s="3"/>
      <c r="D84" s="28"/>
      <c r="E84" s="3"/>
      <c r="F84" s="28"/>
      <c r="G84" s="3"/>
      <c r="H84" s="47"/>
      <c r="I84" s="28"/>
    </row>
    <row r="85" spans="1:11" ht="14.25" customHeight="1" x14ac:dyDescent="0.2">
      <c r="A85" s="3"/>
      <c r="B85" s="3"/>
      <c r="C85" s="1" t="s">
        <v>132</v>
      </c>
      <c r="D85" s="1">
        <v>0</v>
      </c>
      <c r="E85" s="9">
        <v>5.8000000000000003E-2</v>
      </c>
      <c r="F85" s="1">
        <f t="shared" ref="F85" si="25">+D85*E85</f>
        <v>0</v>
      </c>
      <c r="G85" s="3"/>
      <c r="H85" s="47"/>
      <c r="I85" s="28"/>
      <c r="K85" s="37" t="s">
        <v>133</v>
      </c>
    </row>
    <row r="86" spans="1:11" ht="14.25" customHeight="1" x14ac:dyDescent="0.2">
      <c r="E86" s="45"/>
      <c r="F86" s="1"/>
      <c r="G86" s="45"/>
      <c r="H86" s="45"/>
      <c r="I86" s="1"/>
    </row>
    <row r="87" spans="1:11" ht="14.25" customHeight="1" x14ac:dyDescent="0.2">
      <c r="C87" s="2" t="s">
        <v>118</v>
      </c>
      <c r="D87" s="5" t="s">
        <v>76</v>
      </c>
      <c r="E87" s="5" t="s">
        <v>77</v>
      </c>
      <c r="F87" s="42" t="s">
        <v>23</v>
      </c>
      <c r="G87" s="5"/>
      <c r="H87" s="43" t="s">
        <v>78</v>
      </c>
      <c r="I87" s="42" t="s">
        <v>23</v>
      </c>
    </row>
    <row r="88" spans="1:11" ht="14.25" customHeight="1" x14ac:dyDescent="0.2">
      <c r="A88" s="6" t="s">
        <v>3</v>
      </c>
      <c r="B88" s="1" t="s">
        <v>4</v>
      </c>
      <c r="C88" s="1" t="s">
        <v>119</v>
      </c>
      <c r="D88" s="1">
        <v>0</v>
      </c>
      <c r="E88" s="32">
        <v>5341</v>
      </c>
      <c r="F88" s="1">
        <f t="shared" ref="F88:F95" si="26">+D88*E88</f>
        <v>0</v>
      </c>
      <c r="G88" s="32"/>
      <c r="H88" s="45">
        <f t="shared" ref="H88:H95" si="27">+E88*0.2</f>
        <v>1068.2</v>
      </c>
      <c r="I88" s="1">
        <f t="shared" ref="I88:I95" si="28">+D88*H88</f>
        <v>0</v>
      </c>
      <c r="K88" s="4" t="s">
        <v>120</v>
      </c>
    </row>
    <row r="89" spans="1:11" ht="14.25" customHeight="1" x14ac:dyDescent="0.2">
      <c r="A89" s="6" t="s">
        <v>5</v>
      </c>
      <c r="B89" s="1" t="s">
        <v>6</v>
      </c>
      <c r="C89" s="1" t="s">
        <v>119</v>
      </c>
      <c r="D89" s="1">
        <v>0</v>
      </c>
      <c r="E89" s="32">
        <v>3811</v>
      </c>
      <c r="F89" s="1">
        <f t="shared" si="26"/>
        <v>0</v>
      </c>
      <c r="G89" s="32"/>
      <c r="H89" s="45">
        <f t="shared" si="27"/>
        <v>762.2</v>
      </c>
      <c r="I89" s="1">
        <f t="shared" si="28"/>
        <v>0</v>
      </c>
      <c r="K89" s="4" t="s">
        <v>120</v>
      </c>
    </row>
    <row r="90" spans="1:11" ht="14.25" customHeight="1" x14ac:dyDescent="0.2">
      <c r="A90" s="6" t="s">
        <v>7</v>
      </c>
      <c r="B90" s="1" t="s">
        <v>8</v>
      </c>
      <c r="C90" s="1" t="s">
        <v>119</v>
      </c>
      <c r="D90" s="1">
        <v>0</v>
      </c>
      <c r="E90" s="32">
        <v>3054</v>
      </c>
      <c r="F90" s="1">
        <f t="shared" si="26"/>
        <v>0</v>
      </c>
      <c r="G90" s="32"/>
      <c r="H90" s="45">
        <f t="shared" si="27"/>
        <v>610.80000000000007</v>
      </c>
      <c r="I90" s="1">
        <f t="shared" si="28"/>
        <v>0</v>
      </c>
      <c r="K90" s="4" t="s">
        <v>120</v>
      </c>
    </row>
    <row r="91" spans="1:11" ht="14.25" customHeight="1" x14ac:dyDescent="0.2">
      <c r="A91" s="6" t="s">
        <v>9</v>
      </c>
      <c r="B91" s="1" t="s">
        <v>10</v>
      </c>
      <c r="C91" s="1" t="s">
        <v>119</v>
      </c>
      <c r="D91" s="1">
        <v>0</v>
      </c>
      <c r="E91" s="32">
        <v>2292</v>
      </c>
      <c r="F91" s="1">
        <f t="shared" si="26"/>
        <v>0</v>
      </c>
      <c r="G91" s="32"/>
      <c r="H91" s="45">
        <f t="shared" si="27"/>
        <v>458.40000000000003</v>
      </c>
      <c r="I91" s="1">
        <f t="shared" si="28"/>
        <v>0</v>
      </c>
      <c r="K91" s="4" t="s">
        <v>120</v>
      </c>
    </row>
    <row r="92" spans="1:11" ht="14.25" customHeight="1" x14ac:dyDescent="0.2">
      <c r="A92" s="6" t="s">
        <v>11</v>
      </c>
      <c r="B92" s="1" t="s">
        <v>12</v>
      </c>
      <c r="C92" s="1" t="s">
        <v>119</v>
      </c>
      <c r="D92" s="1">
        <v>0</v>
      </c>
      <c r="E92" s="32">
        <v>1906</v>
      </c>
      <c r="F92" s="1">
        <f t="shared" si="26"/>
        <v>0</v>
      </c>
      <c r="G92" s="32"/>
      <c r="H92" s="45">
        <f t="shared" si="27"/>
        <v>381.20000000000005</v>
      </c>
      <c r="I92" s="1">
        <f t="shared" si="28"/>
        <v>0</v>
      </c>
      <c r="K92" s="4" t="s">
        <v>120</v>
      </c>
    </row>
    <row r="93" spans="1:11" ht="14.25" customHeight="1" x14ac:dyDescent="0.2">
      <c r="C93" s="1" t="s">
        <v>13</v>
      </c>
      <c r="D93" s="1">
        <v>0</v>
      </c>
      <c r="E93" s="32">
        <v>953</v>
      </c>
      <c r="F93" s="1">
        <f t="shared" si="26"/>
        <v>0</v>
      </c>
      <c r="G93" s="32"/>
      <c r="H93" s="45">
        <f t="shared" si="27"/>
        <v>190.60000000000002</v>
      </c>
      <c r="I93" s="1">
        <f t="shared" si="28"/>
        <v>0</v>
      </c>
      <c r="K93" s="4" t="s">
        <v>83</v>
      </c>
    </row>
    <row r="94" spans="1:11" ht="14.25" customHeight="1" x14ac:dyDescent="0.2">
      <c r="C94" s="1" t="s">
        <v>14</v>
      </c>
      <c r="D94" s="1">
        <v>0</v>
      </c>
      <c r="E94" s="32">
        <v>474</v>
      </c>
      <c r="F94" s="1">
        <f t="shared" si="26"/>
        <v>0</v>
      </c>
      <c r="G94" s="32"/>
      <c r="H94" s="45">
        <f t="shared" si="27"/>
        <v>94.800000000000011</v>
      </c>
      <c r="I94" s="1">
        <f t="shared" si="28"/>
        <v>0</v>
      </c>
      <c r="K94" s="4" t="s">
        <v>84</v>
      </c>
    </row>
    <row r="95" spans="1:11" ht="14.25" customHeight="1" x14ac:dyDescent="0.2">
      <c r="C95" s="1" t="s">
        <v>15</v>
      </c>
      <c r="D95" s="1">
        <v>0</v>
      </c>
      <c r="E95" s="32">
        <v>191</v>
      </c>
      <c r="F95" s="1">
        <f t="shared" si="26"/>
        <v>0</v>
      </c>
      <c r="G95" s="32"/>
      <c r="H95" s="45">
        <f t="shared" si="27"/>
        <v>38.200000000000003</v>
      </c>
      <c r="I95" s="1">
        <f t="shared" si="28"/>
        <v>0</v>
      </c>
    </row>
    <row r="96" spans="1:11" ht="14.25" customHeight="1" x14ac:dyDescent="0.2">
      <c r="A96" s="3" t="s">
        <v>23</v>
      </c>
      <c r="B96" s="3"/>
      <c r="C96" s="3"/>
      <c r="D96" s="28"/>
      <c r="E96" s="3"/>
      <c r="F96" s="28">
        <f>SUM(F88:F95)</f>
        <v>0</v>
      </c>
      <c r="G96" s="3"/>
      <c r="H96" s="47"/>
      <c r="I96" s="28">
        <f>SUM(I88:I95)</f>
        <v>0</v>
      </c>
    </row>
    <row r="97" spans="1:11" ht="14.25" customHeight="1" x14ac:dyDescent="0.2">
      <c r="A97" s="3"/>
      <c r="B97" s="3"/>
      <c r="C97" s="3"/>
      <c r="D97" s="28"/>
      <c r="E97" s="3"/>
      <c r="F97" s="28"/>
      <c r="G97" s="3"/>
      <c r="H97" s="47"/>
      <c r="I97" s="28"/>
    </row>
    <row r="98" spans="1:11" ht="14.25" customHeight="1" x14ac:dyDescent="0.2">
      <c r="C98" s="2" t="s">
        <v>121</v>
      </c>
      <c r="D98" s="5" t="s">
        <v>76</v>
      </c>
      <c r="E98" s="5" t="s">
        <v>77</v>
      </c>
      <c r="F98" s="42" t="s">
        <v>23</v>
      </c>
      <c r="G98" s="5"/>
      <c r="H98" s="43" t="s">
        <v>78</v>
      </c>
      <c r="I98" s="42" t="s">
        <v>23</v>
      </c>
    </row>
    <row r="99" spans="1:11" ht="14.25" customHeight="1" x14ac:dyDescent="0.2">
      <c r="A99" s="6" t="s">
        <v>3</v>
      </c>
      <c r="B99" s="1" t="s">
        <v>4</v>
      </c>
      <c r="C99" s="1" t="s">
        <v>122</v>
      </c>
      <c r="D99" s="1">
        <v>0</v>
      </c>
      <c r="E99" s="32">
        <v>3435</v>
      </c>
      <c r="F99" s="1">
        <f t="shared" ref="F99:F106" si="29">+D99*E99</f>
        <v>0</v>
      </c>
      <c r="G99" s="32"/>
      <c r="H99" s="45">
        <f t="shared" ref="H99:H106" si="30">+E99*0.2</f>
        <v>687</v>
      </c>
      <c r="I99" s="1">
        <f t="shared" ref="I99:I106" si="31">+D99*H99</f>
        <v>0</v>
      </c>
      <c r="J99" s="49"/>
      <c r="K99" s="4" t="s">
        <v>120</v>
      </c>
    </row>
    <row r="100" spans="1:11" ht="14.25" customHeight="1" x14ac:dyDescent="0.2">
      <c r="A100" s="6" t="s">
        <v>5</v>
      </c>
      <c r="B100" s="1" t="s">
        <v>6</v>
      </c>
      <c r="C100" s="1" t="s">
        <v>122</v>
      </c>
      <c r="D100" s="1">
        <v>0</v>
      </c>
      <c r="E100" s="32">
        <v>2987</v>
      </c>
      <c r="F100" s="1">
        <f t="shared" si="29"/>
        <v>0</v>
      </c>
      <c r="G100" s="32"/>
      <c r="H100" s="45">
        <f t="shared" si="30"/>
        <v>597.4</v>
      </c>
      <c r="I100" s="1">
        <f t="shared" si="31"/>
        <v>0</v>
      </c>
      <c r="J100" s="49"/>
      <c r="K100" s="4" t="s">
        <v>120</v>
      </c>
    </row>
    <row r="101" spans="1:11" ht="14.25" customHeight="1" x14ac:dyDescent="0.2">
      <c r="A101" s="6" t="s">
        <v>7</v>
      </c>
      <c r="B101" s="1" t="s">
        <v>8</v>
      </c>
      <c r="C101" s="1" t="s">
        <v>122</v>
      </c>
      <c r="D101" s="1">
        <v>0</v>
      </c>
      <c r="E101" s="32">
        <v>2215</v>
      </c>
      <c r="F101" s="1">
        <f t="shared" si="29"/>
        <v>0</v>
      </c>
      <c r="G101" s="32"/>
      <c r="H101" s="45">
        <f t="shared" si="30"/>
        <v>443</v>
      </c>
      <c r="I101" s="1">
        <f t="shared" si="31"/>
        <v>0</v>
      </c>
      <c r="J101" s="49"/>
      <c r="K101" s="4" t="s">
        <v>120</v>
      </c>
    </row>
    <row r="102" spans="1:11" ht="14.25" customHeight="1" x14ac:dyDescent="0.2">
      <c r="A102" s="6" t="s">
        <v>9</v>
      </c>
      <c r="B102" s="1" t="s">
        <v>10</v>
      </c>
      <c r="C102" s="1" t="s">
        <v>122</v>
      </c>
      <c r="D102" s="1">
        <v>0</v>
      </c>
      <c r="E102" s="32">
        <v>1906</v>
      </c>
      <c r="F102" s="1">
        <f t="shared" si="29"/>
        <v>0</v>
      </c>
      <c r="G102" s="32"/>
      <c r="H102" s="45">
        <f t="shared" si="30"/>
        <v>381.20000000000005</v>
      </c>
      <c r="I102" s="1">
        <f t="shared" si="31"/>
        <v>0</v>
      </c>
      <c r="J102" s="49"/>
      <c r="K102" s="4" t="s">
        <v>120</v>
      </c>
    </row>
    <row r="103" spans="1:11" ht="14.25" customHeight="1" x14ac:dyDescent="0.2">
      <c r="A103" s="6" t="s">
        <v>11</v>
      </c>
      <c r="B103" s="1" t="s">
        <v>12</v>
      </c>
      <c r="C103" s="1" t="s">
        <v>122</v>
      </c>
      <c r="D103" s="1">
        <v>0</v>
      </c>
      <c r="E103" s="32">
        <v>1442</v>
      </c>
      <c r="F103" s="1">
        <f t="shared" si="29"/>
        <v>0</v>
      </c>
      <c r="G103" s="32"/>
      <c r="H103" s="45">
        <f t="shared" si="30"/>
        <v>288.40000000000003</v>
      </c>
      <c r="I103" s="1">
        <f t="shared" si="31"/>
        <v>0</v>
      </c>
      <c r="J103" s="49"/>
      <c r="K103" s="4" t="s">
        <v>120</v>
      </c>
    </row>
    <row r="104" spans="1:11" ht="14.25" customHeight="1" x14ac:dyDescent="0.2">
      <c r="C104" s="1" t="s">
        <v>13</v>
      </c>
      <c r="D104" s="1">
        <v>0</v>
      </c>
      <c r="E104" s="32">
        <v>721</v>
      </c>
      <c r="F104" s="1">
        <f t="shared" si="29"/>
        <v>0</v>
      </c>
      <c r="G104" s="32"/>
      <c r="H104" s="45">
        <f t="shared" si="30"/>
        <v>144.20000000000002</v>
      </c>
      <c r="I104" s="1">
        <f t="shared" si="31"/>
        <v>0</v>
      </c>
      <c r="J104" s="49"/>
      <c r="K104" s="4" t="s">
        <v>83</v>
      </c>
    </row>
    <row r="105" spans="1:11" ht="14.25" customHeight="1" x14ac:dyDescent="0.2">
      <c r="C105" s="1" t="s">
        <v>14</v>
      </c>
      <c r="D105" s="1">
        <v>0</v>
      </c>
      <c r="E105" s="32">
        <v>361</v>
      </c>
      <c r="F105" s="1">
        <f t="shared" si="29"/>
        <v>0</v>
      </c>
      <c r="G105" s="32"/>
      <c r="H105" s="45">
        <f t="shared" si="30"/>
        <v>72.2</v>
      </c>
      <c r="I105" s="1">
        <f t="shared" si="31"/>
        <v>0</v>
      </c>
      <c r="J105" s="49"/>
      <c r="K105" s="4" t="s">
        <v>84</v>
      </c>
    </row>
    <row r="106" spans="1:11" ht="14.25" customHeight="1" x14ac:dyDescent="0.2">
      <c r="C106" s="1" t="s">
        <v>15</v>
      </c>
      <c r="D106" s="1">
        <v>0</v>
      </c>
      <c r="E106" s="32">
        <v>144</v>
      </c>
      <c r="F106" s="1">
        <f t="shared" si="29"/>
        <v>0</v>
      </c>
      <c r="G106" s="32"/>
      <c r="H106" s="45">
        <f t="shared" si="30"/>
        <v>28.8</v>
      </c>
      <c r="I106" s="1">
        <f t="shared" si="31"/>
        <v>0</v>
      </c>
      <c r="J106" s="49"/>
    </row>
    <row r="107" spans="1:11" ht="14.25" customHeight="1" x14ac:dyDescent="0.2">
      <c r="A107" s="3" t="s">
        <v>23</v>
      </c>
      <c r="B107" s="3"/>
      <c r="C107" s="3"/>
      <c r="D107" s="28"/>
      <c r="E107" s="50"/>
      <c r="F107" s="28">
        <f>SUM(F99:F106)</f>
        <v>0</v>
      </c>
      <c r="G107" s="50"/>
      <c r="H107" s="47"/>
      <c r="I107" s="28">
        <f>SUM(I99:I106)</f>
        <v>0</v>
      </c>
      <c r="J107" s="49"/>
      <c r="K107" s="48"/>
    </row>
    <row r="108" spans="1:11" ht="14.25" customHeight="1" x14ac:dyDescent="0.2">
      <c r="A108" s="3"/>
      <c r="B108" s="3"/>
      <c r="C108" s="3"/>
      <c r="D108" s="3"/>
      <c r="E108" s="50"/>
      <c r="F108" s="1"/>
      <c r="G108" s="50"/>
      <c r="H108" s="45"/>
      <c r="I108" s="1"/>
    </row>
    <row r="109" spans="1:11" ht="14.25" customHeight="1" x14ac:dyDescent="0.2">
      <c r="C109" s="2" t="s">
        <v>101</v>
      </c>
      <c r="D109" s="5" t="s">
        <v>76</v>
      </c>
      <c r="E109" s="5" t="s">
        <v>77</v>
      </c>
      <c r="F109" s="42" t="s">
        <v>23</v>
      </c>
      <c r="G109" s="5"/>
      <c r="H109" s="43" t="s">
        <v>78</v>
      </c>
      <c r="I109" s="42" t="s">
        <v>23</v>
      </c>
      <c r="K109" s="49"/>
    </row>
    <row r="110" spans="1:11" ht="14.25" customHeight="1" x14ac:dyDescent="0.2">
      <c r="A110" s="6"/>
      <c r="C110" s="1" t="s">
        <v>102</v>
      </c>
      <c r="D110" s="1">
        <v>0</v>
      </c>
      <c r="E110" s="32">
        <v>0</v>
      </c>
      <c r="F110" s="1">
        <f t="shared" ref="F110:F115" si="32">+D110*E110</f>
        <v>0</v>
      </c>
      <c r="G110" s="32"/>
      <c r="H110" s="45">
        <f>+E110*0.2</f>
        <v>0</v>
      </c>
      <c r="I110" s="1">
        <f t="shared" ref="I110:I115" si="33">+D110*H110</f>
        <v>0</v>
      </c>
    </row>
    <row r="111" spans="1:11" ht="14.25" customHeight="1" x14ac:dyDescent="0.2">
      <c r="A111" s="6"/>
      <c r="E111" s="32"/>
      <c r="F111" s="1"/>
      <c r="G111" s="32"/>
      <c r="H111" s="45"/>
      <c r="I111" s="1"/>
    </row>
    <row r="112" spans="1:11" ht="14.25" customHeight="1" x14ac:dyDescent="0.2">
      <c r="A112" s="6"/>
      <c r="C112" s="1" t="s">
        <v>103</v>
      </c>
      <c r="D112" s="1">
        <v>0</v>
      </c>
      <c r="E112" s="32">
        <v>1391</v>
      </c>
      <c r="F112" s="1">
        <f t="shared" si="32"/>
        <v>0</v>
      </c>
      <c r="G112" s="32"/>
      <c r="H112" s="45">
        <f t="shared" ref="H112:H115" si="34">+E112*0.2</f>
        <v>278.2</v>
      </c>
      <c r="I112" s="1">
        <f t="shared" si="33"/>
        <v>0</v>
      </c>
      <c r="K112" s="4" t="s">
        <v>104</v>
      </c>
    </row>
    <row r="113" spans="1:11" ht="14.25" customHeight="1" x14ac:dyDescent="0.2">
      <c r="C113" s="1" t="s">
        <v>13</v>
      </c>
      <c r="D113" s="1">
        <v>0</v>
      </c>
      <c r="E113" s="32">
        <v>489</v>
      </c>
      <c r="F113" s="1">
        <f t="shared" si="32"/>
        <v>0</v>
      </c>
      <c r="G113" s="32"/>
      <c r="H113" s="45">
        <f t="shared" si="34"/>
        <v>97.800000000000011</v>
      </c>
      <c r="I113" s="1">
        <f t="shared" si="33"/>
        <v>0</v>
      </c>
      <c r="K113" s="4" t="s">
        <v>174</v>
      </c>
    </row>
    <row r="114" spans="1:11" ht="14.25" customHeight="1" x14ac:dyDescent="0.2">
      <c r="C114" s="1" t="s">
        <v>14</v>
      </c>
      <c r="D114" s="1">
        <v>0</v>
      </c>
      <c r="E114" s="32">
        <v>247</v>
      </c>
      <c r="F114" s="1">
        <f t="shared" si="32"/>
        <v>0</v>
      </c>
      <c r="G114" s="32"/>
      <c r="H114" s="45">
        <f t="shared" si="34"/>
        <v>49.400000000000006</v>
      </c>
      <c r="I114" s="1">
        <f t="shared" si="33"/>
        <v>0</v>
      </c>
      <c r="K114" s="4" t="s">
        <v>175</v>
      </c>
    </row>
    <row r="115" spans="1:11" ht="14.25" customHeight="1" x14ac:dyDescent="0.2">
      <c r="C115" s="1" t="s">
        <v>15</v>
      </c>
      <c r="D115" s="1">
        <v>0</v>
      </c>
      <c r="E115" s="32">
        <v>49</v>
      </c>
      <c r="F115" s="1">
        <f t="shared" si="32"/>
        <v>0</v>
      </c>
      <c r="G115" s="32"/>
      <c r="H115" s="45">
        <f t="shared" si="34"/>
        <v>9.8000000000000007</v>
      </c>
      <c r="I115" s="1">
        <f t="shared" si="33"/>
        <v>0</v>
      </c>
    </row>
    <row r="116" spans="1:11" ht="14.25" customHeight="1" x14ac:dyDescent="0.2">
      <c r="A116" s="3"/>
      <c r="B116" s="3"/>
      <c r="C116" s="3"/>
      <c r="E116" s="32"/>
      <c r="F116" s="1"/>
      <c r="G116" s="32"/>
      <c r="H116" s="45"/>
      <c r="I116" s="1"/>
    </row>
    <row r="117" spans="1:11" ht="14.25" customHeight="1" x14ac:dyDescent="0.2">
      <c r="A117" s="6"/>
      <c r="C117" s="1" t="s">
        <v>105</v>
      </c>
      <c r="D117" s="1">
        <v>0</v>
      </c>
      <c r="E117" s="32">
        <v>2884</v>
      </c>
      <c r="F117" s="1">
        <f t="shared" ref="F117:F120" si="35">+D117*E117</f>
        <v>0</v>
      </c>
      <c r="G117" s="32"/>
      <c r="H117" s="45">
        <f t="shared" ref="H117:H120" si="36">+E117*0.2</f>
        <v>576.80000000000007</v>
      </c>
      <c r="I117" s="1">
        <f t="shared" ref="I117:I120" si="37">+D117*H117</f>
        <v>0</v>
      </c>
      <c r="K117" s="4" t="s">
        <v>166</v>
      </c>
    </row>
    <row r="118" spans="1:11" ht="14.25" customHeight="1" x14ac:dyDescent="0.2">
      <c r="C118" s="1" t="s">
        <v>13</v>
      </c>
      <c r="D118" s="1">
        <v>0</v>
      </c>
      <c r="E118" s="32">
        <v>644</v>
      </c>
      <c r="F118" s="1">
        <f t="shared" si="35"/>
        <v>0</v>
      </c>
      <c r="G118" s="32"/>
      <c r="H118" s="45">
        <f t="shared" si="36"/>
        <v>128.80000000000001</v>
      </c>
      <c r="I118" s="1">
        <f t="shared" si="37"/>
        <v>0</v>
      </c>
      <c r="K118" s="4" t="s">
        <v>174</v>
      </c>
    </row>
    <row r="119" spans="1:11" ht="14.25" customHeight="1" x14ac:dyDescent="0.2">
      <c r="C119" s="1" t="s">
        <v>14</v>
      </c>
      <c r="D119" s="1">
        <v>0</v>
      </c>
      <c r="E119" s="32">
        <v>321</v>
      </c>
      <c r="F119" s="1">
        <f t="shared" si="35"/>
        <v>0</v>
      </c>
      <c r="G119" s="32"/>
      <c r="H119" s="45">
        <f t="shared" si="36"/>
        <v>64.2</v>
      </c>
      <c r="I119" s="1">
        <f t="shared" si="37"/>
        <v>0</v>
      </c>
      <c r="K119" s="4" t="s">
        <v>175</v>
      </c>
    </row>
    <row r="120" spans="1:11" ht="14.25" customHeight="1" x14ac:dyDescent="0.2">
      <c r="C120" s="1" t="s">
        <v>15</v>
      </c>
      <c r="D120" s="1">
        <v>0</v>
      </c>
      <c r="E120" s="32">
        <v>64</v>
      </c>
      <c r="F120" s="1">
        <f t="shared" si="35"/>
        <v>0</v>
      </c>
      <c r="G120" s="32"/>
      <c r="H120" s="45">
        <f t="shared" si="36"/>
        <v>12.8</v>
      </c>
      <c r="I120" s="1">
        <f t="shared" si="37"/>
        <v>0</v>
      </c>
    </row>
    <row r="121" spans="1:11" ht="14.25" customHeight="1" x14ac:dyDescent="0.2">
      <c r="C121" s="3"/>
      <c r="E121" s="32"/>
      <c r="F121" s="1"/>
      <c r="G121" s="32"/>
      <c r="H121" s="45"/>
      <c r="I121" s="1"/>
    </row>
    <row r="122" spans="1:11" ht="14.25" customHeight="1" x14ac:dyDescent="0.2">
      <c r="C122" s="1" t="s">
        <v>106</v>
      </c>
      <c r="D122" s="1">
        <v>0</v>
      </c>
      <c r="E122" s="32">
        <v>4697</v>
      </c>
      <c r="F122" s="1">
        <f t="shared" ref="F122:F125" si="38">+D122*E122</f>
        <v>0</v>
      </c>
      <c r="G122" s="32"/>
      <c r="H122" s="45">
        <f t="shared" ref="H122:H125" si="39">+E122*0.2</f>
        <v>939.40000000000009</v>
      </c>
      <c r="I122" s="1">
        <f t="shared" ref="I122:I125" si="40">+D122*H122</f>
        <v>0</v>
      </c>
      <c r="K122" s="4" t="s">
        <v>107</v>
      </c>
    </row>
    <row r="123" spans="1:11" ht="14.25" customHeight="1" x14ac:dyDescent="0.2">
      <c r="C123" s="1" t="s">
        <v>13</v>
      </c>
      <c r="D123" s="1">
        <v>0</v>
      </c>
      <c r="E123" s="32">
        <v>1921</v>
      </c>
      <c r="F123" s="1">
        <f t="shared" si="38"/>
        <v>0</v>
      </c>
      <c r="G123" s="32"/>
      <c r="H123" s="45">
        <f t="shared" si="39"/>
        <v>384.20000000000005</v>
      </c>
      <c r="I123" s="1">
        <f t="shared" si="40"/>
        <v>0</v>
      </c>
      <c r="K123" s="4" t="s">
        <v>83</v>
      </c>
    </row>
    <row r="124" spans="1:11" ht="14.25" customHeight="1" x14ac:dyDescent="0.2">
      <c r="C124" s="1" t="s">
        <v>14</v>
      </c>
      <c r="D124" s="1">
        <v>0</v>
      </c>
      <c r="E124" s="32">
        <v>963</v>
      </c>
      <c r="F124" s="1">
        <f t="shared" si="38"/>
        <v>0</v>
      </c>
      <c r="G124" s="32"/>
      <c r="H124" s="45">
        <f t="shared" si="39"/>
        <v>192.60000000000002</v>
      </c>
      <c r="I124" s="1">
        <f t="shared" si="40"/>
        <v>0</v>
      </c>
      <c r="K124" s="4" t="s">
        <v>84</v>
      </c>
    </row>
    <row r="125" spans="1:11" ht="14.25" customHeight="1" x14ac:dyDescent="0.2">
      <c r="C125" s="1" t="s">
        <v>15</v>
      </c>
      <c r="D125" s="1">
        <v>0</v>
      </c>
      <c r="E125" s="32">
        <v>193</v>
      </c>
      <c r="F125" s="1">
        <f t="shared" si="38"/>
        <v>0</v>
      </c>
      <c r="G125" s="32"/>
      <c r="H125" s="45">
        <f t="shared" si="39"/>
        <v>38.6</v>
      </c>
      <c r="I125" s="1">
        <f t="shared" si="40"/>
        <v>0</v>
      </c>
    </row>
    <row r="126" spans="1:11" ht="14.25" customHeight="1" x14ac:dyDescent="0.2">
      <c r="C126" s="3"/>
      <c r="E126" s="32"/>
      <c r="F126" s="1"/>
      <c r="G126" s="32"/>
      <c r="H126" s="45"/>
      <c r="I126" s="1"/>
    </row>
    <row r="127" spans="1:11" ht="14.25" customHeight="1" x14ac:dyDescent="0.2">
      <c r="C127" s="1" t="s">
        <v>108</v>
      </c>
      <c r="D127" s="1">
        <v>0</v>
      </c>
      <c r="E127" s="32">
        <v>8286</v>
      </c>
      <c r="F127" s="1">
        <f t="shared" ref="F127:F130" si="41">+D127*E127</f>
        <v>0</v>
      </c>
      <c r="G127" s="32"/>
      <c r="H127" s="45">
        <f t="shared" ref="H127:H130" si="42">+E127*0.2</f>
        <v>1657.2</v>
      </c>
      <c r="I127" s="1">
        <f t="shared" ref="I127:I130" si="43">+D127*H127</f>
        <v>0</v>
      </c>
      <c r="K127" s="4" t="s">
        <v>109</v>
      </c>
    </row>
    <row r="128" spans="1:11" ht="14.25" customHeight="1" x14ac:dyDescent="0.2">
      <c r="C128" s="1" t="s">
        <v>13</v>
      </c>
      <c r="D128" s="1">
        <v>0</v>
      </c>
      <c r="E128" s="32">
        <v>3203</v>
      </c>
      <c r="F128" s="1">
        <f t="shared" si="41"/>
        <v>0</v>
      </c>
      <c r="G128" s="32"/>
      <c r="H128" s="45">
        <f t="shared" si="42"/>
        <v>640.6</v>
      </c>
      <c r="I128" s="1">
        <f t="shared" si="43"/>
        <v>0</v>
      </c>
      <c r="K128" s="4" t="s">
        <v>83</v>
      </c>
    </row>
    <row r="129" spans="1:11" ht="14.25" customHeight="1" x14ac:dyDescent="0.2">
      <c r="C129" s="1" t="s">
        <v>14</v>
      </c>
      <c r="D129" s="1">
        <v>0</v>
      </c>
      <c r="E129" s="32">
        <v>1603</v>
      </c>
      <c r="F129" s="1">
        <f t="shared" si="41"/>
        <v>0</v>
      </c>
      <c r="G129" s="32"/>
      <c r="H129" s="45">
        <f t="shared" si="42"/>
        <v>320.60000000000002</v>
      </c>
      <c r="I129" s="1">
        <f t="shared" si="43"/>
        <v>0</v>
      </c>
      <c r="K129" s="4" t="s">
        <v>84</v>
      </c>
    </row>
    <row r="130" spans="1:11" ht="14.25" customHeight="1" x14ac:dyDescent="0.2">
      <c r="C130" s="1" t="s">
        <v>15</v>
      </c>
      <c r="D130" s="1">
        <v>0</v>
      </c>
      <c r="E130" s="32">
        <v>320</v>
      </c>
      <c r="F130" s="1">
        <f t="shared" si="41"/>
        <v>0</v>
      </c>
      <c r="G130" s="32"/>
      <c r="H130" s="45">
        <f t="shared" si="42"/>
        <v>64</v>
      </c>
      <c r="I130" s="1">
        <f t="shared" si="43"/>
        <v>0</v>
      </c>
    </row>
    <row r="131" spans="1:11" ht="14.25" customHeight="1" x14ac:dyDescent="0.2">
      <c r="A131" s="3" t="s">
        <v>23</v>
      </c>
      <c r="B131" s="3"/>
      <c r="C131" s="3"/>
      <c r="E131" s="1"/>
      <c r="F131" s="28">
        <f>SUM(F110:F130)</f>
        <v>0</v>
      </c>
      <c r="G131" s="1"/>
      <c r="I131" s="28">
        <f>SUM(I110:I130)</f>
        <v>0</v>
      </c>
    </row>
    <row r="132" spans="1:11" ht="14.25" customHeight="1" x14ac:dyDescent="0.2">
      <c r="E132" s="9"/>
      <c r="F132" s="1"/>
      <c r="G132" s="9"/>
      <c r="H132" s="45"/>
      <c r="I132" s="1"/>
      <c r="K132" s="37"/>
    </row>
    <row r="133" spans="1:11" ht="14.25" customHeight="1" x14ac:dyDescent="0.2">
      <c r="C133" s="2" t="s">
        <v>63</v>
      </c>
      <c r="D133" s="5" t="s">
        <v>76</v>
      </c>
      <c r="E133" s="5" t="s">
        <v>77</v>
      </c>
      <c r="F133" s="42" t="s">
        <v>23</v>
      </c>
      <c r="G133" s="5"/>
      <c r="H133" s="43" t="s">
        <v>78</v>
      </c>
      <c r="I133" s="42" t="s">
        <v>23</v>
      </c>
    </row>
    <row r="134" spans="1:11" ht="14.25" customHeight="1" x14ac:dyDescent="0.2">
      <c r="A134" s="6" t="s">
        <v>3</v>
      </c>
      <c r="B134" s="1" t="s">
        <v>4</v>
      </c>
      <c r="C134" s="1" t="s">
        <v>26</v>
      </c>
      <c r="D134" s="1">
        <v>0</v>
      </c>
      <c r="E134" s="32">
        <v>9469</v>
      </c>
      <c r="F134" s="1">
        <f t="shared" ref="F134:F141" si="44">+D134*E134</f>
        <v>0</v>
      </c>
      <c r="G134" s="32"/>
      <c r="H134" s="45">
        <f t="shared" ref="H134:H141" si="45">+E134*0.2</f>
        <v>1893.8000000000002</v>
      </c>
      <c r="I134" s="1">
        <f t="shared" ref="I134:I141" si="46">+D134*H134</f>
        <v>0</v>
      </c>
    </row>
    <row r="135" spans="1:11" ht="14.25" customHeight="1" x14ac:dyDescent="0.2">
      <c r="A135" s="6" t="s">
        <v>5</v>
      </c>
      <c r="B135" s="1" t="s">
        <v>6</v>
      </c>
      <c r="C135" s="1" t="s">
        <v>26</v>
      </c>
      <c r="D135" s="1">
        <v>0</v>
      </c>
      <c r="E135" s="32">
        <v>7130</v>
      </c>
      <c r="F135" s="1">
        <f t="shared" si="44"/>
        <v>0</v>
      </c>
      <c r="G135" s="32"/>
      <c r="H135" s="45">
        <f t="shared" si="45"/>
        <v>1426</v>
      </c>
      <c r="I135" s="1">
        <f t="shared" si="46"/>
        <v>0</v>
      </c>
    </row>
    <row r="136" spans="1:11" ht="14.25" customHeight="1" x14ac:dyDescent="0.2">
      <c r="A136" s="6" t="s">
        <v>7</v>
      </c>
      <c r="B136" s="1" t="s">
        <v>8</v>
      </c>
      <c r="C136" s="1" t="s">
        <v>26</v>
      </c>
      <c r="D136" s="1">
        <v>0</v>
      </c>
      <c r="E136" s="32">
        <v>5405</v>
      </c>
      <c r="F136" s="1">
        <f t="shared" si="44"/>
        <v>0</v>
      </c>
      <c r="G136" s="32"/>
      <c r="H136" s="45">
        <f t="shared" si="45"/>
        <v>1081</v>
      </c>
      <c r="I136" s="1">
        <f t="shared" si="46"/>
        <v>0</v>
      </c>
    </row>
    <row r="137" spans="1:11" ht="14.25" customHeight="1" x14ac:dyDescent="0.2">
      <c r="A137" s="6" t="s">
        <v>9</v>
      </c>
      <c r="B137" s="1" t="s">
        <v>10</v>
      </c>
      <c r="C137" s="1" t="s">
        <v>26</v>
      </c>
      <c r="D137" s="1">
        <v>0</v>
      </c>
      <c r="E137" s="32">
        <v>3623</v>
      </c>
      <c r="F137" s="1">
        <f t="shared" si="44"/>
        <v>0</v>
      </c>
      <c r="G137" s="32"/>
      <c r="H137" s="45">
        <f t="shared" si="45"/>
        <v>724.6</v>
      </c>
      <c r="I137" s="1">
        <f t="shared" si="46"/>
        <v>0</v>
      </c>
    </row>
    <row r="138" spans="1:11" ht="14.25" customHeight="1" x14ac:dyDescent="0.2">
      <c r="A138" s="6" t="s">
        <v>11</v>
      </c>
      <c r="B138" s="1" t="s">
        <v>12</v>
      </c>
      <c r="C138" s="1" t="s">
        <v>26</v>
      </c>
      <c r="D138" s="1">
        <v>0</v>
      </c>
      <c r="E138" s="32">
        <v>2785</v>
      </c>
      <c r="F138" s="1">
        <f t="shared" si="44"/>
        <v>0</v>
      </c>
      <c r="G138" s="32"/>
      <c r="H138" s="45">
        <f t="shared" si="45"/>
        <v>557</v>
      </c>
      <c r="I138" s="1">
        <f t="shared" si="46"/>
        <v>0</v>
      </c>
    </row>
    <row r="139" spans="1:11" ht="14.25" customHeight="1" x14ac:dyDescent="0.2">
      <c r="C139" s="1" t="s">
        <v>13</v>
      </c>
      <c r="D139" s="1">
        <v>0</v>
      </c>
      <c r="E139" s="32">
        <v>1393</v>
      </c>
      <c r="F139" s="1">
        <f t="shared" si="44"/>
        <v>0</v>
      </c>
      <c r="G139" s="32"/>
      <c r="H139" s="45">
        <f t="shared" si="45"/>
        <v>278.60000000000002</v>
      </c>
      <c r="I139" s="1">
        <f t="shared" si="46"/>
        <v>0</v>
      </c>
    </row>
    <row r="140" spans="1:11" ht="14.25" customHeight="1" x14ac:dyDescent="0.2">
      <c r="C140" s="1" t="s">
        <v>14</v>
      </c>
      <c r="D140" s="1">
        <v>0</v>
      </c>
      <c r="E140" s="32">
        <v>696</v>
      </c>
      <c r="F140" s="1">
        <f t="shared" si="44"/>
        <v>0</v>
      </c>
      <c r="G140" s="32"/>
      <c r="H140" s="45">
        <f t="shared" si="45"/>
        <v>139.20000000000002</v>
      </c>
      <c r="I140" s="1">
        <f t="shared" si="46"/>
        <v>0</v>
      </c>
    </row>
    <row r="141" spans="1:11" ht="14.25" customHeight="1" x14ac:dyDescent="0.2">
      <c r="C141" s="1" t="s">
        <v>15</v>
      </c>
      <c r="D141" s="1">
        <v>0</v>
      </c>
      <c r="E141" s="32">
        <v>279</v>
      </c>
      <c r="F141" s="1">
        <f t="shared" si="44"/>
        <v>0</v>
      </c>
      <c r="G141" s="32"/>
      <c r="H141" s="45">
        <f t="shared" si="45"/>
        <v>55.800000000000004</v>
      </c>
      <c r="I141" s="1">
        <f t="shared" si="46"/>
        <v>0</v>
      </c>
    </row>
    <row r="142" spans="1:11" ht="14.25" customHeight="1" x14ac:dyDescent="0.2">
      <c r="A142" s="3" t="s">
        <v>23</v>
      </c>
      <c r="B142" s="3"/>
      <c r="C142" s="3"/>
      <c r="D142" s="28"/>
      <c r="E142" s="1"/>
      <c r="F142" s="28">
        <f>SUM(F134:F141)</f>
        <v>0</v>
      </c>
      <c r="G142" s="1"/>
      <c r="H142" s="47"/>
      <c r="I142" s="28">
        <f>SUM(I134:I141)</f>
        <v>0</v>
      </c>
      <c r="K142" s="48"/>
    </row>
    <row r="143" spans="1:11" ht="14.25" customHeight="1" x14ac:dyDescent="0.2">
      <c r="A143" s="3"/>
      <c r="B143" s="3"/>
      <c r="C143" s="3"/>
      <c r="D143" s="28"/>
      <c r="E143" s="1"/>
      <c r="F143" s="28"/>
      <c r="G143" s="1"/>
      <c r="H143" s="47"/>
      <c r="I143" s="28"/>
      <c r="K143" s="48"/>
    </row>
    <row r="144" spans="1:11" ht="14.25" customHeight="1" x14ac:dyDescent="0.2">
      <c r="A144" s="3"/>
      <c r="B144" s="3"/>
      <c r="C144" s="1" t="s">
        <v>132</v>
      </c>
      <c r="D144" s="1">
        <v>0</v>
      </c>
      <c r="E144" s="9">
        <v>5.8000000000000003E-2</v>
      </c>
      <c r="F144" s="1">
        <f t="shared" ref="F144" si="47">+D144*E144</f>
        <v>0</v>
      </c>
      <c r="G144" s="3"/>
      <c r="H144" s="47"/>
      <c r="I144" s="28"/>
      <c r="K144" s="37" t="s">
        <v>133</v>
      </c>
    </row>
    <row r="145" spans="1:11" ht="14.25" customHeight="1" x14ac:dyDescent="0.2">
      <c r="E145" s="1"/>
      <c r="F145" s="1"/>
      <c r="G145" s="1"/>
      <c r="H145" s="45"/>
      <c r="I145" s="1"/>
    </row>
    <row r="146" spans="1:11" ht="14.25" customHeight="1" x14ac:dyDescent="0.2">
      <c r="C146" s="2" t="s">
        <v>64</v>
      </c>
      <c r="D146" s="5" t="s">
        <v>76</v>
      </c>
      <c r="E146" s="5" t="s">
        <v>77</v>
      </c>
      <c r="F146" s="42" t="s">
        <v>23</v>
      </c>
      <c r="G146" s="5"/>
      <c r="H146" s="43" t="s">
        <v>78</v>
      </c>
      <c r="I146" s="42" t="s">
        <v>23</v>
      </c>
    </row>
    <row r="147" spans="1:11" ht="14.25" customHeight="1" x14ac:dyDescent="0.2">
      <c r="A147" s="6" t="s">
        <v>3</v>
      </c>
      <c r="B147" s="1" t="s">
        <v>4</v>
      </c>
      <c r="C147" s="1" t="s">
        <v>27</v>
      </c>
      <c r="D147" s="1">
        <v>0</v>
      </c>
      <c r="E147" s="32">
        <v>5707</v>
      </c>
      <c r="F147" s="1">
        <f t="shared" ref="F147:F154" si="48">+D147*E147</f>
        <v>0</v>
      </c>
      <c r="G147" s="32"/>
      <c r="H147" s="45">
        <f t="shared" ref="H147:H154" si="49">+E147*0.2</f>
        <v>1141.4000000000001</v>
      </c>
      <c r="I147" s="1">
        <f t="shared" ref="I147:I154" si="50">+D147*H147</f>
        <v>0</v>
      </c>
      <c r="K147" s="4" t="s">
        <v>88</v>
      </c>
    </row>
    <row r="148" spans="1:11" ht="14.25" customHeight="1" x14ac:dyDescent="0.2">
      <c r="A148" s="6" t="s">
        <v>5</v>
      </c>
      <c r="B148" s="1" t="s">
        <v>6</v>
      </c>
      <c r="C148" s="1" t="s">
        <v>27</v>
      </c>
      <c r="D148" s="1">
        <v>0</v>
      </c>
      <c r="E148" s="32">
        <v>4233</v>
      </c>
      <c r="F148" s="1">
        <f t="shared" si="48"/>
        <v>0</v>
      </c>
      <c r="G148" s="32"/>
      <c r="H148" s="45">
        <f t="shared" si="49"/>
        <v>846.6</v>
      </c>
      <c r="I148" s="1">
        <f t="shared" si="50"/>
        <v>0</v>
      </c>
      <c r="K148" s="4" t="s">
        <v>88</v>
      </c>
    </row>
    <row r="149" spans="1:11" ht="14.25" customHeight="1" x14ac:dyDescent="0.2">
      <c r="A149" s="6" t="s">
        <v>7</v>
      </c>
      <c r="B149" s="1" t="s">
        <v>8</v>
      </c>
      <c r="C149" s="1" t="s">
        <v>27</v>
      </c>
      <c r="D149" s="1">
        <v>0</v>
      </c>
      <c r="E149" s="32">
        <v>3230</v>
      </c>
      <c r="F149" s="1">
        <f t="shared" si="48"/>
        <v>0</v>
      </c>
      <c r="G149" s="32"/>
      <c r="H149" s="45">
        <f t="shared" si="49"/>
        <v>646</v>
      </c>
      <c r="I149" s="1">
        <f t="shared" si="50"/>
        <v>0</v>
      </c>
      <c r="K149" s="4" t="s">
        <v>88</v>
      </c>
    </row>
    <row r="150" spans="1:11" ht="14.25" customHeight="1" x14ac:dyDescent="0.2">
      <c r="A150" s="6" t="s">
        <v>9</v>
      </c>
      <c r="B150" s="1" t="s">
        <v>10</v>
      </c>
      <c r="C150" s="1" t="s">
        <v>27</v>
      </c>
      <c r="D150" s="1">
        <v>0</v>
      </c>
      <c r="E150" s="32">
        <v>2063</v>
      </c>
      <c r="F150" s="1">
        <f t="shared" si="48"/>
        <v>0</v>
      </c>
      <c r="G150" s="32"/>
      <c r="H150" s="45">
        <f t="shared" si="49"/>
        <v>412.6</v>
      </c>
      <c r="I150" s="1">
        <f t="shared" si="50"/>
        <v>0</v>
      </c>
      <c r="K150" s="4" t="s">
        <v>88</v>
      </c>
    </row>
    <row r="151" spans="1:11" ht="14.25" customHeight="1" x14ac:dyDescent="0.2">
      <c r="A151" s="6" t="s">
        <v>11</v>
      </c>
      <c r="B151" s="1" t="s">
        <v>12</v>
      </c>
      <c r="C151" s="1" t="s">
        <v>27</v>
      </c>
      <c r="D151" s="1">
        <v>0</v>
      </c>
      <c r="E151" s="32">
        <v>1671</v>
      </c>
      <c r="F151" s="1">
        <f t="shared" si="48"/>
        <v>0</v>
      </c>
      <c r="G151" s="32"/>
      <c r="H151" s="45">
        <f t="shared" si="49"/>
        <v>334.20000000000005</v>
      </c>
      <c r="I151" s="1">
        <f t="shared" si="50"/>
        <v>0</v>
      </c>
      <c r="K151" s="4" t="s">
        <v>88</v>
      </c>
    </row>
    <row r="152" spans="1:11" ht="14.25" customHeight="1" x14ac:dyDescent="0.2">
      <c r="C152" s="1" t="s">
        <v>13</v>
      </c>
      <c r="D152" s="1">
        <v>0</v>
      </c>
      <c r="E152" s="32">
        <v>852</v>
      </c>
      <c r="F152" s="1">
        <f t="shared" si="48"/>
        <v>0</v>
      </c>
      <c r="G152" s="32"/>
      <c r="H152" s="45">
        <f t="shared" si="49"/>
        <v>170.4</v>
      </c>
      <c r="I152" s="1">
        <f t="shared" si="50"/>
        <v>0</v>
      </c>
      <c r="K152" s="4" t="s">
        <v>83</v>
      </c>
    </row>
    <row r="153" spans="1:11" ht="14.25" customHeight="1" x14ac:dyDescent="0.2">
      <c r="C153" s="1" t="s">
        <v>14</v>
      </c>
      <c r="D153" s="1">
        <v>0</v>
      </c>
      <c r="E153" s="32">
        <v>423</v>
      </c>
      <c r="F153" s="1">
        <f t="shared" si="48"/>
        <v>0</v>
      </c>
      <c r="G153" s="32"/>
      <c r="H153" s="45">
        <f t="shared" si="49"/>
        <v>84.600000000000009</v>
      </c>
      <c r="I153" s="1">
        <f t="shared" si="50"/>
        <v>0</v>
      </c>
      <c r="K153" s="4" t="s">
        <v>84</v>
      </c>
    </row>
    <row r="154" spans="1:11" ht="14.25" customHeight="1" x14ac:dyDescent="0.2">
      <c r="C154" s="1" t="s">
        <v>15</v>
      </c>
      <c r="D154" s="1">
        <v>0</v>
      </c>
      <c r="E154" s="32">
        <v>183</v>
      </c>
      <c r="F154" s="1">
        <f t="shared" si="48"/>
        <v>0</v>
      </c>
      <c r="G154" s="32"/>
      <c r="H154" s="45">
        <f t="shared" si="49"/>
        <v>36.6</v>
      </c>
      <c r="I154" s="1">
        <f t="shared" si="50"/>
        <v>0</v>
      </c>
    </row>
    <row r="155" spans="1:11" ht="14.25" customHeight="1" x14ac:dyDescent="0.2">
      <c r="A155" s="3" t="s">
        <v>23</v>
      </c>
      <c r="B155" s="3"/>
      <c r="C155" s="3"/>
      <c r="D155" s="28"/>
      <c r="E155" s="1"/>
      <c r="F155" s="28">
        <f>SUM(F147:F154)</f>
        <v>0</v>
      </c>
      <c r="G155" s="1"/>
      <c r="H155" s="47"/>
      <c r="I155" s="28">
        <f>SUM(I147:I154)</f>
        <v>0</v>
      </c>
      <c r="K155" s="48"/>
    </row>
    <row r="156" spans="1:11" ht="14.25" customHeight="1" x14ac:dyDescent="0.2">
      <c r="A156" s="3"/>
      <c r="B156" s="3"/>
      <c r="C156" s="3"/>
      <c r="D156" s="3"/>
      <c r="E156" s="1"/>
      <c r="F156" s="1"/>
      <c r="G156" s="1"/>
      <c r="H156" s="45"/>
      <c r="I156" s="1"/>
    </row>
    <row r="157" spans="1:11" ht="14.25" customHeight="1" x14ac:dyDescent="0.2">
      <c r="C157" s="2" t="s">
        <v>65</v>
      </c>
      <c r="D157" s="5" t="s">
        <v>76</v>
      </c>
      <c r="E157" s="5" t="s">
        <v>77</v>
      </c>
      <c r="F157" s="42" t="s">
        <v>23</v>
      </c>
      <c r="G157" s="5"/>
      <c r="H157" s="43" t="s">
        <v>78</v>
      </c>
      <c r="I157" s="42" t="s">
        <v>23</v>
      </c>
    </row>
    <row r="158" spans="1:11" ht="14.25" customHeight="1" x14ac:dyDescent="0.2">
      <c r="A158" s="6" t="s">
        <v>3</v>
      </c>
      <c r="B158" s="1" t="s">
        <v>4</v>
      </c>
      <c r="C158" s="1" t="s">
        <v>31</v>
      </c>
      <c r="D158" s="1">
        <v>0</v>
      </c>
      <c r="E158" s="32">
        <v>2060</v>
      </c>
      <c r="F158" s="1">
        <f t="shared" ref="F158:F165" si="51">+D158*E158</f>
        <v>0</v>
      </c>
      <c r="G158" s="32"/>
      <c r="H158" s="45">
        <f t="shared" ref="H158:H165" si="52">+E158*0.2</f>
        <v>412</v>
      </c>
      <c r="I158" s="1">
        <f t="shared" ref="I158:I165" si="53">+D158*H158</f>
        <v>0</v>
      </c>
      <c r="K158" s="4" t="s">
        <v>88</v>
      </c>
    </row>
    <row r="159" spans="1:11" ht="14.25" customHeight="1" x14ac:dyDescent="0.2">
      <c r="A159" s="6" t="s">
        <v>5</v>
      </c>
      <c r="B159" s="1" t="s">
        <v>6</v>
      </c>
      <c r="C159" s="1" t="s">
        <v>31</v>
      </c>
      <c r="D159" s="1">
        <v>0</v>
      </c>
      <c r="E159" s="32">
        <v>1906</v>
      </c>
      <c r="F159" s="1">
        <f t="shared" si="51"/>
        <v>0</v>
      </c>
      <c r="G159" s="32"/>
      <c r="H159" s="45">
        <f t="shared" si="52"/>
        <v>381.20000000000005</v>
      </c>
      <c r="I159" s="1">
        <f t="shared" si="53"/>
        <v>0</v>
      </c>
      <c r="K159" s="4" t="s">
        <v>88</v>
      </c>
    </row>
    <row r="160" spans="1:11" ht="14.25" customHeight="1" x14ac:dyDescent="0.2">
      <c r="A160" s="6" t="s">
        <v>7</v>
      </c>
      <c r="B160" s="1" t="s">
        <v>8</v>
      </c>
      <c r="C160" s="1" t="s">
        <v>31</v>
      </c>
      <c r="D160" s="1">
        <v>0</v>
      </c>
      <c r="E160" s="32">
        <v>1648</v>
      </c>
      <c r="F160" s="1">
        <f t="shared" si="51"/>
        <v>0</v>
      </c>
      <c r="G160" s="32"/>
      <c r="H160" s="45">
        <f t="shared" si="52"/>
        <v>329.6</v>
      </c>
      <c r="I160" s="1">
        <f t="shared" si="53"/>
        <v>0</v>
      </c>
      <c r="K160" s="4" t="s">
        <v>88</v>
      </c>
    </row>
    <row r="161" spans="1:11" ht="14.25" customHeight="1" x14ac:dyDescent="0.2">
      <c r="A161" s="6" t="s">
        <v>9</v>
      </c>
      <c r="B161" s="1" t="s">
        <v>10</v>
      </c>
      <c r="C161" s="1" t="s">
        <v>31</v>
      </c>
      <c r="D161" s="1">
        <v>0</v>
      </c>
      <c r="E161" s="32">
        <v>1442</v>
      </c>
      <c r="F161" s="1">
        <f t="shared" si="51"/>
        <v>0</v>
      </c>
      <c r="G161" s="32"/>
      <c r="H161" s="45">
        <f t="shared" si="52"/>
        <v>288.40000000000003</v>
      </c>
      <c r="I161" s="1">
        <f t="shared" si="53"/>
        <v>0</v>
      </c>
      <c r="K161" s="4" t="s">
        <v>88</v>
      </c>
    </row>
    <row r="162" spans="1:11" ht="14.25" customHeight="1" x14ac:dyDescent="0.2">
      <c r="A162" s="6" t="s">
        <v>11</v>
      </c>
      <c r="B162" s="1" t="s">
        <v>12</v>
      </c>
      <c r="C162" s="1" t="s">
        <v>31</v>
      </c>
      <c r="D162" s="1">
        <v>0</v>
      </c>
      <c r="E162" s="32">
        <v>1185</v>
      </c>
      <c r="F162" s="1">
        <f t="shared" si="51"/>
        <v>0</v>
      </c>
      <c r="G162" s="32"/>
      <c r="H162" s="45">
        <f t="shared" si="52"/>
        <v>237</v>
      </c>
      <c r="I162" s="1">
        <f t="shared" si="53"/>
        <v>0</v>
      </c>
      <c r="K162" s="4" t="s">
        <v>88</v>
      </c>
    </row>
    <row r="163" spans="1:11" ht="14.25" customHeight="1" x14ac:dyDescent="0.2">
      <c r="C163" s="1" t="s">
        <v>13</v>
      </c>
      <c r="D163" s="1">
        <v>0</v>
      </c>
      <c r="E163" s="32">
        <v>592</v>
      </c>
      <c r="F163" s="1">
        <f t="shared" si="51"/>
        <v>0</v>
      </c>
      <c r="G163" s="32"/>
      <c r="H163" s="45">
        <f t="shared" si="52"/>
        <v>118.4</v>
      </c>
      <c r="I163" s="1">
        <f t="shared" si="53"/>
        <v>0</v>
      </c>
      <c r="K163" s="4" t="s">
        <v>83</v>
      </c>
    </row>
    <row r="164" spans="1:11" ht="14.25" customHeight="1" x14ac:dyDescent="0.2">
      <c r="C164" s="1" t="s">
        <v>14</v>
      </c>
      <c r="D164" s="1">
        <v>0</v>
      </c>
      <c r="E164" s="32">
        <v>299</v>
      </c>
      <c r="F164" s="1">
        <f t="shared" si="51"/>
        <v>0</v>
      </c>
      <c r="G164" s="32"/>
      <c r="H164" s="45">
        <f t="shared" si="52"/>
        <v>59.800000000000004</v>
      </c>
      <c r="I164" s="1">
        <f t="shared" si="53"/>
        <v>0</v>
      </c>
      <c r="K164" s="4" t="s">
        <v>84</v>
      </c>
    </row>
    <row r="165" spans="1:11" ht="14.25" customHeight="1" x14ac:dyDescent="0.2">
      <c r="C165" s="1" t="s">
        <v>15</v>
      </c>
      <c r="D165" s="1">
        <v>0</v>
      </c>
      <c r="E165" s="32">
        <v>118</v>
      </c>
      <c r="F165" s="1">
        <f t="shared" si="51"/>
        <v>0</v>
      </c>
      <c r="G165" s="32"/>
      <c r="H165" s="45">
        <f t="shared" si="52"/>
        <v>23.6</v>
      </c>
      <c r="I165" s="1">
        <f t="shared" si="53"/>
        <v>0</v>
      </c>
    </row>
    <row r="166" spans="1:11" ht="14.25" customHeight="1" x14ac:dyDescent="0.2">
      <c r="A166" s="3" t="s">
        <v>23</v>
      </c>
      <c r="B166" s="3"/>
      <c r="C166" s="3"/>
      <c r="D166" s="28"/>
      <c r="E166" s="1"/>
      <c r="F166" s="28">
        <f>SUM(F158:F165)</f>
        <v>0</v>
      </c>
      <c r="G166" s="1"/>
      <c r="H166" s="47"/>
      <c r="I166" s="28">
        <f>SUM(I158:I165)</f>
        <v>0</v>
      </c>
      <c r="K166" s="48"/>
    </row>
    <row r="167" spans="1:11" ht="14.25" customHeight="1" x14ac:dyDescent="0.2">
      <c r="A167" s="3"/>
      <c r="B167" s="3"/>
      <c r="C167" s="3"/>
      <c r="D167" s="3"/>
      <c r="E167" s="1"/>
      <c r="F167" s="1"/>
      <c r="G167" s="1"/>
      <c r="H167" s="45"/>
      <c r="I167" s="1"/>
    </row>
    <row r="168" spans="1:11" ht="14.25" customHeight="1" x14ac:dyDescent="0.2">
      <c r="C168" s="2" t="s">
        <v>66</v>
      </c>
      <c r="D168" s="5" t="s">
        <v>76</v>
      </c>
      <c r="E168" s="5" t="s">
        <v>77</v>
      </c>
      <c r="F168" s="42" t="s">
        <v>23</v>
      </c>
      <c r="G168" s="5"/>
      <c r="H168" s="43" t="s">
        <v>78</v>
      </c>
      <c r="I168" s="42" t="s">
        <v>23</v>
      </c>
    </row>
    <row r="169" spans="1:11" ht="14.25" customHeight="1" x14ac:dyDescent="0.2">
      <c r="A169" s="6" t="s">
        <v>3</v>
      </c>
      <c r="B169" s="1" t="s">
        <v>4</v>
      </c>
      <c r="C169" s="1" t="s">
        <v>67</v>
      </c>
      <c r="D169" s="1">
        <v>0</v>
      </c>
      <c r="E169" s="32">
        <v>2060</v>
      </c>
      <c r="F169" s="1">
        <f t="shared" ref="F169:F176" si="54">+D169*E169</f>
        <v>0</v>
      </c>
      <c r="G169" s="32"/>
      <c r="H169" s="45">
        <f t="shared" ref="H169:H176" si="55">+E169*0.2</f>
        <v>412</v>
      </c>
      <c r="I169" s="1">
        <f t="shared" ref="I169:I176" si="56">+D169*H169</f>
        <v>0</v>
      </c>
      <c r="K169" s="4" t="s">
        <v>88</v>
      </c>
    </row>
    <row r="170" spans="1:11" ht="14.25" customHeight="1" x14ac:dyDescent="0.2">
      <c r="A170" s="6" t="s">
        <v>5</v>
      </c>
      <c r="B170" s="1" t="s">
        <v>6</v>
      </c>
      <c r="C170" s="1" t="s">
        <v>67</v>
      </c>
      <c r="D170" s="1">
        <v>0</v>
      </c>
      <c r="E170" s="32">
        <v>1906</v>
      </c>
      <c r="F170" s="1">
        <f t="shared" si="54"/>
        <v>0</v>
      </c>
      <c r="G170" s="32"/>
      <c r="H170" s="45">
        <f t="shared" si="55"/>
        <v>381.20000000000005</v>
      </c>
      <c r="I170" s="1">
        <f t="shared" si="56"/>
        <v>0</v>
      </c>
      <c r="K170" s="4" t="s">
        <v>88</v>
      </c>
    </row>
    <row r="171" spans="1:11" ht="14.25" customHeight="1" x14ac:dyDescent="0.2">
      <c r="A171" s="6" t="s">
        <v>7</v>
      </c>
      <c r="B171" s="1" t="s">
        <v>8</v>
      </c>
      <c r="C171" s="1" t="s">
        <v>67</v>
      </c>
      <c r="D171" s="1">
        <v>0</v>
      </c>
      <c r="E171" s="32">
        <v>1648</v>
      </c>
      <c r="F171" s="1">
        <f t="shared" si="54"/>
        <v>0</v>
      </c>
      <c r="G171" s="32"/>
      <c r="H171" s="45">
        <f t="shared" si="55"/>
        <v>329.6</v>
      </c>
      <c r="I171" s="1">
        <f t="shared" si="56"/>
        <v>0</v>
      </c>
      <c r="K171" s="4" t="s">
        <v>88</v>
      </c>
    </row>
    <row r="172" spans="1:11" ht="14.25" customHeight="1" x14ac:dyDescent="0.2">
      <c r="A172" s="6" t="s">
        <v>9</v>
      </c>
      <c r="B172" s="1" t="s">
        <v>10</v>
      </c>
      <c r="C172" s="1" t="s">
        <v>67</v>
      </c>
      <c r="D172" s="1">
        <v>0</v>
      </c>
      <c r="E172" s="32">
        <v>1442</v>
      </c>
      <c r="F172" s="1">
        <f t="shared" si="54"/>
        <v>0</v>
      </c>
      <c r="G172" s="32"/>
      <c r="H172" s="45">
        <f t="shared" si="55"/>
        <v>288.40000000000003</v>
      </c>
      <c r="I172" s="1">
        <f t="shared" si="56"/>
        <v>0</v>
      </c>
      <c r="K172" s="4" t="s">
        <v>88</v>
      </c>
    </row>
    <row r="173" spans="1:11" ht="14.25" customHeight="1" x14ac:dyDescent="0.2">
      <c r="A173" s="6" t="s">
        <v>11</v>
      </c>
      <c r="B173" s="1" t="s">
        <v>12</v>
      </c>
      <c r="C173" s="1" t="s">
        <v>67</v>
      </c>
      <c r="D173" s="1">
        <v>0</v>
      </c>
      <c r="E173" s="32">
        <v>1185</v>
      </c>
      <c r="F173" s="1">
        <f t="shared" si="54"/>
        <v>0</v>
      </c>
      <c r="G173" s="32"/>
      <c r="H173" s="45">
        <f t="shared" si="55"/>
        <v>237</v>
      </c>
      <c r="I173" s="1">
        <f t="shared" si="56"/>
        <v>0</v>
      </c>
      <c r="K173" s="4" t="s">
        <v>88</v>
      </c>
    </row>
    <row r="174" spans="1:11" ht="14.25" customHeight="1" x14ac:dyDescent="0.2">
      <c r="C174" s="1" t="s">
        <v>13</v>
      </c>
      <c r="D174" s="1">
        <v>0</v>
      </c>
      <c r="E174" s="32">
        <v>592</v>
      </c>
      <c r="F174" s="1">
        <f t="shared" si="54"/>
        <v>0</v>
      </c>
      <c r="G174" s="32"/>
      <c r="H174" s="45">
        <f t="shared" si="55"/>
        <v>118.4</v>
      </c>
      <c r="I174" s="1">
        <f t="shared" si="56"/>
        <v>0</v>
      </c>
      <c r="K174" s="4" t="s">
        <v>83</v>
      </c>
    </row>
    <row r="175" spans="1:11" ht="14.25" customHeight="1" x14ac:dyDescent="0.2">
      <c r="C175" s="1" t="s">
        <v>14</v>
      </c>
      <c r="D175" s="1">
        <v>0</v>
      </c>
      <c r="E175" s="32">
        <v>299</v>
      </c>
      <c r="F175" s="1">
        <f t="shared" si="54"/>
        <v>0</v>
      </c>
      <c r="G175" s="32"/>
      <c r="H175" s="45">
        <f t="shared" si="55"/>
        <v>59.800000000000004</v>
      </c>
      <c r="I175" s="1">
        <f t="shared" si="56"/>
        <v>0</v>
      </c>
      <c r="K175" s="4" t="s">
        <v>84</v>
      </c>
    </row>
    <row r="176" spans="1:11" ht="14.25" customHeight="1" x14ac:dyDescent="0.2">
      <c r="C176" s="1" t="s">
        <v>15</v>
      </c>
      <c r="D176" s="1">
        <v>0</v>
      </c>
      <c r="E176" s="32">
        <v>118</v>
      </c>
      <c r="F176" s="1">
        <f t="shared" si="54"/>
        <v>0</v>
      </c>
      <c r="G176" s="32"/>
      <c r="H176" s="45">
        <f t="shared" si="55"/>
        <v>23.6</v>
      </c>
      <c r="I176" s="1">
        <f t="shared" si="56"/>
        <v>0</v>
      </c>
    </row>
    <row r="177" spans="1:11" ht="14.25" customHeight="1" x14ac:dyDescent="0.2">
      <c r="A177" s="3" t="s">
        <v>23</v>
      </c>
      <c r="B177" s="3"/>
      <c r="C177" s="3"/>
      <c r="D177" s="28"/>
      <c r="E177" s="1"/>
      <c r="F177" s="28">
        <f>SUM(F169:F176)</f>
        <v>0</v>
      </c>
      <c r="G177" s="1"/>
      <c r="H177" s="47"/>
      <c r="I177" s="28">
        <f>SUM(I169:I176)</f>
        <v>0</v>
      </c>
      <c r="K177" s="48"/>
    </row>
    <row r="178" spans="1:11" ht="14.25" customHeight="1" x14ac:dyDescent="0.2">
      <c r="A178" s="3"/>
      <c r="B178" s="3"/>
      <c r="C178" s="3"/>
      <c r="D178" s="3"/>
      <c r="E178" s="1"/>
      <c r="F178" s="1"/>
      <c r="G178" s="1"/>
      <c r="H178" s="45"/>
      <c r="I178" s="1"/>
    </row>
    <row r="179" spans="1:11" ht="14.25" customHeight="1" x14ac:dyDescent="0.2">
      <c r="C179" s="2" t="s">
        <v>68</v>
      </c>
      <c r="D179" s="5" t="s">
        <v>76</v>
      </c>
      <c r="E179" s="5" t="s">
        <v>77</v>
      </c>
      <c r="F179" s="42" t="s">
        <v>23</v>
      </c>
      <c r="G179" s="5"/>
      <c r="H179" s="43" t="s">
        <v>78</v>
      </c>
      <c r="I179" s="42" t="s">
        <v>23</v>
      </c>
    </row>
    <row r="180" spans="1:11" ht="14.25" customHeight="1" x14ac:dyDescent="0.2">
      <c r="A180" s="6" t="s">
        <v>3</v>
      </c>
      <c r="B180" s="1" t="s">
        <v>4</v>
      </c>
      <c r="C180" s="1" t="s">
        <v>32</v>
      </c>
      <c r="D180" s="1">
        <v>0</v>
      </c>
      <c r="E180" s="32">
        <v>2060</v>
      </c>
      <c r="F180" s="1">
        <f t="shared" ref="F180:F187" si="57">+D180*E180</f>
        <v>0</v>
      </c>
      <c r="G180" s="32"/>
      <c r="H180" s="45">
        <f t="shared" ref="H180:H187" si="58">+E180*0.2</f>
        <v>412</v>
      </c>
      <c r="I180" s="1">
        <f t="shared" ref="I180:I187" si="59">+D180*H180</f>
        <v>0</v>
      </c>
      <c r="K180" s="4" t="s">
        <v>88</v>
      </c>
    </row>
    <row r="181" spans="1:11" ht="14.25" customHeight="1" x14ac:dyDescent="0.2">
      <c r="A181" s="6" t="s">
        <v>5</v>
      </c>
      <c r="B181" s="1" t="s">
        <v>6</v>
      </c>
      <c r="C181" s="1" t="s">
        <v>32</v>
      </c>
      <c r="D181" s="1">
        <v>0</v>
      </c>
      <c r="E181" s="32">
        <v>1906</v>
      </c>
      <c r="F181" s="1">
        <f t="shared" si="57"/>
        <v>0</v>
      </c>
      <c r="G181" s="32"/>
      <c r="H181" s="45">
        <f t="shared" si="58"/>
        <v>381.20000000000005</v>
      </c>
      <c r="I181" s="1">
        <f t="shared" si="59"/>
        <v>0</v>
      </c>
      <c r="K181" s="4" t="s">
        <v>88</v>
      </c>
    </row>
    <row r="182" spans="1:11" ht="14.25" customHeight="1" x14ac:dyDescent="0.2">
      <c r="A182" s="6" t="s">
        <v>7</v>
      </c>
      <c r="B182" s="1" t="s">
        <v>8</v>
      </c>
      <c r="C182" s="1" t="s">
        <v>32</v>
      </c>
      <c r="D182" s="1">
        <v>0</v>
      </c>
      <c r="E182" s="32">
        <v>1648</v>
      </c>
      <c r="F182" s="1">
        <f t="shared" si="57"/>
        <v>0</v>
      </c>
      <c r="G182" s="32"/>
      <c r="H182" s="45">
        <f t="shared" si="58"/>
        <v>329.6</v>
      </c>
      <c r="I182" s="1">
        <f t="shared" si="59"/>
        <v>0</v>
      </c>
      <c r="K182" s="4" t="s">
        <v>88</v>
      </c>
    </row>
    <row r="183" spans="1:11" ht="14.25" customHeight="1" x14ac:dyDescent="0.2">
      <c r="A183" s="6" t="s">
        <v>9</v>
      </c>
      <c r="B183" s="1" t="s">
        <v>10</v>
      </c>
      <c r="C183" s="1" t="s">
        <v>32</v>
      </c>
      <c r="D183" s="1">
        <v>0</v>
      </c>
      <c r="E183" s="32">
        <v>1442</v>
      </c>
      <c r="F183" s="1">
        <f t="shared" si="57"/>
        <v>0</v>
      </c>
      <c r="G183" s="32"/>
      <c r="H183" s="45">
        <f t="shared" si="58"/>
        <v>288.40000000000003</v>
      </c>
      <c r="I183" s="1">
        <f t="shared" si="59"/>
        <v>0</v>
      </c>
      <c r="K183" s="4" t="s">
        <v>88</v>
      </c>
    </row>
    <row r="184" spans="1:11" ht="14.25" customHeight="1" x14ac:dyDescent="0.2">
      <c r="A184" s="6" t="s">
        <v>11</v>
      </c>
      <c r="B184" s="1" t="s">
        <v>12</v>
      </c>
      <c r="C184" s="1" t="s">
        <v>32</v>
      </c>
      <c r="D184" s="1">
        <v>0</v>
      </c>
      <c r="E184" s="32">
        <v>1185</v>
      </c>
      <c r="F184" s="1">
        <f t="shared" si="57"/>
        <v>0</v>
      </c>
      <c r="G184" s="32"/>
      <c r="H184" s="45">
        <f t="shared" si="58"/>
        <v>237</v>
      </c>
      <c r="I184" s="1">
        <f t="shared" si="59"/>
        <v>0</v>
      </c>
      <c r="K184" s="4" t="s">
        <v>88</v>
      </c>
    </row>
    <row r="185" spans="1:11" ht="14.25" customHeight="1" x14ac:dyDescent="0.2">
      <c r="C185" s="1" t="s">
        <v>13</v>
      </c>
      <c r="D185" s="1">
        <v>0</v>
      </c>
      <c r="E185" s="32">
        <v>592</v>
      </c>
      <c r="F185" s="1">
        <f t="shared" si="57"/>
        <v>0</v>
      </c>
      <c r="G185" s="32"/>
      <c r="H185" s="45">
        <f t="shared" si="58"/>
        <v>118.4</v>
      </c>
      <c r="I185" s="1">
        <f t="shared" si="59"/>
        <v>0</v>
      </c>
      <c r="K185" s="4" t="s">
        <v>83</v>
      </c>
    </row>
    <row r="186" spans="1:11" ht="14.25" customHeight="1" x14ac:dyDescent="0.2">
      <c r="C186" s="1" t="s">
        <v>14</v>
      </c>
      <c r="D186" s="1">
        <v>0</v>
      </c>
      <c r="E186" s="32">
        <v>299</v>
      </c>
      <c r="F186" s="1">
        <f t="shared" si="57"/>
        <v>0</v>
      </c>
      <c r="G186" s="32"/>
      <c r="H186" s="45">
        <f t="shared" si="58"/>
        <v>59.800000000000004</v>
      </c>
      <c r="I186" s="1">
        <f t="shared" si="59"/>
        <v>0</v>
      </c>
      <c r="K186" s="4" t="s">
        <v>84</v>
      </c>
    </row>
    <row r="187" spans="1:11" ht="14.25" customHeight="1" x14ac:dyDescent="0.2">
      <c r="C187" s="1" t="s">
        <v>15</v>
      </c>
      <c r="D187" s="1">
        <v>0</v>
      </c>
      <c r="E187" s="32">
        <v>118</v>
      </c>
      <c r="F187" s="1">
        <f t="shared" si="57"/>
        <v>0</v>
      </c>
      <c r="G187" s="32"/>
      <c r="H187" s="45">
        <f t="shared" si="58"/>
        <v>23.6</v>
      </c>
      <c r="I187" s="1">
        <f t="shared" si="59"/>
        <v>0</v>
      </c>
    </row>
    <row r="188" spans="1:11" ht="14.25" customHeight="1" x14ac:dyDescent="0.2">
      <c r="A188" s="3" t="s">
        <v>23</v>
      </c>
      <c r="B188" s="3"/>
      <c r="C188" s="3"/>
      <c r="D188" s="28"/>
      <c r="E188" s="1"/>
      <c r="F188" s="28">
        <f>SUM(F180:F187)</f>
        <v>0</v>
      </c>
      <c r="G188" s="1"/>
      <c r="H188" s="47"/>
      <c r="I188" s="28">
        <f>SUM(I180:I187)</f>
        <v>0</v>
      </c>
      <c r="K188" s="48"/>
    </row>
    <row r="189" spans="1:11" ht="14.25" customHeight="1" x14ac:dyDescent="0.2">
      <c r="C189" s="3"/>
      <c r="D189" s="3"/>
      <c r="E189" s="1"/>
      <c r="F189" s="1"/>
      <c r="G189" s="1"/>
      <c r="H189" s="45"/>
      <c r="I189" s="1"/>
    </row>
    <row r="190" spans="1:11" ht="14.25" customHeight="1" x14ac:dyDescent="0.2">
      <c r="C190" s="2" t="s">
        <v>69</v>
      </c>
      <c r="D190" s="5" t="s">
        <v>76</v>
      </c>
      <c r="E190" s="5" t="s">
        <v>77</v>
      </c>
      <c r="F190" s="42" t="s">
        <v>23</v>
      </c>
      <c r="G190" s="5"/>
      <c r="H190" s="43" t="s">
        <v>78</v>
      </c>
      <c r="I190" s="42" t="s">
        <v>23</v>
      </c>
    </row>
    <row r="191" spans="1:11" ht="14.25" customHeight="1" x14ac:dyDescent="0.2">
      <c r="A191" s="6" t="s">
        <v>3</v>
      </c>
      <c r="B191" s="1" t="s">
        <v>4</v>
      </c>
      <c r="C191" s="1" t="s">
        <v>28</v>
      </c>
      <c r="D191" s="1">
        <v>0</v>
      </c>
      <c r="E191" s="32">
        <v>12198</v>
      </c>
      <c r="F191" s="1">
        <f t="shared" ref="F191:F198" si="60">+D191*E191</f>
        <v>0</v>
      </c>
      <c r="G191" s="32"/>
      <c r="H191" s="45">
        <f t="shared" ref="H191:H198" si="61">+E191*0.2</f>
        <v>2439.6</v>
      </c>
      <c r="I191" s="1">
        <f t="shared" ref="I191:I198" si="62">+D191*H191</f>
        <v>0</v>
      </c>
      <c r="K191" s="4" t="s">
        <v>89</v>
      </c>
    </row>
    <row r="192" spans="1:11" ht="14.25" customHeight="1" x14ac:dyDescent="0.2">
      <c r="A192" s="6" t="s">
        <v>5</v>
      </c>
      <c r="B192" s="1" t="s">
        <v>6</v>
      </c>
      <c r="C192" s="1" t="s">
        <v>28</v>
      </c>
      <c r="D192" s="1">
        <v>0</v>
      </c>
      <c r="E192" s="32">
        <v>9859</v>
      </c>
      <c r="F192" s="1">
        <f t="shared" si="60"/>
        <v>0</v>
      </c>
      <c r="G192" s="32"/>
      <c r="H192" s="45">
        <f t="shared" si="61"/>
        <v>1971.8000000000002</v>
      </c>
      <c r="I192" s="1">
        <f t="shared" si="62"/>
        <v>0</v>
      </c>
      <c r="K192" s="4" t="s">
        <v>89</v>
      </c>
    </row>
    <row r="193" spans="1:11" ht="14.25" customHeight="1" x14ac:dyDescent="0.2">
      <c r="A193" s="6" t="s">
        <v>7</v>
      </c>
      <c r="B193" s="1" t="s">
        <v>8</v>
      </c>
      <c r="C193" s="1" t="s">
        <v>28</v>
      </c>
      <c r="D193" s="1">
        <v>0</v>
      </c>
      <c r="E193" s="32">
        <v>7909</v>
      </c>
      <c r="F193" s="1">
        <f t="shared" si="60"/>
        <v>0</v>
      </c>
      <c r="G193" s="32"/>
      <c r="H193" s="45">
        <f t="shared" si="61"/>
        <v>1581.8000000000002</v>
      </c>
      <c r="I193" s="1">
        <f t="shared" si="62"/>
        <v>0</v>
      </c>
      <c r="K193" s="4" t="s">
        <v>89</v>
      </c>
    </row>
    <row r="194" spans="1:11" ht="14.25" customHeight="1" x14ac:dyDescent="0.2">
      <c r="A194" s="6" t="s">
        <v>9</v>
      </c>
      <c r="B194" s="1" t="s">
        <v>10</v>
      </c>
      <c r="C194" s="1" t="s">
        <v>28</v>
      </c>
      <c r="D194" s="1">
        <v>0</v>
      </c>
      <c r="E194" s="32">
        <v>5515</v>
      </c>
      <c r="F194" s="1">
        <f t="shared" si="60"/>
        <v>0</v>
      </c>
      <c r="G194" s="32"/>
      <c r="H194" s="45">
        <f t="shared" si="61"/>
        <v>1103</v>
      </c>
      <c r="I194" s="1">
        <f t="shared" si="62"/>
        <v>0</v>
      </c>
      <c r="K194" s="4" t="s">
        <v>89</v>
      </c>
    </row>
    <row r="195" spans="1:11" ht="14.25" customHeight="1" x14ac:dyDescent="0.2">
      <c r="A195" s="6" t="s">
        <v>11</v>
      </c>
      <c r="B195" s="1" t="s">
        <v>12</v>
      </c>
      <c r="C195" s="1" t="s">
        <v>28</v>
      </c>
      <c r="D195" s="1">
        <v>0</v>
      </c>
      <c r="E195" s="32">
        <v>4790</v>
      </c>
      <c r="F195" s="1">
        <f t="shared" si="60"/>
        <v>0</v>
      </c>
      <c r="G195" s="32"/>
      <c r="H195" s="45">
        <f t="shared" si="61"/>
        <v>958</v>
      </c>
      <c r="I195" s="1">
        <f t="shared" si="62"/>
        <v>0</v>
      </c>
      <c r="K195" s="4" t="s">
        <v>89</v>
      </c>
    </row>
    <row r="196" spans="1:11" ht="14.25" customHeight="1" x14ac:dyDescent="0.2">
      <c r="C196" s="1" t="s">
        <v>13</v>
      </c>
      <c r="D196" s="1">
        <v>0</v>
      </c>
      <c r="E196" s="32">
        <v>1337</v>
      </c>
      <c r="F196" s="1">
        <f t="shared" si="60"/>
        <v>0</v>
      </c>
      <c r="G196" s="32"/>
      <c r="H196" s="45">
        <f t="shared" si="61"/>
        <v>267.40000000000003</v>
      </c>
      <c r="I196" s="1">
        <f t="shared" si="62"/>
        <v>0</v>
      </c>
      <c r="K196" s="4" t="s">
        <v>83</v>
      </c>
    </row>
    <row r="197" spans="1:11" ht="14.25" customHeight="1" x14ac:dyDescent="0.2">
      <c r="C197" s="1" t="s">
        <v>14</v>
      </c>
      <c r="D197" s="1">
        <v>0</v>
      </c>
      <c r="E197" s="32">
        <v>668</v>
      </c>
      <c r="F197" s="1">
        <f t="shared" si="60"/>
        <v>0</v>
      </c>
      <c r="G197" s="32"/>
      <c r="H197" s="45">
        <f t="shared" si="61"/>
        <v>133.6</v>
      </c>
      <c r="I197" s="1">
        <f t="shared" si="62"/>
        <v>0</v>
      </c>
      <c r="K197" s="4" t="s">
        <v>84</v>
      </c>
    </row>
    <row r="198" spans="1:11" ht="14.25" customHeight="1" x14ac:dyDescent="0.2">
      <c r="C198" s="1" t="s">
        <v>15</v>
      </c>
      <c r="D198" s="1">
        <v>0</v>
      </c>
      <c r="E198" s="32">
        <v>273</v>
      </c>
      <c r="F198" s="1">
        <f t="shared" si="60"/>
        <v>0</v>
      </c>
      <c r="G198" s="32"/>
      <c r="H198" s="45">
        <f t="shared" si="61"/>
        <v>54.6</v>
      </c>
      <c r="I198" s="1">
        <f t="shared" si="62"/>
        <v>0</v>
      </c>
    </row>
    <row r="199" spans="1:11" ht="14.25" customHeight="1" x14ac:dyDescent="0.2">
      <c r="A199" s="3" t="s">
        <v>23</v>
      </c>
      <c r="D199" s="28"/>
      <c r="E199" s="1"/>
      <c r="F199" s="28">
        <f>SUM(F191:F198)</f>
        <v>0</v>
      </c>
      <c r="G199" s="1"/>
      <c r="H199" s="47"/>
      <c r="I199" s="28">
        <f>SUM(I191:I198)</f>
        <v>0</v>
      </c>
      <c r="K199" s="48"/>
    </row>
    <row r="200" spans="1:11" ht="14.25" customHeight="1" x14ac:dyDescent="0.2">
      <c r="A200" s="3"/>
      <c r="E200" s="1"/>
      <c r="F200" s="1"/>
      <c r="G200" s="1"/>
      <c r="H200" s="45"/>
      <c r="I200" s="1"/>
    </row>
    <row r="201" spans="1:11" ht="14.25" customHeight="1" x14ac:dyDescent="0.2">
      <c r="C201" s="2" t="s">
        <v>39</v>
      </c>
      <c r="D201" s="5" t="s">
        <v>76</v>
      </c>
      <c r="E201" s="5" t="s">
        <v>77</v>
      </c>
      <c r="F201" s="42" t="s">
        <v>23</v>
      </c>
      <c r="G201" s="5"/>
      <c r="H201" s="43" t="s">
        <v>78</v>
      </c>
      <c r="I201" s="42" t="s">
        <v>23</v>
      </c>
    </row>
    <row r="202" spans="1:11" ht="14.25" customHeight="1" x14ac:dyDescent="0.2">
      <c r="A202" s="6"/>
      <c r="C202" s="1" t="s">
        <v>40</v>
      </c>
      <c r="D202" s="1">
        <v>0</v>
      </c>
      <c r="E202" s="32">
        <v>2494</v>
      </c>
      <c r="F202" s="1">
        <f t="shared" ref="F202:F204" si="63">+D202*E202</f>
        <v>0</v>
      </c>
      <c r="G202" s="32"/>
      <c r="H202" s="45">
        <f t="shared" ref="H202:H204" si="64">+E202*0.2</f>
        <v>498.8</v>
      </c>
      <c r="I202" s="1">
        <f t="shared" ref="I202:I210" si="65">+D202*H202</f>
        <v>0</v>
      </c>
    </row>
    <row r="203" spans="1:11" ht="14.25" customHeight="1" x14ac:dyDescent="0.2">
      <c r="A203" s="6"/>
      <c r="C203" s="1" t="s">
        <v>41</v>
      </c>
      <c r="D203" s="1">
        <v>0</v>
      </c>
      <c r="E203" s="32">
        <v>5744</v>
      </c>
      <c r="F203" s="1">
        <f t="shared" si="63"/>
        <v>0</v>
      </c>
      <c r="G203" s="32"/>
      <c r="H203" s="45">
        <f t="shared" si="64"/>
        <v>1148.8</v>
      </c>
      <c r="I203" s="1">
        <f t="shared" si="65"/>
        <v>0</v>
      </c>
    </row>
    <row r="204" spans="1:11" ht="14.25" customHeight="1" x14ac:dyDescent="0.2">
      <c r="A204" s="6"/>
      <c r="C204" s="1" t="s">
        <v>98</v>
      </c>
      <c r="D204" s="1">
        <v>0</v>
      </c>
      <c r="E204" s="32">
        <v>12131</v>
      </c>
      <c r="F204" s="1">
        <f t="shared" si="63"/>
        <v>0</v>
      </c>
      <c r="G204" s="32"/>
      <c r="H204" s="45">
        <f t="shared" si="64"/>
        <v>2426.2000000000003</v>
      </c>
      <c r="I204" s="1">
        <f t="shared" si="65"/>
        <v>0</v>
      </c>
    </row>
    <row r="205" spans="1:11" ht="14.25" customHeight="1" x14ac:dyDescent="0.2">
      <c r="A205" s="6"/>
      <c r="E205" s="32"/>
      <c r="F205" s="1"/>
      <c r="G205" s="32"/>
      <c r="H205" s="45"/>
      <c r="I205" s="1"/>
    </row>
    <row r="206" spans="1:11" ht="14.25" customHeight="1" x14ac:dyDescent="0.2">
      <c r="A206" s="6"/>
      <c r="C206" s="1" t="s">
        <v>45</v>
      </c>
      <c r="D206" s="1">
        <v>0</v>
      </c>
      <c r="E206" s="32">
        <v>318</v>
      </c>
      <c r="F206" s="1">
        <f t="shared" ref="F206:F210" si="66">+D206*E206</f>
        <v>0</v>
      </c>
      <c r="G206" s="32"/>
      <c r="H206" s="45">
        <f t="shared" ref="H206:H210" si="67">+E206*0.2</f>
        <v>63.6</v>
      </c>
      <c r="I206" s="1">
        <f t="shared" si="65"/>
        <v>0</v>
      </c>
      <c r="K206" s="4" t="s">
        <v>90</v>
      </c>
    </row>
    <row r="207" spans="1:11" ht="14.25" customHeight="1" x14ac:dyDescent="0.2">
      <c r="A207" s="6"/>
      <c r="C207" s="1" t="s">
        <v>46</v>
      </c>
      <c r="D207" s="1">
        <v>0</v>
      </c>
      <c r="E207" s="32">
        <v>2297</v>
      </c>
      <c r="F207" s="1">
        <f t="shared" si="66"/>
        <v>0</v>
      </c>
      <c r="G207" s="32"/>
      <c r="H207" s="45">
        <f t="shared" si="67"/>
        <v>459.40000000000003</v>
      </c>
      <c r="I207" s="1">
        <f t="shared" si="65"/>
        <v>0</v>
      </c>
      <c r="K207" s="4" t="s">
        <v>90</v>
      </c>
    </row>
    <row r="208" spans="1:11" ht="14.25" customHeight="1" x14ac:dyDescent="0.2">
      <c r="A208" s="6"/>
      <c r="C208" s="1" t="s">
        <v>47</v>
      </c>
      <c r="D208" s="1">
        <v>0</v>
      </c>
      <c r="E208" s="32">
        <v>955</v>
      </c>
      <c r="F208" s="1">
        <f t="shared" si="66"/>
        <v>0</v>
      </c>
      <c r="G208" s="32"/>
      <c r="H208" s="45">
        <f t="shared" si="67"/>
        <v>191</v>
      </c>
      <c r="I208" s="1">
        <f t="shared" si="65"/>
        <v>0</v>
      </c>
      <c r="K208" s="4" t="s">
        <v>90</v>
      </c>
    </row>
    <row r="209" spans="1:203" ht="14.25" customHeight="1" x14ac:dyDescent="0.2">
      <c r="A209" s="6"/>
      <c r="C209" s="1" t="s">
        <v>48</v>
      </c>
      <c r="D209" s="1">
        <v>0</v>
      </c>
      <c r="E209" s="32">
        <v>955</v>
      </c>
      <c r="F209" s="1">
        <f t="shared" si="66"/>
        <v>0</v>
      </c>
      <c r="G209" s="32"/>
      <c r="H209" s="45">
        <f t="shared" si="67"/>
        <v>191</v>
      </c>
      <c r="I209" s="1">
        <f t="shared" si="65"/>
        <v>0</v>
      </c>
      <c r="K209" s="4" t="s">
        <v>90</v>
      </c>
    </row>
    <row r="210" spans="1:203" ht="14.25" customHeight="1" x14ac:dyDescent="0.2">
      <c r="A210" s="6"/>
      <c r="C210" s="1" t="s">
        <v>49</v>
      </c>
      <c r="D210" s="1">
        <v>0</v>
      </c>
      <c r="E210" s="32">
        <v>955</v>
      </c>
      <c r="F210" s="1">
        <f t="shared" si="66"/>
        <v>0</v>
      </c>
      <c r="G210" s="32"/>
      <c r="H210" s="45">
        <f t="shared" si="67"/>
        <v>191</v>
      </c>
      <c r="I210" s="1">
        <f t="shared" si="65"/>
        <v>0</v>
      </c>
      <c r="K210" s="4" t="s">
        <v>90</v>
      </c>
    </row>
    <row r="211" spans="1:203" ht="14.25" customHeight="1" x14ac:dyDescent="0.2">
      <c r="A211" s="3" t="s">
        <v>23</v>
      </c>
      <c r="D211" s="28"/>
      <c r="E211" s="1"/>
      <c r="F211" s="28">
        <f>SUM(F202:F210)</f>
        <v>0</v>
      </c>
      <c r="G211" s="1"/>
      <c r="H211" s="47"/>
      <c r="I211" s="28">
        <f>SUM(I202:I210)</f>
        <v>0</v>
      </c>
      <c r="K211" s="48"/>
    </row>
    <row r="212" spans="1:203" ht="14.25" customHeight="1" x14ac:dyDescent="0.2">
      <c r="A212" s="3"/>
      <c r="D212" s="28"/>
      <c r="E212" s="1"/>
      <c r="F212" s="28"/>
      <c r="G212" s="1"/>
      <c r="H212" s="47"/>
      <c r="I212" s="28"/>
      <c r="K212" s="48"/>
    </row>
    <row r="213" spans="1:203" s="28" customFormat="1" ht="16.149999999999999" customHeight="1" x14ac:dyDescent="0.2">
      <c r="A213" s="1"/>
      <c r="B213" s="1"/>
      <c r="C213" s="2" t="s">
        <v>136</v>
      </c>
      <c r="D213" s="5" t="s">
        <v>76</v>
      </c>
      <c r="E213" s="5" t="s">
        <v>77</v>
      </c>
      <c r="F213" s="42" t="s">
        <v>23</v>
      </c>
      <c r="G213" s="1"/>
      <c r="H213" s="43"/>
      <c r="I213" s="42"/>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c r="CV213" s="48"/>
      <c r="CW213" s="48"/>
      <c r="CX213" s="48"/>
      <c r="CY213" s="48"/>
      <c r="CZ213" s="48"/>
      <c r="DA213" s="48"/>
      <c r="DB213" s="48"/>
      <c r="DC213" s="48"/>
      <c r="DD213" s="48"/>
      <c r="DE213" s="48"/>
      <c r="DF213" s="48"/>
      <c r="DG213" s="48"/>
      <c r="DH213" s="48"/>
      <c r="DI213" s="48"/>
      <c r="DJ213" s="48"/>
      <c r="DK213" s="48"/>
      <c r="DL213" s="48"/>
      <c r="DM213" s="48"/>
      <c r="DN213" s="48"/>
      <c r="DO213" s="48"/>
      <c r="DP213" s="48"/>
      <c r="DQ213" s="48"/>
      <c r="DR213" s="48"/>
      <c r="DS213" s="48"/>
      <c r="DT213" s="48"/>
      <c r="DU213" s="48"/>
      <c r="DV213" s="48"/>
      <c r="DW213" s="48"/>
      <c r="DX213" s="48"/>
      <c r="DY213" s="48"/>
      <c r="DZ213" s="48"/>
      <c r="EA213" s="48"/>
      <c r="EB213" s="48"/>
      <c r="EC213" s="48"/>
      <c r="ED213" s="48"/>
      <c r="EE213" s="48"/>
      <c r="EF213" s="48"/>
      <c r="EG213" s="48"/>
      <c r="EH213" s="48"/>
      <c r="EI213" s="48"/>
      <c r="EJ213" s="48"/>
      <c r="EK213" s="48"/>
      <c r="EL213" s="48"/>
      <c r="EM213" s="48"/>
      <c r="EN213" s="48"/>
      <c r="EO213" s="48"/>
      <c r="EP213" s="48"/>
      <c r="EQ213" s="48"/>
      <c r="ER213" s="48"/>
      <c r="ES213" s="48"/>
      <c r="ET213" s="48"/>
      <c r="EU213" s="48"/>
      <c r="EV213" s="48"/>
      <c r="EW213" s="48"/>
      <c r="EX213" s="48"/>
      <c r="EY213" s="48"/>
      <c r="EZ213" s="48"/>
      <c r="FA213" s="48"/>
      <c r="FB213" s="48"/>
      <c r="FC213" s="48"/>
      <c r="FD213" s="48"/>
      <c r="FE213" s="48"/>
      <c r="FF213" s="48"/>
      <c r="FG213" s="48"/>
      <c r="FH213" s="48"/>
      <c r="FI213" s="48"/>
      <c r="FJ213" s="48"/>
      <c r="FK213" s="48"/>
      <c r="FL213" s="48"/>
      <c r="FM213" s="48"/>
      <c r="FN213" s="48"/>
      <c r="FO213" s="48"/>
      <c r="FP213" s="48"/>
      <c r="FQ213" s="48"/>
      <c r="FR213" s="48"/>
      <c r="FS213" s="48"/>
      <c r="FT213" s="48"/>
      <c r="FU213" s="48"/>
      <c r="FV213" s="48"/>
      <c r="FW213" s="48"/>
      <c r="FX213" s="48"/>
      <c r="FY213" s="48"/>
      <c r="FZ213" s="48"/>
      <c r="GA213" s="48"/>
      <c r="GB213" s="48"/>
      <c r="GC213" s="48"/>
      <c r="GD213" s="48"/>
      <c r="GE213" s="48"/>
      <c r="GF213" s="48"/>
      <c r="GG213" s="48"/>
      <c r="GH213" s="48"/>
      <c r="GI213" s="48"/>
      <c r="GJ213" s="48"/>
      <c r="GK213" s="48"/>
      <c r="GL213" s="48"/>
      <c r="GM213" s="48"/>
      <c r="GN213" s="48"/>
      <c r="GO213" s="48"/>
      <c r="GP213" s="48"/>
      <c r="GQ213" s="48"/>
      <c r="GR213" s="48"/>
      <c r="GS213" s="48"/>
      <c r="GT213" s="48"/>
      <c r="GU213" s="48"/>
    </row>
    <row r="214" spans="1:203" s="28" customFormat="1" ht="16.149999999999999" customHeight="1" x14ac:dyDescent="0.2">
      <c r="A214" s="6" t="s">
        <v>3</v>
      </c>
      <c r="B214" s="1" t="s">
        <v>4</v>
      </c>
      <c r="C214" s="1" t="s">
        <v>137</v>
      </c>
      <c r="D214" s="1">
        <v>0</v>
      </c>
      <c r="E214" s="32">
        <v>4232</v>
      </c>
      <c r="F214" s="1">
        <f>+D214*E214</f>
        <v>0</v>
      </c>
      <c r="G214" s="1"/>
      <c r="H214" s="45"/>
      <c r="I214" s="1"/>
      <c r="J214" s="48"/>
      <c r="K214" s="68" t="s">
        <v>138</v>
      </c>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c r="DG214" s="48"/>
      <c r="DH214" s="48"/>
      <c r="DI214" s="48"/>
      <c r="DJ214" s="48"/>
      <c r="DK214" s="48"/>
      <c r="DL214" s="48"/>
      <c r="DM214" s="48"/>
      <c r="DN214" s="48"/>
      <c r="DO214" s="48"/>
      <c r="DP214" s="48"/>
      <c r="DQ214" s="48"/>
      <c r="DR214" s="48"/>
      <c r="DS214" s="48"/>
      <c r="DT214" s="48"/>
      <c r="DU214" s="48"/>
      <c r="DV214" s="48"/>
      <c r="DW214" s="48"/>
      <c r="DX214" s="48"/>
      <c r="DY214" s="48"/>
      <c r="DZ214" s="48"/>
      <c r="EA214" s="48"/>
      <c r="EB214" s="48"/>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8"/>
      <c r="EY214" s="48"/>
      <c r="EZ214" s="48"/>
      <c r="FA214" s="48"/>
      <c r="FB214" s="48"/>
      <c r="FC214" s="48"/>
      <c r="FD214" s="48"/>
      <c r="FE214" s="48"/>
      <c r="FF214" s="48"/>
      <c r="FG214" s="48"/>
      <c r="FH214" s="48"/>
      <c r="FI214" s="48"/>
      <c r="FJ214" s="48"/>
      <c r="FK214" s="48"/>
      <c r="FL214" s="48"/>
      <c r="FM214" s="48"/>
      <c r="FN214" s="48"/>
      <c r="FO214" s="48"/>
      <c r="FP214" s="48"/>
      <c r="FQ214" s="48"/>
      <c r="FR214" s="48"/>
      <c r="FS214" s="48"/>
      <c r="FT214" s="48"/>
      <c r="FU214" s="48"/>
      <c r="FV214" s="48"/>
      <c r="FW214" s="48"/>
      <c r="FX214" s="48"/>
      <c r="FY214" s="48"/>
      <c r="FZ214" s="48"/>
      <c r="GA214" s="48"/>
      <c r="GB214" s="48"/>
      <c r="GC214" s="48"/>
      <c r="GD214" s="48"/>
      <c r="GE214" s="48"/>
      <c r="GF214" s="48"/>
      <c r="GG214" s="48"/>
      <c r="GH214" s="48"/>
      <c r="GI214" s="48"/>
      <c r="GJ214" s="48"/>
      <c r="GK214" s="48"/>
      <c r="GL214" s="48"/>
      <c r="GM214" s="48"/>
      <c r="GN214" s="48"/>
      <c r="GO214" s="48"/>
      <c r="GP214" s="48"/>
      <c r="GQ214" s="48"/>
      <c r="GR214" s="48"/>
      <c r="GS214" s="48"/>
      <c r="GT214" s="48"/>
      <c r="GU214" s="48"/>
    </row>
    <row r="215" spans="1:203" s="28" customFormat="1" ht="16.149999999999999" customHeight="1" x14ac:dyDescent="0.2">
      <c r="A215" s="6" t="s">
        <v>5</v>
      </c>
      <c r="B215" s="1" t="s">
        <v>6</v>
      </c>
      <c r="C215" s="1" t="s">
        <v>139</v>
      </c>
      <c r="D215" s="1">
        <v>0</v>
      </c>
      <c r="E215" s="32">
        <v>3119</v>
      </c>
      <c r="F215" s="1">
        <f t="shared" ref="F215:F221" si="68">+D215*E215</f>
        <v>0</v>
      </c>
      <c r="G215" s="1"/>
      <c r="H215" s="45"/>
      <c r="I215" s="1"/>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48"/>
      <c r="CT215" s="48"/>
      <c r="CU215" s="48"/>
      <c r="CV215" s="48"/>
      <c r="CW215" s="48"/>
      <c r="CX215" s="48"/>
      <c r="CY215" s="48"/>
      <c r="CZ215" s="48"/>
      <c r="DA215" s="48"/>
      <c r="DB215" s="48"/>
      <c r="DC215" s="48"/>
      <c r="DD215" s="48"/>
      <c r="DE215" s="48"/>
      <c r="DF215" s="48"/>
      <c r="DG215" s="48"/>
      <c r="DH215" s="48"/>
      <c r="DI215" s="48"/>
      <c r="DJ215" s="48"/>
      <c r="DK215" s="48"/>
      <c r="DL215" s="48"/>
      <c r="DM215" s="48"/>
      <c r="DN215" s="48"/>
      <c r="DO215" s="48"/>
      <c r="DP215" s="48"/>
      <c r="DQ215" s="48"/>
      <c r="DR215" s="48"/>
      <c r="DS215" s="48"/>
      <c r="DT215" s="48"/>
      <c r="DU215" s="48"/>
      <c r="DV215" s="48"/>
      <c r="DW215" s="48"/>
      <c r="DX215" s="48"/>
      <c r="DY215" s="48"/>
      <c r="DZ215" s="48"/>
      <c r="EA215" s="48"/>
      <c r="EB215" s="48"/>
      <c r="EC215" s="48"/>
      <c r="ED215" s="48"/>
      <c r="EE215" s="48"/>
      <c r="EF215" s="48"/>
      <c r="EG215" s="48"/>
      <c r="EH215" s="48"/>
      <c r="EI215" s="48"/>
      <c r="EJ215" s="48"/>
      <c r="EK215" s="48"/>
      <c r="EL215" s="48"/>
      <c r="EM215" s="48"/>
      <c r="EN215" s="48"/>
      <c r="EO215" s="48"/>
      <c r="EP215" s="48"/>
      <c r="EQ215" s="48"/>
      <c r="ER215" s="48"/>
      <c r="ES215" s="48"/>
      <c r="ET215" s="48"/>
      <c r="EU215" s="48"/>
      <c r="EV215" s="48"/>
      <c r="EW215" s="48"/>
      <c r="EX215" s="48"/>
      <c r="EY215" s="48"/>
      <c r="EZ215" s="48"/>
      <c r="FA215" s="48"/>
      <c r="FB215" s="48"/>
      <c r="FC215" s="48"/>
      <c r="FD215" s="48"/>
      <c r="FE215" s="48"/>
      <c r="FF215" s="48"/>
      <c r="FG215" s="48"/>
      <c r="FH215" s="48"/>
      <c r="FI215" s="48"/>
      <c r="FJ215" s="48"/>
      <c r="FK215" s="48"/>
      <c r="FL215" s="48"/>
      <c r="FM215" s="48"/>
      <c r="FN215" s="48"/>
      <c r="FO215" s="48"/>
      <c r="FP215" s="48"/>
      <c r="FQ215" s="48"/>
      <c r="FR215" s="48"/>
      <c r="FS215" s="48"/>
      <c r="FT215" s="48"/>
      <c r="FU215" s="48"/>
      <c r="FV215" s="48"/>
      <c r="FW215" s="48"/>
      <c r="FX215" s="48"/>
      <c r="FY215" s="48"/>
      <c r="FZ215" s="48"/>
      <c r="GA215" s="48"/>
      <c r="GB215" s="48"/>
      <c r="GC215" s="48"/>
      <c r="GD215" s="48"/>
      <c r="GE215" s="48"/>
      <c r="GF215" s="48"/>
      <c r="GG215" s="48"/>
      <c r="GH215" s="48"/>
      <c r="GI215" s="48"/>
      <c r="GJ215" s="48"/>
      <c r="GK215" s="48"/>
      <c r="GL215" s="48"/>
      <c r="GM215" s="48"/>
      <c r="GN215" s="48"/>
      <c r="GO215" s="48"/>
      <c r="GP215" s="48"/>
      <c r="GQ215" s="48"/>
      <c r="GR215" s="48"/>
      <c r="GS215" s="48"/>
      <c r="GT215" s="48"/>
      <c r="GU215" s="48"/>
    </row>
    <row r="216" spans="1:203" s="28" customFormat="1" ht="16.149999999999999" customHeight="1" x14ac:dyDescent="0.2">
      <c r="A216" s="6" t="s">
        <v>7</v>
      </c>
      <c r="B216" s="1" t="s">
        <v>8</v>
      </c>
      <c r="C216" s="1" t="s">
        <v>140</v>
      </c>
      <c r="D216" s="1">
        <v>0</v>
      </c>
      <c r="E216" s="32">
        <v>2261</v>
      </c>
      <c r="F216" s="1">
        <f t="shared" si="68"/>
        <v>0</v>
      </c>
      <c r="G216" s="1"/>
      <c r="H216" s="45"/>
      <c r="I216" s="1"/>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48"/>
      <c r="CT216" s="48"/>
      <c r="CU216" s="48"/>
      <c r="CV216" s="48"/>
      <c r="CW216" s="48"/>
      <c r="CX216" s="48"/>
      <c r="CY216" s="48"/>
      <c r="CZ216" s="48"/>
      <c r="DA216" s="48"/>
      <c r="DB216" s="48"/>
      <c r="DC216" s="48"/>
      <c r="DD216" s="48"/>
      <c r="DE216" s="48"/>
      <c r="DF216" s="48"/>
      <c r="DG216" s="48"/>
      <c r="DH216" s="48"/>
      <c r="DI216" s="48"/>
      <c r="DJ216" s="48"/>
      <c r="DK216" s="48"/>
      <c r="DL216" s="48"/>
      <c r="DM216" s="48"/>
      <c r="DN216" s="48"/>
      <c r="DO216" s="48"/>
      <c r="DP216" s="48"/>
      <c r="DQ216" s="48"/>
      <c r="DR216" s="48"/>
      <c r="DS216" s="48"/>
      <c r="DT216" s="48"/>
      <c r="DU216" s="48"/>
      <c r="DV216" s="48"/>
      <c r="DW216" s="48"/>
      <c r="DX216" s="48"/>
      <c r="DY216" s="48"/>
      <c r="DZ216" s="48"/>
      <c r="EA216" s="48"/>
      <c r="EB216" s="48"/>
      <c r="EC216" s="48"/>
      <c r="ED216" s="48"/>
      <c r="EE216" s="48"/>
      <c r="EF216" s="48"/>
      <c r="EG216" s="48"/>
      <c r="EH216" s="48"/>
      <c r="EI216" s="48"/>
      <c r="EJ216" s="48"/>
      <c r="EK216" s="48"/>
      <c r="EL216" s="48"/>
      <c r="EM216" s="48"/>
      <c r="EN216" s="48"/>
      <c r="EO216" s="48"/>
      <c r="EP216" s="48"/>
      <c r="EQ216" s="48"/>
      <c r="ER216" s="48"/>
      <c r="ES216" s="48"/>
      <c r="ET216" s="48"/>
      <c r="EU216" s="48"/>
      <c r="EV216" s="48"/>
      <c r="EW216" s="48"/>
      <c r="EX216" s="48"/>
      <c r="EY216" s="48"/>
      <c r="EZ216" s="48"/>
      <c r="FA216" s="48"/>
      <c r="FB216" s="48"/>
      <c r="FC216" s="48"/>
      <c r="FD216" s="48"/>
      <c r="FE216" s="48"/>
      <c r="FF216" s="48"/>
      <c r="FG216" s="48"/>
      <c r="FH216" s="48"/>
      <c r="FI216" s="48"/>
      <c r="FJ216" s="48"/>
      <c r="FK216" s="48"/>
      <c r="FL216" s="48"/>
      <c r="FM216" s="48"/>
      <c r="FN216" s="48"/>
      <c r="FO216" s="48"/>
      <c r="FP216" s="48"/>
      <c r="FQ216" s="48"/>
      <c r="FR216" s="48"/>
      <c r="FS216" s="48"/>
      <c r="FT216" s="48"/>
      <c r="FU216" s="48"/>
      <c r="FV216" s="48"/>
      <c r="FW216" s="48"/>
      <c r="FX216" s="48"/>
      <c r="FY216" s="48"/>
      <c r="FZ216" s="48"/>
      <c r="GA216" s="48"/>
      <c r="GB216" s="48"/>
      <c r="GC216" s="48"/>
      <c r="GD216" s="48"/>
      <c r="GE216" s="48"/>
      <c r="GF216" s="48"/>
      <c r="GG216" s="48"/>
      <c r="GH216" s="48"/>
      <c r="GI216" s="48"/>
      <c r="GJ216" s="48"/>
      <c r="GK216" s="48"/>
      <c r="GL216" s="48"/>
      <c r="GM216" s="48"/>
      <c r="GN216" s="48"/>
      <c r="GO216" s="48"/>
      <c r="GP216" s="48"/>
      <c r="GQ216" s="48"/>
      <c r="GR216" s="48"/>
      <c r="GS216" s="48"/>
      <c r="GT216" s="48"/>
      <c r="GU216" s="48"/>
    </row>
    <row r="217" spans="1:203" s="28" customFormat="1" ht="16.149999999999999" customHeight="1" x14ac:dyDescent="0.2">
      <c r="A217" s="6" t="s">
        <v>9</v>
      </c>
      <c r="B217" s="1" t="s">
        <v>10</v>
      </c>
      <c r="C217" s="1" t="s">
        <v>141</v>
      </c>
      <c r="D217" s="1">
        <v>0</v>
      </c>
      <c r="E217" s="32">
        <v>1727</v>
      </c>
      <c r="F217" s="1">
        <f t="shared" si="68"/>
        <v>0</v>
      </c>
      <c r="G217" s="1"/>
      <c r="H217" s="45"/>
      <c r="I217" s="1"/>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48"/>
      <c r="CT217" s="48"/>
      <c r="CU217" s="48"/>
      <c r="CV217" s="48"/>
      <c r="CW217" s="48"/>
      <c r="CX217" s="48"/>
      <c r="CY217" s="48"/>
      <c r="CZ217" s="48"/>
      <c r="DA217" s="48"/>
      <c r="DB217" s="48"/>
      <c r="DC217" s="48"/>
      <c r="DD217" s="48"/>
      <c r="DE217" s="48"/>
      <c r="DF217" s="48"/>
      <c r="DG217" s="48"/>
      <c r="DH217" s="48"/>
      <c r="DI217" s="48"/>
      <c r="DJ217" s="48"/>
      <c r="DK217" s="48"/>
      <c r="DL217" s="48"/>
      <c r="DM217" s="48"/>
      <c r="DN217" s="48"/>
      <c r="DO217" s="48"/>
      <c r="DP217" s="48"/>
      <c r="DQ217" s="48"/>
      <c r="DR217" s="48"/>
      <c r="DS217" s="48"/>
      <c r="DT217" s="48"/>
      <c r="DU217" s="48"/>
      <c r="DV217" s="48"/>
      <c r="DW217" s="48"/>
      <c r="DX217" s="48"/>
      <c r="DY217" s="48"/>
      <c r="DZ217" s="48"/>
      <c r="EA217" s="48"/>
      <c r="EB217" s="48"/>
      <c r="EC217" s="48"/>
      <c r="ED217" s="48"/>
      <c r="EE217" s="48"/>
      <c r="EF217" s="48"/>
      <c r="EG217" s="48"/>
      <c r="EH217" s="48"/>
      <c r="EI217" s="48"/>
      <c r="EJ217" s="48"/>
      <c r="EK217" s="48"/>
      <c r="EL217" s="48"/>
      <c r="EM217" s="48"/>
      <c r="EN217" s="48"/>
      <c r="EO217" s="48"/>
      <c r="EP217" s="48"/>
      <c r="EQ217" s="48"/>
      <c r="ER217" s="48"/>
      <c r="ES217" s="48"/>
      <c r="ET217" s="48"/>
      <c r="EU217" s="48"/>
      <c r="EV217" s="48"/>
      <c r="EW217" s="48"/>
      <c r="EX217" s="48"/>
      <c r="EY217" s="48"/>
      <c r="EZ217" s="48"/>
      <c r="FA217" s="48"/>
      <c r="FB217" s="48"/>
      <c r="FC217" s="48"/>
      <c r="FD217" s="48"/>
      <c r="FE217" s="48"/>
      <c r="FF217" s="48"/>
      <c r="FG217" s="48"/>
      <c r="FH217" s="48"/>
      <c r="FI217" s="48"/>
      <c r="FJ217" s="48"/>
      <c r="FK217" s="48"/>
      <c r="FL217" s="48"/>
      <c r="FM217" s="48"/>
      <c r="FN217" s="48"/>
      <c r="FO217" s="48"/>
      <c r="FP217" s="48"/>
      <c r="FQ217" s="48"/>
      <c r="FR217" s="48"/>
      <c r="FS217" s="48"/>
      <c r="FT217" s="48"/>
      <c r="FU217" s="48"/>
      <c r="FV217" s="48"/>
      <c r="FW217" s="48"/>
      <c r="FX217" s="48"/>
      <c r="FY217" s="48"/>
      <c r="FZ217" s="48"/>
      <c r="GA217" s="48"/>
      <c r="GB217" s="48"/>
      <c r="GC217" s="48"/>
      <c r="GD217" s="48"/>
      <c r="GE217" s="48"/>
      <c r="GF217" s="48"/>
      <c r="GG217" s="48"/>
      <c r="GH217" s="48"/>
      <c r="GI217" s="48"/>
      <c r="GJ217" s="48"/>
      <c r="GK217" s="48"/>
      <c r="GL217" s="48"/>
      <c r="GM217" s="48"/>
      <c r="GN217" s="48"/>
      <c r="GO217" s="48"/>
      <c r="GP217" s="48"/>
      <c r="GQ217" s="48"/>
      <c r="GR217" s="48"/>
      <c r="GS217" s="48"/>
      <c r="GT217" s="48"/>
      <c r="GU217" s="48"/>
    </row>
    <row r="218" spans="1:203" s="28" customFormat="1" ht="16.149999999999999" customHeight="1" x14ac:dyDescent="0.2">
      <c r="A218" s="6" t="s">
        <v>11</v>
      </c>
      <c r="B218" s="1" t="s">
        <v>12</v>
      </c>
      <c r="C218" s="1" t="s">
        <v>142</v>
      </c>
      <c r="D218" s="1">
        <v>0</v>
      </c>
      <c r="E218" s="32">
        <v>1337</v>
      </c>
      <c r="F218" s="1">
        <f t="shared" si="68"/>
        <v>0</v>
      </c>
      <c r="G218" s="1"/>
      <c r="H218" s="45"/>
      <c r="I218" s="1"/>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48"/>
      <c r="CT218" s="48"/>
      <c r="CU218" s="48"/>
      <c r="CV218" s="48"/>
      <c r="CW218" s="48"/>
      <c r="CX218" s="48"/>
      <c r="CY218" s="48"/>
      <c r="CZ218" s="48"/>
      <c r="DA218" s="48"/>
      <c r="DB218" s="48"/>
      <c r="DC218" s="48"/>
      <c r="DD218" s="48"/>
      <c r="DE218" s="48"/>
      <c r="DF218" s="48"/>
      <c r="DG218" s="48"/>
      <c r="DH218" s="48"/>
      <c r="DI218" s="48"/>
      <c r="DJ218" s="48"/>
      <c r="DK218" s="48"/>
      <c r="DL218" s="48"/>
      <c r="DM218" s="48"/>
      <c r="DN218" s="48"/>
      <c r="DO218" s="48"/>
      <c r="DP218" s="48"/>
      <c r="DQ218" s="48"/>
      <c r="DR218" s="48"/>
      <c r="DS218" s="48"/>
      <c r="DT218" s="48"/>
      <c r="DU218" s="48"/>
      <c r="DV218" s="48"/>
      <c r="DW218" s="48"/>
      <c r="DX218" s="48"/>
      <c r="DY218" s="48"/>
      <c r="DZ218" s="48"/>
      <c r="EA218" s="48"/>
      <c r="EB218" s="48"/>
      <c r="EC218" s="48"/>
      <c r="ED218" s="48"/>
      <c r="EE218" s="48"/>
      <c r="EF218" s="48"/>
      <c r="EG218" s="48"/>
      <c r="EH218" s="48"/>
      <c r="EI218" s="48"/>
      <c r="EJ218" s="48"/>
      <c r="EK218" s="48"/>
      <c r="EL218" s="48"/>
      <c r="EM218" s="48"/>
      <c r="EN218" s="48"/>
      <c r="EO218" s="48"/>
      <c r="EP218" s="48"/>
      <c r="EQ218" s="48"/>
      <c r="ER218" s="48"/>
      <c r="ES218" s="48"/>
      <c r="ET218" s="48"/>
      <c r="EU218" s="48"/>
      <c r="EV218" s="48"/>
      <c r="EW218" s="48"/>
      <c r="EX218" s="48"/>
      <c r="EY218" s="48"/>
      <c r="EZ218" s="48"/>
      <c r="FA218" s="48"/>
      <c r="FB218" s="48"/>
      <c r="FC218" s="48"/>
      <c r="FD218" s="48"/>
      <c r="FE218" s="48"/>
      <c r="FF218" s="48"/>
      <c r="FG218" s="48"/>
      <c r="FH218" s="48"/>
      <c r="FI218" s="48"/>
      <c r="FJ218" s="48"/>
      <c r="FK218" s="48"/>
      <c r="FL218" s="48"/>
      <c r="FM218" s="48"/>
      <c r="FN218" s="48"/>
      <c r="FO218" s="48"/>
      <c r="FP218" s="48"/>
      <c r="FQ218" s="48"/>
      <c r="FR218" s="48"/>
      <c r="FS218" s="48"/>
      <c r="FT218" s="48"/>
      <c r="FU218" s="48"/>
      <c r="FV218" s="48"/>
      <c r="FW218" s="48"/>
      <c r="FX218" s="48"/>
      <c r="FY218" s="48"/>
      <c r="FZ218" s="48"/>
      <c r="GA218" s="48"/>
      <c r="GB218" s="48"/>
      <c r="GC218" s="48"/>
      <c r="GD218" s="48"/>
      <c r="GE218" s="48"/>
      <c r="GF218" s="48"/>
      <c r="GG218" s="48"/>
      <c r="GH218" s="48"/>
      <c r="GI218" s="48"/>
      <c r="GJ218" s="48"/>
      <c r="GK218" s="48"/>
      <c r="GL218" s="48"/>
      <c r="GM218" s="48"/>
      <c r="GN218" s="48"/>
      <c r="GO218" s="48"/>
      <c r="GP218" s="48"/>
      <c r="GQ218" s="48"/>
      <c r="GR218" s="48"/>
      <c r="GS218" s="48"/>
      <c r="GT218" s="48"/>
      <c r="GU218" s="48"/>
    </row>
    <row r="219" spans="1:203" s="28" customFormat="1" ht="16.149999999999999" customHeight="1" x14ac:dyDescent="0.2">
      <c r="A219" s="1"/>
      <c r="B219" s="1"/>
      <c r="C219" s="1" t="s">
        <v>143</v>
      </c>
      <c r="D219" s="1">
        <v>0</v>
      </c>
      <c r="E219" s="32">
        <v>457</v>
      </c>
      <c r="F219" s="1">
        <f t="shared" si="68"/>
        <v>0</v>
      </c>
      <c r="G219" s="1"/>
      <c r="H219" s="45"/>
      <c r="I219" s="1"/>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8"/>
      <c r="BL219" s="48"/>
      <c r="BM219" s="48"/>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48"/>
      <c r="CT219" s="48"/>
      <c r="CU219" s="48"/>
      <c r="CV219" s="48"/>
      <c r="CW219" s="48"/>
      <c r="CX219" s="48"/>
      <c r="CY219" s="48"/>
      <c r="CZ219" s="48"/>
      <c r="DA219" s="48"/>
      <c r="DB219" s="48"/>
      <c r="DC219" s="48"/>
      <c r="DD219" s="48"/>
      <c r="DE219" s="48"/>
      <c r="DF219" s="48"/>
      <c r="DG219" s="48"/>
      <c r="DH219" s="48"/>
      <c r="DI219" s="48"/>
      <c r="DJ219" s="48"/>
      <c r="DK219" s="48"/>
      <c r="DL219" s="48"/>
      <c r="DM219" s="48"/>
      <c r="DN219" s="48"/>
      <c r="DO219" s="48"/>
      <c r="DP219" s="48"/>
      <c r="DQ219" s="48"/>
      <c r="DR219" s="48"/>
      <c r="DS219" s="48"/>
      <c r="DT219" s="48"/>
      <c r="DU219" s="48"/>
      <c r="DV219" s="48"/>
      <c r="DW219" s="48"/>
      <c r="DX219" s="48"/>
      <c r="DY219" s="48"/>
      <c r="DZ219" s="48"/>
      <c r="EA219" s="48"/>
      <c r="EB219" s="48"/>
      <c r="EC219" s="48"/>
      <c r="ED219" s="48"/>
      <c r="EE219" s="48"/>
      <c r="EF219" s="48"/>
      <c r="EG219" s="48"/>
      <c r="EH219" s="48"/>
      <c r="EI219" s="48"/>
      <c r="EJ219" s="48"/>
      <c r="EK219" s="48"/>
      <c r="EL219" s="48"/>
      <c r="EM219" s="48"/>
      <c r="EN219" s="48"/>
      <c r="EO219" s="48"/>
      <c r="EP219" s="48"/>
      <c r="EQ219" s="48"/>
      <c r="ER219" s="48"/>
      <c r="ES219" s="48"/>
      <c r="ET219" s="48"/>
      <c r="EU219" s="48"/>
      <c r="EV219" s="48"/>
      <c r="EW219" s="48"/>
      <c r="EX219" s="48"/>
      <c r="EY219" s="48"/>
      <c r="EZ219" s="48"/>
      <c r="FA219" s="48"/>
      <c r="FB219" s="48"/>
      <c r="FC219" s="48"/>
      <c r="FD219" s="48"/>
      <c r="FE219" s="48"/>
      <c r="FF219" s="48"/>
      <c r="FG219" s="48"/>
      <c r="FH219" s="48"/>
      <c r="FI219" s="48"/>
      <c r="FJ219" s="48"/>
      <c r="FK219" s="48"/>
      <c r="FL219" s="48"/>
      <c r="FM219" s="48"/>
      <c r="FN219" s="48"/>
      <c r="FO219" s="48"/>
      <c r="FP219" s="48"/>
      <c r="FQ219" s="48"/>
      <c r="FR219" s="48"/>
      <c r="FS219" s="48"/>
      <c r="FT219" s="48"/>
      <c r="FU219" s="48"/>
      <c r="FV219" s="48"/>
      <c r="FW219" s="48"/>
      <c r="FX219" s="48"/>
      <c r="FY219" s="48"/>
      <c r="FZ219" s="48"/>
      <c r="GA219" s="48"/>
      <c r="GB219" s="48"/>
      <c r="GC219" s="48"/>
      <c r="GD219" s="48"/>
      <c r="GE219" s="48"/>
      <c r="GF219" s="48"/>
      <c r="GG219" s="48"/>
      <c r="GH219" s="48"/>
      <c r="GI219" s="48"/>
      <c r="GJ219" s="48"/>
      <c r="GK219" s="48"/>
      <c r="GL219" s="48"/>
      <c r="GM219" s="48"/>
      <c r="GN219" s="48"/>
      <c r="GO219" s="48"/>
      <c r="GP219" s="48"/>
      <c r="GQ219" s="48"/>
      <c r="GR219" s="48"/>
      <c r="GS219" s="48"/>
      <c r="GT219" s="48"/>
      <c r="GU219" s="48"/>
    </row>
    <row r="220" spans="1:203" s="28" customFormat="1" ht="16.149999999999999" customHeight="1" x14ac:dyDescent="0.2">
      <c r="A220" s="1"/>
      <c r="B220" s="1"/>
      <c r="C220" s="1" t="s">
        <v>144</v>
      </c>
      <c r="D220" s="1">
        <v>0</v>
      </c>
      <c r="E220" s="32">
        <v>229</v>
      </c>
      <c r="F220" s="1">
        <f t="shared" si="68"/>
        <v>0</v>
      </c>
      <c r="G220" s="1"/>
      <c r="H220" s="45"/>
      <c r="I220" s="1"/>
      <c r="J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48"/>
      <c r="CT220" s="48"/>
      <c r="CU220" s="48"/>
      <c r="CV220" s="48"/>
      <c r="CW220" s="48"/>
      <c r="CX220" s="48"/>
      <c r="CY220" s="48"/>
      <c r="CZ220" s="48"/>
      <c r="DA220" s="48"/>
      <c r="DB220" s="48"/>
      <c r="DC220" s="48"/>
      <c r="DD220" s="48"/>
      <c r="DE220" s="48"/>
      <c r="DF220" s="48"/>
      <c r="DG220" s="48"/>
      <c r="DH220" s="48"/>
      <c r="DI220" s="48"/>
      <c r="DJ220" s="48"/>
      <c r="DK220" s="48"/>
      <c r="DL220" s="48"/>
      <c r="DM220" s="48"/>
      <c r="DN220" s="48"/>
      <c r="DO220" s="48"/>
      <c r="DP220" s="48"/>
      <c r="DQ220" s="48"/>
      <c r="DR220" s="48"/>
      <c r="DS220" s="48"/>
      <c r="DT220" s="48"/>
      <c r="DU220" s="48"/>
      <c r="DV220" s="48"/>
      <c r="DW220" s="48"/>
      <c r="DX220" s="48"/>
      <c r="DY220" s="48"/>
      <c r="DZ220" s="48"/>
      <c r="EA220" s="48"/>
      <c r="EB220" s="48"/>
      <c r="EC220" s="48"/>
      <c r="ED220" s="48"/>
      <c r="EE220" s="48"/>
      <c r="EF220" s="48"/>
      <c r="EG220" s="48"/>
      <c r="EH220" s="48"/>
      <c r="EI220" s="48"/>
      <c r="EJ220" s="48"/>
      <c r="EK220" s="48"/>
      <c r="EL220" s="48"/>
      <c r="EM220" s="48"/>
      <c r="EN220" s="48"/>
      <c r="EO220" s="48"/>
      <c r="EP220" s="48"/>
      <c r="EQ220" s="48"/>
      <c r="ER220" s="48"/>
      <c r="ES220" s="48"/>
      <c r="ET220" s="48"/>
      <c r="EU220" s="48"/>
      <c r="EV220" s="48"/>
      <c r="EW220" s="48"/>
      <c r="EX220" s="48"/>
      <c r="EY220" s="48"/>
      <c r="EZ220" s="48"/>
      <c r="FA220" s="48"/>
      <c r="FB220" s="48"/>
      <c r="FC220" s="48"/>
      <c r="FD220" s="48"/>
      <c r="FE220" s="48"/>
      <c r="FF220" s="48"/>
      <c r="FG220" s="48"/>
      <c r="FH220" s="48"/>
      <c r="FI220" s="48"/>
      <c r="FJ220" s="48"/>
      <c r="FK220" s="48"/>
      <c r="FL220" s="48"/>
      <c r="FM220" s="48"/>
      <c r="FN220" s="48"/>
      <c r="FO220" s="48"/>
      <c r="FP220" s="48"/>
      <c r="FQ220" s="48"/>
      <c r="FR220" s="48"/>
      <c r="FS220" s="48"/>
      <c r="FT220" s="48"/>
      <c r="FU220" s="48"/>
      <c r="FV220" s="48"/>
      <c r="FW220" s="48"/>
      <c r="FX220" s="48"/>
      <c r="FY220" s="48"/>
      <c r="FZ220" s="48"/>
      <c r="GA220" s="48"/>
      <c r="GB220" s="48"/>
      <c r="GC220" s="48"/>
      <c r="GD220" s="48"/>
      <c r="GE220" s="48"/>
      <c r="GF220" s="48"/>
      <c r="GG220" s="48"/>
      <c r="GH220" s="48"/>
      <c r="GI220" s="48"/>
      <c r="GJ220" s="48"/>
      <c r="GK220" s="48"/>
      <c r="GL220" s="48"/>
      <c r="GM220" s="48"/>
      <c r="GN220" s="48"/>
      <c r="GO220" s="48"/>
      <c r="GP220" s="48"/>
      <c r="GQ220" s="48"/>
      <c r="GR220" s="48"/>
      <c r="GS220" s="48"/>
      <c r="GT220" s="48"/>
      <c r="GU220" s="48"/>
    </row>
    <row r="221" spans="1:203" s="28" customFormat="1" ht="16.149999999999999" customHeight="1" x14ac:dyDescent="0.2">
      <c r="A221" s="1"/>
      <c r="B221" s="1"/>
      <c r="C221" s="1" t="s">
        <v>145</v>
      </c>
      <c r="D221" s="1">
        <v>0</v>
      </c>
      <c r="E221" s="32">
        <v>95</v>
      </c>
      <c r="F221" s="1">
        <f t="shared" si="68"/>
        <v>0</v>
      </c>
      <c r="G221" s="1"/>
      <c r="H221" s="45"/>
      <c r="I221" s="1"/>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48"/>
      <c r="CT221" s="48"/>
      <c r="CU221" s="48"/>
      <c r="CV221" s="48"/>
      <c r="CW221" s="48"/>
      <c r="CX221" s="48"/>
      <c r="CY221" s="48"/>
      <c r="CZ221" s="48"/>
      <c r="DA221" s="48"/>
      <c r="DB221" s="48"/>
      <c r="DC221" s="48"/>
      <c r="DD221" s="48"/>
      <c r="DE221" s="48"/>
      <c r="DF221" s="48"/>
      <c r="DG221" s="48"/>
      <c r="DH221" s="48"/>
      <c r="DI221" s="48"/>
      <c r="DJ221" s="48"/>
      <c r="DK221" s="48"/>
      <c r="DL221" s="48"/>
      <c r="DM221" s="48"/>
      <c r="DN221" s="48"/>
      <c r="DO221" s="48"/>
      <c r="DP221" s="48"/>
      <c r="DQ221" s="48"/>
      <c r="DR221" s="48"/>
      <c r="DS221" s="48"/>
      <c r="DT221" s="48"/>
      <c r="DU221" s="48"/>
      <c r="DV221" s="48"/>
      <c r="DW221" s="48"/>
      <c r="DX221" s="48"/>
      <c r="DY221" s="48"/>
      <c r="DZ221" s="48"/>
      <c r="EA221" s="48"/>
      <c r="EB221" s="48"/>
      <c r="EC221" s="48"/>
      <c r="ED221" s="48"/>
      <c r="EE221" s="48"/>
      <c r="EF221" s="48"/>
      <c r="EG221" s="48"/>
      <c r="EH221" s="48"/>
      <c r="EI221" s="48"/>
      <c r="EJ221" s="48"/>
      <c r="EK221" s="48"/>
      <c r="EL221" s="48"/>
      <c r="EM221" s="48"/>
      <c r="EN221" s="48"/>
      <c r="EO221" s="48"/>
      <c r="EP221" s="48"/>
      <c r="EQ221" s="48"/>
      <c r="ER221" s="48"/>
      <c r="ES221" s="48"/>
      <c r="ET221" s="48"/>
      <c r="EU221" s="48"/>
      <c r="EV221" s="48"/>
      <c r="EW221" s="48"/>
      <c r="EX221" s="48"/>
      <c r="EY221" s="48"/>
      <c r="EZ221" s="48"/>
      <c r="FA221" s="48"/>
      <c r="FB221" s="48"/>
      <c r="FC221" s="48"/>
      <c r="FD221" s="48"/>
      <c r="FE221" s="48"/>
      <c r="FF221" s="48"/>
      <c r="FG221" s="48"/>
      <c r="FH221" s="48"/>
      <c r="FI221" s="48"/>
      <c r="FJ221" s="48"/>
      <c r="FK221" s="48"/>
      <c r="FL221" s="48"/>
      <c r="FM221" s="48"/>
      <c r="FN221" s="48"/>
      <c r="FO221" s="48"/>
      <c r="FP221" s="48"/>
      <c r="FQ221" s="48"/>
      <c r="FR221" s="48"/>
      <c r="FS221" s="48"/>
      <c r="FT221" s="48"/>
      <c r="FU221" s="48"/>
      <c r="FV221" s="48"/>
      <c r="FW221" s="48"/>
      <c r="FX221" s="48"/>
      <c r="FY221" s="48"/>
      <c r="FZ221" s="48"/>
      <c r="GA221" s="48"/>
      <c r="GB221" s="48"/>
      <c r="GC221" s="48"/>
      <c r="GD221" s="48"/>
      <c r="GE221" s="48"/>
      <c r="GF221" s="48"/>
      <c r="GG221" s="48"/>
      <c r="GH221" s="48"/>
      <c r="GI221" s="48"/>
      <c r="GJ221" s="48"/>
      <c r="GK221" s="48"/>
      <c r="GL221" s="48"/>
      <c r="GM221" s="48"/>
      <c r="GN221" s="48"/>
      <c r="GO221" s="48"/>
      <c r="GP221" s="48"/>
      <c r="GQ221" s="48"/>
      <c r="GR221" s="48"/>
      <c r="GS221" s="48"/>
      <c r="GT221" s="48"/>
      <c r="GU221" s="48"/>
    </row>
    <row r="222" spans="1:203" s="28" customFormat="1" ht="16.149999999999999" customHeight="1" x14ac:dyDescent="0.2">
      <c r="A222" s="1"/>
      <c r="B222" s="1"/>
      <c r="C222" s="1"/>
      <c r="D222" s="1"/>
      <c r="E222" s="32"/>
      <c r="F222" s="28">
        <f>SUM(F214:F221)</f>
        <v>0</v>
      </c>
      <c r="G222" s="1"/>
      <c r="H222" s="45"/>
      <c r="I222" s="1"/>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c r="EK222" s="48"/>
      <c r="EL222" s="48"/>
      <c r="EM222" s="48"/>
      <c r="EN222" s="48"/>
      <c r="EO222" s="48"/>
      <c r="EP222" s="48"/>
      <c r="EQ222" s="48"/>
      <c r="ER222" s="48"/>
      <c r="ES222" s="48"/>
      <c r="ET222" s="48"/>
      <c r="EU222" s="48"/>
      <c r="EV222" s="48"/>
      <c r="EW222" s="48"/>
      <c r="EX222" s="48"/>
      <c r="EY222" s="48"/>
      <c r="EZ222" s="48"/>
      <c r="FA222" s="48"/>
      <c r="FB222" s="48"/>
      <c r="FC222" s="48"/>
      <c r="FD222" s="48"/>
      <c r="FE222" s="48"/>
      <c r="FF222" s="48"/>
      <c r="FG222" s="48"/>
      <c r="FH222" s="48"/>
      <c r="FI222" s="48"/>
      <c r="FJ222" s="48"/>
      <c r="FK222" s="48"/>
      <c r="FL222" s="48"/>
      <c r="FM222" s="48"/>
      <c r="FN222" s="48"/>
      <c r="FO222" s="48"/>
      <c r="FP222" s="48"/>
      <c r="FQ222" s="48"/>
      <c r="FR222" s="48"/>
      <c r="FS222" s="48"/>
      <c r="FT222" s="48"/>
      <c r="FU222" s="48"/>
      <c r="FV222" s="48"/>
      <c r="FW222" s="48"/>
      <c r="FX222" s="48"/>
      <c r="FY222" s="48"/>
      <c r="FZ222" s="48"/>
      <c r="GA222" s="48"/>
      <c r="GB222" s="48"/>
      <c r="GC222" s="48"/>
      <c r="GD222" s="48"/>
      <c r="GE222" s="48"/>
      <c r="GF222" s="48"/>
      <c r="GG222" s="48"/>
      <c r="GH222" s="48"/>
      <c r="GI222" s="48"/>
      <c r="GJ222" s="48"/>
      <c r="GK222" s="48"/>
      <c r="GL222" s="48"/>
      <c r="GM222" s="48"/>
      <c r="GN222" s="48"/>
      <c r="GO222" s="48"/>
      <c r="GP222" s="48"/>
      <c r="GQ222" s="48"/>
      <c r="GR222" s="48"/>
      <c r="GS222" s="48"/>
      <c r="GT222" s="48"/>
      <c r="GU222" s="48"/>
    </row>
    <row r="223" spans="1:203" s="28" customFormat="1" ht="16.149999999999999" customHeight="1" x14ac:dyDescent="0.2">
      <c r="A223" s="1"/>
      <c r="B223" s="1"/>
      <c r="C223" s="1"/>
      <c r="D223" s="1"/>
      <c r="E223" s="32"/>
      <c r="F223" s="1"/>
      <c r="G223" s="1"/>
      <c r="H223" s="45"/>
      <c r="I223" s="1"/>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48"/>
      <c r="CT223" s="48"/>
      <c r="CU223" s="48"/>
      <c r="CV223" s="48"/>
      <c r="CW223" s="48"/>
      <c r="CX223" s="48"/>
      <c r="CY223" s="48"/>
      <c r="CZ223" s="48"/>
      <c r="DA223" s="48"/>
      <c r="DB223" s="48"/>
      <c r="DC223" s="48"/>
      <c r="DD223" s="48"/>
      <c r="DE223" s="48"/>
      <c r="DF223" s="48"/>
      <c r="DG223" s="48"/>
      <c r="DH223" s="48"/>
      <c r="DI223" s="48"/>
      <c r="DJ223" s="48"/>
      <c r="DK223" s="48"/>
      <c r="DL223" s="48"/>
      <c r="DM223" s="48"/>
      <c r="DN223" s="48"/>
      <c r="DO223" s="48"/>
      <c r="DP223" s="48"/>
      <c r="DQ223" s="48"/>
      <c r="DR223" s="48"/>
      <c r="DS223" s="48"/>
      <c r="DT223" s="48"/>
      <c r="DU223" s="48"/>
      <c r="DV223" s="48"/>
      <c r="DW223" s="48"/>
      <c r="DX223" s="48"/>
      <c r="DY223" s="48"/>
      <c r="DZ223" s="48"/>
      <c r="EA223" s="48"/>
      <c r="EB223" s="48"/>
      <c r="EC223" s="48"/>
      <c r="ED223" s="48"/>
      <c r="EE223" s="48"/>
      <c r="EF223" s="48"/>
      <c r="EG223" s="48"/>
      <c r="EH223" s="48"/>
      <c r="EI223" s="48"/>
      <c r="EJ223" s="48"/>
      <c r="EK223" s="48"/>
      <c r="EL223" s="48"/>
      <c r="EM223" s="48"/>
      <c r="EN223" s="48"/>
      <c r="EO223" s="48"/>
      <c r="EP223" s="48"/>
      <c r="EQ223" s="48"/>
      <c r="ER223" s="48"/>
      <c r="ES223" s="48"/>
      <c r="ET223" s="48"/>
      <c r="EU223" s="48"/>
      <c r="EV223" s="48"/>
      <c r="EW223" s="48"/>
      <c r="EX223" s="48"/>
      <c r="EY223" s="48"/>
      <c r="EZ223" s="48"/>
      <c r="FA223" s="48"/>
      <c r="FB223" s="48"/>
      <c r="FC223" s="48"/>
      <c r="FD223" s="48"/>
      <c r="FE223" s="48"/>
      <c r="FF223" s="48"/>
      <c r="FG223" s="48"/>
      <c r="FH223" s="48"/>
      <c r="FI223" s="48"/>
      <c r="FJ223" s="48"/>
      <c r="FK223" s="48"/>
      <c r="FL223" s="48"/>
      <c r="FM223" s="48"/>
      <c r="FN223" s="48"/>
      <c r="FO223" s="48"/>
      <c r="FP223" s="48"/>
      <c r="FQ223" s="48"/>
      <c r="FR223" s="48"/>
      <c r="FS223" s="48"/>
      <c r="FT223" s="48"/>
      <c r="FU223" s="48"/>
      <c r="FV223" s="48"/>
      <c r="FW223" s="48"/>
      <c r="FX223" s="48"/>
      <c r="FY223" s="48"/>
      <c r="FZ223" s="48"/>
      <c r="GA223" s="48"/>
      <c r="GB223" s="48"/>
      <c r="GC223" s="48"/>
      <c r="GD223" s="48"/>
      <c r="GE223" s="48"/>
      <c r="GF223" s="48"/>
      <c r="GG223" s="48"/>
      <c r="GH223" s="48"/>
      <c r="GI223" s="48"/>
      <c r="GJ223" s="48"/>
      <c r="GK223" s="48"/>
      <c r="GL223" s="48"/>
      <c r="GM223" s="48"/>
      <c r="GN223" s="48"/>
      <c r="GO223" s="48"/>
      <c r="GP223" s="48"/>
      <c r="GQ223" s="48"/>
      <c r="GR223" s="48"/>
      <c r="GS223" s="48"/>
      <c r="GT223" s="48"/>
      <c r="GU223" s="48"/>
    </row>
    <row r="224" spans="1:203" s="28" customFormat="1" ht="16.149999999999999" customHeight="1" x14ac:dyDescent="0.2">
      <c r="C224" s="2" t="s">
        <v>146</v>
      </c>
      <c r="D224" s="5" t="s">
        <v>76</v>
      </c>
      <c r="E224" s="5" t="s">
        <v>77</v>
      </c>
      <c r="F224" s="42" t="s">
        <v>23</v>
      </c>
      <c r="G224" s="69" t="s">
        <v>147</v>
      </c>
      <c r="H224" s="43" t="s">
        <v>78</v>
      </c>
      <c r="I224" s="42" t="s">
        <v>23</v>
      </c>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48"/>
      <c r="DI224" s="48"/>
      <c r="DJ224" s="48"/>
      <c r="DK224" s="48"/>
      <c r="DL224" s="48"/>
      <c r="DM224" s="48"/>
      <c r="DN224" s="48"/>
      <c r="DO224" s="48"/>
      <c r="DP224" s="48"/>
      <c r="DQ224" s="48"/>
      <c r="DR224" s="48"/>
      <c r="DS224" s="48"/>
      <c r="DT224" s="48"/>
      <c r="DU224" s="48"/>
      <c r="DV224" s="48"/>
      <c r="DW224" s="48"/>
      <c r="DX224" s="48"/>
      <c r="DY224" s="48"/>
      <c r="DZ224" s="48"/>
      <c r="EA224" s="48"/>
      <c r="EB224" s="48"/>
      <c r="EC224" s="48"/>
      <c r="ED224" s="48"/>
      <c r="EE224" s="48"/>
      <c r="EF224" s="48"/>
      <c r="EG224" s="48"/>
      <c r="EH224" s="48"/>
      <c r="EI224" s="48"/>
      <c r="EJ224" s="48"/>
      <c r="EK224" s="48"/>
      <c r="EL224" s="48"/>
      <c r="EM224" s="48"/>
      <c r="EN224" s="48"/>
      <c r="EO224" s="48"/>
      <c r="EP224" s="48"/>
      <c r="EQ224" s="48"/>
      <c r="ER224" s="48"/>
      <c r="ES224" s="48"/>
      <c r="ET224" s="48"/>
      <c r="EU224" s="48"/>
      <c r="EV224" s="48"/>
      <c r="EW224" s="48"/>
      <c r="EX224" s="48"/>
      <c r="EY224" s="48"/>
      <c r="EZ224" s="48"/>
      <c r="FA224" s="48"/>
      <c r="FB224" s="48"/>
      <c r="FC224" s="48"/>
      <c r="FD224" s="48"/>
      <c r="FE224" s="48"/>
      <c r="FF224" s="48"/>
      <c r="FG224" s="48"/>
      <c r="FH224" s="48"/>
      <c r="FI224" s="48"/>
      <c r="FJ224" s="48"/>
      <c r="FK224" s="48"/>
      <c r="FL224" s="48"/>
      <c r="FM224" s="48"/>
      <c r="FN224" s="48"/>
      <c r="FO224" s="48"/>
      <c r="FP224" s="48"/>
      <c r="FQ224" s="48"/>
      <c r="FR224" s="48"/>
      <c r="FS224" s="48"/>
      <c r="FT224" s="48"/>
      <c r="FU224" s="48"/>
      <c r="FV224" s="48"/>
      <c r="FW224" s="48"/>
      <c r="FX224" s="48"/>
      <c r="FY224" s="48"/>
      <c r="FZ224" s="48"/>
      <c r="GA224" s="48"/>
      <c r="GB224" s="48"/>
      <c r="GC224" s="48"/>
      <c r="GD224" s="48"/>
      <c r="GE224" s="48"/>
      <c r="GF224" s="48"/>
      <c r="GG224" s="48"/>
      <c r="GH224" s="48"/>
      <c r="GI224" s="48"/>
      <c r="GJ224" s="48"/>
      <c r="GK224" s="48"/>
      <c r="GL224" s="48"/>
      <c r="GM224" s="48"/>
      <c r="GN224" s="48"/>
      <c r="GO224" s="48"/>
      <c r="GP224" s="48"/>
      <c r="GQ224" s="48"/>
      <c r="GR224" s="48"/>
      <c r="GS224" s="48"/>
      <c r="GT224" s="48"/>
      <c r="GU224" s="48"/>
    </row>
    <row r="225" spans="1:203" s="28" customFormat="1" ht="16.149999999999999" customHeight="1" x14ac:dyDescent="0.2">
      <c r="C225" s="1" t="s">
        <v>148</v>
      </c>
      <c r="D225" s="1">
        <v>0</v>
      </c>
      <c r="E225" s="32">
        <v>5570</v>
      </c>
      <c r="F225" s="1">
        <f t="shared" ref="F225:F232" si="69">+D225*E225</f>
        <v>0</v>
      </c>
      <c r="G225" s="16">
        <v>21165</v>
      </c>
      <c r="H225" s="45">
        <f>+G225*0.2</f>
        <v>4233</v>
      </c>
      <c r="I225" s="1">
        <f t="shared" ref="I225:I232" si="70">+D225*H225</f>
        <v>0</v>
      </c>
      <c r="J225" s="48"/>
      <c r="K225" s="68" t="s">
        <v>138</v>
      </c>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48"/>
      <c r="CT225" s="48"/>
      <c r="CU225" s="48"/>
      <c r="CV225" s="48"/>
      <c r="CW225" s="48"/>
      <c r="CX225" s="48"/>
      <c r="CY225" s="48"/>
      <c r="CZ225" s="48"/>
      <c r="DA225" s="48"/>
      <c r="DB225" s="48"/>
      <c r="DC225" s="48"/>
      <c r="DD225" s="48"/>
      <c r="DE225" s="48"/>
      <c r="DF225" s="48"/>
      <c r="DG225" s="48"/>
      <c r="DH225" s="48"/>
      <c r="DI225" s="48"/>
      <c r="DJ225" s="48"/>
      <c r="DK225" s="48"/>
      <c r="DL225" s="48"/>
      <c r="DM225" s="48"/>
      <c r="DN225" s="48"/>
      <c r="DO225" s="48"/>
      <c r="DP225" s="48"/>
      <c r="DQ225" s="48"/>
      <c r="DR225" s="48"/>
      <c r="DS225" s="48"/>
      <c r="DT225" s="48"/>
      <c r="DU225" s="48"/>
      <c r="DV225" s="48"/>
      <c r="DW225" s="48"/>
      <c r="DX225" s="48"/>
      <c r="DY225" s="48"/>
      <c r="DZ225" s="48"/>
      <c r="EA225" s="48"/>
      <c r="EB225" s="48"/>
      <c r="EC225" s="48"/>
      <c r="ED225" s="48"/>
      <c r="EE225" s="48"/>
      <c r="EF225" s="48"/>
      <c r="EG225" s="48"/>
      <c r="EH225" s="48"/>
      <c r="EI225" s="48"/>
      <c r="EJ225" s="48"/>
      <c r="EK225" s="48"/>
      <c r="EL225" s="48"/>
      <c r="EM225" s="48"/>
      <c r="EN225" s="48"/>
      <c r="EO225" s="48"/>
      <c r="EP225" s="48"/>
      <c r="EQ225" s="48"/>
      <c r="ER225" s="48"/>
      <c r="ES225" s="48"/>
      <c r="ET225" s="48"/>
      <c r="EU225" s="48"/>
      <c r="EV225" s="48"/>
      <c r="EW225" s="48"/>
      <c r="EX225" s="48"/>
      <c r="EY225" s="48"/>
      <c r="EZ225" s="48"/>
      <c r="FA225" s="48"/>
      <c r="FB225" s="48"/>
      <c r="FC225" s="48"/>
      <c r="FD225" s="48"/>
      <c r="FE225" s="48"/>
      <c r="FF225" s="48"/>
      <c r="FG225" s="48"/>
      <c r="FH225" s="48"/>
      <c r="FI225" s="48"/>
      <c r="FJ225" s="48"/>
      <c r="FK225" s="48"/>
      <c r="FL225" s="48"/>
      <c r="FM225" s="48"/>
      <c r="FN225" s="48"/>
      <c r="FO225" s="48"/>
      <c r="FP225" s="48"/>
      <c r="FQ225" s="48"/>
      <c r="FR225" s="48"/>
      <c r="FS225" s="48"/>
      <c r="FT225" s="48"/>
      <c r="FU225" s="48"/>
      <c r="FV225" s="48"/>
      <c r="FW225" s="48"/>
      <c r="FX225" s="48"/>
      <c r="FY225" s="48"/>
      <c r="FZ225" s="48"/>
      <c r="GA225" s="48"/>
      <c r="GB225" s="48"/>
      <c r="GC225" s="48"/>
      <c r="GD225" s="48"/>
      <c r="GE225" s="48"/>
      <c r="GF225" s="48"/>
      <c r="GG225" s="48"/>
      <c r="GH225" s="48"/>
      <c r="GI225" s="48"/>
      <c r="GJ225" s="48"/>
      <c r="GK225" s="48"/>
      <c r="GL225" s="48"/>
      <c r="GM225" s="48"/>
      <c r="GN225" s="48"/>
      <c r="GO225" s="48"/>
      <c r="GP225" s="48"/>
      <c r="GQ225" s="48"/>
      <c r="GR225" s="48"/>
      <c r="GS225" s="48"/>
      <c r="GT225" s="48"/>
      <c r="GU225" s="48"/>
    </row>
    <row r="226" spans="1:203" s="28" customFormat="1" ht="16.149999999999999" customHeight="1" x14ac:dyDescent="0.2">
      <c r="C226" s="1" t="s">
        <v>149</v>
      </c>
      <c r="D226" s="1">
        <v>0</v>
      </c>
      <c r="E226" s="32">
        <v>4291</v>
      </c>
      <c r="F226" s="1">
        <f t="shared" si="69"/>
        <v>0</v>
      </c>
      <c r="G226" s="16">
        <v>15595</v>
      </c>
      <c r="H226" s="45">
        <f t="shared" ref="H226:H232" si="71">+G226*0.2</f>
        <v>3119</v>
      </c>
      <c r="I226" s="1">
        <f t="shared" si="70"/>
        <v>0</v>
      </c>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c r="DG226" s="48"/>
      <c r="DH226" s="48"/>
      <c r="DI226" s="48"/>
      <c r="DJ226" s="48"/>
      <c r="DK226" s="48"/>
      <c r="DL226" s="48"/>
      <c r="DM226" s="48"/>
      <c r="DN226" s="48"/>
      <c r="DO226" s="48"/>
      <c r="DP226" s="48"/>
      <c r="DQ226" s="48"/>
      <c r="DR226" s="48"/>
      <c r="DS226" s="48"/>
      <c r="DT226" s="48"/>
      <c r="DU226" s="48"/>
      <c r="DV226" s="48"/>
      <c r="DW226" s="48"/>
      <c r="DX226" s="48"/>
      <c r="DY226" s="48"/>
      <c r="DZ226" s="48"/>
      <c r="EA226" s="48"/>
      <c r="EB226" s="48"/>
      <c r="EC226" s="48"/>
      <c r="ED226" s="48"/>
      <c r="EE226" s="48"/>
      <c r="EF226" s="48"/>
      <c r="EG226" s="48"/>
      <c r="EH226" s="48"/>
      <c r="EI226" s="48"/>
      <c r="EJ226" s="48"/>
      <c r="EK226" s="48"/>
      <c r="EL226" s="48"/>
      <c r="EM226" s="48"/>
      <c r="EN226" s="48"/>
      <c r="EO226" s="48"/>
      <c r="EP226" s="48"/>
      <c r="EQ226" s="48"/>
      <c r="ER226" s="48"/>
      <c r="ES226" s="48"/>
      <c r="ET226" s="48"/>
      <c r="EU226" s="48"/>
      <c r="EV226" s="48"/>
      <c r="EW226" s="48"/>
      <c r="EX226" s="48"/>
      <c r="EY226" s="48"/>
      <c r="EZ226" s="48"/>
      <c r="FA226" s="48"/>
      <c r="FB226" s="48"/>
      <c r="FC226" s="48"/>
      <c r="FD226" s="48"/>
      <c r="FE226" s="48"/>
      <c r="FF226" s="48"/>
      <c r="FG226" s="48"/>
      <c r="FH226" s="48"/>
      <c r="FI226" s="48"/>
      <c r="FJ226" s="48"/>
      <c r="FK226" s="48"/>
      <c r="FL226" s="48"/>
      <c r="FM226" s="48"/>
      <c r="FN226" s="48"/>
      <c r="FO226" s="48"/>
      <c r="FP226" s="48"/>
      <c r="FQ226" s="48"/>
      <c r="FR226" s="48"/>
      <c r="FS226" s="48"/>
      <c r="FT226" s="48"/>
      <c r="FU226" s="48"/>
      <c r="FV226" s="48"/>
      <c r="FW226" s="48"/>
      <c r="FX226" s="48"/>
      <c r="FY226" s="48"/>
      <c r="FZ226" s="48"/>
      <c r="GA226" s="48"/>
      <c r="GB226" s="48"/>
      <c r="GC226" s="48"/>
      <c r="GD226" s="48"/>
      <c r="GE226" s="48"/>
      <c r="GF226" s="48"/>
      <c r="GG226" s="48"/>
      <c r="GH226" s="48"/>
      <c r="GI226" s="48"/>
      <c r="GJ226" s="48"/>
      <c r="GK226" s="48"/>
      <c r="GL226" s="48"/>
      <c r="GM226" s="48"/>
      <c r="GN226" s="48"/>
      <c r="GO226" s="48"/>
      <c r="GP226" s="48"/>
      <c r="GQ226" s="48"/>
      <c r="GR226" s="48"/>
      <c r="GS226" s="48"/>
      <c r="GT226" s="48"/>
      <c r="GU226" s="48"/>
    </row>
    <row r="227" spans="1:203" s="28" customFormat="1" ht="16.149999999999999" customHeight="1" x14ac:dyDescent="0.2">
      <c r="C227" s="1" t="s">
        <v>150</v>
      </c>
      <c r="D227" s="1">
        <v>0</v>
      </c>
      <c r="E227" s="32">
        <v>2669</v>
      </c>
      <c r="F227" s="1">
        <f t="shared" si="69"/>
        <v>0</v>
      </c>
      <c r="G227" s="16">
        <v>11304</v>
      </c>
      <c r="H227" s="45">
        <f t="shared" si="71"/>
        <v>2260.8000000000002</v>
      </c>
      <c r="I227" s="1">
        <f t="shared" si="70"/>
        <v>0</v>
      </c>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48"/>
      <c r="CW227" s="48"/>
      <c r="CX227" s="48"/>
      <c r="CY227" s="48"/>
      <c r="CZ227" s="48"/>
      <c r="DA227" s="48"/>
      <c r="DB227" s="48"/>
      <c r="DC227" s="48"/>
      <c r="DD227" s="48"/>
      <c r="DE227" s="48"/>
      <c r="DF227" s="48"/>
      <c r="DG227" s="48"/>
      <c r="DH227" s="48"/>
      <c r="DI227" s="48"/>
      <c r="DJ227" s="48"/>
      <c r="DK227" s="48"/>
      <c r="DL227" s="48"/>
      <c r="DM227" s="48"/>
      <c r="DN227" s="48"/>
      <c r="DO227" s="48"/>
      <c r="DP227" s="48"/>
      <c r="DQ227" s="48"/>
      <c r="DR227" s="48"/>
      <c r="DS227" s="48"/>
      <c r="DT227" s="48"/>
      <c r="DU227" s="48"/>
      <c r="DV227" s="48"/>
      <c r="DW227" s="48"/>
      <c r="DX227" s="48"/>
      <c r="DY227" s="48"/>
      <c r="DZ227" s="48"/>
      <c r="EA227" s="48"/>
      <c r="EB227" s="48"/>
      <c r="EC227" s="48"/>
      <c r="ED227" s="48"/>
      <c r="EE227" s="48"/>
      <c r="EF227" s="48"/>
      <c r="EG227" s="48"/>
      <c r="EH227" s="48"/>
      <c r="EI227" s="48"/>
      <c r="EJ227" s="48"/>
      <c r="EK227" s="48"/>
      <c r="EL227" s="48"/>
      <c r="EM227" s="48"/>
      <c r="EN227" s="48"/>
      <c r="EO227" s="48"/>
      <c r="EP227" s="48"/>
      <c r="EQ227" s="48"/>
      <c r="ER227" s="48"/>
      <c r="ES227" s="48"/>
      <c r="ET227" s="48"/>
      <c r="EU227" s="48"/>
      <c r="EV227" s="48"/>
      <c r="EW227" s="48"/>
      <c r="EX227" s="48"/>
      <c r="EY227" s="48"/>
      <c r="EZ227" s="48"/>
      <c r="FA227" s="48"/>
      <c r="FB227" s="48"/>
      <c r="FC227" s="48"/>
      <c r="FD227" s="48"/>
      <c r="FE227" s="48"/>
      <c r="FF227" s="48"/>
      <c r="FG227" s="48"/>
      <c r="FH227" s="48"/>
      <c r="FI227" s="48"/>
      <c r="FJ227" s="48"/>
      <c r="FK227" s="48"/>
      <c r="FL227" s="48"/>
      <c r="FM227" s="48"/>
      <c r="FN227" s="48"/>
      <c r="FO227" s="48"/>
      <c r="FP227" s="48"/>
      <c r="FQ227" s="48"/>
      <c r="FR227" s="48"/>
      <c r="FS227" s="48"/>
      <c r="FT227" s="48"/>
      <c r="FU227" s="48"/>
      <c r="FV227" s="48"/>
      <c r="FW227" s="48"/>
      <c r="FX227" s="48"/>
      <c r="FY227" s="48"/>
      <c r="FZ227" s="48"/>
      <c r="GA227" s="48"/>
      <c r="GB227" s="48"/>
      <c r="GC227" s="48"/>
      <c r="GD227" s="48"/>
      <c r="GE227" s="48"/>
      <c r="GF227" s="48"/>
      <c r="GG227" s="48"/>
      <c r="GH227" s="48"/>
      <c r="GI227" s="48"/>
      <c r="GJ227" s="48"/>
      <c r="GK227" s="48"/>
      <c r="GL227" s="48"/>
      <c r="GM227" s="48"/>
      <c r="GN227" s="48"/>
      <c r="GO227" s="48"/>
      <c r="GP227" s="48"/>
      <c r="GQ227" s="48"/>
      <c r="GR227" s="48"/>
      <c r="GS227" s="48"/>
      <c r="GT227" s="48"/>
      <c r="GU227" s="48"/>
    </row>
    <row r="228" spans="1:203" s="28" customFormat="1" ht="16.149999999999999" customHeight="1" x14ac:dyDescent="0.2">
      <c r="C228" s="1" t="s">
        <v>151</v>
      </c>
      <c r="D228" s="1">
        <v>0</v>
      </c>
      <c r="E228" s="32">
        <v>1952</v>
      </c>
      <c r="F228" s="1">
        <f t="shared" si="69"/>
        <v>0</v>
      </c>
      <c r="G228" s="16">
        <v>8636</v>
      </c>
      <c r="H228" s="45">
        <f t="shared" si="71"/>
        <v>1727.2</v>
      </c>
      <c r="I228" s="1">
        <f t="shared" si="70"/>
        <v>0</v>
      </c>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48"/>
      <c r="CW228" s="48"/>
      <c r="CX228" s="48"/>
      <c r="CY228" s="48"/>
      <c r="CZ228" s="48"/>
      <c r="DA228" s="48"/>
      <c r="DB228" s="48"/>
      <c r="DC228" s="48"/>
      <c r="DD228" s="48"/>
      <c r="DE228" s="48"/>
      <c r="DF228" s="48"/>
      <c r="DG228" s="48"/>
      <c r="DH228" s="48"/>
      <c r="DI228" s="48"/>
      <c r="DJ228" s="48"/>
      <c r="DK228" s="48"/>
      <c r="DL228" s="48"/>
      <c r="DM228" s="48"/>
      <c r="DN228" s="48"/>
      <c r="DO228" s="48"/>
      <c r="DP228" s="48"/>
      <c r="DQ228" s="48"/>
      <c r="DR228" s="48"/>
      <c r="DS228" s="48"/>
      <c r="DT228" s="48"/>
      <c r="DU228" s="48"/>
      <c r="DV228" s="48"/>
      <c r="DW228" s="48"/>
      <c r="DX228" s="48"/>
      <c r="DY228" s="48"/>
      <c r="DZ228" s="48"/>
      <c r="EA228" s="48"/>
      <c r="EB228" s="48"/>
      <c r="EC228" s="48"/>
      <c r="ED228" s="48"/>
      <c r="EE228" s="48"/>
      <c r="EF228" s="48"/>
      <c r="EG228" s="48"/>
      <c r="EH228" s="48"/>
      <c r="EI228" s="48"/>
      <c r="EJ228" s="48"/>
      <c r="EK228" s="48"/>
      <c r="EL228" s="48"/>
      <c r="EM228" s="48"/>
      <c r="EN228" s="48"/>
      <c r="EO228" s="48"/>
      <c r="EP228" s="48"/>
      <c r="EQ228" s="48"/>
      <c r="ER228" s="48"/>
      <c r="ES228" s="48"/>
      <c r="ET228" s="48"/>
      <c r="EU228" s="48"/>
      <c r="EV228" s="48"/>
      <c r="EW228" s="48"/>
      <c r="EX228" s="48"/>
      <c r="EY228" s="48"/>
      <c r="EZ228" s="48"/>
      <c r="FA228" s="48"/>
      <c r="FB228" s="48"/>
      <c r="FC228" s="48"/>
      <c r="FD228" s="48"/>
      <c r="FE228" s="48"/>
      <c r="FF228" s="48"/>
      <c r="FG228" s="48"/>
      <c r="FH228" s="48"/>
      <c r="FI228" s="48"/>
      <c r="FJ228" s="48"/>
      <c r="FK228" s="48"/>
      <c r="FL228" s="48"/>
      <c r="FM228" s="48"/>
      <c r="FN228" s="48"/>
      <c r="FO228" s="48"/>
      <c r="FP228" s="48"/>
      <c r="FQ228" s="48"/>
      <c r="FR228" s="48"/>
      <c r="FS228" s="48"/>
      <c r="FT228" s="48"/>
      <c r="FU228" s="48"/>
      <c r="FV228" s="48"/>
      <c r="FW228" s="48"/>
      <c r="FX228" s="48"/>
      <c r="FY228" s="48"/>
      <c r="FZ228" s="48"/>
      <c r="GA228" s="48"/>
      <c r="GB228" s="48"/>
      <c r="GC228" s="48"/>
      <c r="GD228" s="48"/>
      <c r="GE228" s="48"/>
      <c r="GF228" s="48"/>
      <c r="GG228" s="48"/>
      <c r="GH228" s="48"/>
      <c r="GI228" s="48"/>
      <c r="GJ228" s="48"/>
      <c r="GK228" s="48"/>
      <c r="GL228" s="48"/>
      <c r="GM228" s="48"/>
      <c r="GN228" s="48"/>
      <c r="GO228" s="48"/>
      <c r="GP228" s="48"/>
      <c r="GQ228" s="48"/>
      <c r="GR228" s="48"/>
      <c r="GS228" s="48"/>
      <c r="GT228" s="48"/>
      <c r="GU228" s="48"/>
    </row>
    <row r="229" spans="1:203" s="28" customFormat="1" ht="16.149999999999999" customHeight="1" x14ac:dyDescent="0.2">
      <c r="C229" s="1" t="s">
        <v>152</v>
      </c>
      <c r="D229" s="1"/>
      <c r="E229" s="70" t="s">
        <v>153</v>
      </c>
      <c r="F229" s="1"/>
      <c r="G229" s="16">
        <v>6684</v>
      </c>
      <c r="H229" s="45">
        <f t="shared" si="71"/>
        <v>1336.8000000000002</v>
      </c>
      <c r="I229" s="1">
        <f t="shared" si="70"/>
        <v>0</v>
      </c>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8"/>
      <c r="EY229" s="48"/>
      <c r="EZ229" s="48"/>
      <c r="FA229" s="48"/>
      <c r="FB229" s="48"/>
      <c r="FC229" s="48"/>
      <c r="FD229" s="48"/>
      <c r="FE229" s="48"/>
      <c r="FF229" s="48"/>
      <c r="FG229" s="48"/>
      <c r="FH229" s="48"/>
      <c r="FI229" s="48"/>
      <c r="FJ229" s="48"/>
      <c r="FK229" s="48"/>
      <c r="FL229" s="48"/>
      <c r="FM229" s="48"/>
      <c r="FN229" s="48"/>
      <c r="FO229" s="48"/>
      <c r="FP229" s="48"/>
      <c r="FQ229" s="48"/>
      <c r="FR229" s="48"/>
      <c r="FS229" s="48"/>
      <c r="FT229" s="48"/>
      <c r="FU229" s="48"/>
      <c r="FV229" s="48"/>
      <c r="FW229" s="48"/>
      <c r="FX229" s="48"/>
      <c r="FY229" s="48"/>
      <c r="FZ229" s="48"/>
      <c r="GA229" s="48"/>
      <c r="GB229" s="48"/>
      <c r="GC229" s="48"/>
      <c r="GD229" s="48"/>
      <c r="GE229" s="48"/>
      <c r="GF229" s="48"/>
      <c r="GG229" s="48"/>
      <c r="GH229" s="48"/>
      <c r="GI229" s="48"/>
      <c r="GJ229" s="48"/>
      <c r="GK229" s="48"/>
      <c r="GL229" s="48"/>
      <c r="GM229" s="48"/>
      <c r="GN229" s="48"/>
      <c r="GO229" s="48"/>
      <c r="GP229" s="48"/>
      <c r="GQ229" s="48"/>
      <c r="GR229" s="48"/>
      <c r="GS229" s="48"/>
      <c r="GT229" s="48"/>
      <c r="GU229" s="48"/>
    </row>
    <row r="230" spans="1:203" s="28" customFormat="1" ht="16.149999999999999" customHeight="1" x14ac:dyDescent="0.2">
      <c r="C230" s="1" t="s">
        <v>154</v>
      </c>
      <c r="D230" s="1">
        <v>0</v>
      </c>
      <c r="E230" s="16">
        <v>2285</v>
      </c>
      <c r="F230" s="1">
        <f t="shared" si="69"/>
        <v>0</v>
      </c>
      <c r="G230" s="16">
        <v>2285</v>
      </c>
      <c r="H230" s="45">
        <f t="shared" si="71"/>
        <v>457</v>
      </c>
      <c r="I230" s="1">
        <f t="shared" si="70"/>
        <v>0</v>
      </c>
      <c r="J230" s="48"/>
      <c r="K230" s="4" t="s">
        <v>155</v>
      </c>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48"/>
      <c r="CT230" s="48"/>
      <c r="CU230" s="48"/>
      <c r="CV230" s="48"/>
      <c r="CW230" s="48"/>
      <c r="CX230" s="48"/>
      <c r="CY230" s="48"/>
      <c r="CZ230" s="48"/>
      <c r="DA230" s="48"/>
      <c r="DB230" s="48"/>
      <c r="DC230" s="48"/>
      <c r="DD230" s="48"/>
      <c r="DE230" s="48"/>
      <c r="DF230" s="48"/>
      <c r="DG230" s="48"/>
      <c r="DH230" s="48"/>
      <c r="DI230" s="48"/>
      <c r="DJ230" s="48"/>
      <c r="DK230" s="48"/>
      <c r="DL230" s="48"/>
      <c r="DM230" s="48"/>
      <c r="DN230" s="48"/>
      <c r="DO230" s="48"/>
      <c r="DP230" s="48"/>
      <c r="DQ230" s="48"/>
      <c r="DR230" s="48"/>
      <c r="DS230" s="48"/>
      <c r="DT230" s="48"/>
      <c r="DU230" s="48"/>
      <c r="DV230" s="48"/>
      <c r="DW230" s="48"/>
      <c r="DX230" s="48"/>
      <c r="DY230" s="48"/>
      <c r="DZ230" s="48"/>
      <c r="EA230" s="48"/>
      <c r="EB230" s="48"/>
      <c r="EC230" s="48"/>
      <c r="ED230" s="48"/>
      <c r="EE230" s="48"/>
      <c r="EF230" s="48"/>
      <c r="EG230" s="48"/>
      <c r="EH230" s="48"/>
      <c r="EI230" s="48"/>
      <c r="EJ230" s="48"/>
      <c r="EK230" s="48"/>
      <c r="EL230" s="48"/>
      <c r="EM230" s="48"/>
      <c r="EN230" s="48"/>
      <c r="EO230" s="48"/>
      <c r="EP230" s="48"/>
      <c r="EQ230" s="48"/>
      <c r="ER230" s="48"/>
      <c r="ES230" s="48"/>
      <c r="ET230" s="48"/>
      <c r="EU230" s="48"/>
      <c r="EV230" s="48"/>
      <c r="EW230" s="48"/>
      <c r="EX230" s="48"/>
      <c r="EY230" s="48"/>
      <c r="EZ230" s="48"/>
      <c r="FA230" s="48"/>
      <c r="FB230" s="48"/>
      <c r="FC230" s="48"/>
      <c r="FD230" s="48"/>
      <c r="FE230" s="48"/>
      <c r="FF230" s="48"/>
      <c r="FG230" s="48"/>
      <c r="FH230" s="48"/>
      <c r="FI230" s="48"/>
      <c r="FJ230" s="48"/>
      <c r="FK230" s="48"/>
      <c r="FL230" s="48"/>
      <c r="FM230" s="48"/>
      <c r="FN230" s="48"/>
      <c r="FO230" s="48"/>
      <c r="FP230" s="48"/>
      <c r="FQ230" s="48"/>
      <c r="FR230" s="48"/>
      <c r="FS230" s="48"/>
      <c r="FT230" s="48"/>
      <c r="FU230" s="48"/>
      <c r="FV230" s="48"/>
      <c r="FW230" s="48"/>
      <c r="FX230" s="48"/>
      <c r="FY230" s="48"/>
      <c r="FZ230" s="48"/>
      <c r="GA230" s="48"/>
      <c r="GB230" s="48"/>
      <c r="GC230" s="48"/>
      <c r="GD230" s="48"/>
      <c r="GE230" s="48"/>
      <c r="GF230" s="48"/>
      <c r="GG230" s="48"/>
      <c r="GH230" s="48"/>
      <c r="GI230" s="48"/>
      <c r="GJ230" s="48"/>
      <c r="GK230" s="48"/>
      <c r="GL230" s="48"/>
      <c r="GM230" s="48"/>
      <c r="GN230" s="48"/>
      <c r="GO230" s="48"/>
      <c r="GP230" s="48"/>
      <c r="GQ230" s="48"/>
      <c r="GR230" s="48"/>
      <c r="GS230" s="48"/>
      <c r="GT230" s="48"/>
      <c r="GU230" s="48"/>
    </row>
    <row r="231" spans="1:203" s="28" customFormat="1" ht="16.149999999999999" customHeight="1" x14ac:dyDescent="0.2">
      <c r="C231" s="1" t="s">
        <v>156</v>
      </c>
      <c r="D231" s="1">
        <v>0</v>
      </c>
      <c r="E231" s="16">
        <v>1141</v>
      </c>
      <c r="F231" s="1">
        <f t="shared" si="69"/>
        <v>0</v>
      </c>
      <c r="G231" s="16">
        <v>1141</v>
      </c>
      <c r="H231" s="45">
        <f t="shared" si="71"/>
        <v>228.20000000000002</v>
      </c>
      <c r="I231" s="1">
        <f t="shared" si="70"/>
        <v>0</v>
      </c>
      <c r="J231" s="48"/>
      <c r="K231" s="4" t="s">
        <v>157</v>
      </c>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48"/>
      <c r="CX231" s="48"/>
      <c r="CY231" s="48"/>
      <c r="CZ231" s="48"/>
      <c r="DA231" s="48"/>
      <c r="DB231" s="48"/>
      <c r="DC231" s="48"/>
      <c r="DD231" s="48"/>
      <c r="DE231" s="48"/>
      <c r="DF231" s="48"/>
      <c r="DG231" s="48"/>
      <c r="DH231" s="48"/>
      <c r="DI231" s="48"/>
      <c r="DJ231" s="48"/>
      <c r="DK231" s="48"/>
      <c r="DL231" s="48"/>
      <c r="DM231" s="48"/>
      <c r="DN231" s="48"/>
      <c r="DO231" s="48"/>
      <c r="DP231" s="48"/>
      <c r="DQ231" s="48"/>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c r="EW231" s="48"/>
      <c r="EX231" s="48"/>
      <c r="EY231" s="48"/>
      <c r="EZ231" s="48"/>
      <c r="FA231" s="48"/>
      <c r="FB231" s="48"/>
      <c r="FC231" s="48"/>
      <c r="FD231" s="48"/>
      <c r="FE231" s="48"/>
      <c r="FF231" s="48"/>
      <c r="FG231" s="48"/>
      <c r="FH231" s="48"/>
      <c r="FI231" s="48"/>
      <c r="FJ231" s="48"/>
      <c r="FK231" s="48"/>
      <c r="FL231" s="48"/>
      <c r="FM231" s="48"/>
      <c r="FN231" s="48"/>
      <c r="FO231" s="48"/>
      <c r="FP231" s="48"/>
      <c r="FQ231" s="48"/>
      <c r="FR231" s="48"/>
      <c r="FS231" s="48"/>
      <c r="FT231" s="48"/>
      <c r="FU231" s="48"/>
      <c r="FV231" s="48"/>
      <c r="FW231" s="48"/>
      <c r="FX231" s="48"/>
      <c r="FY231" s="48"/>
      <c r="FZ231" s="48"/>
      <c r="GA231" s="48"/>
      <c r="GB231" s="48"/>
      <c r="GC231" s="48"/>
      <c r="GD231" s="48"/>
      <c r="GE231" s="48"/>
      <c r="GF231" s="48"/>
      <c r="GG231" s="48"/>
      <c r="GH231" s="48"/>
      <c r="GI231" s="48"/>
      <c r="GJ231" s="48"/>
      <c r="GK231" s="48"/>
      <c r="GL231" s="48"/>
      <c r="GM231" s="48"/>
      <c r="GN231" s="48"/>
      <c r="GO231" s="48"/>
      <c r="GP231" s="48"/>
      <c r="GQ231" s="48"/>
      <c r="GR231" s="48"/>
      <c r="GS231" s="48"/>
      <c r="GT231" s="48"/>
      <c r="GU231" s="48"/>
    </row>
    <row r="232" spans="1:203" s="28" customFormat="1" ht="16.149999999999999" customHeight="1" x14ac:dyDescent="0.2">
      <c r="C232" s="1" t="s">
        <v>158</v>
      </c>
      <c r="D232" s="1">
        <v>0</v>
      </c>
      <c r="E232" s="16">
        <v>473</v>
      </c>
      <c r="F232" s="1">
        <f t="shared" si="69"/>
        <v>0</v>
      </c>
      <c r="G232" s="16">
        <v>473</v>
      </c>
      <c r="H232" s="45">
        <f t="shared" si="71"/>
        <v>94.600000000000009</v>
      </c>
      <c r="I232" s="1">
        <f t="shared" si="70"/>
        <v>0</v>
      </c>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c r="EW232" s="48"/>
      <c r="EX232" s="48"/>
      <c r="EY232" s="48"/>
      <c r="EZ232" s="48"/>
      <c r="FA232" s="48"/>
      <c r="FB232" s="48"/>
      <c r="FC232" s="48"/>
      <c r="FD232" s="48"/>
      <c r="FE232" s="48"/>
      <c r="FF232" s="48"/>
      <c r="FG232" s="48"/>
      <c r="FH232" s="48"/>
      <c r="FI232" s="48"/>
      <c r="FJ232" s="48"/>
      <c r="FK232" s="48"/>
      <c r="FL232" s="48"/>
      <c r="FM232" s="48"/>
      <c r="FN232" s="48"/>
      <c r="FO232" s="48"/>
      <c r="FP232" s="48"/>
      <c r="FQ232" s="48"/>
      <c r="FR232" s="48"/>
      <c r="FS232" s="48"/>
      <c r="FT232" s="48"/>
      <c r="FU232" s="48"/>
      <c r="FV232" s="48"/>
      <c r="FW232" s="48"/>
      <c r="FX232" s="48"/>
      <c r="FY232" s="48"/>
      <c r="FZ232" s="48"/>
      <c r="GA232" s="48"/>
      <c r="GB232" s="48"/>
      <c r="GC232" s="48"/>
      <c r="GD232" s="48"/>
      <c r="GE232" s="48"/>
      <c r="GF232" s="48"/>
      <c r="GG232" s="48"/>
      <c r="GH232" s="48"/>
      <c r="GI232" s="48"/>
      <c r="GJ232" s="48"/>
      <c r="GK232" s="48"/>
      <c r="GL232" s="48"/>
      <c r="GM232" s="48"/>
      <c r="GN232" s="48"/>
      <c r="GO232" s="48"/>
      <c r="GP232" s="48"/>
      <c r="GQ232" s="48"/>
      <c r="GR232" s="48"/>
      <c r="GS232" s="48"/>
      <c r="GT232" s="48"/>
      <c r="GU232" s="48"/>
    </row>
    <row r="233" spans="1:203" s="28" customFormat="1" ht="16.149999999999999" customHeight="1" x14ac:dyDescent="0.2">
      <c r="E233" s="71"/>
      <c r="F233" s="28">
        <f>SUM(F225:F232)</f>
        <v>0</v>
      </c>
      <c r="H233" s="71"/>
      <c r="I233" s="28">
        <f>SUM(I225:I232)</f>
        <v>0</v>
      </c>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48"/>
      <c r="DI233" s="48"/>
      <c r="DJ233" s="48"/>
      <c r="DK233" s="48"/>
      <c r="DL233" s="48"/>
      <c r="DM233" s="48"/>
      <c r="DN233" s="48"/>
      <c r="DO233" s="48"/>
      <c r="DP233" s="48"/>
      <c r="DQ233" s="48"/>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c r="EW233" s="48"/>
      <c r="EX233" s="48"/>
      <c r="EY233" s="48"/>
      <c r="EZ233" s="48"/>
      <c r="FA233" s="48"/>
      <c r="FB233" s="48"/>
      <c r="FC233" s="48"/>
      <c r="FD233" s="48"/>
      <c r="FE233" s="48"/>
      <c r="FF233" s="48"/>
      <c r="FG233" s="48"/>
      <c r="FH233" s="48"/>
      <c r="FI233" s="48"/>
      <c r="FJ233" s="48"/>
      <c r="FK233" s="48"/>
      <c r="FL233" s="48"/>
      <c r="FM233" s="48"/>
      <c r="FN233" s="48"/>
      <c r="FO233" s="48"/>
      <c r="FP233" s="48"/>
      <c r="FQ233" s="48"/>
      <c r="FR233" s="48"/>
      <c r="FS233" s="48"/>
      <c r="FT233" s="48"/>
      <c r="FU233" s="48"/>
      <c r="FV233" s="48"/>
      <c r="FW233" s="48"/>
      <c r="FX233" s="48"/>
      <c r="FY233" s="48"/>
      <c r="FZ233" s="48"/>
      <c r="GA233" s="48"/>
      <c r="GB233" s="48"/>
      <c r="GC233" s="48"/>
      <c r="GD233" s="48"/>
      <c r="GE233" s="48"/>
      <c r="GF233" s="48"/>
      <c r="GG233" s="48"/>
      <c r="GH233" s="48"/>
      <c r="GI233" s="48"/>
      <c r="GJ233" s="48"/>
      <c r="GK233" s="48"/>
      <c r="GL233" s="48"/>
      <c r="GM233" s="48"/>
      <c r="GN233" s="48"/>
      <c r="GO233" s="48"/>
      <c r="GP233" s="48"/>
      <c r="GQ233" s="48"/>
      <c r="GR233" s="48"/>
      <c r="GS233" s="48"/>
      <c r="GT233" s="48"/>
      <c r="GU233" s="48"/>
    </row>
    <row r="234" spans="1:203" s="28" customFormat="1" ht="16.149999999999999" customHeight="1" x14ac:dyDescent="0.2">
      <c r="E234" s="71"/>
      <c r="H234" s="71"/>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c r="CV234" s="48"/>
      <c r="CW234" s="48"/>
      <c r="CX234" s="48"/>
      <c r="CY234" s="48"/>
      <c r="CZ234" s="48"/>
      <c r="DA234" s="48"/>
      <c r="DB234" s="48"/>
      <c r="DC234" s="48"/>
      <c r="DD234" s="48"/>
      <c r="DE234" s="48"/>
      <c r="DF234" s="48"/>
      <c r="DG234" s="48"/>
      <c r="DH234" s="48"/>
      <c r="DI234" s="48"/>
      <c r="DJ234" s="48"/>
      <c r="DK234" s="48"/>
      <c r="DL234" s="48"/>
      <c r="DM234" s="48"/>
      <c r="DN234" s="48"/>
      <c r="DO234" s="48"/>
      <c r="DP234" s="48"/>
      <c r="DQ234" s="48"/>
      <c r="DR234" s="48"/>
      <c r="DS234" s="48"/>
      <c r="DT234" s="48"/>
      <c r="DU234" s="48"/>
      <c r="DV234" s="48"/>
      <c r="DW234" s="48"/>
      <c r="DX234" s="48"/>
      <c r="DY234" s="48"/>
      <c r="DZ234" s="48"/>
      <c r="EA234" s="48"/>
      <c r="EB234" s="48"/>
      <c r="EC234" s="48"/>
      <c r="ED234" s="48"/>
      <c r="EE234" s="48"/>
      <c r="EF234" s="48"/>
      <c r="EG234" s="48"/>
      <c r="EH234" s="48"/>
      <c r="EI234" s="48"/>
      <c r="EJ234" s="48"/>
      <c r="EK234" s="48"/>
      <c r="EL234" s="48"/>
      <c r="EM234" s="48"/>
      <c r="EN234" s="48"/>
      <c r="EO234" s="48"/>
      <c r="EP234" s="48"/>
      <c r="EQ234" s="48"/>
      <c r="ER234" s="48"/>
      <c r="ES234" s="48"/>
      <c r="ET234" s="48"/>
      <c r="EU234" s="48"/>
      <c r="EV234" s="48"/>
      <c r="EW234" s="48"/>
      <c r="EX234" s="48"/>
      <c r="EY234" s="48"/>
      <c r="EZ234" s="48"/>
      <c r="FA234" s="48"/>
      <c r="FB234" s="48"/>
      <c r="FC234" s="48"/>
      <c r="FD234" s="48"/>
      <c r="FE234" s="48"/>
      <c r="FF234" s="48"/>
      <c r="FG234" s="48"/>
      <c r="FH234" s="48"/>
      <c r="FI234" s="48"/>
      <c r="FJ234" s="48"/>
      <c r="FK234" s="48"/>
      <c r="FL234" s="48"/>
      <c r="FM234" s="48"/>
      <c r="FN234" s="48"/>
      <c r="FO234" s="48"/>
      <c r="FP234" s="48"/>
      <c r="FQ234" s="48"/>
      <c r="FR234" s="48"/>
      <c r="FS234" s="48"/>
      <c r="FT234" s="48"/>
      <c r="FU234" s="48"/>
      <c r="FV234" s="48"/>
      <c r="FW234" s="48"/>
      <c r="FX234" s="48"/>
      <c r="FY234" s="48"/>
      <c r="FZ234" s="48"/>
      <c r="GA234" s="48"/>
      <c r="GB234" s="48"/>
      <c r="GC234" s="48"/>
      <c r="GD234" s="48"/>
      <c r="GE234" s="48"/>
      <c r="GF234" s="48"/>
      <c r="GG234" s="48"/>
      <c r="GH234" s="48"/>
      <c r="GI234" s="48"/>
      <c r="GJ234" s="48"/>
      <c r="GK234" s="48"/>
      <c r="GL234" s="48"/>
      <c r="GM234" s="48"/>
      <c r="GN234" s="48"/>
      <c r="GO234" s="48"/>
      <c r="GP234" s="48"/>
      <c r="GQ234" s="48"/>
      <c r="GR234" s="48"/>
      <c r="GS234" s="48"/>
      <c r="GT234" s="48"/>
      <c r="GU234" s="48"/>
    </row>
    <row r="235" spans="1:203" s="28" customFormat="1" ht="16.149999999999999" customHeight="1" x14ac:dyDescent="0.2">
      <c r="A235" s="1"/>
      <c r="B235" s="1"/>
      <c r="C235" s="2" t="s">
        <v>159</v>
      </c>
      <c r="D235" s="5" t="s">
        <v>76</v>
      </c>
      <c r="E235" s="5" t="s">
        <v>77</v>
      </c>
      <c r="F235" s="42" t="s">
        <v>23</v>
      </c>
      <c r="G235" s="1"/>
      <c r="H235" s="43"/>
      <c r="I235" s="42"/>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c r="BM235" s="48"/>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48"/>
      <c r="CT235" s="48"/>
      <c r="CU235" s="48"/>
      <c r="CV235" s="48"/>
      <c r="CW235" s="48"/>
      <c r="CX235" s="48"/>
      <c r="CY235" s="48"/>
      <c r="CZ235" s="48"/>
      <c r="DA235" s="48"/>
      <c r="DB235" s="48"/>
      <c r="DC235" s="48"/>
      <c r="DD235" s="48"/>
      <c r="DE235" s="48"/>
      <c r="DF235" s="48"/>
      <c r="DG235" s="48"/>
      <c r="DH235" s="48"/>
      <c r="DI235" s="48"/>
      <c r="DJ235" s="48"/>
      <c r="DK235" s="48"/>
      <c r="DL235" s="48"/>
      <c r="DM235" s="48"/>
      <c r="DN235" s="48"/>
      <c r="DO235" s="48"/>
      <c r="DP235" s="48"/>
      <c r="DQ235" s="48"/>
      <c r="DR235" s="48"/>
      <c r="DS235" s="48"/>
      <c r="DT235" s="48"/>
      <c r="DU235" s="48"/>
      <c r="DV235" s="48"/>
      <c r="DW235" s="48"/>
      <c r="DX235" s="48"/>
      <c r="DY235" s="48"/>
      <c r="DZ235" s="48"/>
      <c r="EA235" s="48"/>
      <c r="EB235" s="48"/>
      <c r="EC235" s="48"/>
      <c r="ED235" s="48"/>
      <c r="EE235" s="48"/>
      <c r="EF235" s="48"/>
      <c r="EG235" s="48"/>
      <c r="EH235" s="48"/>
      <c r="EI235" s="48"/>
      <c r="EJ235" s="48"/>
      <c r="EK235" s="48"/>
      <c r="EL235" s="48"/>
      <c r="EM235" s="48"/>
      <c r="EN235" s="48"/>
      <c r="EO235" s="48"/>
      <c r="EP235" s="48"/>
      <c r="EQ235" s="48"/>
      <c r="ER235" s="48"/>
      <c r="ES235" s="48"/>
      <c r="ET235" s="48"/>
      <c r="EU235" s="48"/>
      <c r="EV235" s="48"/>
      <c r="EW235" s="48"/>
      <c r="EX235" s="48"/>
      <c r="EY235" s="48"/>
      <c r="EZ235" s="48"/>
      <c r="FA235" s="48"/>
      <c r="FB235" s="48"/>
      <c r="FC235" s="48"/>
      <c r="FD235" s="48"/>
      <c r="FE235" s="48"/>
      <c r="FF235" s="48"/>
      <c r="FG235" s="48"/>
      <c r="FH235" s="48"/>
      <c r="FI235" s="48"/>
      <c r="FJ235" s="48"/>
      <c r="FK235" s="48"/>
      <c r="FL235" s="48"/>
      <c r="FM235" s="48"/>
      <c r="FN235" s="48"/>
      <c r="FO235" s="48"/>
      <c r="FP235" s="48"/>
      <c r="FQ235" s="48"/>
      <c r="FR235" s="48"/>
      <c r="FS235" s="48"/>
      <c r="FT235" s="48"/>
      <c r="FU235" s="48"/>
      <c r="FV235" s="48"/>
      <c r="FW235" s="48"/>
      <c r="FX235" s="48"/>
      <c r="FY235" s="48"/>
      <c r="FZ235" s="48"/>
      <c r="GA235" s="48"/>
      <c r="GB235" s="48"/>
      <c r="GC235" s="48"/>
      <c r="GD235" s="48"/>
      <c r="GE235" s="48"/>
      <c r="GF235" s="48"/>
      <c r="GG235" s="48"/>
      <c r="GH235" s="48"/>
      <c r="GI235" s="48"/>
      <c r="GJ235" s="48"/>
      <c r="GK235" s="48"/>
      <c r="GL235" s="48"/>
      <c r="GM235" s="48"/>
      <c r="GN235" s="48"/>
      <c r="GO235" s="48"/>
      <c r="GP235" s="48"/>
      <c r="GQ235" s="48"/>
      <c r="GR235" s="48"/>
      <c r="GS235" s="48"/>
      <c r="GT235" s="48"/>
      <c r="GU235" s="48"/>
    </row>
    <row r="236" spans="1:203" s="28" customFormat="1" ht="16.149999999999999" customHeight="1" x14ac:dyDescent="0.2">
      <c r="A236" s="6" t="s">
        <v>3</v>
      </c>
      <c r="B236" s="1" t="s">
        <v>4</v>
      </c>
      <c r="C236" s="1" t="s">
        <v>160</v>
      </c>
      <c r="D236" s="1">
        <v>0</v>
      </c>
      <c r="E236" s="32">
        <v>2062</v>
      </c>
      <c r="F236" s="1">
        <f>+D236*E236</f>
        <v>0</v>
      </c>
      <c r="G236" s="1"/>
      <c r="H236" s="45"/>
      <c r="I236" s="1"/>
      <c r="J236" s="48"/>
      <c r="K236" s="68" t="s">
        <v>138</v>
      </c>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48"/>
      <c r="CT236" s="48"/>
      <c r="CU236" s="48"/>
      <c r="CV236" s="48"/>
      <c r="CW236" s="48"/>
      <c r="CX236" s="48"/>
      <c r="CY236" s="48"/>
      <c r="CZ236" s="48"/>
      <c r="DA236" s="48"/>
      <c r="DB236" s="48"/>
      <c r="DC236" s="48"/>
      <c r="DD236" s="48"/>
      <c r="DE236" s="48"/>
      <c r="DF236" s="48"/>
      <c r="DG236" s="48"/>
      <c r="DH236" s="48"/>
      <c r="DI236" s="48"/>
      <c r="DJ236" s="48"/>
      <c r="DK236" s="48"/>
      <c r="DL236" s="48"/>
      <c r="DM236" s="48"/>
      <c r="DN236" s="48"/>
      <c r="DO236" s="48"/>
      <c r="DP236" s="48"/>
      <c r="DQ236" s="48"/>
      <c r="DR236" s="48"/>
      <c r="DS236" s="48"/>
      <c r="DT236" s="48"/>
      <c r="DU236" s="48"/>
      <c r="DV236" s="48"/>
      <c r="DW236" s="48"/>
      <c r="DX236" s="48"/>
      <c r="DY236" s="48"/>
      <c r="DZ236" s="48"/>
      <c r="EA236" s="48"/>
      <c r="EB236" s="48"/>
      <c r="EC236" s="48"/>
      <c r="ED236" s="48"/>
      <c r="EE236" s="48"/>
      <c r="EF236" s="48"/>
      <c r="EG236" s="48"/>
      <c r="EH236" s="48"/>
      <c r="EI236" s="48"/>
      <c r="EJ236" s="48"/>
      <c r="EK236" s="48"/>
      <c r="EL236" s="48"/>
      <c r="EM236" s="48"/>
      <c r="EN236" s="48"/>
      <c r="EO236" s="48"/>
      <c r="EP236" s="48"/>
      <c r="EQ236" s="48"/>
      <c r="ER236" s="48"/>
      <c r="ES236" s="48"/>
      <c r="ET236" s="48"/>
      <c r="EU236" s="48"/>
      <c r="EV236" s="48"/>
      <c r="EW236" s="48"/>
      <c r="EX236" s="48"/>
      <c r="EY236" s="48"/>
      <c r="EZ236" s="48"/>
      <c r="FA236" s="48"/>
      <c r="FB236" s="48"/>
      <c r="FC236" s="48"/>
      <c r="FD236" s="48"/>
      <c r="FE236" s="48"/>
      <c r="FF236" s="48"/>
      <c r="FG236" s="48"/>
      <c r="FH236" s="48"/>
      <c r="FI236" s="48"/>
      <c r="FJ236" s="48"/>
      <c r="FK236" s="48"/>
      <c r="FL236" s="48"/>
      <c r="FM236" s="48"/>
      <c r="FN236" s="48"/>
      <c r="FO236" s="48"/>
      <c r="FP236" s="48"/>
      <c r="FQ236" s="48"/>
      <c r="FR236" s="48"/>
      <c r="FS236" s="48"/>
      <c r="FT236" s="48"/>
      <c r="FU236" s="48"/>
      <c r="FV236" s="48"/>
      <c r="FW236" s="48"/>
      <c r="FX236" s="48"/>
      <c r="FY236" s="48"/>
      <c r="FZ236" s="48"/>
      <c r="GA236" s="48"/>
      <c r="GB236" s="48"/>
      <c r="GC236" s="48"/>
      <c r="GD236" s="48"/>
      <c r="GE236" s="48"/>
      <c r="GF236" s="48"/>
      <c r="GG236" s="48"/>
      <c r="GH236" s="48"/>
      <c r="GI236" s="48"/>
      <c r="GJ236" s="48"/>
      <c r="GK236" s="48"/>
      <c r="GL236" s="48"/>
      <c r="GM236" s="48"/>
      <c r="GN236" s="48"/>
      <c r="GO236" s="48"/>
      <c r="GP236" s="48"/>
      <c r="GQ236" s="48"/>
      <c r="GR236" s="48"/>
      <c r="GS236" s="48"/>
      <c r="GT236" s="48"/>
      <c r="GU236" s="48"/>
    </row>
    <row r="237" spans="1:203" s="28" customFormat="1" ht="16.149999999999999" customHeight="1" x14ac:dyDescent="0.2">
      <c r="A237" s="6" t="s">
        <v>5</v>
      </c>
      <c r="B237" s="1" t="s">
        <v>6</v>
      </c>
      <c r="C237" s="1" t="s">
        <v>161</v>
      </c>
      <c r="D237" s="1">
        <v>0</v>
      </c>
      <c r="E237" s="32">
        <v>1481</v>
      </c>
      <c r="F237" s="1">
        <f t="shared" ref="F237:F243" si="72">+D237*E237</f>
        <v>0</v>
      </c>
      <c r="G237" s="1"/>
      <c r="H237" s="45"/>
      <c r="I237" s="1"/>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c r="BF237" s="48"/>
      <c r="BG237" s="48"/>
      <c r="BH237" s="48"/>
      <c r="BI237" s="48"/>
      <c r="BJ237" s="48"/>
      <c r="BK237" s="48"/>
      <c r="BL237" s="48"/>
      <c r="BM237" s="48"/>
      <c r="BN237" s="48"/>
      <c r="BO237" s="48"/>
      <c r="BP237" s="48"/>
      <c r="BQ237" s="48"/>
      <c r="BR237" s="48"/>
      <c r="BS237" s="48"/>
      <c r="BT237" s="48"/>
      <c r="BU237" s="48"/>
      <c r="BV237" s="48"/>
      <c r="BW237" s="48"/>
      <c r="BX237" s="48"/>
      <c r="BY237" s="48"/>
      <c r="BZ237" s="48"/>
      <c r="CA237" s="48"/>
      <c r="CB237" s="48"/>
      <c r="CC237" s="48"/>
      <c r="CD237" s="48"/>
      <c r="CE237" s="48"/>
      <c r="CF237" s="48"/>
      <c r="CG237" s="48"/>
      <c r="CH237" s="48"/>
      <c r="CI237" s="48"/>
      <c r="CJ237" s="48"/>
      <c r="CK237" s="48"/>
      <c r="CL237" s="48"/>
      <c r="CM237" s="48"/>
      <c r="CN237" s="48"/>
      <c r="CO237" s="48"/>
      <c r="CP237" s="48"/>
      <c r="CQ237" s="48"/>
      <c r="CR237" s="48"/>
      <c r="CS237" s="48"/>
      <c r="CT237" s="48"/>
      <c r="CU237" s="48"/>
      <c r="CV237" s="48"/>
      <c r="CW237" s="48"/>
      <c r="CX237" s="48"/>
      <c r="CY237" s="48"/>
      <c r="CZ237" s="48"/>
      <c r="DA237" s="48"/>
      <c r="DB237" s="48"/>
      <c r="DC237" s="48"/>
      <c r="DD237" s="48"/>
      <c r="DE237" s="48"/>
      <c r="DF237" s="48"/>
      <c r="DG237" s="48"/>
      <c r="DH237" s="48"/>
      <c r="DI237" s="48"/>
      <c r="DJ237" s="48"/>
      <c r="DK237" s="48"/>
      <c r="DL237" s="48"/>
      <c r="DM237" s="48"/>
      <c r="DN237" s="48"/>
      <c r="DO237" s="48"/>
      <c r="DP237" s="48"/>
      <c r="DQ237" s="48"/>
      <c r="DR237" s="48"/>
      <c r="DS237" s="48"/>
      <c r="DT237" s="48"/>
      <c r="DU237" s="48"/>
      <c r="DV237" s="48"/>
      <c r="DW237" s="48"/>
      <c r="DX237" s="48"/>
      <c r="DY237" s="48"/>
      <c r="DZ237" s="48"/>
      <c r="EA237" s="48"/>
      <c r="EB237" s="48"/>
      <c r="EC237" s="48"/>
      <c r="ED237" s="48"/>
      <c r="EE237" s="48"/>
      <c r="EF237" s="48"/>
      <c r="EG237" s="48"/>
      <c r="EH237" s="48"/>
      <c r="EI237" s="48"/>
      <c r="EJ237" s="48"/>
      <c r="EK237" s="48"/>
      <c r="EL237" s="48"/>
      <c r="EM237" s="48"/>
      <c r="EN237" s="48"/>
      <c r="EO237" s="48"/>
      <c r="EP237" s="48"/>
      <c r="EQ237" s="48"/>
      <c r="ER237" s="48"/>
      <c r="ES237" s="48"/>
      <c r="ET237" s="48"/>
      <c r="EU237" s="48"/>
      <c r="EV237" s="48"/>
      <c r="EW237" s="48"/>
      <c r="EX237" s="48"/>
      <c r="EY237" s="48"/>
      <c r="EZ237" s="48"/>
      <c r="FA237" s="48"/>
      <c r="FB237" s="48"/>
      <c r="FC237" s="48"/>
      <c r="FD237" s="48"/>
      <c r="FE237" s="48"/>
      <c r="FF237" s="48"/>
      <c r="FG237" s="48"/>
      <c r="FH237" s="48"/>
      <c r="FI237" s="48"/>
      <c r="FJ237" s="48"/>
      <c r="FK237" s="48"/>
      <c r="FL237" s="48"/>
      <c r="FM237" s="48"/>
      <c r="FN237" s="48"/>
      <c r="FO237" s="48"/>
      <c r="FP237" s="48"/>
      <c r="FQ237" s="48"/>
      <c r="FR237" s="48"/>
      <c r="FS237" s="48"/>
      <c r="FT237" s="48"/>
      <c r="FU237" s="48"/>
      <c r="FV237" s="48"/>
      <c r="FW237" s="48"/>
      <c r="FX237" s="48"/>
      <c r="FY237" s="48"/>
      <c r="FZ237" s="48"/>
      <c r="GA237" s="48"/>
      <c r="GB237" s="48"/>
      <c r="GC237" s="48"/>
      <c r="GD237" s="48"/>
      <c r="GE237" s="48"/>
      <c r="GF237" s="48"/>
      <c r="GG237" s="48"/>
      <c r="GH237" s="48"/>
      <c r="GI237" s="48"/>
      <c r="GJ237" s="48"/>
      <c r="GK237" s="48"/>
      <c r="GL237" s="48"/>
      <c r="GM237" s="48"/>
      <c r="GN237" s="48"/>
      <c r="GO237" s="48"/>
      <c r="GP237" s="48"/>
      <c r="GQ237" s="48"/>
      <c r="GR237" s="48"/>
      <c r="GS237" s="48"/>
      <c r="GT237" s="48"/>
      <c r="GU237" s="48"/>
    </row>
    <row r="238" spans="1:203" s="28" customFormat="1" ht="16.149999999999999" customHeight="1" x14ac:dyDescent="0.2">
      <c r="A238" s="6" t="s">
        <v>7</v>
      </c>
      <c r="B238" s="1" t="s">
        <v>8</v>
      </c>
      <c r="C238" s="1" t="s">
        <v>162</v>
      </c>
      <c r="D238" s="1">
        <v>0</v>
      </c>
      <c r="E238" s="32">
        <v>948</v>
      </c>
      <c r="F238" s="1">
        <f t="shared" si="72"/>
        <v>0</v>
      </c>
      <c r="G238" s="1"/>
      <c r="H238" s="45"/>
      <c r="I238" s="1"/>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8"/>
      <c r="BL238" s="48"/>
      <c r="BM238" s="48"/>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48"/>
      <c r="CT238" s="48"/>
      <c r="CU238" s="48"/>
      <c r="CV238" s="48"/>
      <c r="CW238" s="48"/>
      <c r="CX238" s="48"/>
      <c r="CY238" s="48"/>
      <c r="CZ238" s="48"/>
      <c r="DA238" s="48"/>
      <c r="DB238" s="48"/>
      <c r="DC238" s="48"/>
      <c r="DD238" s="48"/>
      <c r="DE238" s="48"/>
      <c r="DF238" s="48"/>
      <c r="DG238" s="48"/>
      <c r="DH238" s="48"/>
      <c r="DI238" s="48"/>
      <c r="DJ238" s="48"/>
      <c r="DK238" s="48"/>
      <c r="DL238" s="48"/>
      <c r="DM238" s="48"/>
      <c r="DN238" s="48"/>
      <c r="DO238" s="48"/>
      <c r="DP238" s="48"/>
      <c r="DQ238" s="48"/>
      <c r="DR238" s="48"/>
      <c r="DS238" s="48"/>
      <c r="DT238" s="48"/>
      <c r="DU238" s="48"/>
      <c r="DV238" s="48"/>
      <c r="DW238" s="48"/>
      <c r="DX238" s="48"/>
      <c r="DY238" s="48"/>
      <c r="DZ238" s="48"/>
      <c r="EA238" s="48"/>
      <c r="EB238" s="48"/>
      <c r="EC238" s="48"/>
      <c r="ED238" s="48"/>
      <c r="EE238" s="48"/>
      <c r="EF238" s="48"/>
      <c r="EG238" s="48"/>
      <c r="EH238" s="48"/>
      <c r="EI238" s="48"/>
      <c r="EJ238" s="48"/>
      <c r="EK238" s="48"/>
      <c r="EL238" s="48"/>
      <c r="EM238" s="48"/>
      <c r="EN238" s="48"/>
      <c r="EO238" s="48"/>
      <c r="EP238" s="48"/>
      <c r="EQ238" s="48"/>
      <c r="ER238" s="48"/>
      <c r="ES238" s="48"/>
      <c r="ET238" s="48"/>
      <c r="EU238" s="48"/>
      <c r="EV238" s="48"/>
      <c r="EW238" s="48"/>
      <c r="EX238" s="48"/>
      <c r="EY238" s="48"/>
      <c r="EZ238" s="48"/>
      <c r="FA238" s="48"/>
      <c r="FB238" s="48"/>
      <c r="FC238" s="48"/>
      <c r="FD238" s="48"/>
      <c r="FE238" s="48"/>
      <c r="FF238" s="48"/>
      <c r="FG238" s="48"/>
      <c r="FH238" s="48"/>
      <c r="FI238" s="48"/>
      <c r="FJ238" s="48"/>
      <c r="FK238" s="48"/>
      <c r="FL238" s="48"/>
      <c r="FM238" s="48"/>
      <c r="FN238" s="48"/>
      <c r="FO238" s="48"/>
      <c r="FP238" s="48"/>
      <c r="FQ238" s="48"/>
      <c r="FR238" s="48"/>
      <c r="FS238" s="48"/>
      <c r="FT238" s="48"/>
      <c r="FU238" s="48"/>
      <c r="FV238" s="48"/>
      <c r="FW238" s="48"/>
      <c r="FX238" s="48"/>
      <c r="FY238" s="48"/>
      <c r="FZ238" s="48"/>
      <c r="GA238" s="48"/>
      <c r="GB238" s="48"/>
      <c r="GC238" s="48"/>
      <c r="GD238" s="48"/>
      <c r="GE238" s="48"/>
      <c r="GF238" s="48"/>
      <c r="GG238" s="48"/>
      <c r="GH238" s="48"/>
      <c r="GI238" s="48"/>
      <c r="GJ238" s="48"/>
      <c r="GK238" s="48"/>
      <c r="GL238" s="48"/>
      <c r="GM238" s="48"/>
      <c r="GN238" s="48"/>
      <c r="GO238" s="48"/>
      <c r="GP238" s="48"/>
      <c r="GQ238" s="48"/>
      <c r="GR238" s="48"/>
      <c r="GS238" s="48"/>
      <c r="GT238" s="48"/>
      <c r="GU238" s="48"/>
    </row>
    <row r="239" spans="1:203" s="28" customFormat="1" ht="16.149999999999999" customHeight="1" x14ac:dyDescent="0.2">
      <c r="A239" s="6" t="s">
        <v>9</v>
      </c>
      <c r="B239" s="1" t="s">
        <v>10</v>
      </c>
      <c r="C239" s="1" t="s">
        <v>163</v>
      </c>
      <c r="D239" s="1">
        <v>0</v>
      </c>
      <c r="E239" s="32">
        <v>590</v>
      </c>
      <c r="F239" s="1">
        <f t="shared" si="72"/>
        <v>0</v>
      </c>
      <c r="G239" s="1"/>
      <c r="H239" s="45"/>
      <c r="I239" s="1"/>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c r="BE239" s="48"/>
      <c r="BF239" s="48"/>
      <c r="BG239" s="48"/>
      <c r="BH239" s="48"/>
      <c r="BI239" s="48"/>
      <c r="BJ239" s="48"/>
      <c r="BK239" s="48"/>
      <c r="BL239" s="48"/>
      <c r="BM239" s="48"/>
      <c r="BN239" s="48"/>
      <c r="BO239" s="48"/>
      <c r="BP239" s="48"/>
      <c r="BQ239" s="48"/>
      <c r="BR239" s="48"/>
      <c r="BS239" s="48"/>
      <c r="BT239" s="48"/>
      <c r="BU239" s="48"/>
      <c r="BV239" s="48"/>
      <c r="BW239" s="48"/>
      <c r="BX239" s="48"/>
      <c r="BY239" s="48"/>
      <c r="BZ239" s="48"/>
      <c r="CA239" s="48"/>
      <c r="CB239" s="48"/>
      <c r="CC239" s="48"/>
      <c r="CD239" s="48"/>
      <c r="CE239" s="48"/>
      <c r="CF239" s="48"/>
      <c r="CG239" s="48"/>
      <c r="CH239" s="48"/>
      <c r="CI239" s="48"/>
      <c r="CJ239" s="48"/>
      <c r="CK239" s="48"/>
      <c r="CL239" s="48"/>
      <c r="CM239" s="48"/>
      <c r="CN239" s="48"/>
      <c r="CO239" s="48"/>
      <c r="CP239" s="48"/>
      <c r="CQ239" s="48"/>
      <c r="CR239" s="48"/>
      <c r="CS239" s="48"/>
      <c r="CT239" s="48"/>
      <c r="CU239" s="48"/>
      <c r="CV239" s="48"/>
      <c r="CW239" s="48"/>
      <c r="CX239" s="48"/>
      <c r="CY239" s="48"/>
      <c r="CZ239" s="48"/>
      <c r="DA239" s="48"/>
      <c r="DB239" s="48"/>
      <c r="DC239" s="48"/>
      <c r="DD239" s="48"/>
      <c r="DE239" s="48"/>
      <c r="DF239" s="48"/>
      <c r="DG239" s="48"/>
      <c r="DH239" s="48"/>
      <c r="DI239" s="48"/>
      <c r="DJ239" s="48"/>
      <c r="DK239" s="48"/>
      <c r="DL239" s="48"/>
      <c r="DM239" s="48"/>
      <c r="DN239" s="48"/>
      <c r="DO239" s="48"/>
      <c r="DP239" s="48"/>
      <c r="DQ239" s="48"/>
      <c r="DR239" s="48"/>
      <c r="DS239" s="48"/>
      <c r="DT239" s="48"/>
      <c r="DU239" s="48"/>
      <c r="DV239" s="48"/>
      <c r="DW239" s="48"/>
      <c r="DX239" s="48"/>
      <c r="DY239" s="48"/>
      <c r="DZ239" s="48"/>
      <c r="EA239" s="48"/>
      <c r="EB239" s="48"/>
      <c r="EC239" s="48"/>
      <c r="ED239" s="48"/>
      <c r="EE239" s="48"/>
      <c r="EF239" s="48"/>
      <c r="EG239" s="48"/>
      <c r="EH239" s="48"/>
      <c r="EI239" s="48"/>
      <c r="EJ239" s="48"/>
      <c r="EK239" s="48"/>
      <c r="EL239" s="48"/>
      <c r="EM239" s="48"/>
      <c r="EN239" s="48"/>
      <c r="EO239" s="48"/>
      <c r="EP239" s="48"/>
      <c r="EQ239" s="48"/>
      <c r="ER239" s="48"/>
      <c r="ES239" s="48"/>
      <c r="ET239" s="48"/>
      <c r="EU239" s="48"/>
      <c r="EV239" s="48"/>
      <c r="EW239" s="48"/>
      <c r="EX239" s="48"/>
      <c r="EY239" s="48"/>
      <c r="EZ239" s="48"/>
      <c r="FA239" s="48"/>
      <c r="FB239" s="48"/>
      <c r="FC239" s="48"/>
      <c r="FD239" s="48"/>
      <c r="FE239" s="48"/>
      <c r="FF239" s="48"/>
      <c r="FG239" s="48"/>
      <c r="FH239" s="48"/>
      <c r="FI239" s="48"/>
      <c r="FJ239" s="48"/>
      <c r="FK239" s="48"/>
      <c r="FL239" s="48"/>
      <c r="FM239" s="48"/>
      <c r="FN239" s="48"/>
      <c r="FO239" s="48"/>
      <c r="FP239" s="48"/>
      <c r="FQ239" s="48"/>
      <c r="FR239" s="48"/>
      <c r="FS239" s="48"/>
      <c r="FT239" s="48"/>
      <c r="FU239" s="48"/>
      <c r="FV239" s="48"/>
      <c r="FW239" s="48"/>
      <c r="FX239" s="48"/>
      <c r="FY239" s="48"/>
      <c r="FZ239" s="48"/>
      <c r="GA239" s="48"/>
      <c r="GB239" s="48"/>
      <c r="GC239" s="48"/>
      <c r="GD239" s="48"/>
      <c r="GE239" s="48"/>
      <c r="GF239" s="48"/>
      <c r="GG239" s="48"/>
      <c r="GH239" s="48"/>
      <c r="GI239" s="48"/>
      <c r="GJ239" s="48"/>
      <c r="GK239" s="48"/>
      <c r="GL239" s="48"/>
      <c r="GM239" s="48"/>
      <c r="GN239" s="48"/>
      <c r="GO239" s="48"/>
      <c r="GP239" s="48"/>
      <c r="GQ239" s="48"/>
      <c r="GR239" s="48"/>
      <c r="GS239" s="48"/>
      <c r="GT239" s="48"/>
      <c r="GU239" s="48"/>
    </row>
    <row r="240" spans="1:203" s="28" customFormat="1" ht="16.149999999999999" customHeight="1" x14ac:dyDescent="0.2">
      <c r="A240" s="6" t="s">
        <v>11</v>
      </c>
      <c r="B240" s="1" t="s">
        <v>12</v>
      </c>
      <c r="C240" s="1" t="s">
        <v>164</v>
      </c>
      <c r="D240" s="1">
        <v>0</v>
      </c>
      <c r="E240" s="32">
        <v>401</v>
      </c>
      <c r="F240" s="1">
        <f t="shared" si="72"/>
        <v>0</v>
      </c>
      <c r="G240" s="1"/>
      <c r="H240" s="45"/>
      <c r="I240" s="1"/>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8"/>
      <c r="BL240" s="48"/>
      <c r="BM240" s="48"/>
      <c r="BN240" s="48"/>
      <c r="BO240" s="48"/>
      <c r="BP240" s="48"/>
      <c r="BQ240" s="48"/>
      <c r="BR240" s="48"/>
      <c r="BS240" s="48"/>
      <c r="BT240" s="48"/>
      <c r="BU240" s="48"/>
      <c r="BV240" s="48"/>
      <c r="BW240" s="48"/>
      <c r="BX240" s="48"/>
      <c r="BY240" s="48"/>
      <c r="BZ240" s="48"/>
      <c r="CA240" s="48"/>
      <c r="CB240" s="48"/>
      <c r="CC240" s="48"/>
      <c r="CD240" s="48"/>
      <c r="CE240" s="48"/>
      <c r="CF240" s="48"/>
      <c r="CG240" s="48"/>
      <c r="CH240" s="48"/>
      <c r="CI240" s="48"/>
      <c r="CJ240" s="48"/>
      <c r="CK240" s="48"/>
      <c r="CL240" s="48"/>
      <c r="CM240" s="48"/>
      <c r="CN240" s="48"/>
      <c r="CO240" s="48"/>
      <c r="CP240" s="48"/>
      <c r="CQ240" s="48"/>
      <c r="CR240" s="48"/>
      <c r="CS240" s="48"/>
      <c r="CT240" s="48"/>
      <c r="CU240" s="48"/>
      <c r="CV240" s="48"/>
      <c r="CW240" s="48"/>
      <c r="CX240" s="48"/>
      <c r="CY240" s="48"/>
      <c r="CZ240" s="48"/>
      <c r="DA240" s="48"/>
      <c r="DB240" s="48"/>
      <c r="DC240" s="48"/>
      <c r="DD240" s="48"/>
      <c r="DE240" s="48"/>
      <c r="DF240" s="48"/>
      <c r="DG240" s="48"/>
      <c r="DH240" s="48"/>
      <c r="DI240" s="48"/>
      <c r="DJ240" s="48"/>
      <c r="DK240" s="48"/>
      <c r="DL240" s="48"/>
      <c r="DM240" s="48"/>
      <c r="DN240" s="48"/>
      <c r="DO240" s="48"/>
      <c r="DP240" s="48"/>
      <c r="DQ240" s="48"/>
      <c r="DR240" s="48"/>
      <c r="DS240" s="48"/>
      <c r="DT240" s="48"/>
      <c r="DU240" s="48"/>
      <c r="DV240" s="48"/>
      <c r="DW240" s="48"/>
      <c r="DX240" s="48"/>
      <c r="DY240" s="48"/>
      <c r="DZ240" s="48"/>
      <c r="EA240" s="48"/>
      <c r="EB240" s="48"/>
      <c r="EC240" s="48"/>
      <c r="ED240" s="48"/>
      <c r="EE240" s="48"/>
      <c r="EF240" s="48"/>
      <c r="EG240" s="48"/>
      <c r="EH240" s="48"/>
      <c r="EI240" s="48"/>
      <c r="EJ240" s="48"/>
      <c r="EK240" s="48"/>
      <c r="EL240" s="48"/>
      <c r="EM240" s="48"/>
      <c r="EN240" s="48"/>
      <c r="EO240" s="48"/>
      <c r="EP240" s="48"/>
      <c r="EQ240" s="48"/>
      <c r="ER240" s="48"/>
      <c r="ES240" s="48"/>
      <c r="ET240" s="48"/>
      <c r="EU240" s="48"/>
      <c r="EV240" s="48"/>
      <c r="EW240" s="48"/>
      <c r="EX240" s="48"/>
      <c r="EY240" s="48"/>
      <c r="EZ240" s="48"/>
      <c r="FA240" s="48"/>
      <c r="FB240" s="48"/>
      <c r="FC240" s="48"/>
      <c r="FD240" s="48"/>
      <c r="FE240" s="48"/>
      <c r="FF240" s="48"/>
      <c r="FG240" s="48"/>
      <c r="FH240" s="48"/>
      <c r="FI240" s="48"/>
      <c r="FJ240" s="48"/>
      <c r="FK240" s="48"/>
      <c r="FL240" s="48"/>
      <c r="FM240" s="48"/>
      <c r="FN240" s="48"/>
      <c r="FO240" s="48"/>
      <c r="FP240" s="48"/>
      <c r="FQ240" s="48"/>
      <c r="FR240" s="48"/>
      <c r="FS240" s="48"/>
      <c r="FT240" s="48"/>
      <c r="FU240" s="48"/>
      <c r="FV240" s="48"/>
      <c r="FW240" s="48"/>
      <c r="FX240" s="48"/>
      <c r="FY240" s="48"/>
      <c r="FZ240" s="48"/>
      <c r="GA240" s="48"/>
      <c r="GB240" s="48"/>
      <c r="GC240" s="48"/>
      <c r="GD240" s="48"/>
      <c r="GE240" s="48"/>
      <c r="GF240" s="48"/>
      <c r="GG240" s="48"/>
      <c r="GH240" s="48"/>
      <c r="GI240" s="48"/>
      <c r="GJ240" s="48"/>
      <c r="GK240" s="48"/>
      <c r="GL240" s="48"/>
      <c r="GM240" s="48"/>
      <c r="GN240" s="48"/>
      <c r="GO240" s="48"/>
      <c r="GP240" s="48"/>
      <c r="GQ240" s="48"/>
      <c r="GR240" s="48"/>
      <c r="GS240" s="48"/>
      <c r="GT240" s="48"/>
      <c r="GU240" s="48"/>
    </row>
    <row r="241" spans="1:203" s="28" customFormat="1" ht="16.149999999999999" customHeight="1" x14ac:dyDescent="0.2">
      <c r="A241" s="1"/>
      <c r="B241" s="1"/>
      <c r="C241" s="1" t="s">
        <v>143</v>
      </c>
      <c r="D241" s="1">
        <v>0</v>
      </c>
      <c r="E241" s="32">
        <v>201</v>
      </c>
      <c r="F241" s="1">
        <f t="shared" si="72"/>
        <v>0</v>
      </c>
      <c r="G241" s="1"/>
      <c r="H241" s="45"/>
      <c r="I241" s="1"/>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c r="AJ241" s="48"/>
      <c r="AK241" s="48"/>
      <c r="AL241" s="48"/>
      <c r="AM241" s="48"/>
      <c r="AN241" s="48"/>
      <c r="AO241" s="48"/>
      <c r="AP241" s="48"/>
      <c r="AQ241" s="48"/>
      <c r="AR241" s="48"/>
      <c r="AS241" s="48"/>
      <c r="AT241" s="48"/>
      <c r="AU241" s="48"/>
      <c r="AV241" s="48"/>
      <c r="AW241" s="48"/>
      <c r="AX241" s="48"/>
      <c r="AY241" s="48"/>
      <c r="AZ241" s="48"/>
      <c r="BA241" s="48"/>
      <c r="BB241" s="48"/>
      <c r="BC241" s="48"/>
      <c r="BD241" s="48"/>
      <c r="BE241" s="48"/>
      <c r="BF241" s="48"/>
      <c r="BG241" s="48"/>
      <c r="BH241" s="48"/>
      <c r="BI241" s="48"/>
      <c r="BJ241" s="48"/>
      <c r="BK241" s="48"/>
      <c r="BL241" s="48"/>
      <c r="BM241" s="48"/>
      <c r="BN241" s="48"/>
      <c r="BO241" s="48"/>
      <c r="BP241" s="48"/>
      <c r="BQ241" s="48"/>
      <c r="BR241" s="48"/>
      <c r="BS241" s="48"/>
      <c r="BT241" s="48"/>
      <c r="BU241" s="48"/>
      <c r="BV241" s="48"/>
      <c r="BW241" s="48"/>
      <c r="BX241" s="48"/>
      <c r="BY241" s="48"/>
      <c r="BZ241" s="48"/>
      <c r="CA241" s="48"/>
      <c r="CB241" s="48"/>
      <c r="CC241" s="48"/>
      <c r="CD241" s="48"/>
      <c r="CE241" s="48"/>
      <c r="CF241" s="48"/>
      <c r="CG241" s="48"/>
      <c r="CH241" s="48"/>
      <c r="CI241" s="48"/>
      <c r="CJ241" s="48"/>
      <c r="CK241" s="48"/>
      <c r="CL241" s="48"/>
      <c r="CM241" s="48"/>
      <c r="CN241" s="48"/>
      <c r="CO241" s="48"/>
      <c r="CP241" s="48"/>
      <c r="CQ241" s="48"/>
      <c r="CR241" s="48"/>
      <c r="CS241" s="48"/>
      <c r="CT241" s="48"/>
      <c r="CU241" s="48"/>
      <c r="CV241" s="48"/>
      <c r="CW241" s="48"/>
      <c r="CX241" s="48"/>
      <c r="CY241" s="48"/>
      <c r="CZ241" s="48"/>
      <c r="DA241" s="48"/>
      <c r="DB241" s="48"/>
      <c r="DC241" s="48"/>
      <c r="DD241" s="48"/>
      <c r="DE241" s="48"/>
      <c r="DF241" s="48"/>
      <c r="DG241" s="48"/>
      <c r="DH241" s="48"/>
      <c r="DI241" s="48"/>
      <c r="DJ241" s="48"/>
      <c r="DK241" s="48"/>
      <c r="DL241" s="48"/>
      <c r="DM241" s="48"/>
      <c r="DN241" s="48"/>
      <c r="DO241" s="48"/>
      <c r="DP241" s="48"/>
      <c r="DQ241" s="48"/>
      <c r="DR241" s="48"/>
      <c r="DS241" s="48"/>
      <c r="DT241" s="48"/>
      <c r="DU241" s="48"/>
      <c r="DV241" s="48"/>
      <c r="DW241" s="48"/>
      <c r="DX241" s="48"/>
      <c r="DY241" s="48"/>
      <c r="DZ241" s="48"/>
      <c r="EA241" s="48"/>
      <c r="EB241" s="48"/>
      <c r="EC241" s="48"/>
      <c r="ED241" s="48"/>
      <c r="EE241" s="48"/>
      <c r="EF241" s="48"/>
      <c r="EG241" s="48"/>
      <c r="EH241" s="48"/>
      <c r="EI241" s="48"/>
      <c r="EJ241" s="48"/>
      <c r="EK241" s="48"/>
      <c r="EL241" s="48"/>
      <c r="EM241" s="48"/>
      <c r="EN241" s="48"/>
      <c r="EO241" s="48"/>
      <c r="EP241" s="48"/>
      <c r="EQ241" s="48"/>
      <c r="ER241" s="48"/>
      <c r="ES241" s="48"/>
      <c r="ET241" s="48"/>
      <c r="EU241" s="48"/>
      <c r="EV241" s="48"/>
      <c r="EW241" s="48"/>
      <c r="EX241" s="48"/>
      <c r="EY241" s="48"/>
      <c r="EZ241" s="48"/>
      <c r="FA241" s="48"/>
      <c r="FB241" s="48"/>
      <c r="FC241" s="48"/>
      <c r="FD241" s="48"/>
      <c r="FE241" s="48"/>
      <c r="FF241" s="48"/>
      <c r="FG241" s="48"/>
      <c r="FH241" s="48"/>
      <c r="FI241" s="48"/>
      <c r="FJ241" s="48"/>
      <c r="FK241" s="48"/>
      <c r="FL241" s="48"/>
      <c r="FM241" s="48"/>
      <c r="FN241" s="48"/>
      <c r="FO241" s="48"/>
      <c r="FP241" s="48"/>
      <c r="FQ241" s="48"/>
      <c r="FR241" s="48"/>
      <c r="FS241" s="48"/>
      <c r="FT241" s="48"/>
      <c r="FU241" s="48"/>
      <c r="FV241" s="48"/>
      <c r="FW241" s="48"/>
      <c r="FX241" s="48"/>
      <c r="FY241" s="48"/>
      <c r="FZ241" s="48"/>
      <c r="GA241" s="48"/>
      <c r="GB241" s="48"/>
      <c r="GC241" s="48"/>
      <c r="GD241" s="48"/>
      <c r="GE241" s="48"/>
      <c r="GF241" s="48"/>
      <c r="GG241" s="48"/>
      <c r="GH241" s="48"/>
      <c r="GI241" s="48"/>
      <c r="GJ241" s="48"/>
      <c r="GK241" s="48"/>
      <c r="GL241" s="48"/>
      <c r="GM241" s="48"/>
      <c r="GN241" s="48"/>
      <c r="GO241" s="48"/>
      <c r="GP241" s="48"/>
      <c r="GQ241" s="48"/>
      <c r="GR241" s="48"/>
      <c r="GS241" s="48"/>
      <c r="GT241" s="48"/>
      <c r="GU241" s="48"/>
    </row>
    <row r="242" spans="1:203" s="28" customFormat="1" ht="16.149999999999999" customHeight="1" x14ac:dyDescent="0.2">
      <c r="A242" s="1"/>
      <c r="B242" s="1"/>
      <c r="C242" s="1" t="s">
        <v>144</v>
      </c>
      <c r="D242" s="1">
        <v>0</v>
      </c>
      <c r="E242" s="32">
        <v>101</v>
      </c>
      <c r="F242" s="1">
        <f t="shared" si="72"/>
        <v>0</v>
      </c>
      <c r="G242" s="1"/>
      <c r="H242" s="45"/>
      <c r="I242" s="1"/>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c r="AJ242" s="48"/>
      <c r="AK242" s="48"/>
      <c r="AL242" s="48"/>
      <c r="AM242" s="48"/>
      <c r="AN242" s="48"/>
      <c r="AO242" s="48"/>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8"/>
      <c r="BL242" s="48"/>
      <c r="BM242" s="48"/>
      <c r="BN242" s="48"/>
      <c r="BO242" s="48"/>
      <c r="BP242" s="48"/>
      <c r="BQ242" s="48"/>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48"/>
      <c r="CT242" s="48"/>
      <c r="CU242" s="48"/>
      <c r="CV242" s="48"/>
      <c r="CW242" s="48"/>
      <c r="CX242" s="48"/>
      <c r="CY242" s="48"/>
      <c r="CZ242" s="48"/>
      <c r="DA242" s="48"/>
      <c r="DB242" s="48"/>
      <c r="DC242" s="48"/>
      <c r="DD242" s="48"/>
      <c r="DE242" s="48"/>
      <c r="DF242" s="48"/>
      <c r="DG242" s="48"/>
      <c r="DH242" s="48"/>
      <c r="DI242" s="48"/>
      <c r="DJ242" s="48"/>
      <c r="DK242" s="48"/>
      <c r="DL242" s="48"/>
      <c r="DM242" s="48"/>
      <c r="DN242" s="48"/>
      <c r="DO242" s="48"/>
      <c r="DP242" s="48"/>
      <c r="DQ242" s="48"/>
      <c r="DR242" s="48"/>
      <c r="DS242" s="48"/>
      <c r="DT242" s="48"/>
      <c r="DU242" s="48"/>
      <c r="DV242" s="48"/>
      <c r="DW242" s="48"/>
      <c r="DX242" s="48"/>
      <c r="DY242" s="48"/>
      <c r="DZ242" s="48"/>
      <c r="EA242" s="48"/>
      <c r="EB242" s="48"/>
      <c r="EC242" s="48"/>
      <c r="ED242" s="48"/>
      <c r="EE242" s="48"/>
      <c r="EF242" s="48"/>
      <c r="EG242" s="48"/>
      <c r="EH242" s="48"/>
      <c r="EI242" s="48"/>
      <c r="EJ242" s="48"/>
      <c r="EK242" s="48"/>
      <c r="EL242" s="48"/>
      <c r="EM242" s="48"/>
      <c r="EN242" s="48"/>
      <c r="EO242" s="48"/>
      <c r="EP242" s="48"/>
      <c r="EQ242" s="48"/>
      <c r="ER242" s="48"/>
      <c r="ES242" s="48"/>
      <c r="ET242" s="48"/>
      <c r="EU242" s="48"/>
      <c r="EV242" s="48"/>
      <c r="EW242" s="48"/>
      <c r="EX242" s="48"/>
      <c r="EY242" s="48"/>
      <c r="EZ242" s="48"/>
      <c r="FA242" s="48"/>
      <c r="FB242" s="48"/>
      <c r="FC242" s="48"/>
      <c r="FD242" s="48"/>
      <c r="FE242" s="48"/>
      <c r="FF242" s="48"/>
      <c r="FG242" s="48"/>
      <c r="FH242" s="48"/>
      <c r="FI242" s="48"/>
      <c r="FJ242" s="48"/>
      <c r="FK242" s="48"/>
      <c r="FL242" s="48"/>
      <c r="FM242" s="48"/>
      <c r="FN242" s="48"/>
      <c r="FO242" s="48"/>
      <c r="FP242" s="48"/>
      <c r="FQ242" s="48"/>
      <c r="FR242" s="48"/>
      <c r="FS242" s="48"/>
      <c r="FT242" s="48"/>
      <c r="FU242" s="48"/>
      <c r="FV242" s="48"/>
      <c r="FW242" s="48"/>
      <c r="FX242" s="48"/>
      <c r="FY242" s="48"/>
      <c r="FZ242" s="48"/>
      <c r="GA242" s="48"/>
      <c r="GB242" s="48"/>
      <c r="GC242" s="48"/>
      <c r="GD242" s="48"/>
      <c r="GE242" s="48"/>
      <c r="GF242" s="48"/>
      <c r="GG242" s="48"/>
      <c r="GH242" s="48"/>
      <c r="GI242" s="48"/>
      <c r="GJ242" s="48"/>
      <c r="GK242" s="48"/>
      <c r="GL242" s="48"/>
      <c r="GM242" s="48"/>
      <c r="GN242" s="48"/>
      <c r="GO242" s="48"/>
      <c r="GP242" s="48"/>
      <c r="GQ242" s="48"/>
      <c r="GR242" s="48"/>
      <c r="GS242" s="48"/>
      <c r="GT242" s="48"/>
      <c r="GU242" s="48"/>
    </row>
    <row r="243" spans="1:203" s="28" customFormat="1" ht="16.149999999999999" customHeight="1" x14ac:dyDescent="0.2">
      <c r="A243" s="1"/>
      <c r="B243" s="1"/>
      <c r="C243" s="1" t="s">
        <v>145</v>
      </c>
      <c r="D243" s="1">
        <v>0</v>
      </c>
      <c r="E243" s="32">
        <v>40</v>
      </c>
      <c r="F243" s="1">
        <f t="shared" si="72"/>
        <v>0</v>
      </c>
      <c r="G243" s="1"/>
      <c r="H243" s="45"/>
      <c r="I243" s="1"/>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c r="AJ243" s="48"/>
      <c r="AK243" s="48"/>
      <c r="AL243" s="48"/>
      <c r="AM243" s="48"/>
      <c r="AN243" s="48"/>
      <c r="AO243" s="48"/>
      <c r="AP243" s="48"/>
      <c r="AQ243" s="48"/>
      <c r="AR243" s="48"/>
      <c r="AS243" s="48"/>
      <c r="AT243" s="48"/>
      <c r="AU243" s="48"/>
      <c r="AV243" s="48"/>
      <c r="AW243" s="48"/>
      <c r="AX243" s="48"/>
      <c r="AY243" s="48"/>
      <c r="AZ243" s="48"/>
      <c r="BA243" s="48"/>
      <c r="BB243" s="48"/>
      <c r="BC243" s="48"/>
      <c r="BD243" s="48"/>
      <c r="BE243" s="48"/>
      <c r="BF243" s="48"/>
      <c r="BG243" s="48"/>
      <c r="BH243" s="48"/>
      <c r="BI243" s="48"/>
      <c r="BJ243" s="48"/>
      <c r="BK243" s="48"/>
      <c r="BL243" s="48"/>
      <c r="BM243" s="48"/>
      <c r="BN243" s="48"/>
      <c r="BO243" s="48"/>
      <c r="BP243" s="48"/>
      <c r="BQ243" s="48"/>
      <c r="BR243" s="48"/>
      <c r="BS243" s="48"/>
      <c r="BT243" s="48"/>
      <c r="BU243" s="48"/>
      <c r="BV243" s="48"/>
      <c r="BW243" s="48"/>
      <c r="BX243" s="48"/>
      <c r="BY243" s="48"/>
      <c r="BZ243" s="48"/>
      <c r="CA243" s="48"/>
      <c r="CB243" s="48"/>
      <c r="CC243" s="48"/>
      <c r="CD243" s="48"/>
      <c r="CE243" s="48"/>
      <c r="CF243" s="48"/>
      <c r="CG243" s="48"/>
      <c r="CH243" s="48"/>
      <c r="CI243" s="48"/>
      <c r="CJ243" s="48"/>
      <c r="CK243" s="48"/>
      <c r="CL243" s="48"/>
      <c r="CM243" s="48"/>
      <c r="CN243" s="48"/>
      <c r="CO243" s="48"/>
      <c r="CP243" s="48"/>
      <c r="CQ243" s="48"/>
      <c r="CR243" s="48"/>
      <c r="CS243" s="48"/>
      <c r="CT243" s="48"/>
      <c r="CU243" s="48"/>
      <c r="CV243" s="48"/>
      <c r="CW243" s="48"/>
      <c r="CX243" s="48"/>
      <c r="CY243" s="48"/>
      <c r="CZ243" s="48"/>
      <c r="DA243" s="48"/>
      <c r="DB243" s="48"/>
      <c r="DC243" s="48"/>
      <c r="DD243" s="48"/>
      <c r="DE243" s="48"/>
      <c r="DF243" s="48"/>
      <c r="DG243" s="48"/>
      <c r="DH243" s="48"/>
      <c r="DI243" s="48"/>
      <c r="DJ243" s="48"/>
      <c r="DK243" s="48"/>
      <c r="DL243" s="48"/>
      <c r="DM243" s="48"/>
      <c r="DN243" s="48"/>
      <c r="DO243" s="48"/>
      <c r="DP243" s="48"/>
      <c r="DQ243" s="48"/>
      <c r="DR243" s="48"/>
      <c r="DS243" s="48"/>
      <c r="DT243" s="48"/>
      <c r="DU243" s="48"/>
      <c r="DV243" s="48"/>
      <c r="DW243" s="48"/>
      <c r="DX243" s="48"/>
      <c r="DY243" s="48"/>
      <c r="DZ243" s="48"/>
      <c r="EA243" s="48"/>
      <c r="EB243" s="48"/>
      <c r="EC243" s="48"/>
      <c r="ED243" s="48"/>
      <c r="EE243" s="48"/>
      <c r="EF243" s="48"/>
      <c r="EG243" s="48"/>
      <c r="EH243" s="48"/>
      <c r="EI243" s="48"/>
      <c r="EJ243" s="48"/>
      <c r="EK243" s="48"/>
      <c r="EL243" s="48"/>
      <c r="EM243" s="48"/>
      <c r="EN243" s="48"/>
      <c r="EO243" s="48"/>
      <c r="EP243" s="48"/>
      <c r="EQ243" s="48"/>
      <c r="ER243" s="48"/>
      <c r="ES243" s="48"/>
      <c r="ET243" s="48"/>
      <c r="EU243" s="48"/>
      <c r="EV243" s="48"/>
      <c r="EW243" s="48"/>
      <c r="EX243" s="48"/>
      <c r="EY243" s="48"/>
      <c r="EZ243" s="48"/>
      <c r="FA243" s="48"/>
      <c r="FB243" s="48"/>
      <c r="FC243" s="48"/>
      <c r="FD243" s="48"/>
      <c r="FE243" s="48"/>
      <c r="FF243" s="48"/>
      <c r="FG243" s="48"/>
      <c r="FH243" s="48"/>
      <c r="FI243" s="48"/>
      <c r="FJ243" s="48"/>
      <c r="FK243" s="48"/>
      <c r="FL243" s="48"/>
      <c r="FM243" s="48"/>
      <c r="FN243" s="48"/>
      <c r="FO243" s="48"/>
      <c r="FP243" s="48"/>
      <c r="FQ243" s="48"/>
      <c r="FR243" s="48"/>
      <c r="FS243" s="48"/>
      <c r="FT243" s="48"/>
      <c r="FU243" s="48"/>
      <c r="FV243" s="48"/>
      <c r="FW243" s="48"/>
      <c r="FX243" s="48"/>
      <c r="FY243" s="48"/>
      <c r="FZ243" s="48"/>
      <c r="GA243" s="48"/>
      <c r="GB243" s="48"/>
      <c r="GC243" s="48"/>
      <c r="GD243" s="48"/>
      <c r="GE243" s="48"/>
      <c r="GF243" s="48"/>
      <c r="GG243" s="48"/>
      <c r="GH243" s="48"/>
      <c r="GI243" s="48"/>
      <c r="GJ243" s="48"/>
      <c r="GK243" s="48"/>
      <c r="GL243" s="48"/>
      <c r="GM243" s="48"/>
      <c r="GN243" s="48"/>
      <c r="GO243" s="48"/>
      <c r="GP243" s="48"/>
      <c r="GQ243" s="48"/>
      <c r="GR243" s="48"/>
      <c r="GS243" s="48"/>
      <c r="GT243" s="48"/>
      <c r="GU243" s="48"/>
    </row>
    <row r="244" spans="1:203" s="28" customFormat="1" ht="16.149999999999999" customHeight="1" x14ac:dyDescent="0.2">
      <c r="A244" s="1"/>
      <c r="B244" s="1"/>
      <c r="C244" s="1"/>
      <c r="D244" s="1"/>
      <c r="E244" s="32"/>
      <c r="F244" s="28">
        <f>SUM(F236:F243)</f>
        <v>0</v>
      </c>
      <c r="G244" s="1"/>
      <c r="H244" s="45"/>
      <c r="I244" s="1"/>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c r="AJ244" s="48"/>
      <c r="AK244" s="48"/>
      <c r="AL244" s="48"/>
      <c r="AM244" s="48"/>
      <c r="AN244" s="48"/>
      <c r="AO244" s="48"/>
      <c r="AP244" s="48"/>
      <c r="AQ244" s="48"/>
      <c r="AR244" s="48"/>
      <c r="AS244" s="48"/>
      <c r="AT244" s="48"/>
      <c r="AU244" s="48"/>
      <c r="AV244" s="48"/>
      <c r="AW244" s="48"/>
      <c r="AX244" s="48"/>
      <c r="AY244" s="48"/>
      <c r="AZ244" s="48"/>
      <c r="BA244" s="48"/>
      <c r="BB244" s="48"/>
      <c r="BC244" s="48"/>
      <c r="BD244" s="48"/>
      <c r="BE244" s="48"/>
      <c r="BF244" s="48"/>
      <c r="BG244" s="48"/>
      <c r="BH244" s="48"/>
      <c r="BI244" s="48"/>
      <c r="BJ244" s="48"/>
      <c r="BK244" s="48"/>
      <c r="BL244" s="48"/>
      <c r="BM244" s="48"/>
      <c r="BN244" s="48"/>
      <c r="BO244" s="48"/>
      <c r="BP244" s="48"/>
      <c r="BQ244" s="48"/>
      <c r="BR244" s="48"/>
      <c r="BS244" s="48"/>
      <c r="BT244" s="48"/>
      <c r="BU244" s="48"/>
      <c r="BV244" s="48"/>
      <c r="BW244" s="48"/>
      <c r="BX244" s="48"/>
      <c r="BY244" s="48"/>
      <c r="BZ244" s="48"/>
      <c r="CA244" s="48"/>
      <c r="CB244" s="48"/>
      <c r="CC244" s="48"/>
      <c r="CD244" s="48"/>
      <c r="CE244" s="48"/>
      <c r="CF244" s="48"/>
      <c r="CG244" s="48"/>
      <c r="CH244" s="48"/>
      <c r="CI244" s="48"/>
      <c r="CJ244" s="48"/>
      <c r="CK244" s="48"/>
      <c r="CL244" s="48"/>
      <c r="CM244" s="48"/>
      <c r="CN244" s="48"/>
      <c r="CO244" s="48"/>
      <c r="CP244" s="48"/>
      <c r="CQ244" s="48"/>
      <c r="CR244" s="48"/>
      <c r="CS244" s="48"/>
      <c r="CT244" s="48"/>
      <c r="CU244" s="48"/>
      <c r="CV244" s="48"/>
      <c r="CW244" s="48"/>
      <c r="CX244" s="48"/>
      <c r="CY244" s="48"/>
      <c r="CZ244" s="48"/>
      <c r="DA244" s="48"/>
      <c r="DB244" s="48"/>
      <c r="DC244" s="48"/>
      <c r="DD244" s="48"/>
      <c r="DE244" s="48"/>
      <c r="DF244" s="48"/>
      <c r="DG244" s="48"/>
      <c r="DH244" s="48"/>
      <c r="DI244" s="48"/>
      <c r="DJ244" s="48"/>
      <c r="DK244" s="48"/>
      <c r="DL244" s="48"/>
      <c r="DM244" s="48"/>
      <c r="DN244" s="48"/>
      <c r="DO244" s="48"/>
      <c r="DP244" s="48"/>
      <c r="DQ244" s="48"/>
      <c r="DR244" s="48"/>
      <c r="DS244" s="48"/>
      <c r="DT244" s="48"/>
      <c r="DU244" s="48"/>
      <c r="DV244" s="48"/>
      <c r="DW244" s="48"/>
      <c r="DX244" s="48"/>
      <c r="DY244" s="48"/>
      <c r="DZ244" s="48"/>
      <c r="EA244" s="48"/>
      <c r="EB244" s="48"/>
      <c r="EC244" s="48"/>
      <c r="ED244" s="48"/>
      <c r="EE244" s="48"/>
      <c r="EF244" s="48"/>
      <c r="EG244" s="48"/>
      <c r="EH244" s="48"/>
      <c r="EI244" s="48"/>
      <c r="EJ244" s="48"/>
      <c r="EK244" s="48"/>
      <c r="EL244" s="48"/>
      <c r="EM244" s="48"/>
      <c r="EN244" s="48"/>
      <c r="EO244" s="48"/>
      <c r="EP244" s="48"/>
      <c r="EQ244" s="48"/>
      <c r="ER244" s="48"/>
      <c r="ES244" s="48"/>
      <c r="ET244" s="48"/>
      <c r="EU244" s="48"/>
      <c r="EV244" s="48"/>
      <c r="EW244" s="48"/>
      <c r="EX244" s="48"/>
      <c r="EY244" s="48"/>
      <c r="EZ244" s="48"/>
      <c r="FA244" s="48"/>
      <c r="FB244" s="48"/>
      <c r="FC244" s="48"/>
      <c r="FD244" s="48"/>
      <c r="FE244" s="48"/>
      <c r="FF244" s="48"/>
      <c r="FG244" s="48"/>
      <c r="FH244" s="48"/>
      <c r="FI244" s="48"/>
      <c r="FJ244" s="48"/>
      <c r="FK244" s="48"/>
      <c r="FL244" s="48"/>
      <c r="FM244" s="48"/>
      <c r="FN244" s="48"/>
      <c r="FO244" s="48"/>
      <c r="FP244" s="48"/>
      <c r="FQ244" s="48"/>
      <c r="FR244" s="48"/>
      <c r="FS244" s="48"/>
      <c r="FT244" s="48"/>
      <c r="FU244" s="48"/>
      <c r="FV244" s="48"/>
      <c r="FW244" s="48"/>
      <c r="FX244" s="48"/>
      <c r="FY244" s="48"/>
      <c r="FZ244" s="48"/>
      <c r="GA244" s="48"/>
      <c r="GB244" s="48"/>
      <c r="GC244" s="48"/>
      <c r="GD244" s="48"/>
      <c r="GE244" s="48"/>
      <c r="GF244" s="48"/>
      <c r="GG244" s="48"/>
      <c r="GH244" s="48"/>
      <c r="GI244" s="48"/>
      <c r="GJ244" s="48"/>
      <c r="GK244" s="48"/>
      <c r="GL244" s="48"/>
      <c r="GM244" s="48"/>
      <c r="GN244" s="48"/>
      <c r="GO244" s="48"/>
      <c r="GP244" s="48"/>
      <c r="GQ244" s="48"/>
      <c r="GR244" s="48"/>
      <c r="GS244" s="48"/>
      <c r="GT244" s="48"/>
      <c r="GU244" s="48"/>
    </row>
    <row r="245" spans="1:203" s="28" customFormat="1" ht="16.149999999999999" customHeight="1" x14ac:dyDescent="0.2">
      <c r="A245" s="1"/>
      <c r="B245" s="1"/>
      <c r="C245" s="1"/>
      <c r="D245" s="1"/>
      <c r="E245" s="32"/>
      <c r="F245" s="1"/>
      <c r="G245" s="1"/>
      <c r="H245" s="45"/>
      <c r="I245" s="1"/>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c r="BE245" s="48"/>
      <c r="BF245" s="48"/>
      <c r="BG245" s="48"/>
      <c r="BH245" s="48"/>
      <c r="BI245" s="48"/>
      <c r="BJ245" s="48"/>
      <c r="BK245" s="48"/>
      <c r="BL245" s="48"/>
      <c r="BM245" s="48"/>
      <c r="BN245" s="48"/>
      <c r="BO245" s="48"/>
      <c r="BP245" s="48"/>
      <c r="BQ245" s="48"/>
      <c r="BR245" s="48"/>
      <c r="BS245" s="48"/>
      <c r="BT245" s="48"/>
      <c r="BU245" s="48"/>
      <c r="BV245" s="48"/>
      <c r="BW245" s="48"/>
      <c r="BX245" s="48"/>
      <c r="BY245" s="48"/>
      <c r="BZ245" s="48"/>
      <c r="CA245" s="48"/>
      <c r="CB245" s="48"/>
      <c r="CC245" s="48"/>
      <c r="CD245" s="48"/>
      <c r="CE245" s="48"/>
      <c r="CF245" s="48"/>
      <c r="CG245" s="48"/>
      <c r="CH245" s="48"/>
      <c r="CI245" s="48"/>
      <c r="CJ245" s="48"/>
      <c r="CK245" s="48"/>
      <c r="CL245" s="48"/>
      <c r="CM245" s="48"/>
      <c r="CN245" s="48"/>
      <c r="CO245" s="48"/>
      <c r="CP245" s="48"/>
      <c r="CQ245" s="48"/>
      <c r="CR245" s="48"/>
      <c r="CS245" s="48"/>
      <c r="CT245" s="48"/>
      <c r="CU245" s="48"/>
      <c r="CV245" s="48"/>
      <c r="CW245" s="48"/>
      <c r="CX245" s="48"/>
      <c r="CY245" s="48"/>
      <c r="CZ245" s="48"/>
      <c r="DA245" s="48"/>
      <c r="DB245" s="48"/>
      <c r="DC245" s="48"/>
      <c r="DD245" s="48"/>
      <c r="DE245" s="48"/>
      <c r="DF245" s="48"/>
      <c r="DG245" s="48"/>
      <c r="DH245" s="48"/>
      <c r="DI245" s="48"/>
      <c r="DJ245" s="48"/>
      <c r="DK245" s="48"/>
      <c r="DL245" s="48"/>
      <c r="DM245" s="48"/>
      <c r="DN245" s="48"/>
      <c r="DO245" s="48"/>
      <c r="DP245" s="48"/>
      <c r="DQ245" s="48"/>
      <c r="DR245" s="48"/>
      <c r="DS245" s="48"/>
      <c r="DT245" s="48"/>
      <c r="DU245" s="48"/>
      <c r="DV245" s="48"/>
      <c r="DW245" s="48"/>
      <c r="DX245" s="48"/>
      <c r="DY245" s="48"/>
      <c r="DZ245" s="48"/>
      <c r="EA245" s="48"/>
      <c r="EB245" s="48"/>
      <c r="EC245" s="48"/>
      <c r="ED245" s="48"/>
      <c r="EE245" s="48"/>
      <c r="EF245" s="48"/>
      <c r="EG245" s="48"/>
      <c r="EH245" s="48"/>
      <c r="EI245" s="48"/>
      <c r="EJ245" s="48"/>
      <c r="EK245" s="48"/>
      <c r="EL245" s="48"/>
      <c r="EM245" s="48"/>
      <c r="EN245" s="48"/>
      <c r="EO245" s="48"/>
      <c r="EP245" s="48"/>
      <c r="EQ245" s="48"/>
      <c r="ER245" s="48"/>
      <c r="ES245" s="48"/>
      <c r="ET245" s="48"/>
      <c r="EU245" s="48"/>
      <c r="EV245" s="48"/>
      <c r="EW245" s="48"/>
      <c r="EX245" s="48"/>
      <c r="EY245" s="48"/>
      <c r="EZ245" s="48"/>
      <c r="FA245" s="48"/>
      <c r="FB245" s="48"/>
      <c r="FC245" s="48"/>
      <c r="FD245" s="48"/>
      <c r="FE245" s="48"/>
      <c r="FF245" s="48"/>
      <c r="FG245" s="48"/>
      <c r="FH245" s="48"/>
      <c r="FI245" s="48"/>
      <c r="FJ245" s="48"/>
      <c r="FK245" s="48"/>
      <c r="FL245" s="48"/>
      <c r="FM245" s="48"/>
      <c r="FN245" s="48"/>
      <c r="FO245" s="48"/>
      <c r="FP245" s="48"/>
      <c r="FQ245" s="48"/>
      <c r="FR245" s="48"/>
      <c r="FS245" s="48"/>
      <c r="FT245" s="48"/>
      <c r="FU245" s="48"/>
      <c r="FV245" s="48"/>
      <c r="FW245" s="48"/>
      <c r="FX245" s="48"/>
      <c r="FY245" s="48"/>
      <c r="FZ245" s="48"/>
      <c r="GA245" s="48"/>
      <c r="GB245" s="48"/>
      <c r="GC245" s="48"/>
      <c r="GD245" s="48"/>
      <c r="GE245" s="48"/>
      <c r="GF245" s="48"/>
      <c r="GG245" s="48"/>
      <c r="GH245" s="48"/>
      <c r="GI245" s="48"/>
      <c r="GJ245" s="48"/>
      <c r="GK245" s="48"/>
      <c r="GL245" s="48"/>
      <c r="GM245" s="48"/>
      <c r="GN245" s="48"/>
      <c r="GO245" s="48"/>
      <c r="GP245" s="48"/>
      <c r="GQ245" s="48"/>
      <c r="GR245" s="48"/>
      <c r="GS245" s="48"/>
      <c r="GT245" s="48"/>
      <c r="GU245" s="48"/>
    </row>
    <row r="246" spans="1:203" s="28" customFormat="1" ht="16.149999999999999" customHeight="1" x14ac:dyDescent="0.2">
      <c r="C246" s="2" t="s">
        <v>165</v>
      </c>
      <c r="D246" s="5" t="s">
        <v>76</v>
      </c>
      <c r="E246" s="5" t="s">
        <v>77</v>
      </c>
      <c r="F246" s="42" t="s">
        <v>23</v>
      </c>
      <c r="G246" s="69" t="s">
        <v>147</v>
      </c>
      <c r="H246" s="43" t="s">
        <v>78</v>
      </c>
      <c r="I246" s="42" t="s">
        <v>23</v>
      </c>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48"/>
      <c r="BX246" s="48"/>
      <c r="BY246" s="48"/>
      <c r="BZ246" s="48"/>
      <c r="CA246" s="48"/>
      <c r="CB246" s="48"/>
      <c r="CC246" s="48"/>
      <c r="CD246" s="48"/>
      <c r="CE246" s="48"/>
      <c r="CF246" s="48"/>
      <c r="CG246" s="48"/>
      <c r="CH246" s="48"/>
      <c r="CI246" s="48"/>
      <c r="CJ246" s="48"/>
      <c r="CK246" s="48"/>
      <c r="CL246" s="48"/>
      <c r="CM246" s="48"/>
      <c r="CN246" s="48"/>
      <c r="CO246" s="48"/>
      <c r="CP246" s="48"/>
      <c r="CQ246" s="48"/>
      <c r="CR246" s="48"/>
      <c r="CS246" s="48"/>
      <c r="CT246" s="48"/>
      <c r="CU246" s="48"/>
      <c r="CV246" s="48"/>
      <c r="CW246" s="48"/>
      <c r="CX246" s="48"/>
      <c r="CY246" s="48"/>
      <c r="CZ246" s="48"/>
      <c r="DA246" s="48"/>
      <c r="DB246" s="48"/>
      <c r="DC246" s="48"/>
      <c r="DD246" s="48"/>
      <c r="DE246" s="48"/>
      <c r="DF246" s="48"/>
      <c r="DG246" s="48"/>
      <c r="DH246" s="48"/>
      <c r="DI246" s="48"/>
      <c r="DJ246" s="48"/>
      <c r="DK246" s="48"/>
      <c r="DL246" s="48"/>
      <c r="DM246" s="48"/>
      <c r="DN246" s="48"/>
      <c r="DO246" s="48"/>
      <c r="DP246" s="48"/>
      <c r="DQ246" s="48"/>
      <c r="DR246" s="48"/>
      <c r="DS246" s="48"/>
      <c r="DT246" s="48"/>
      <c r="DU246" s="48"/>
      <c r="DV246" s="48"/>
      <c r="DW246" s="48"/>
      <c r="DX246" s="48"/>
      <c r="DY246" s="48"/>
      <c r="DZ246" s="48"/>
      <c r="EA246" s="48"/>
      <c r="EB246" s="48"/>
      <c r="EC246" s="48"/>
      <c r="ED246" s="48"/>
      <c r="EE246" s="48"/>
      <c r="EF246" s="48"/>
      <c r="EG246" s="48"/>
      <c r="EH246" s="48"/>
      <c r="EI246" s="48"/>
      <c r="EJ246" s="48"/>
      <c r="EK246" s="48"/>
      <c r="EL246" s="48"/>
      <c r="EM246" s="48"/>
      <c r="EN246" s="48"/>
      <c r="EO246" s="48"/>
      <c r="EP246" s="48"/>
      <c r="EQ246" s="48"/>
      <c r="ER246" s="48"/>
      <c r="ES246" s="48"/>
      <c r="ET246" s="48"/>
      <c r="EU246" s="48"/>
      <c r="EV246" s="48"/>
      <c r="EW246" s="48"/>
      <c r="EX246" s="48"/>
      <c r="EY246" s="48"/>
      <c r="EZ246" s="48"/>
      <c r="FA246" s="48"/>
      <c r="FB246" s="48"/>
      <c r="FC246" s="48"/>
      <c r="FD246" s="48"/>
      <c r="FE246" s="48"/>
      <c r="FF246" s="48"/>
      <c r="FG246" s="48"/>
      <c r="FH246" s="48"/>
      <c r="FI246" s="48"/>
      <c r="FJ246" s="48"/>
      <c r="FK246" s="48"/>
      <c r="FL246" s="48"/>
      <c r="FM246" s="48"/>
      <c r="FN246" s="48"/>
      <c r="FO246" s="48"/>
      <c r="FP246" s="48"/>
      <c r="FQ246" s="48"/>
      <c r="FR246" s="48"/>
      <c r="FS246" s="48"/>
      <c r="FT246" s="48"/>
      <c r="FU246" s="48"/>
      <c r="FV246" s="48"/>
      <c r="FW246" s="48"/>
      <c r="FX246" s="48"/>
      <c r="FY246" s="48"/>
      <c r="FZ246" s="48"/>
      <c r="GA246" s="48"/>
      <c r="GB246" s="48"/>
      <c r="GC246" s="48"/>
      <c r="GD246" s="48"/>
      <c r="GE246" s="48"/>
      <c r="GF246" s="48"/>
      <c r="GG246" s="48"/>
      <c r="GH246" s="48"/>
      <c r="GI246" s="48"/>
      <c r="GJ246" s="48"/>
      <c r="GK246" s="48"/>
      <c r="GL246" s="48"/>
      <c r="GM246" s="48"/>
      <c r="GN246" s="48"/>
      <c r="GO246" s="48"/>
      <c r="GP246" s="48"/>
      <c r="GQ246" s="48"/>
      <c r="GR246" s="48"/>
      <c r="GS246" s="48"/>
      <c r="GT246" s="48"/>
      <c r="GU246" s="48"/>
    </row>
    <row r="247" spans="1:203" s="28" customFormat="1" ht="16.149999999999999" customHeight="1" x14ac:dyDescent="0.2">
      <c r="C247" s="1" t="s">
        <v>148</v>
      </c>
      <c r="D247" s="1">
        <v>0</v>
      </c>
      <c r="E247" s="32">
        <v>2895</v>
      </c>
      <c r="F247" s="1">
        <f t="shared" ref="F247:F250" si="73">+D247*E247</f>
        <v>0</v>
      </c>
      <c r="G247" s="16">
        <v>10306</v>
      </c>
      <c r="H247" s="45">
        <f t="shared" ref="H247:H254" si="74">+G247*0.2</f>
        <v>2061.2000000000003</v>
      </c>
      <c r="I247" s="1">
        <f t="shared" ref="I247:I254" si="75">+D247*H247</f>
        <v>0</v>
      </c>
      <c r="J247" s="48"/>
      <c r="K247" s="68" t="s">
        <v>138</v>
      </c>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c r="BE247" s="48"/>
      <c r="BF247" s="48"/>
      <c r="BG247" s="48"/>
      <c r="BH247" s="48"/>
      <c r="BI247" s="48"/>
      <c r="BJ247" s="48"/>
      <c r="BK247" s="48"/>
      <c r="BL247" s="48"/>
      <c r="BM247" s="48"/>
      <c r="BN247" s="48"/>
      <c r="BO247" s="48"/>
      <c r="BP247" s="48"/>
      <c r="BQ247" s="48"/>
      <c r="BR247" s="48"/>
      <c r="BS247" s="48"/>
      <c r="BT247" s="48"/>
      <c r="BU247" s="48"/>
      <c r="BV247" s="48"/>
      <c r="BW247" s="48"/>
      <c r="BX247" s="48"/>
      <c r="BY247" s="48"/>
      <c r="BZ247" s="48"/>
      <c r="CA247" s="48"/>
      <c r="CB247" s="48"/>
      <c r="CC247" s="48"/>
      <c r="CD247" s="48"/>
      <c r="CE247" s="48"/>
      <c r="CF247" s="48"/>
      <c r="CG247" s="48"/>
      <c r="CH247" s="48"/>
      <c r="CI247" s="48"/>
      <c r="CJ247" s="48"/>
      <c r="CK247" s="48"/>
      <c r="CL247" s="48"/>
      <c r="CM247" s="48"/>
      <c r="CN247" s="48"/>
      <c r="CO247" s="48"/>
      <c r="CP247" s="48"/>
      <c r="CQ247" s="48"/>
      <c r="CR247" s="48"/>
      <c r="CS247" s="48"/>
      <c r="CT247" s="48"/>
      <c r="CU247" s="48"/>
      <c r="CV247" s="48"/>
      <c r="CW247" s="48"/>
      <c r="CX247" s="48"/>
      <c r="CY247" s="48"/>
      <c r="CZ247" s="48"/>
      <c r="DA247" s="48"/>
      <c r="DB247" s="48"/>
      <c r="DC247" s="48"/>
      <c r="DD247" s="48"/>
      <c r="DE247" s="48"/>
      <c r="DF247" s="48"/>
      <c r="DG247" s="48"/>
      <c r="DH247" s="48"/>
      <c r="DI247" s="48"/>
      <c r="DJ247" s="48"/>
      <c r="DK247" s="48"/>
      <c r="DL247" s="48"/>
      <c r="DM247" s="48"/>
      <c r="DN247" s="48"/>
      <c r="DO247" s="48"/>
      <c r="DP247" s="48"/>
      <c r="DQ247" s="48"/>
      <c r="DR247" s="48"/>
      <c r="DS247" s="48"/>
      <c r="DT247" s="48"/>
      <c r="DU247" s="48"/>
      <c r="DV247" s="48"/>
      <c r="DW247" s="48"/>
      <c r="DX247" s="48"/>
      <c r="DY247" s="48"/>
      <c r="DZ247" s="48"/>
      <c r="EA247" s="48"/>
      <c r="EB247" s="48"/>
      <c r="EC247" s="48"/>
      <c r="ED247" s="48"/>
      <c r="EE247" s="48"/>
      <c r="EF247" s="48"/>
      <c r="EG247" s="48"/>
      <c r="EH247" s="48"/>
      <c r="EI247" s="48"/>
      <c r="EJ247" s="48"/>
      <c r="EK247" s="48"/>
      <c r="EL247" s="48"/>
      <c r="EM247" s="48"/>
      <c r="EN247" s="48"/>
      <c r="EO247" s="48"/>
      <c r="EP247" s="48"/>
      <c r="EQ247" s="48"/>
      <c r="ER247" s="48"/>
      <c r="ES247" s="48"/>
      <c r="ET247" s="48"/>
      <c r="EU247" s="48"/>
      <c r="EV247" s="48"/>
      <c r="EW247" s="48"/>
      <c r="EX247" s="48"/>
      <c r="EY247" s="48"/>
      <c r="EZ247" s="48"/>
      <c r="FA247" s="48"/>
      <c r="FB247" s="48"/>
      <c r="FC247" s="48"/>
      <c r="FD247" s="48"/>
      <c r="FE247" s="48"/>
      <c r="FF247" s="48"/>
      <c r="FG247" s="48"/>
      <c r="FH247" s="48"/>
      <c r="FI247" s="48"/>
      <c r="FJ247" s="48"/>
      <c r="FK247" s="48"/>
      <c r="FL247" s="48"/>
      <c r="FM247" s="48"/>
      <c r="FN247" s="48"/>
      <c r="FO247" s="48"/>
      <c r="FP247" s="48"/>
      <c r="FQ247" s="48"/>
      <c r="FR247" s="48"/>
      <c r="FS247" s="48"/>
      <c r="FT247" s="48"/>
      <c r="FU247" s="48"/>
      <c r="FV247" s="48"/>
      <c r="FW247" s="48"/>
      <c r="FX247" s="48"/>
      <c r="FY247" s="48"/>
      <c r="FZ247" s="48"/>
      <c r="GA247" s="48"/>
      <c r="GB247" s="48"/>
      <c r="GC247" s="48"/>
      <c r="GD247" s="48"/>
      <c r="GE247" s="48"/>
      <c r="GF247" s="48"/>
      <c r="GG247" s="48"/>
      <c r="GH247" s="48"/>
      <c r="GI247" s="48"/>
      <c r="GJ247" s="48"/>
      <c r="GK247" s="48"/>
      <c r="GL247" s="48"/>
      <c r="GM247" s="48"/>
      <c r="GN247" s="48"/>
      <c r="GO247" s="48"/>
      <c r="GP247" s="48"/>
      <c r="GQ247" s="48"/>
      <c r="GR247" s="48"/>
      <c r="GS247" s="48"/>
      <c r="GT247" s="48"/>
      <c r="GU247" s="48"/>
    </row>
    <row r="248" spans="1:203" s="28" customFormat="1" ht="16.149999999999999" customHeight="1" x14ac:dyDescent="0.2">
      <c r="C248" s="1" t="s">
        <v>149</v>
      </c>
      <c r="D248" s="1">
        <v>0</v>
      </c>
      <c r="E248" s="32">
        <v>2674</v>
      </c>
      <c r="F248" s="1">
        <f t="shared" si="73"/>
        <v>0</v>
      </c>
      <c r="G248" s="16">
        <v>7411</v>
      </c>
      <c r="H248" s="45">
        <f t="shared" si="74"/>
        <v>1482.2</v>
      </c>
      <c r="I248" s="1">
        <f t="shared" si="75"/>
        <v>0</v>
      </c>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c r="BF248" s="48"/>
      <c r="BG248" s="48"/>
      <c r="BH248" s="48"/>
      <c r="BI248" s="48"/>
      <c r="BJ248" s="48"/>
      <c r="BK248" s="48"/>
      <c r="BL248" s="48"/>
      <c r="BM248" s="48"/>
      <c r="BN248" s="48"/>
      <c r="BO248" s="48"/>
      <c r="BP248" s="48"/>
      <c r="BQ248" s="48"/>
      <c r="BR248" s="48"/>
      <c r="BS248" s="48"/>
      <c r="BT248" s="48"/>
      <c r="BU248" s="48"/>
      <c r="BV248" s="48"/>
      <c r="BW248" s="48"/>
      <c r="BX248" s="48"/>
      <c r="BY248" s="48"/>
      <c r="BZ248" s="48"/>
      <c r="CA248" s="48"/>
      <c r="CB248" s="48"/>
      <c r="CC248" s="48"/>
      <c r="CD248" s="48"/>
      <c r="CE248" s="48"/>
      <c r="CF248" s="48"/>
      <c r="CG248" s="48"/>
      <c r="CH248" s="48"/>
      <c r="CI248" s="48"/>
      <c r="CJ248" s="48"/>
      <c r="CK248" s="48"/>
      <c r="CL248" s="48"/>
      <c r="CM248" s="48"/>
      <c r="CN248" s="48"/>
      <c r="CO248" s="48"/>
      <c r="CP248" s="48"/>
      <c r="CQ248" s="48"/>
      <c r="CR248" s="48"/>
      <c r="CS248" s="48"/>
      <c r="CT248" s="48"/>
      <c r="CU248" s="48"/>
      <c r="CV248" s="48"/>
      <c r="CW248" s="48"/>
      <c r="CX248" s="48"/>
      <c r="CY248" s="48"/>
      <c r="CZ248" s="48"/>
      <c r="DA248" s="48"/>
      <c r="DB248" s="48"/>
      <c r="DC248" s="48"/>
      <c r="DD248" s="48"/>
      <c r="DE248" s="48"/>
      <c r="DF248" s="48"/>
      <c r="DG248" s="48"/>
      <c r="DH248" s="48"/>
      <c r="DI248" s="48"/>
      <c r="DJ248" s="48"/>
      <c r="DK248" s="48"/>
      <c r="DL248" s="48"/>
      <c r="DM248" s="48"/>
      <c r="DN248" s="48"/>
      <c r="DO248" s="48"/>
      <c r="DP248" s="48"/>
      <c r="DQ248" s="48"/>
      <c r="DR248" s="48"/>
      <c r="DS248" s="48"/>
      <c r="DT248" s="48"/>
      <c r="DU248" s="48"/>
      <c r="DV248" s="48"/>
      <c r="DW248" s="48"/>
      <c r="DX248" s="48"/>
      <c r="DY248" s="48"/>
      <c r="DZ248" s="48"/>
      <c r="EA248" s="48"/>
      <c r="EB248" s="48"/>
      <c r="EC248" s="48"/>
      <c r="ED248" s="48"/>
      <c r="EE248" s="48"/>
      <c r="EF248" s="48"/>
      <c r="EG248" s="48"/>
      <c r="EH248" s="48"/>
      <c r="EI248" s="48"/>
      <c r="EJ248" s="48"/>
      <c r="EK248" s="48"/>
      <c r="EL248" s="48"/>
      <c r="EM248" s="48"/>
      <c r="EN248" s="48"/>
      <c r="EO248" s="48"/>
      <c r="EP248" s="48"/>
      <c r="EQ248" s="48"/>
      <c r="ER248" s="48"/>
      <c r="ES248" s="48"/>
      <c r="ET248" s="48"/>
      <c r="EU248" s="48"/>
      <c r="EV248" s="48"/>
      <c r="EW248" s="48"/>
      <c r="EX248" s="48"/>
      <c r="EY248" s="48"/>
      <c r="EZ248" s="48"/>
      <c r="FA248" s="48"/>
      <c r="FB248" s="48"/>
      <c r="FC248" s="48"/>
      <c r="FD248" s="48"/>
      <c r="FE248" s="48"/>
      <c r="FF248" s="48"/>
      <c r="FG248" s="48"/>
      <c r="FH248" s="48"/>
      <c r="FI248" s="48"/>
      <c r="FJ248" s="48"/>
      <c r="FK248" s="48"/>
      <c r="FL248" s="48"/>
      <c r="FM248" s="48"/>
      <c r="FN248" s="48"/>
      <c r="FO248" s="48"/>
      <c r="FP248" s="48"/>
      <c r="FQ248" s="48"/>
      <c r="FR248" s="48"/>
      <c r="FS248" s="48"/>
      <c r="FT248" s="48"/>
      <c r="FU248" s="48"/>
      <c r="FV248" s="48"/>
      <c r="FW248" s="48"/>
      <c r="FX248" s="48"/>
      <c r="FY248" s="48"/>
      <c r="FZ248" s="48"/>
      <c r="GA248" s="48"/>
      <c r="GB248" s="48"/>
      <c r="GC248" s="48"/>
      <c r="GD248" s="48"/>
      <c r="GE248" s="48"/>
      <c r="GF248" s="48"/>
      <c r="GG248" s="48"/>
      <c r="GH248" s="48"/>
      <c r="GI248" s="48"/>
      <c r="GJ248" s="48"/>
      <c r="GK248" s="48"/>
      <c r="GL248" s="48"/>
      <c r="GM248" s="48"/>
      <c r="GN248" s="48"/>
      <c r="GO248" s="48"/>
      <c r="GP248" s="48"/>
      <c r="GQ248" s="48"/>
      <c r="GR248" s="48"/>
      <c r="GS248" s="48"/>
      <c r="GT248" s="48"/>
      <c r="GU248" s="48"/>
    </row>
    <row r="249" spans="1:203" s="28" customFormat="1" ht="16.149999999999999" customHeight="1" x14ac:dyDescent="0.2">
      <c r="C249" s="1" t="s">
        <v>150</v>
      </c>
      <c r="D249" s="1">
        <v>0</v>
      </c>
      <c r="E249" s="32">
        <v>1782</v>
      </c>
      <c r="F249" s="1">
        <f t="shared" si="73"/>
        <v>0</v>
      </c>
      <c r="G249" s="16">
        <v>4737</v>
      </c>
      <c r="H249" s="45">
        <f t="shared" si="74"/>
        <v>947.40000000000009</v>
      </c>
      <c r="I249" s="1">
        <f t="shared" si="75"/>
        <v>0</v>
      </c>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c r="BF249" s="48"/>
      <c r="BG249" s="48"/>
      <c r="BH249" s="48"/>
      <c r="BI249" s="48"/>
      <c r="BJ249" s="48"/>
      <c r="BK249" s="48"/>
      <c r="BL249" s="48"/>
      <c r="BM249" s="48"/>
      <c r="BN249" s="48"/>
      <c r="BO249" s="48"/>
      <c r="BP249" s="48"/>
      <c r="BQ249" s="48"/>
      <c r="BR249" s="48"/>
      <c r="BS249" s="48"/>
      <c r="BT249" s="48"/>
      <c r="BU249" s="48"/>
      <c r="BV249" s="48"/>
      <c r="BW249" s="48"/>
      <c r="BX249" s="48"/>
      <c r="BY249" s="48"/>
      <c r="BZ249" s="48"/>
      <c r="CA249" s="48"/>
      <c r="CB249" s="48"/>
      <c r="CC249" s="48"/>
      <c r="CD249" s="48"/>
      <c r="CE249" s="48"/>
      <c r="CF249" s="48"/>
      <c r="CG249" s="48"/>
      <c r="CH249" s="48"/>
      <c r="CI249" s="48"/>
      <c r="CJ249" s="48"/>
      <c r="CK249" s="48"/>
      <c r="CL249" s="48"/>
      <c r="CM249" s="48"/>
      <c r="CN249" s="48"/>
      <c r="CO249" s="48"/>
      <c r="CP249" s="48"/>
      <c r="CQ249" s="48"/>
      <c r="CR249" s="48"/>
      <c r="CS249" s="48"/>
      <c r="CT249" s="48"/>
      <c r="CU249" s="48"/>
      <c r="CV249" s="48"/>
      <c r="CW249" s="48"/>
      <c r="CX249" s="48"/>
      <c r="CY249" s="48"/>
      <c r="CZ249" s="48"/>
      <c r="DA249" s="48"/>
      <c r="DB249" s="48"/>
      <c r="DC249" s="48"/>
      <c r="DD249" s="48"/>
      <c r="DE249" s="48"/>
      <c r="DF249" s="48"/>
      <c r="DG249" s="48"/>
      <c r="DH249" s="48"/>
      <c r="DI249" s="48"/>
      <c r="DJ249" s="48"/>
      <c r="DK249" s="48"/>
      <c r="DL249" s="48"/>
      <c r="DM249" s="48"/>
      <c r="DN249" s="48"/>
      <c r="DO249" s="48"/>
      <c r="DP249" s="48"/>
      <c r="DQ249" s="48"/>
      <c r="DR249" s="48"/>
      <c r="DS249" s="48"/>
      <c r="DT249" s="48"/>
      <c r="DU249" s="48"/>
      <c r="DV249" s="48"/>
      <c r="DW249" s="48"/>
      <c r="DX249" s="48"/>
      <c r="DY249" s="48"/>
      <c r="DZ249" s="48"/>
      <c r="EA249" s="48"/>
      <c r="EB249" s="48"/>
      <c r="EC249" s="48"/>
      <c r="ED249" s="48"/>
      <c r="EE249" s="48"/>
      <c r="EF249" s="48"/>
      <c r="EG249" s="48"/>
      <c r="EH249" s="48"/>
      <c r="EI249" s="48"/>
      <c r="EJ249" s="48"/>
      <c r="EK249" s="48"/>
      <c r="EL249" s="48"/>
      <c r="EM249" s="48"/>
      <c r="EN249" s="48"/>
      <c r="EO249" s="48"/>
      <c r="EP249" s="48"/>
      <c r="EQ249" s="48"/>
      <c r="ER249" s="48"/>
      <c r="ES249" s="48"/>
      <c r="ET249" s="48"/>
      <c r="EU249" s="48"/>
      <c r="EV249" s="48"/>
      <c r="EW249" s="48"/>
      <c r="EX249" s="48"/>
      <c r="EY249" s="48"/>
      <c r="EZ249" s="48"/>
      <c r="FA249" s="48"/>
      <c r="FB249" s="48"/>
      <c r="FC249" s="48"/>
      <c r="FD249" s="48"/>
      <c r="FE249" s="48"/>
      <c r="FF249" s="48"/>
      <c r="FG249" s="48"/>
      <c r="FH249" s="48"/>
      <c r="FI249" s="48"/>
      <c r="FJ249" s="48"/>
      <c r="FK249" s="48"/>
      <c r="FL249" s="48"/>
      <c r="FM249" s="48"/>
      <c r="FN249" s="48"/>
      <c r="FO249" s="48"/>
      <c r="FP249" s="48"/>
      <c r="FQ249" s="48"/>
      <c r="FR249" s="48"/>
      <c r="FS249" s="48"/>
      <c r="FT249" s="48"/>
      <c r="FU249" s="48"/>
      <c r="FV249" s="48"/>
      <c r="FW249" s="48"/>
      <c r="FX249" s="48"/>
      <c r="FY249" s="48"/>
      <c r="FZ249" s="48"/>
      <c r="GA249" s="48"/>
      <c r="GB249" s="48"/>
      <c r="GC249" s="48"/>
      <c r="GD249" s="48"/>
      <c r="GE249" s="48"/>
      <c r="GF249" s="48"/>
      <c r="GG249" s="48"/>
      <c r="GH249" s="48"/>
      <c r="GI249" s="48"/>
      <c r="GJ249" s="48"/>
      <c r="GK249" s="48"/>
      <c r="GL249" s="48"/>
      <c r="GM249" s="48"/>
      <c r="GN249" s="48"/>
      <c r="GO249" s="48"/>
      <c r="GP249" s="48"/>
      <c r="GQ249" s="48"/>
      <c r="GR249" s="48"/>
      <c r="GS249" s="48"/>
      <c r="GT249" s="48"/>
      <c r="GU249" s="48"/>
    </row>
    <row r="250" spans="1:203" s="28" customFormat="1" ht="16.149999999999999" customHeight="1" x14ac:dyDescent="0.2">
      <c r="C250" s="1" t="s">
        <v>151</v>
      </c>
      <c r="D250" s="1">
        <v>0</v>
      </c>
      <c r="E250" s="32">
        <v>950</v>
      </c>
      <c r="F250" s="1">
        <f t="shared" si="73"/>
        <v>0</v>
      </c>
      <c r="G250" s="16">
        <v>2955</v>
      </c>
      <c r="H250" s="45">
        <f t="shared" si="74"/>
        <v>591</v>
      </c>
      <c r="I250" s="1">
        <f t="shared" si="75"/>
        <v>0</v>
      </c>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c r="BE250" s="48"/>
      <c r="BF250" s="48"/>
      <c r="BG250" s="48"/>
      <c r="BH250" s="48"/>
      <c r="BI250" s="48"/>
      <c r="BJ250" s="48"/>
      <c r="BK250" s="48"/>
      <c r="BL250" s="48"/>
      <c r="BM250" s="48"/>
      <c r="BN250" s="48"/>
      <c r="BO250" s="48"/>
      <c r="BP250" s="48"/>
      <c r="BQ250" s="48"/>
      <c r="BR250" s="48"/>
      <c r="BS250" s="48"/>
      <c r="BT250" s="48"/>
      <c r="BU250" s="48"/>
      <c r="BV250" s="48"/>
      <c r="BW250" s="48"/>
      <c r="BX250" s="48"/>
      <c r="BY250" s="48"/>
      <c r="BZ250" s="48"/>
      <c r="CA250" s="48"/>
      <c r="CB250" s="48"/>
      <c r="CC250" s="48"/>
      <c r="CD250" s="48"/>
      <c r="CE250" s="48"/>
      <c r="CF250" s="48"/>
      <c r="CG250" s="48"/>
      <c r="CH250" s="48"/>
      <c r="CI250" s="48"/>
      <c r="CJ250" s="48"/>
      <c r="CK250" s="48"/>
      <c r="CL250" s="48"/>
      <c r="CM250" s="48"/>
      <c r="CN250" s="48"/>
      <c r="CO250" s="48"/>
      <c r="CP250" s="48"/>
      <c r="CQ250" s="48"/>
      <c r="CR250" s="48"/>
      <c r="CS250" s="48"/>
      <c r="CT250" s="48"/>
      <c r="CU250" s="48"/>
      <c r="CV250" s="48"/>
      <c r="CW250" s="48"/>
      <c r="CX250" s="48"/>
      <c r="CY250" s="48"/>
      <c r="CZ250" s="48"/>
      <c r="DA250" s="48"/>
      <c r="DB250" s="48"/>
      <c r="DC250" s="48"/>
      <c r="DD250" s="48"/>
      <c r="DE250" s="48"/>
      <c r="DF250" s="48"/>
      <c r="DG250" s="48"/>
      <c r="DH250" s="48"/>
      <c r="DI250" s="48"/>
      <c r="DJ250" s="48"/>
      <c r="DK250" s="48"/>
      <c r="DL250" s="48"/>
      <c r="DM250" s="48"/>
      <c r="DN250" s="48"/>
      <c r="DO250" s="48"/>
      <c r="DP250" s="48"/>
      <c r="DQ250" s="48"/>
      <c r="DR250" s="48"/>
      <c r="DS250" s="48"/>
      <c r="DT250" s="48"/>
      <c r="DU250" s="48"/>
      <c r="DV250" s="48"/>
      <c r="DW250" s="48"/>
      <c r="DX250" s="48"/>
      <c r="DY250" s="48"/>
      <c r="DZ250" s="48"/>
      <c r="EA250" s="48"/>
      <c r="EB250" s="48"/>
      <c r="EC250" s="48"/>
      <c r="ED250" s="48"/>
      <c r="EE250" s="48"/>
      <c r="EF250" s="48"/>
      <c r="EG250" s="48"/>
      <c r="EH250" s="48"/>
      <c r="EI250" s="48"/>
      <c r="EJ250" s="48"/>
      <c r="EK250" s="48"/>
      <c r="EL250" s="48"/>
      <c r="EM250" s="48"/>
      <c r="EN250" s="48"/>
      <c r="EO250" s="48"/>
      <c r="EP250" s="48"/>
      <c r="EQ250" s="48"/>
      <c r="ER250" s="48"/>
      <c r="ES250" s="48"/>
      <c r="ET250" s="48"/>
      <c r="EU250" s="48"/>
      <c r="EV250" s="48"/>
      <c r="EW250" s="48"/>
      <c r="EX250" s="48"/>
      <c r="EY250" s="48"/>
      <c r="EZ250" s="48"/>
      <c r="FA250" s="48"/>
      <c r="FB250" s="48"/>
      <c r="FC250" s="48"/>
      <c r="FD250" s="48"/>
      <c r="FE250" s="48"/>
      <c r="FF250" s="48"/>
      <c r="FG250" s="48"/>
      <c r="FH250" s="48"/>
      <c r="FI250" s="48"/>
      <c r="FJ250" s="48"/>
      <c r="FK250" s="48"/>
      <c r="FL250" s="48"/>
      <c r="FM250" s="48"/>
      <c r="FN250" s="48"/>
      <c r="FO250" s="48"/>
      <c r="FP250" s="48"/>
      <c r="FQ250" s="48"/>
      <c r="FR250" s="48"/>
      <c r="FS250" s="48"/>
      <c r="FT250" s="48"/>
      <c r="FU250" s="48"/>
      <c r="FV250" s="48"/>
      <c r="FW250" s="48"/>
      <c r="FX250" s="48"/>
      <c r="FY250" s="48"/>
      <c r="FZ250" s="48"/>
      <c r="GA250" s="48"/>
      <c r="GB250" s="48"/>
      <c r="GC250" s="48"/>
      <c r="GD250" s="48"/>
      <c r="GE250" s="48"/>
      <c r="GF250" s="48"/>
      <c r="GG250" s="48"/>
      <c r="GH250" s="48"/>
      <c r="GI250" s="48"/>
      <c r="GJ250" s="48"/>
      <c r="GK250" s="48"/>
      <c r="GL250" s="48"/>
      <c r="GM250" s="48"/>
      <c r="GN250" s="48"/>
      <c r="GO250" s="48"/>
      <c r="GP250" s="48"/>
      <c r="GQ250" s="48"/>
      <c r="GR250" s="48"/>
      <c r="GS250" s="48"/>
      <c r="GT250" s="48"/>
      <c r="GU250" s="48"/>
    </row>
    <row r="251" spans="1:203" s="28" customFormat="1" ht="16.149999999999999" customHeight="1" x14ac:dyDescent="0.2">
      <c r="C251" s="1" t="s">
        <v>152</v>
      </c>
      <c r="D251" s="1"/>
      <c r="E251" s="70" t="s">
        <v>153</v>
      </c>
      <c r="F251" s="1"/>
      <c r="G251" s="16">
        <v>2005</v>
      </c>
      <c r="H251" s="45">
        <f t="shared" si="74"/>
        <v>401</v>
      </c>
      <c r="I251" s="1">
        <f t="shared" si="75"/>
        <v>0</v>
      </c>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c r="BE251" s="48"/>
      <c r="BF251" s="48"/>
      <c r="BG251" s="48"/>
      <c r="BH251" s="48"/>
      <c r="BI251" s="48"/>
      <c r="BJ251" s="48"/>
      <c r="BK251" s="48"/>
      <c r="BL251" s="48"/>
      <c r="BM251" s="48"/>
      <c r="BN251" s="48"/>
      <c r="BO251" s="48"/>
      <c r="BP251" s="48"/>
      <c r="BQ251" s="48"/>
      <c r="BR251" s="48"/>
      <c r="BS251" s="48"/>
      <c r="BT251" s="48"/>
      <c r="BU251" s="48"/>
      <c r="BV251" s="48"/>
      <c r="BW251" s="48"/>
      <c r="BX251" s="48"/>
      <c r="BY251" s="48"/>
      <c r="BZ251" s="48"/>
      <c r="CA251" s="48"/>
      <c r="CB251" s="48"/>
      <c r="CC251" s="48"/>
      <c r="CD251" s="48"/>
      <c r="CE251" s="48"/>
      <c r="CF251" s="48"/>
      <c r="CG251" s="48"/>
      <c r="CH251" s="48"/>
      <c r="CI251" s="48"/>
      <c r="CJ251" s="48"/>
      <c r="CK251" s="48"/>
      <c r="CL251" s="48"/>
      <c r="CM251" s="48"/>
      <c r="CN251" s="48"/>
      <c r="CO251" s="48"/>
      <c r="CP251" s="48"/>
      <c r="CQ251" s="48"/>
      <c r="CR251" s="48"/>
      <c r="CS251" s="48"/>
      <c r="CT251" s="48"/>
      <c r="CU251" s="48"/>
      <c r="CV251" s="48"/>
      <c r="CW251" s="48"/>
      <c r="CX251" s="48"/>
      <c r="CY251" s="48"/>
      <c r="CZ251" s="48"/>
      <c r="DA251" s="48"/>
      <c r="DB251" s="48"/>
      <c r="DC251" s="48"/>
      <c r="DD251" s="48"/>
      <c r="DE251" s="48"/>
      <c r="DF251" s="48"/>
      <c r="DG251" s="48"/>
      <c r="DH251" s="48"/>
      <c r="DI251" s="48"/>
      <c r="DJ251" s="48"/>
      <c r="DK251" s="48"/>
      <c r="DL251" s="48"/>
      <c r="DM251" s="48"/>
      <c r="DN251" s="48"/>
      <c r="DO251" s="48"/>
      <c r="DP251" s="48"/>
      <c r="DQ251" s="48"/>
      <c r="DR251" s="48"/>
      <c r="DS251" s="48"/>
      <c r="DT251" s="48"/>
      <c r="DU251" s="48"/>
      <c r="DV251" s="48"/>
      <c r="DW251" s="48"/>
      <c r="DX251" s="48"/>
      <c r="DY251" s="48"/>
      <c r="DZ251" s="48"/>
      <c r="EA251" s="48"/>
      <c r="EB251" s="48"/>
      <c r="EC251" s="48"/>
      <c r="ED251" s="48"/>
      <c r="EE251" s="48"/>
      <c r="EF251" s="48"/>
      <c r="EG251" s="48"/>
      <c r="EH251" s="48"/>
      <c r="EI251" s="48"/>
      <c r="EJ251" s="48"/>
      <c r="EK251" s="48"/>
      <c r="EL251" s="48"/>
      <c r="EM251" s="48"/>
      <c r="EN251" s="48"/>
      <c r="EO251" s="48"/>
      <c r="EP251" s="48"/>
      <c r="EQ251" s="48"/>
      <c r="ER251" s="48"/>
      <c r="ES251" s="48"/>
      <c r="ET251" s="48"/>
      <c r="EU251" s="48"/>
      <c r="EV251" s="48"/>
      <c r="EW251" s="48"/>
      <c r="EX251" s="48"/>
      <c r="EY251" s="48"/>
      <c r="EZ251" s="48"/>
      <c r="FA251" s="48"/>
      <c r="FB251" s="48"/>
      <c r="FC251" s="48"/>
      <c r="FD251" s="48"/>
      <c r="FE251" s="48"/>
      <c r="FF251" s="48"/>
      <c r="FG251" s="48"/>
      <c r="FH251" s="48"/>
      <c r="FI251" s="48"/>
      <c r="FJ251" s="48"/>
      <c r="FK251" s="48"/>
      <c r="FL251" s="48"/>
      <c r="FM251" s="48"/>
      <c r="FN251" s="48"/>
      <c r="FO251" s="48"/>
      <c r="FP251" s="48"/>
      <c r="FQ251" s="48"/>
      <c r="FR251" s="48"/>
      <c r="FS251" s="48"/>
      <c r="FT251" s="48"/>
      <c r="FU251" s="48"/>
      <c r="FV251" s="48"/>
      <c r="FW251" s="48"/>
      <c r="FX251" s="48"/>
      <c r="FY251" s="48"/>
      <c r="FZ251" s="48"/>
      <c r="GA251" s="48"/>
      <c r="GB251" s="48"/>
      <c r="GC251" s="48"/>
      <c r="GD251" s="48"/>
      <c r="GE251" s="48"/>
      <c r="GF251" s="48"/>
      <c r="GG251" s="48"/>
      <c r="GH251" s="48"/>
      <c r="GI251" s="48"/>
      <c r="GJ251" s="48"/>
      <c r="GK251" s="48"/>
      <c r="GL251" s="48"/>
      <c r="GM251" s="48"/>
      <c r="GN251" s="48"/>
      <c r="GO251" s="48"/>
      <c r="GP251" s="48"/>
      <c r="GQ251" s="48"/>
      <c r="GR251" s="48"/>
      <c r="GS251" s="48"/>
      <c r="GT251" s="48"/>
      <c r="GU251" s="48"/>
    </row>
    <row r="252" spans="1:203" s="28" customFormat="1" ht="16.149999999999999" customHeight="1" x14ac:dyDescent="0.2">
      <c r="C252" s="1" t="s">
        <v>154</v>
      </c>
      <c r="D252" s="1">
        <v>0</v>
      </c>
      <c r="E252" s="16">
        <v>585</v>
      </c>
      <c r="F252" s="1">
        <f t="shared" ref="F252:F254" si="76">+D252*E252</f>
        <v>0</v>
      </c>
      <c r="G252" s="16">
        <v>1002</v>
      </c>
      <c r="H252" s="45">
        <f t="shared" si="74"/>
        <v>200.4</v>
      </c>
      <c r="I252" s="1">
        <f t="shared" si="75"/>
        <v>0</v>
      </c>
      <c r="J252" s="48"/>
      <c r="K252" s="4" t="s">
        <v>155</v>
      </c>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8"/>
      <c r="BL252" s="48"/>
      <c r="BM252" s="48"/>
      <c r="BN252" s="48"/>
      <c r="BO252" s="48"/>
      <c r="BP252" s="48"/>
      <c r="BQ252" s="48"/>
      <c r="BR252" s="48"/>
      <c r="BS252" s="48"/>
      <c r="BT252" s="48"/>
      <c r="BU252" s="48"/>
      <c r="BV252" s="48"/>
      <c r="BW252" s="48"/>
      <c r="BX252" s="48"/>
      <c r="BY252" s="48"/>
      <c r="BZ252" s="48"/>
      <c r="CA252" s="48"/>
      <c r="CB252" s="48"/>
      <c r="CC252" s="48"/>
      <c r="CD252" s="48"/>
      <c r="CE252" s="48"/>
      <c r="CF252" s="48"/>
      <c r="CG252" s="48"/>
      <c r="CH252" s="48"/>
      <c r="CI252" s="48"/>
      <c r="CJ252" s="48"/>
      <c r="CK252" s="48"/>
      <c r="CL252" s="48"/>
      <c r="CM252" s="48"/>
      <c r="CN252" s="48"/>
      <c r="CO252" s="48"/>
      <c r="CP252" s="48"/>
      <c r="CQ252" s="48"/>
      <c r="CR252" s="48"/>
      <c r="CS252" s="48"/>
      <c r="CT252" s="48"/>
      <c r="CU252" s="48"/>
      <c r="CV252" s="48"/>
      <c r="CW252" s="48"/>
      <c r="CX252" s="48"/>
      <c r="CY252" s="48"/>
      <c r="CZ252" s="48"/>
      <c r="DA252" s="48"/>
      <c r="DB252" s="48"/>
      <c r="DC252" s="48"/>
      <c r="DD252" s="48"/>
      <c r="DE252" s="48"/>
      <c r="DF252" s="48"/>
      <c r="DG252" s="48"/>
      <c r="DH252" s="48"/>
      <c r="DI252" s="48"/>
      <c r="DJ252" s="48"/>
      <c r="DK252" s="48"/>
      <c r="DL252" s="48"/>
      <c r="DM252" s="48"/>
      <c r="DN252" s="48"/>
      <c r="DO252" s="48"/>
      <c r="DP252" s="48"/>
      <c r="DQ252" s="48"/>
      <c r="DR252" s="48"/>
      <c r="DS252" s="48"/>
      <c r="DT252" s="48"/>
      <c r="DU252" s="48"/>
      <c r="DV252" s="48"/>
      <c r="DW252" s="48"/>
      <c r="DX252" s="48"/>
      <c r="DY252" s="48"/>
      <c r="DZ252" s="48"/>
      <c r="EA252" s="48"/>
      <c r="EB252" s="48"/>
      <c r="EC252" s="48"/>
      <c r="ED252" s="48"/>
      <c r="EE252" s="48"/>
      <c r="EF252" s="48"/>
      <c r="EG252" s="48"/>
      <c r="EH252" s="48"/>
      <c r="EI252" s="48"/>
      <c r="EJ252" s="48"/>
      <c r="EK252" s="48"/>
      <c r="EL252" s="48"/>
      <c r="EM252" s="48"/>
      <c r="EN252" s="48"/>
      <c r="EO252" s="48"/>
      <c r="EP252" s="48"/>
      <c r="EQ252" s="48"/>
      <c r="ER252" s="48"/>
      <c r="ES252" s="48"/>
      <c r="ET252" s="48"/>
      <c r="EU252" s="48"/>
      <c r="EV252" s="48"/>
      <c r="EW252" s="48"/>
      <c r="EX252" s="48"/>
      <c r="EY252" s="48"/>
      <c r="EZ252" s="48"/>
      <c r="FA252" s="48"/>
      <c r="FB252" s="48"/>
      <c r="FC252" s="48"/>
      <c r="FD252" s="48"/>
      <c r="FE252" s="48"/>
      <c r="FF252" s="48"/>
      <c r="FG252" s="48"/>
      <c r="FH252" s="48"/>
      <c r="FI252" s="48"/>
      <c r="FJ252" s="48"/>
      <c r="FK252" s="48"/>
      <c r="FL252" s="48"/>
      <c r="FM252" s="48"/>
      <c r="FN252" s="48"/>
      <c r="FO252" s="48"/>
      <c r="FP252" s="48"/>
      <c r="FQ252" s="48"/>
      <c r="FR252" s="48"/>
      <c r="FS252" s="48"/>
      <c r="FT252" s="48"/>
      <c r="FU252" s="48"/>
      <c r="FV252" s="48"/>
      <c r="FW252" s="48"/>
      <c r="FX252" s="48"/>
      <c r="FY252" s="48"/>
      <c r="FZ252" s="48"/>
      <c r="GA252" s="48"/>
      <c r="GB252" s="48"/>
      <c r="GC252" s="48"/>
      <c r="GD252" s="48"/>
      <c r="GE252" s="48"/>
      <c r="GF252" s="48"/>
      <c r="GG252" s="48"/>
      <c r="GH252" s="48"/>
      <c r="GI252" s="48"/>
      <c r="GJ252" s="48"/>
      <c r="GK252" s="48"/>
      <c r="GL252" s="48"/>
      <c r="GM252" s="48"/>
      <c r="GN252" s="48"/>
      <c r="GO252" s="48"/>
      <c r="GP252" s="48"/>
      <c r="GQ252" s="48"/>
      <c r="GR252" s="48"/>
      <c r="GS252" s="48"/>
      <c r="GT252" s="48"/>
      <c r="GU252" s="48"/>
    </row>
    <row r="253" spans="1:203" s="28" customFormat="1" ht="16.149999999999999" customHeight="1" x14ac:dyDescent="0.2">
      <c r="C253" s="1" t="s">
        <v>156</v>
      </c>
      <c r="D253" s="1">
        <v>0</v>
      </c>
      <c r="E253" s="16">
        <v>289</v>
      </c>
      <c r="F253" s="1">
        <f t="shared" si="76"/>
        <v>0</v>
      </c>
      <c r="G253" s="16">
        <v>502</v>
      </c>
      <c r="H253" s="45">
        <f t="shared" si="74"/>
        <v>100.4</v>
      </c>
      <c r="I253" s="1">
        <f t="shared" si="75"/>
        <v>0</v>
      </c>
      <c r="J253" s="48"/>
      <c r="K253" s="4" t="s">
        <v>157</v>
      </c>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c r="AJ253" s="48"/>
      <c r="AK253" s="48"/>
      <c r="AL253" s="48"/>
      <c r="AM253" s="48"/>
      <c r="AN253" s="48"/>
      <c r="AO253" s="48"/>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8"/>
      <c r="BQ253" s="48"/>
      <c r="BR253" s="48"/>
      <c r="BS253" s="48"/>
      <c r="BT253" s="48"/>
      <c r="BU253" s="48"/>
      <c r="BV253" s="48"/>
      <c r="BW253" s="48"/>
      <c r="BX253" s="48"/>
      <c r="BY253" s="48"/>
      <c r="BZ253" s="48"/>
      <c r="CA253" s="48"/>
      <c r="CB253" s="48"/>
      <c r="CC253" s="48"/>
      <c r="CD253" s="48"/>
      <c r="CE253" s="48"/>
      <c r="CF253" s="48"/>
      <c r="CG253" s="48"/>
      <c r="CH253" s="48"/>
      <c r="CI253" s="48"/>
      <c r="CJ253" s="48"/>
      <c r="CK253" s="48"/>
      <c r="CL253" s="48"/>
      <c r="CM253" s="48"/>
      <c r="CN253" s="48"/>
      <c r="CO253" s="48"/>
      <c r="CP253" s="48"/>
      <c r="CQ253" s="48"/>
      <c r="CR253" s="48"/>
      <c r="CS253" s="48"/>
      <c r="CT253" s="48"/>
      <c r="CU253" s="48"/>
      <c r="CV253" s="48"/>
      <c r="CW253" s="48"/>
      <c r="CX253" s="48"/>
      <c r="CY253" s="48"/>
      <c r="CZ253" s="48"/>
      <c r="DA253" s="48"/>
      <c r="DB253" s="48"/>
      <c r="DC253" s="48"/>
      <c r="DD253" s="48"/>
      <c r="DE253" s="48"/>
      <c r="DF253" s="48"/>
      <c r="DG253" s="48"/>
      <c r="DH253" s="48"/>
      <c r="DI253" s="48"/>
      <c r="DJ253" s="48"/>
      <c r="DK253" s="48"/>
      <c r="DL253" s="48"/>
      <c r="DM253" s="48"/>
      <c r="DN253" s="48"/>
      <c r="DO253" s="48"/>
      <c r="DP253" s="48"/>
      <c r="DQ253" s="48"/>
      <c r="DR253" s="48"/>
      <c r="DS253" s="48"/>
      <c r="DT253" s="48"/>
      <c r="DU253" s="48"/>
      <c r="DV253" s="48"/>
      <c r="DW253" s="48"/>
      <c r="DX253" s="48"/>
      <c r="DY253" s="48"/>
      <c r="DZ253" s="48"/>
      <c r="EA253" s="48"/>
      <c r="EB253" s="48"/>
      <c r="EC253" s="48"/>
      <c r="ED253" s="48"/>
      <c r="EE253" s="48"/>
      <c r="EF253" s="48"/>
      <c r="EG253" s="48"/>
      <c r="EH253" s="48"/>
      <c r="EI253" s="48"/>
      <c r="EJ253" s="48"/>
      <c r="EK253" s="48"/>
      <c r="EL253" s="48"/>
      <c r="EM253" s="48"/>
      <c r="EN253" s="48"/>
      <c r="EO253" s="48"/>
      <c r="EP253" s="48"/>
      <c r="EQ253" s="48"/>
      <c r="ER253" s="48"/>
      <c r="ES253" s="48"/>
      <c r="ET253" s="48"/>
      <c r="EU253" s="48"/>
      <c r="EV253" s="48"/>
      <c r="EW253" s="48"/>
      <c r="EX253" s="48"/>
      <c r="EY253" s="48"/>
      <c r="EZ253" s="48"/>
      <c r="FA253" s="48"/>
      <c r="FB253" s="48"/>
      <c r="FC253" s="48"/>
      <c r="FD253" s="48"/>
      <c r="FE253" s="48"/>
      <c r="FF253" s="48"/>
      <c r="FG253" s="48"/>
      <c r="FH253" s="48"/>
      <c r="FI253" s="48"/>
      <c r="FJ253" s="48"/>
      <c r="FK253" s="48"/>
      <c r="FL253" s="48"/>
      <c r="FM253" s="48"/>
      <c r="FN253" s="48"/>
      <c r="FO253" s="48"/>
      <c r="FP253" s="48"/>
      <c r="FQ253" s="48"/>
      <c r="FR253" s="48"/>
      <c r="FS253" s="48"/>
      <c r="FT253" s="48"/>
      <c r="FU253" s="48"/>
      <c r="FV253" s="48"/>
      <c r="FW253" s="48"/>
      <c r="FX253" s="48"/>
      <c r="FY253" s="48"/>
      <c r="FZ253" s="48"/>
      <c r="GA253" s="48"/>
      <c r="GB253" s="48"/>
      <c r="GC253" s="48"/>
      <c r="GD253" s="48"/>
      <c r="GE253" s="48"/>
      <c r="GF253" s="48"/>
      <c r="GG253" s="48"/>
      <c r="GH253" s="48"/>
      <c r="GI253" s="48"/>
      <c r="GJ253" s="48"/>
      <c r="GK253" s="48"/>
      <c r="GL253" s="48"/>
      <c r="GM253" s="48"/>
      <c r="GN253" s="48"/>
      <c r="GO253" s="48"/>
      <c r="GP253" s="48"/>
      <c r="GQ253" s="48"/>
      <c r="GR253" s="48"/>
      <c r="GS253" s="48"/>
      <c r="GT253" s="48"/>
      <c r="GU253" s="48"/>
    </row>
    <row r="254" spans="1:203" s="28" customFormat="1" ht="16.149999999999999" customHeight="1" x14ac:dyDescent="0.2">
      <c r="C254" s="1" t="s">
        <v>158</v>
      </c>
      <c r="D254" s="1">
        <v>0</v>
      </c>
      <c r="E254" s="16">
        <v>116</v>
      </c>
      <c r="F254" s="1">
        <f t="shared" si="76"/>
        <v>0</v>
      </c>
      <c r="G254" s="16">
        <v>201</v>
      </c>
      <c r="H254" s="45">
        <f t="shared" si="74"/>
        <v>40.200000000000003</v>
      </c>
      <c r="I254" s="1">
        <f t="shared" si="75"/>
        <v>0</v>
      </c>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c r="AJ254" s="48"/>
      <c r="AK254" s="48"/>
      <c r="AL254" s="48"/>
      <c r="AM254" s="48"/>
      <c r="AN254" s="48"/>
      <c r="AO254" s="48"/>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8"/>
      <c r="BQ254" s="48"/>
      <c r="BR254" s="48"/>
      <c r="BS254" s="48"/>
      <c r="BT254" s="48"/>
      <c r="BU254" s="48"/>
      <c r="BV254" s="48"/>
      <c r="BW254" s="48"/>
      <c r="BX254" s="48"/>
      <c r="BY254" s="48"/>
      <c r="BZ254" s="48"/>
      <c r="CA254" s="48"/>
      <c r="CB254" s="48"/>
      <c r="CC254" s="48"/>
      <c r="CD254" s="48"/>
      <c r="CE254" s="48"/>
      <c r="CF254" s="48"/>
      <c r="CG254" s="48"/>
      <c r="CH254" s="48"/>
      <c r="CI254" s="48"/>
      <c r="CJ254" s="48"/>
      <c r="CK254" s="48"/>
      <c r="CL254" s="48"/>
      <c r="CM254" s="48"/>
      <c r="CN254" s="48"/>
      <c r="CO254" s="48"/>
      <c r="CP254" s="48"/>
      <c r="CQ254" s="48"/>
      <c r="CR254" s="48"/>
      <c r="CS254" s="48"/>
      <c r="CT254" s="48"/>
      <c r="CU254" s="48"/>
      <c r="CV254" s="48"/>
      <c r="CW254" s="48"/>
      <c r="CX254" s="48"/>
      <c r="CY254" s="48"/>
      <c r="CZ254" s="48"/>
      <c r="DA254" s="48"/>
      <c r="DB254" s="48"/>
      <c r="DC254" s="48"/>
      <c r="DD254" s="48"/>
      <c r="DE254" s="48"/>
      <c r="DF254" s="48"/>
      <c r="DG254" s="48"/>
      <c r="DH254" s="48"/>
      <c r="DI254" s="48"/>
      <c r="DJ254" s="48"/>
      <c r="DK254" s="48"/>
      <c r="DL254" s="48"/>
      <c r="DM254" s="48"/>
      <c r="DN254" s="48"/>
      <c r="DO254" s="48"/>
      <c r="DP254" s="48"/>
      <c r="DQ254" s="48"/>
      <c r="DR254" s="48"/>
      <c r="DS254" s="48"/>
      <c r="DT254" s="48"/>
      <c r="DU254" s="48"/>
      <c r="DV254" s="48"/>
      <c r="DW254" s="48"/>
      <c r="DX254" s="48"/>
      <c r="DY254" s="48"/>
      <c r="DZ254" s="48"/>
      <c r="EA254" s="48"/>
      <c r="EB254" s="48"/>
      <c r="EC254" s="48"/>
      <c r="ED254" s="48"/>
      <c r="EE254" s="48"/>
      <c r="EF254" s="48"/>
      <c r="EG254" s="48"/>
      <c r="EH254" s="48"/>
      <c r="EI254" s="48"/>
      <c r="EJ254" s="48"/>
      <c r="EK254" s="48"/>
      <c r="EL254" s="48"/>
      <c r="EM254" s="48"/>
      <c r="EN254" s="48"/>
      <c r="EO254" s="48"/>
      <c r="EP254" s="48"/>
      <c r="EQ254" s="48"/>
      <c r="ER254" s="48"/>
      <c r="ES254" s="48"/>
      <c r="ET254" s="48"/>
      <c r="EU254" s="48"/>
      <c r="EV254" s="48"/>
      <c r="EW254" s="48"/>
      <c r="EX254" s="48"/>
      <c r="EY254" s="48"/>
      <c r="EZ254" s="48"/>
      <c r="FA254" s="48"/>
      <c r="FB254" s="48"/>
      <c r="FC254" s="48"/>
      <c r="FD254" s="48"/>
      <c r="FE254" s="48"/>
      <c r="FF254" s="48"/>
      <c r="FG254" s="48"/>
      <c r="FH254" s="48"/>
      <c r="FI254" s="48"/>
      <c r="FJ254" s="48"/>
      <c r="FK254" s="48"/>
      <c r="FL254" s="48"/>
      <c r="FM254" s="48"/>
      <c r="FN254" s="48"/>
      <c r="FO254" s="48"/>
      <c r="FP254" s="48"/>
      <c r="FQ254" s="48"/>
      <c r="FR254" s="48"/>
      <c r="FS254" s="48"/>
      <c r="FT254" s="48"/>
      <c r="FU254" s="48"/>
      <c r="FV254" s="48"/>
      <c r="FW254" s="48"/>
      <c r="FX254" s="48"/>
      <c r="FY254" s="48"/>
      <c r="FZ254" s="48"/>
      <c r="GA254" s="48"/>
      <c r="GB254" s="48"/>
      <c r="GC254" s="48"/>
      <c r="GD254" s="48"/>
      <c r="GE254" s="48"/>
      <c r="GF254" s="48"/>
      <c r="GG254" s="48"/>
      <c r="GH254" s="48"/>
      <c r="GI254" s="48"/>
      <c r="GJ254" s="48"/>
      <c r="GK254" s="48"/>
      <c r="GL254" s="48"/>
      <c r="GM254" s="48"/>
      <c r="GN254" s="48"/>
      <c r="GO254" s="48"/>
      <c r="GP254" s="48"/>
      <c r="GQ254" s="48"/>
      <c r="GR254" s="48"/>
      <c r="GS254" s="48"/>
      <c r="GT254" s="48"/>
      <c r="GU254" s="48"/>
    </row>
    <row r="255" spans="1:203" s="28" customFormat="1" ht="16.149999999999999" customHeight="1" x14ac:dyDescent="0.2">
      <c r="E255" s="71"/>
      <c r="F255" s="28">
        <f>SUM(F247:F254)</f>
        <v>0</v>
      </c>
      <c r="H255" s="71"/>
      <c r="I255" s="28">
        <f>SUM(I247:I254)</f>
        <v>0</v>
      </c>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c r="AJ255" s="48"/>
      <c r="AK255" s="48"/>
      <c r="AL255" s="48"/>
      <c r="AM255" s="48"/>
      <c r="AN255" s="48"/>
      <c r="AO255" s="48"/>
      <c r="AP255" s="48"/>
      <c r="AQ255" s="48"/>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c r="BN255" s="48"/>
      <c r="BO255" s="48"/>
      <c r="BP255" s="48"/>
      <c r="BQ255" s="48"/>
      <c r="BR255" s="48"/>
      <c r="BS255" s="48"/>
      <c r="BT255" s="48"/>
      <c r="BU255" s="48"/>
      <c r="BV255" s="48"/>
      <c r="BW255" s="48"/>
      <c r="BX255" s="48"/>
      <c r="BY255" s="48"/>
      <c r="BZ255" s="48"/>
      <c r="CA255" s="48"/>
      <c r="CB255" s="48"/>
      <c r="CC255" s="48"/>
      <c r="CD255" s="48"/>
      <c r="CE255" s="48"/>
      <c r="CF255" s="48"/>
      <c r="CG255" s="48"/>
      <c r="CH255" s="48"/>
      <c r="CI255" s="48"/>
      <c r="CJ255" s="48"/>
      <c r="CK255" s="48"/>
      <c r="CL255" s="48"/>
      <c r="CM255" s="48"/>
      <c r="CN255" s="48"/>
      <c r="CO255" s="48"/>
      <c r="CP255" s="48"/>
      <c r="CQ255" s="48"/>
      <c r="CR255" s="48"/>
      <c r="CS255" s="48"/>
      <c r="CT255" s="48"/>
      <c r="CU255" s="48"/>
      <c r="CV255" s="48"/>
      <c r="CW255" s="48"/>
      <c r="CX255" s="48"/>
      <c r="CY255" s="48"/>
      <c r="CZ255" s="48"/>
      <c r="DA255" s="48"/>
      <c r="DB255" s="48"/>
      <c r="DC255" s="48"/>
      <c r="DD255" s="48"/>
      <c r="DE255" s="48"/>
      <c r="DF255" s="48"/>
      <c r="DG255" s="48"/>
      <c r="DH255" s="48"/>
      <c r="DI255" s="48"/>
      <c r="DJ255" s="48"/>
      <c r="DK255" s="48"/>
      <c r="DL255" s="48"/>
      <c r="DM255" s="48"/>
      <c r="DN255" s="48"/>
      <c r="DO255" s="48"/>
      <c r="DP255" s="48"/>
      <c r="DQ255" s="48"/>
      <c r="DR255" s="48"/>
      <c r="DS255" s="48"/>
      <c r="DT255" s="48"/>
      <c r="DU255" s="48"/>
      <c r="DV255" s="48"/>
      <c r="DW255" s="48"/>
      <c r="DX255" s="48"/>
      <c r="DY255" s="48"/>
      <c r="DZ255" s="48"/>
      <c r="EA255" s="48"/>
      <c r="EB255" s="48"/>
      <c r="EC255" s="48"/>
      <c r="ED255" s="48"/>
      <c r="EE255" s="48"/>
      <c r="EF255" s="48"/>
      <c r="EG255" s="48"/>
      <c r="EH255" s="48"/>
      <c r="EI255" s="48"/>
      <c r="EJ255" s="48"/>
      <c r="EK255" s="48"/>
      <c r="EL255" s="48"/>
      <c r="EM255" s="48"/>
      <c r="EN255" s="48"/>
      <c r="EO255" s="48"/>
      <c r="EP255" s="48"/>
      <c r="EQ255" s="48"/>
      <c r="ER255" s="48"/>
      <c r="ES255" s="48"/>
      <c r="ET255" s="48"/>
      <c r="EU255" s="48"/>
      <c r="EV255" s="48"/>
      <c r="EW255" s="48"/>
      <c r="EX255" s="48"/>
      <c r="EY255" s="48"/>
      <c r="EZ255" s="48"/>
      <c r="FA255" s="48"/>
      <c r="FB255" s="48"/>
      <c r="FC255" s="48"/>
      <c r="FD255" s="48"/>
      <c r="FE255" s="48"/>
      <c r="FF255" s="48"/>
      <c r="FG255" s="48"/>
      <c r="FH255" s="48"/>
      <c r="FI255" s="48"/>
      <c r="FJ255" s="48"/>
      <c r="FK255" s="48"/>
      <c r="FL255" s="48"/>
      <c r="FM255" s="48"/>
      <c r="FN255" s="48"/>
      <c r="FO255" s="48"/>
      <c r="FP255" s="48"/>
      <c r="FQ255" s="48"/>
      <c r="FR255" s="48"/>
      <c r="FS255" s="48"/>
      <c r="FT255" s="48"/>
      <c r="FU255" s="48"/>
      <c r="FV255" s="48"/>
      <c r="FW255" s="48"/>
      <c r="FX255" s="48"/>
      <c r="FY255" s="48"/>
      <c r="FZ255" s="48"/>
      <c r="GA255" s="48"/>
      <c r="GB255" s="48"/>
      <c r="GC255" s="48"/>
      <c r="GD255" s="48"/>
      <c r="GE255" s="48"/>
      <c r="GF255" s="48"/>
      <c r="GG255" s="48"/>
      <c r="GH255" s="48"/>
      <c r="GI255" s="48"/>
      <c r="GJ255" s="48"/>
      <c r="GK255" s="48"/>
      <c r="GL255" s="48"/>
      <c r="GM255" s="48"/>
      <c r="GN255" s="48"/>
      <c r="GO255" s="48"/>
      <c r="GP255" s="48"/>
      <c r="GQ255" s="48"/>
      <c r="GR255" s="48"/>
      <c r="GS255" s="48"/>
      <c r="GT255" s="48"/>
      <c r="GU255" s="48"/>
    </row>
    <row r="256" spans="1:203" ht="14.25" customHeight="1" x14ac:dyDescent="0.2">
      <c r="A256" s="3"/>
      <c r="D256" s="28"/>
      <c r="E256" s="1"/>
      <c r="F256" s="28"/>
      <c r="G256" s="1"/>
      <c r="H256" s="47"/>
      <c r="I256" s="28"/>
      <c r="K256" s="48"/>
    </row>
    <row r="257" spans="1:11" s="4" customFormat="1" ht="36" customHeight="1" x14ac:dyDescent="0.2">
      <c r="A257" s="29" t="s">
        <v>37</v>
      </c>
      <c r="B257" s="30"/>
      <c r="C257" s="30"/>
      <c r="D257" s="30"/>
      <c r="E257" s="30"/>
      <c r="F257" s="1"/>
      <c r="G257" s="30"/>
      <c r="H257" s="1"/>
      <c r="I257" s="1"/>
    </row>
    <row r="258" spans="1:11" s="4" customFormat="1" x14ac:dyDescent="0.2">
      <c r="A258" s="1" t="s">
        <v>38</v>
      </c>
      <c r="B258" s="1"/>
      <c r="C258" s="1"/>
      <c r="D258" s="1">
        <v>0</v>
      </c>
      <c r="E258" s="32">
        <v>976</v>
      </c>
      <c r="F258" s="51">
        <f>+D258*E258</f>
        <v>0</v>
      </c>
      <c r="G258" s="32"/>
      <c r="H258" s="1"/>
      <c r="I258" s="52"/>
      <c r="K258" s="4" t="s">
        <v>94</v>
      </c>
    </row>
    <row r="259" spans="1:11" x14ac:dyDescent="0.2">
      <c r="E259" s="1"/>
      <c r="F259" s="1"/>
      <c r="G259" s="1"/>
      <c r="I259" s="1"/>
    </row>
    <row r="260" spans="1:11" x14ac:dyDescent="0.2">
      <c r="A260" s="53" t="s">
        <v>80</v>
      </c>
      <c r="B260" s="53"/>
      <c r="C260" s="53"/>
      <c r="D260" s="53"/>
      <c r="E260" s="53"/>
      <c r="F260" s="54">
        <f>+F33+F45+F56+F142+F155+F166+F177+F188+F199+F211+F131+F107+F96+F83+F70+F255+F244+F233+F222</f>
        <v>0</v>
      </c>
      <c r="G260" s="53"/>
      <c r="H260" s="54"/>
      <c r="I260" s="53">
        <f>+I33+I45+I56+I142+I155+I166+I177+I188+I199+I211+I131+I107+I96+I83+I70+I255+I233</f>
        <v>0</v>
      </c>
    </row>
    <row r="261" spans="1:11" x14ac:dyDescent="0.2">
      <c r="A261" s="55" t="s">
        <v>81</v>
      </c>
      <c r="B261" s="55"/>
      <c r="C261" s="55"/>
      <c r="D261" s="55"/>
      <c r="E261" s="55"/>
      <c r="F261" s="55">
        <f>+F35+F37+F58+F59+F258+F144+F85+F36</f>
        <v>0</v>
      </c>
      <c r="G261" s="55"/>
      <c r="H261" s="56"/>
      <c r="I261" s="55"/>
    </row>
    <row r="262" spans="1:11" x14ac:dyDescent="0.2">
      <c r="A262" s="4"/>
      <c r="B262" s="4"/>
      <c r="C262" s="4"/>
      <c r="D262" s="4"/>
      <c r="H262" s="4"/>
    </row>
    <row r="263" spans="1:11" x14ac:dyDescent="0.2">
      <c r="A263" s="44"/>
      <c r="B263" s="4"/>
      <c r="C263" s="4"/>
      <c r="D263" s="4"/>
      <c r="H263" s="4"/>
    </row>
    <row r="264" spans="1:11" x14ac:dyDescent="0.2">
      <c r="A264" s="4"/>
      <c r="B264" s="4"/>
      <c r="C264" s="4"/>
      <c r="D264" s="4"/>
      <c r="H264" s="4"/>
    </row>
    <row r="265" spans="1:11" x14ac:dyDescent="0.2">
      <c r="A265" s="4"/>
      <c r="B265" s="4"/>
      <c r="C265" s="4"/>
      <c r="D265" s="4"/>
      <c r="H265" s="4"/>
    </row>
    <row r="266" spans="1:11" x14ac:dyDescent="0.2">
      <c r="A266" s="4"/>
      <c r="B266" s="4"/>
      <c r="C266" s="4"/>
      <c r="D266" s="4"/>
      <c r="H266" s="4"/>
    </row>
    <row r="267" spans="1:11" x14ac:dyDescent="0.2">
      <c r="A267" s="4"/>
      <c r="B267" s="4"/>
      <c r="C267" s="4"/>
      <c r="D267" s="4"/>
      <c r="H267" s="4"/>
    </row>
    <row r="268" spans="1:11" x14ac:dyDescent="0.2">
      <c r="A268" s="4"/>
      <c r="B268" s="4"/>
      <c r="C268" s="4"/>
      <c r="D268" s="4"/>
      <c r="H268" s="4"/>
    </row>
    <row r="269" spans="1:11" x14ac:dyDescent="0.2">
      <c r="A269" s="4"/>
      <c r="B269" s="4"/>
      <c r="C269" s="4"/>
      <c r="D269" s="4"/>
      <c r="H269" s="4"/>
    </row>
    <row r="270" spans="1:11" x14ac:dyDescent="0.2">
      <c r="A270" s="4"/>
      <c r="B270" s="4"/>
      <c r="C270" s="4"/>
      <c r="D270" s="4"/>
      <c r="H270" s="4"/>
    </row>
    <row r="271" spans="1:11" x14ac:dyDescent="0.2">
      <c r="A271" s="4"/>
      <c r="B271" s="4"/>
      <c r="C271" s="4"/>
      <c r="D271" s="4"/>
      <c r="H271" s="4"/>
    </row>
    <row r="272" spans="1:11" x14ac:dyDescent="0.2">
      <c r="A272" s="4"/>
      <c r="B272" s="4"/>
      <c r="C272" s="4"/>
      <c r="D272" s="4"/>
      <c r="H272" s="4"/>
    </row>
    <row r="273" spans="1:8" x14ac:dyDescent="0.2">
      <c r="A273" s="4"/>
      <c r="B273" s="4"/>
      <c r="C273" s="4"/>
      <c r="D273" s="4"/>
      <c r="H273" s="4"/>
    </row>
    <row r="274" spans="1:8" x14ac:dyDescent="0.2">
      <c r="A274" s="4"/>
      <c r="B274" s="4"/>
      <c r="C274" s="4"/>
      <c r="D274" s="4"/>
      <c r="H274" s="4"/>
    </row>
    <row r="275" spans="1:8" x14ac:dyDescent="0.2">
      <c r="A275" s="4"/>
      <c r="B275" s="4"/>
      <c r="C275" s="4"/>
      <c r="D275" s="4"/>
      <c r="H275" s="4"/>
    </row>
    <row r="276" spans="1:8" x14ac:dyDescent="0.2">
      <c r="A276" s="4"/>
      <c r="B276" s="4"/>
      <c r="C276" s="4"/>
      <c r="D276" s="4"/>
      <c r="H276" s="4"/>
    </row>
    <row r="277" spans="1:8" x14ac:dyDescent="0.2">
      <c r="A277" s="4"/>
      <c r="B277" s="4"/>
      <c r="C277" s="4"/>
      <c r="D277" s="4"/>
      <c r="H277" s="4"/>
    </row>
    <row r="278" spans="1:8" x14ac:dyDescent="0.2">
      <c r="A278" s="4"/>
      <c r="B278" s="4"/>
      <c r="C278" s="4"/>
      <c r="D278" s="4"/>
      <c r="H278" s="4"/>
    </row>
    <row r="279" spans="1:8" x14ac:dyDescent="0.2">
      <c r="A279" s="4"/>
      <c r="B279" s="4"/>
      <c r="C279" s="4"/>
      <c r="D279" s="4"/>
      <c r="H279" s="4"/>
    </row>
    <row r="280" spans="1:8" x14ac:dyDescent="0.2">
      <c r="A280" s="4"/>
      <c r="B280" s="4"/>
      <c r="C280" s="4"/>
      <c r="D280" s="4"/>
      <c r="H280" s="4"/>
    </row>
    <row r="281" spans="1:8" x14ac:dyDescent="0.2">
      <c r="A281" s="4"/>
      <c r="B281" s="4"/>
      <c r="C281" s="4"/>
      <c r="D281" s="4"/>
      <c r="H281" s="4"/>
    </row>
    <row r="282" spans="1:8" x14ac:dyDescent="0.2">
      <c r="A282" s="4"/>
      <c r="B282" s="4"/>
      <c r="C282" s="4"/>
      <c r="D282" s="4"/>
      <c r="H282" s="4"/>
    </row>
    <row r="283" spans="1:8" x14ac:dyDescent="0.2">
      <c r="A283" s="4"/>
      <c r="B283" s="4"/>
      <c r="C283" s="4"/>
      <c r="D283" s="4"/>
      <c r="H283" s="4"/>
    </row>
    <row r="284" spans="1:8" x14ac:dyDescent="0.2">
      <c r="A284" s="4"/>
      <c r="B284" s="4"/>
      <c r="C284" s="4"/>
      <c r="D284" s="4"/>
      <c r="H284" s="4"/>
    </row>
    <row r="285" spans="1:8" x14ac:dyDescent="0.2">
      <c r="A285" s="4"/>
      <c r="B285" s="4"/>
      <c r="C285" s="4"/>
      <c r="D285" s="4"/>
      <c r="H285" s="4"/>
    </row>
    <row r="286" spans="1:8" x14ac:dyDescent="0.2">
      <c r="A286" s="4"/>
      <c r="B286" s="4"/>
      <c r="C286" s="4"/>
      <c r="D286" s="4"/>
      <c r="H286" s="4"/>
    </row>
    <row r="287" spans="1:8" x14ac:dyDescent="0.2">
      <c r="A287" s="4"/>
      <c r="B287" s="4"/>
      <c r="C287" s="4"/>
      <c r="D287" s="4"/>
      <c r="H287" s="4"/>
    </row>
    <row r="288" spans="1:8" x14ac:dyDescent="0.2">
      <c r="A288" s="4"/>
      <c r="B288" s="4"/>
      <c r="C288" s="4"/>
      <c r="D288" s="4"/>
      <c r="H288" s="4"/>
    </row>
    <row r="289" spans="1:8" x14ac:dyDescent="0.2">
      <c r="A289" s="4"/>
      <c r="B289" s="4"/>
      <c r="C289" s="4"/>
      <c r="D289" s="4"/>
      <c r="H289" s="4"/>
    </row>
    <row r="290" spans="1:8" x14ac:dyDescent="0.2">
      <c r="A290" s="4"/>
      <c r="B290" s="4"/>
      <c r="C290" s="4"/>
      <c r="D290" s="4"/>
      <c r="H290" s="4"/>
    </row>
    <row r="291" spans="1:8" x14ac:dyDescent="0.2">
      <c r="A291" s="4"/>
      <c r="B291" s="4"/>
      <c r="C291" s="4"/>
      <c r="D291" s="4"/>
      <c r="H291" s="4"/>
    </row>
    <row r="292" spans="1:8" x14ac:dyDescent="0.2">
      <c r="A292" s="4"/>
      <c r="B292" s="4"/>
      <c r="C292" s="4"/>
      <c r="D292" s="4"/>
      <c r="H292" s="4"/>
    </row>
    <row r="293" spans="1:8" x14ac:dyDescent="0.2">
      <c r="A293" s="4"/>
      <c r="B293" s="4"/>
      <c r="C293" s="4"/>
      <c r="D293" s="4"/>
      <c r="H293" s="4"/>
    </row>
    <row r="294" spans="1:8" x14ac:dyDescent="0.2">
      <c r="A294" s="4"/>
      <c r="B294" s="4"/>
      <c r="C294" s="4"/>
      <c r="D294" s="4"/>
      <c r="H294" s="4"/>
    </row>
    <row r="295" spans="1:8" x14ac:dyDescent="0.2">
      <c r="A295" s="4"/>
      <c r="B295" s="4"/>
      <c r="C295" s="4"/>
      <c r="D295" s="4"/>
      <c r="H295" s="4"/>
    </row>
    <row r="296" spans="1:8" x14ac:dyDescent="0.2">
      <c r="A296" s="4"/>
      <c r="B296" s="4"/>
      <c r="C296" s="4"/>
      <c r="D296" s="4"/>
      <c r="H296" s="4"/>
    </row>
    <row r="297" spans="1:8" x14ac:dyDescent="0.2">
      <c r="A297" s="4"/>
      <c r="B297" s="4"/>
      <c r="C297" s="4"/>
      <c r="D297" s="4"/>
      <c r="H297" s="4"/>
    </row>
    <row r="298" spans="1:8" x14ac:dyDescent="0.2">
      <c r="A298" s="4"/>
      <c r="B298" s="4"/>
      <c r="C298" s="4"/>
      <c r="D298" s="4"/>
      <c r="H298" s="4"/>
    </row>
    <row r="299" spans="1:8" x14ac:dyDescent="0.2">
      <c r="A299" s="4"/>
      <c r="B299" s="4"/>
      <c r="C299" s="4"/>
      <c r="D299" s="4"/>
      <c r="H299" s="4"/>
    </row>
    <row r="300" spans="1:8" x14ac:dyDescent="0.2">
      <c r="A300" s="4"/>
      <c r="B300" s="4"/>
      <c r="C300" s="4"/>
      <c r="D300" s="4"/>
      <c r="H300" s="4"/>
    </row>
    <row r="301" spans="1:8" x14ac:dyDescent="0.2">
      <c r="A301" s="4"/>
      <c r="B301" s="4"/>
      <c r="C301" s="4"/>
      <c r="D301" s="4"/>
      <c r="H301" s="4"/>
    </row>
    <row r="302" spans="1:8" x14ac:dyDescent="0.2">
      <c r="A302" s="4"/>
      <c r="B302" s="4"/>
      <c r="C302" s="4"/>
      <c r="D302" s="4"/>
      <c r="H302" s="4"/>
    </row>
    <row r="303" spans="1:8" x14ac:dyDescent="0.2">
      <c r="A303" s="4"/>
      <c r="B303" s="4"/>
      <c r="C303" s="4"/>
      <c r="D303" s="4"/>
      <c r="H303" s="4"/>
    </row>
    <row r="304" spans="1:8" x14ac:dyDescent="0.2">
      <c r="A304" s="4"/>
      <c r="B304" s="4"/>
      <c r="C304" s="4"/>
      <c r="D304" s="4"/>
      <c r="H304" s="4"/>
    </row>
    <row r="305" spans="1:8" x14ac:dyDescent="0.2">
      <c r="A305" s="4"/>
      <c r="B305" s="4"/>
      <c r="C305" s="4"/>
      <c r="D305" s="4"/>
      <c r="H305" s="4"/>
    </row>
    <row r="306" spans="1:8" x14ac:dyDescent="0.2">
      <c r="A306" s="4"/>
      <c r="B306" s="4"/>
      <c r="C306" s="4"/>
      <c r="D306" s="4"/>
      <c r="H306" s="4"/>
    </row>
    <row r="307" spans="1:8" x14ac:dyDescent="0.2">
      <c r="A307" s="4"/>
      <c r="B307" s="4"/>
      <c r="C307" s="4"/>
      <c r="D307" s="4"/>
      <c r="H307" s="4"/>
    </row>
    <row r="308" spans="1:8" x14ac:dyDescent="0.2">
      <c r="A308" s="4"/>
      <c r="B308" s="4"/>
      <c r="C308" s="4"/>
      <c r="D308" s="4"/>
      <c r="H308" s="4"/>
    </row>
    <row r="309" spans="1:8" x14ac:dyDescent="0.2">
      <c r="A309" s="4"/>
      <c r="B309" s="4"/>
      <c r="C309" s="4"/>
      <c r="D309" s="4"/>
      <c r="H309" s="4"/>
    </row>
    <row r="310" spans="1:8" x14ac:dyDescent="0.2">
      <c r="A310" s="4"/>
      <c r="B310" s="4"/>
      <c r="C310" s="4"/>
      <c r="D310" s="4"/>
      <c r="H310" s="4"/>
    </row>
    <row r="311" spans="1:8" x14ac:dyDescent="0.2">
      <c r="A311" s="4"/>
      <c r="B311" s="4"/>
      <c r="C311" s="4"/>
      <c r="D311" s="4"/>
      <c r="H311" s="4"/>
    </row>
    <row r="312" spans="1:8" x14ac:dyDescent="0.2">
      <c r="A312" s="4"/>
      <c r="B312" s="4"/>
      <c r="C312" s="4"/>
      <c r="D312" s="4"/>
      <c r="H312" s="4"/>
    </row>
    <row r="313" spans="1:8" x14ac:dyDescent="0.2">
      <c r="A313" s="4"/>
      <c r="B313" s="4"/>
      <c r="C313" s="4"/>
      <c r="D313" s="4"/>
      <c r="H313" s="4"/>
    </row>
    <row r="314" spans="1:8" x14ac:dyDescent="0.2">
      <c r="A314" s="4"/>
      <c r="B314" s="4"/>
      <c r="C314" s="4"/>
      <c r="D314" s="4"/>
      <c r="H314" s="4"/>
    </row>
    <row r="315" spans="1:8" x14ac:dyDescent="0.2">
      <c r="A315" s="4"/>
      <c r="B315" s="4"/>
      <c r="C315" s="4"/>
      <c r="D315" s="4"/>
      <c r="H315" s="4"/>
    </row>
    <row r="316" spans="1:8" x14ac:dyDescent="0.2">
      <c r="A316" s="4"/>
      <c r="B316" s="4"/>
      <c r="C316" s="4"/>
      <c r="D316" s="4"/>
      <c r="H316" s="4"/>
    </row>
    <row r="317" spans="1:8" x14ac:dyDescent="0.2">
      <c r="A317" s="4"/>
      <c r="B317" s="4"/>
      <c r="C317" s="4"/>
      <c r="D317" s="4"/>
      <c r="H317" s="4"/>
    </row>
    <row r="318" spans="1:8" x14ac:dyDescent="0.2">
      <c r="A318" s="4"/>
      <c r="B318" s="4"/>
      <c r="C318" s="4"/>
      <c r="D318" s="4"/>
      <c r="H318" s="4"/>
    </row>
    <row r="319" spans="1:8" x14ac:dyDescent="0.2">
      <c r="A319" s="4"/>
      <c r="B319" s="4"/>
      <c r="C319" s="4"/>
      <c r="D319" s="4"/>
      <c r="H319" s="4"/>
    </row>
    <row r="320" spans="1:8" x14ac:dyDescent="0.2">
      <c r="A320" s="4"/>
      <c r="B320" s="4"/>
      <c r="C320" s="4"/>
      <c r="D320" s="4"/>
      <c r="H320" s="4"/>
    </row>
    <row r="321" spans="1:8" x14ac:dyDescent="0.2">
      <c r="A321" s="4"/>
      <c r="B321" s="4"/>
      <c r="C321" s="4"/>
      <c r="D321" s="4"/>
      <c r="H321" s="4"/>
    </row>
    <row r="322" spans="1:8" x14ac:dyDescent="0.2">
      <c r="A322" s="4"/>
      <c r="B322" s="4"/>
      <c r="C322" s="4"/>
      <c r="D322" s="4"/>
      <c r="H322" s="4"/>
    </row>
    <row r="323" spans="1:8" x14ac:dyDescent="0.2">
      <c r="A323" s="4"/>
      <c r="B323" s="4"/>
      <c r="C323" s="4"/>
      <c r="D323" s="4"/>
      <c r="H323" s="4"/>
    </row>
    <row r="324" spans="1:8" x14ac:dyDescent="0.2">
      <c r="A324" s="4"/>
      <c r="B324" s="4"/>
      <c r="C324" s="4"/>
      <c r="D324" s="4"/>
      <c r="H324" s="4"/>
    </row>
    <row r="325" spans="1:8" x14ac:dyDescent="0.2">
      <c r="A325" s="4"/>
      <c r="B325" s="4"/>
      <c r="C325" s="4"/>
      <c r="D325" s="4"/>
      <c r="H325" s="4"/>
    </row>
    <row r="326" spans="1:8" x14ac:dyDescent="0.2">
      <c r="A326" s="4"/>
      <c r="B326" s="4"/>
      <c r="C326" s="4"/>
      <c r="D326" s="4"/>
      <c r="H326" s="4"/>
    </row>
    <row r="327" spans="1:8" x14ac:dyDescent="0.2">
      <c r="A327" s="4"/>
      <c r="B327" s="4"/>
      <c r="C327" s="4"/>
      <c r="D327" s="4"/>
      <c r="H327" s="4"/>
    </row>
    <row r="328" spans="1:8" x14ac:dyDescent="0.2">
      <c r="A328" s="4"/>
      <c r="B328" s="4"/>
      <c r="C328" s="4"/>
      <c r="D328" s="4"/>
      <c r="H328" s="4"/>
    </row>
    <row r="329" spans="1:8" x14ac:dyDescent="0.2">
      <c r="A329" s="4"/>
      <c r="B329" s="4"/>
      <c r="C329" s="4"/>
      <c r="D329" s="4"/>
      <c r="H329" s="4"/>
    </row>
    <row r="330" spans="1:8" x14ac:dyDescent="0.2">
      <c r="A330" s="4"/>
      <c r="B330" s="4"/>
      <c r="C330" s="4"/>
      <c r="D330" s="4"/>
      <c r="H330" s="4"/>
    </row>
    <row r="331" spans="1:8" x14ac:dyDescent="0.2">
      <c r="A331" s="4"/>
      <c r="B331" s="4"/>
      <c r="C331" s="4"/>
      <c r="D331" s="4"/>
      <c r="H331" s="4"/>
    </row>
    <row r="332" spans="1:8" x14ac:dyDescent="0.2">
      <c r="A332" s="4"/>
      <c r="B332" s="4"/>
      <c r="C332" s="4"/>
      <c r="D332" s="4"/>
      <c r="H332" s="4"/>
    </row>
    <row r="333" spans="1:8" x14ac:dyDescent="0.2">
      <c r="A333" s="4"/>
      <c r="B333" s="4"/>
      <c r="C333" s="4"/>
      <c r="D333" s="4"/>
      <c r="H333" s="4"/>
    </row>
    <row r="334" spans="1:8" x14ac:dyDescent="0.2">
      <c r="A334" s="4"/>
      <c r="B334" s="4"/>
      <c r="C334" s="4"/>
      <c r="D334" s="4"/>
      <c r="H334" s="4"/>
    </row>
    <row r="335" spans="1:8" x14ac:dyDescent="0.2">
      <c r="A335" s="4"/>
      <c r="B335" s="4"/>
      <c r="C335" s="4"/>
      <c r="D335" s="4"/>
      <c r="H335" s="4"/>
    </row>
    <row r="336" spans="1:8" x14ac:dyDescent="0.2">
      <c r="A336" s="4"/>
      <c r="B336" s="4"/>
      <c r="C336" s="4"/>
      <c r="D336" s="4"/>
      <c r="H336" s="4"/>
    </row>
    <row r="337" spans="1:8" x14ac:dyDescent="0.2">
      <c r="A337" s="4"/>
      <c r="B337" s="4"/>
      <c r="C337" s="4"/>
      <c r="D337" s="4"/>
      <c r="H337" s="4"/>
    </row>
    <row r="338" spans="1:8" x14ac:dyDescent="0.2">
      <c r="A338" s="4"/>
      <c r="B338" s="4"/>
      <c r="C338" s="4"/>
      <c r="D338" s="4"/>
      <c r="H338" s="4"/>
    </row>
    <row r="339" spans="1:8" x14ac:dyDescent="0.2">
      <c r="A339" s="4"/>
      <c r="B339" s="4"/>
      <c r="C339" s="4"/>
      <c r="D339" s="4"/>
      <c r="H339" s="4"/>
    </row>
    <row r="340" spans="1:8" x14ac:dyDescent="0.2">
      <c r="A340" s="4"/>
      <c r="B340" s="4"/>
      <c r="C340" s="4"/>
      <c r="D340" s="4"/>
      <c r="H340" s="4"/>
    </row>
    <row r="341" spans="1:8" x14ac:dyDescent="0.2">
      <c r="A341" s="4"/>
      <c r="B341" s="4"/>
      <c r="C341" s="4"/>
      <c r="D341" s="4"/>
      <c r="H341" s="4"/>
    </row>
    <row r="342" spans="1:8" x14ac:dyDescent="0.2">
      <c r="A342" s="4"/>
      <c r="B342" s="4"/>
      <c r="C342" s="4"/>
      <c r="D342" s="4"/>
      <c r="H342" s="4"/>
    </row>
    <row r="343" spans="1:8" x14ac:dyDescent="0.2">
      <c r="A343" s="4"/>
      <c r="B343" s="4"/>
      <c r="C343" s="4"/>
      <c r="D343" s="4"/>
      <c r="H343" s="4"/>
    </row>
    <row r="344" spans="1:8" x14ac:dyDescent="0.2">
      <c r="A344" s="4"/>
      <c r="B344" s="4"/>
      <c r="C344" s="4"/>
      <c r="D344" s="4"/>
      <c r="H344" s="4"/>
    </row>
    <row r="345" spans="1:8" x14ac:dyDescent="0.2">
      <c r="A345" s="4"/>
      <c r="B345" s="4"/>
      <c r="C345" s="4"/>
      <c r="D345" s="4"/>
    </row>
    <row r="346" spans="1:8" x14ac:dyDescent="0.2">
      <c r="A346" s="4"/>
      <c r="B346" s="4"/>
      <c r="C346" s="4"/>
      <c r="D346" s="4"/>
    </row>
    <row r="347" spans="1:8" x14ac:dyDescent="0.2">
      <c r="A347" s="4"/>
      <c r="B347" s="4"/>
      <c r="C347" s="4"/>
      <c r="D347" s="4"/>
    </row>
    <row r="348" spans="1:8" x14ac:dyDescent="0.2">
      <c r="A348" s="4"/>
      <c r="B348" s="4"/>
      <c r="C348" s="4"/>
      <c r="D348" s="4"/>
    </row>
    <row r="349" spans="1:8" x14ac:dyDescent="0.2">
      <c r="A349" s="4"/>
      <c r="B349" s="4"/>
      <c r="C349" s="4"/>
      <c r="D349" s="4"/>
    </row>
    <row r="350" spans="1:8" x14ac:dyDescent="0.2">
      <c r="A350" s="4"/>
      <c r="B350" s="4"/>
      <c r="C350" s="4"/>
      <c r="D350" s="4"/>
    </row>
    <row r="351" spans="1:8" x14ac:dyDescent="0.2">
      <c r="A351" s="4"/>
      <c r="B351" s="4"/>
      <c r="C351" s="4"/>
      <c r="D351" s="4"/>
    </row>
    <row r="352" spans="1:8" x14ac:dyDescent="0.2">
      <c r="A352" s="4"/>
      <c r="B352" s="4"/>
      <c r="C352" s="4"/>
      <c r="D352" s="4"/>
    </row>
    <row r="353" spans="1:4" x14ac:dyDescent="0.2">
      <c r="A353" s="4"/>
      <c r="B353" s="4"/>
      <c r="C353" s="4"/>
      <c r="D353" s="4"/>
    </row>
    <row r="354" spans="1:4" x14ac:dyDescent="0.2">
      <c r="A354" s="4"/>
      <c r="B354" s="4"/>
      <c r="C354" s="4"/>
      <c r="D354" s="4"/>
    </row>
    <row r="355" spans="1:4" x14ac:dyDescent="0.2">
      <c r="A355" s="4"/>
      <c r="B355" s="4"/>
      <c r="C355" s="4"/>
      <c r="D355" s="4"/>
    </row>
    <row r="356" spans="1:4" x14ac:dyDescent="0.2">
      <c r="A356" s="4"/>
      <c r="B356" s="4"/>
      <c r="C356" s="4"/>
      <c r="D356" s="4"/>
    </row>
    <row r="357" spans="1:4" x14ac:dyDescent="0.2">
      <c r="A357" s="4"/>
      <c r="B357" s="4"/>
      <c r="C357" s="4"/>
      <c r="D357" s="4"/>
    </row>
    <row r="358" spans="1:4" x14ac:dyDescent="0.2">
      <c r="A358" s="4"/>
      <c r="B358" s="4"/>
      <c r="C358" s="4"/>
      <c r="D358" s="4"/>
    </row>
    <row r="359" spans="1:4" x14ac:dyDescent="0.2">
      <c r="A359" s="4"/>
      <c r="B359" s="4"/>
      <c r="C359" s="4"/>
      <c r="D359" s="4"/>
    </row>
    <row r="360" spans="1:4" x14ac:dyDescent="0.2">
      <c r="A360" s="4"/>
      <c r="B360" s="4"/>
      <c r="C360" s="4"/>
      <c r="D360" s="4"/>
    </row>
    <row r="361" spans="1:4" x14ac:dyDescent="0.2">
      <c r="A361" s="4"/>
      <c r="B361" s="4"/>
      <c r="C361" s="4"/>
      <c r="D361" s="4"/>
    </row>
    <row r="362" spans="1:4" x14ac:dyDescent="0.2">
      <c r="A362" s="4"/>
      <c r="B362" s="4"/>
      <c r="C362" s="4"/>
      <c r="D362" s="4"/>
    </row>
    <row r="363" spans="1:4" x14ac:dyDescent="0.2">
      <c r="A363" s="4"/>
      <c r="B363" s="4"/>
      <c r="C363" s="4"/>
      <c r="D363" s="4"/>
    </row>
    <row r="364" spans="1:4" x14ac:dyDescent="0.2">
      <c r="A364" s="4"/>
      <c r="B364" s="4"/>
      <c r="C364" s="4"/>
      <c r="D364" s="4"/>
    </row>
    <row r="365" spans="1:4" x14ac:dyDescent="0.2">
      <c r="A365" s="4"/>
      <c r="B365" s="4"/>
      <c r="C365" s="4"/>
      <c r="D365" s="4"/>
    </row>
    <row r="366" spans="1:4" x14ac:dyDescent="0.2">
      <c r="A366" s="4"/>
      <c r="B366" s="4"/>
      <c r="C366" s="4"/>
      <c r="D366" s="4"/>
    </row>
    <row r="367" spans="1:4" x14ac:dyDescent="0.2">
      <c r="A367" s="4"/>
      <c r="B367" s="4"/>
      <c r="C367" s="4"/>
      <c r="D367" s="4"/>
    </row>
    <row r="368" spans="1:4" x14ac:dyDescent="0.2">
      <c r="A368" s="4"/>
      <c r="B368" s="4"/>
      <c r="C368" s="4"/>
      <c r="D368" s="4"/>
    </row>
    <row r="369" spans="1:4" x14ac:dyDescent="0.2">
      <c r="A369" s="4"/>
      <c r="B369" s="4"/>
      <c r="C369" s="4"/>
      <c r="D369" s="4"/>
    </row>
    <row r="370" spans="1:4" x14ac:dyDescent="0.2">
      <c r="A370" s="4"/>
      <c r="B370" s="4"/>
      <c r="C370" s="4"/>
      <c r="D370" s="4"/>
    </row>
    <row r="371" spans="1:4" x14ac:dyDescent="0.2">
      <c r="A371" s="4"/>
      <c r="B371" s="4"/>
      <c r="C371" s="4"/>
      <c r="D371" s="4"/>
    </row>
    <row r="372" spans="1:4" x14ac:dyDescent="0.2">
      <c r="A372" s="4"/>
      <c r="B372" s="4"/>
      <c r="C372" s="4"/>
      <c r="D372" s="4"/>
    </row>
    <row r="373" spans="1:4" x14ac:dyDescent="0.2">
      <c r="A373" s="4"/>
      <c r="B373" s="4"/>
      <c r="C373" s="4"/>
      <c r="D373" s="4"/>
    </row>
    <row r="374" spans="1:4" x14ac:dyDescent="0.2">
      <c r="A374" s="4"/>
      <c r="B374" s="4"/>
      <c r="C374" s="4"/>
      <c r="D374" s="4"/>
    </row>
    <row r="375" spans="1:4" x14ac:dyDescent="0.2">
      <c r="A375" s="4"/>
      <c r="B375" s="4"/>
      <c r="C375" s="4"/>
      <c r="D375" s="4"/>
    </row>
    <row r="376" spans="1:4" x14ac:dyDescent="0.2">
      <c r="A376" s="4"/>
      <c r="B376" s="4"/>
      <c r="C376" s="4"/>
      <c r="D376" s="4"/>
    </row>
    <row r="377" spans="1:4" x14ac:dyDescent="0.2">
      <c r="A377" s="4"/>
      <c r="B377" s="4"/>
      <c r="C377" s="4"/>
      <c r="D377" s="4"/>
    </row>
    <row r="378" spans="1:4" x14ac:dyDescent="0.2">
      <c r="A378" s="4"/>
      <c r="B378" s="4"/>
      <c r="C378" s="4"/>
      <c r="D378" s="4"/>
    </row>
    <row r="379" spans="1:4" x14ac:dyDescent="0.2">
      <c r="A379" s="4"/>
      <c r="B379" s="4"/>
      <c r="C379" s="4"/>
      <c r="D379" s="4"/>
    </row>
    <row r="380" spans="1:4" x14ac:dyDescent="0.2">
      <c r="A380" s="4"/>
      <c r="B380" s="4"/>
      <c r="C380" s="4"/>
      <c r="D380" s="4"/>
    </row>
    <row r="381" spans="1:4" x14ac:dyDescent="0.2">
      <c r="A381" s="4"/>
      <c r="B381" s="4"/>
      <c r="C381" s="4"/>
      <c r="D381" s="4"/>
    </row>
    <row r="382" spans="1:4" x14ac:dyDescent="0.2">
      <c r="A382" s="4"/>
      <c r="B382" s="4"/>
      <c r="C382" s="4"/>
      <c r="D382" s="4"/>
    </row>
    <row r="383" spans="1:4" x14ac:dyDescent="0.2">
      <c r="A383" s="4"/>
      <c r="B383" s="4"/>
      <c r="C383" s="4"/>
      <c r="D383" s="4"/>
    </row>
    <row r="384" spans="1:4" x14ac:dyDescent="0.2">
      <c r="A384" s="4"/>
      <c r="B384" s="4"/>
      <c r="C384" s="4"/>
      <c r="D384" s="4"/>
    </row>
    <row r="385" spans="1:4" x14ac:dyDescent="0.2">
      <c r="A385" s="4"/>
      <c r="B385" s="4"/>
      <c r="C385" s="4"/>
      <c r="D385" s="4"/>
    </row>
    <row r="386" spans="1:4" x14ac:dyDescent="0.2">
      <c r="A386" s="4"/>
      <c r="B386" s="4"/>
      <c r="C386" s="4"/>
      <c r="D386" s="4"/>
    </row>
    <row r="387" spans="1:4" x14ac:dyDescent="0.2">
      <c r="A387" s="4"/>
      <c r="B387" s="4"/>
      <c r="C387" s="4"/>
      <c r="D387" s="4"/>
    </row>
    <row r="388" spans="1:4" x14ac:dyDescent="0.2">
      <c r="A388" s="4"/>
      <c r="B388" s="4"/>
      <c r="C388" s="4"/>
      <c r="D388" s="4"/>
    </row>
    <row r="389" spans="1:4" x14ac:dyDescent="0.2">
      <c r="A389" s="4"/>
      <c r="B389" s="4"/>
      <c r="C389" s="4"/>
      <c r="D389" s="4"/>
    </row>
    <row r="390" spans="1:4" x14ac:dyDescent="0.2">
      <c r="A390" s="4"/>
      <c r="B390" s="4"/>
      <c r="C390" s="4"/>
      <c r="D390" s="4"/>
    </row>
    <row r="391" spans="1:4" x14ac:dyDescent="0.2">
      <c r="A391" s="4"/>
      <c r="B391" s="4"/>
      <c r="C391" s="4"/>
      <c r="D391" s="4"/>
    </row>
    <row r="392" spans="1:4" x14ac:dyDescent="0.2">
      <c r="A392" s="4"/>
      <c r="B392" s="4"/>
      <c r="C392" s="4"/>
      <c r="D392" s="4"/>
    </row>
    <row r="393" spans="1:4" x14ac:dyDescent="0.2">
      <c r="A393" s="4"/>
      <c r="B393" s="4"/>
      <c r="C393" s="4"/>
      <c r="D393" s="4"/>
    </row>
    <row r="394" spans="1:4" x14ac:dyDescent="0.2">
      <c r="A394" s="4"/>
      <c r="B394" s="4"/>
      <c r="C394" s="4"/>
      <c r="D394" s="4"/>
    </row>
    <row r="395" spans="1:4" x14ac:dyDescent="0.2">
      <c r="A395" s="4"/>
      <c r="B395" s="4"/>
      <c r="C395" s="4"/>
      <c r="D395" s="4"/>
    </row>
    <row r="396" spans="1:4" x14ac:dyDescent="0.2">
      <c r="A396" s="4"/>
      <c r="B396" s="4"/>
      <c r="C396" s="4"/>
      <c r="D396" s="4"/>
    </row>
    <row r="397" spans="1:4" x14ac:dyDescent="0.2">
      <c r="A397" s="4"/>
      <c r="B397" s="4"/>
      <c r="C397" s="4"/>
      <c r="D397" s="4"/>
    </row>
    <row r="398" spans="1:4" x14ac:dyDescent="0.2">
      <c r="A398" s="4"/>
      <c r="B398" s="4"/>
      <c r="C398" s="4"/>
      <c r="D398" s="4"/>
    </row>
    <row r="399" spans="1:4" x14ac:dyDescent="0.2">
      <c r="A399" s="4"/>
      <c r="B399" s="4"/>
      <c r="C399" s="4"/>
      <c r="D399" s="4"/>
    </row>
    <row r="400" spans="1:4" x14ac:dyDescent="0.2">
      <c r="A400" s="4"/>
      <c r="B400" s="4"/>
      <c r="C400" s="4"/>
      <c r="D400" s="4"/>
    </row>
    <row r="401" spans="1:4" x14ac:dyDescent="0.2">
      <c r="A401" s="4"/>
      <c r="B401" s="4"/>
      <c r="C401" s="4"/>
      <c r="D401" s="4"/>
    </row>
    <row r="402" spans="1:4" x14ac:dyDescent="0.2">
      <c r="A402" s="4"/>
      <c r="B402" s="4"/>
      <c r="C402" s="4"/>
      <c r="D402" s="4"/>
    </row>
    <row r="403" spans="1:4" x14ac:dyDescent="0.2">
      <c r="A403" s="4"/>
      <c r="B403" s="4"/>
      <c r="C403" s="4"/>
      <c r="D403" s="4"/>
    </row>
    <row r="404" spans="1:4" x14ac:dyDescent="0.2">
      <c r="A404" s="4"/>
      <c r="B404" s="4"/>
      <c r="C404" s="4"/>
      <c r="D404" s="4"/>
    </row>
    <row r="405" spans="1:4" x14ac:dyDescent="0.2">
      <c r="A405" s="4"/>
      <c r="B405" s="4"/>
      <c r="C405" s="4"/>
      <c r="D405" s="4"/>
    </row>
    <row r="406" spans="1:4" x14ac:dyDescent="0.2">
      <c r="A406" s="4"/>
      <c r="B406" s="4"/>
      <c r="C406" s="4"/>
      <c r="D406" s="4"/>
    </row>
    <row r="407" spans="1:4" x14ac:dyDescent="0.2">
      <c r="A407" s="4"/>
      <c r="B407" s="4"/>
      <c r="C407" s="4"/>
      <c r="D407" s="4"/>
    </row>
    <row r="408" spans="1:4" x14ac:dyDescent="0.2">
      <c r="A408" s="4"/>
      <c r="B408" s="4"/>
      <c r="C408" s="4"/>
      <c r="D408" s="4"/>
    </row>
    <row r="409" spans="1:4" x14ac:dyDescent="0.2">
      <c r="A409" s="4"/>
      <c r="B409" s="4"/>
      <c r="C409" s="4"/>
      <c r="D409" s="4"/>
    </row>
    <row r="410" spans="1:4" x14ac:dyDescent="0.2">
      <c r="A410" s="4"/>
      <c r="B410" s="4"/>
      <c r="C410" s="4"/>
      <c r="D410" s="4"/>
    </row>
    <row r="411" spans="1:4" x14ac:dyDescent="0.2">
      <c r="A411" s="4"/>
      <c r="B411" s="4"/>
      <c r="C411" s="4"/>
      <c r="D411" s="4"/>
    </row>
    <row r="412" spans="1:4" x14ac:dyDescent="0.2">
      <c r="A412" s="4"/>
      <c r="B412" s="4"/>
      <c r="C412" s="4"/>
      <c r="D412" s="4"/>
    </row>
    <row r="413" spans="1:4" x14ac:dyDescent="0.2">
      <c r="A413" s="4"/>
      <c r="B413" s="4"/>
      <c r="C413" s="4"/>
      <c r="D413" s="4"/>
    </row>
    <row r="414" spans="1:4" x14ac:dyDescent="0.2">
      <c r="A414" s="4"/>
      <c r="B414" s="4"/>
      <c r="C414" s="4"/>
      <c r="D414" s="4"/>
    </row>
    <row r="415" spans="1:4" x14ac:dyDescent="0.2">
      <c r="A415" s="4"/>
      <c r="B415" s="4"/>
      <c r="C415" s="4"/>
      <c r="D415" s="4"/>
    </row>
    <row r="416" spans="1:4" x14ac:dyDescent="0.2">
      <c r="A416" s="4"/>
      <c r="B416" s="4"/>
      <c r="C416" s="4"/>
      <c r="D416" s="4"/>
    </row>
    <row r="417" spans="1:4" x14ac:dyDescent="0.2">
      <c r="A417" s="4"/>
      <c r="B417" s="4"/>
      <c r="C417" s="4"/>
      <c r="D417" s="4"/>
    </row>
    <row r="418" spans="1:4" x14ac:dyDescent="0.2">
      <c r="A418" s="4"/>
      <c r="B418" s="4"/>
      <c r="C418" s="4"/>
      <c r="D418" s="4"/>
    </row>
    <row r="419" spans="1:4" x14ac:dyDescent="0.2">
      <c r="A419" s="4"/>
      <c r="B419" s="4"/>
      <c r="C419" s="4"/>
      <c r="D419" s="4"/>
    </row>
    <row r="420" spans="1:4" x14ac:dyDescent="0.2">
      <c r="A420" s="4"/>
      <c r="B420" s="4"/>
      <c r="C420" s="4"/>
      <c r="D420" s="4"/>
    </row>
    <row r="421" spans="1:4" x14ac:dyDescent="0.2">
      <c r="A421" s="4"/>
      <c r="B421" s="4"/>
      <c r="C421" s="4"/>
      <c r="D421" s="4"/>
    </row>
    <row r="422" spans="1:4" x14ac:dyDescent="0.2">
      <c r="A422" s="4"/>
      <c r="B422" s="4"/>
      <c r="C422" s="4"/>
      <c r="D422" s="4"/>
    </row>
    <row r="423" spans="1:4" x14ac:dyDescent="0.2">
      <c r="A423" s="4"/>
      <c r="B423" s="4"/>
      <c r="C423" s="4"/>
      <c r="D423" s="4"/>
    </row>
    <row r="424" spans="1:4" x14ac:dyDescent="0.2">
      <c r="A424" s="4"/>
      <c r="B424" s="4"/>
      <c r="C424" s="4"/>
      <c r="D424" s="4"/>
    </row>
    <row r="425" spans="1:4" x14ac:dyDescent="0.2">
      <c r="A425" s="4"/>
      <c r="B425" s="4"/>
      <c r="C425" s="4"/>
      <c r="D425" s="4"/>
    </row>
    <row r="426" spans="1:4" x14ac:dyDescent="0.2">
      <c r="A426" s="4"/>
      <c r="B426" s="4"/>
      <c r="C426" s="4"/>
      <c r="D426" s="4"/>
    </row>
    <row r="427" spans="1:4" x14ac:dyDescent="0.2">
      <c r="A427" s="4"/>
      <c r="B427" s="4"/>
      <c r="C427" s="4"/>
      <c r="D427" s="4"/>
    </row>
    <row r="428" spans="1:4" x14ac:dyDescent="0.2">
      <c r="A428" s="4"/>
      <c r="B428" s="4"/>
      <c r="C428" s="4"/>
      <c r="D428" s="4"/>
    </row>
    <row r="429" spans="1:4" x14ac:dyDescent="0.2">
      <c r="A429" s="4"/>
      <c r="B429" s="4"/>
      <c r="C429" s="4"/>
      <c r="D429" s="4"/>
    </row>
    <row r="430" spans="1:4" x14ac:dyDescent="0.2">
      <c r="A430" s="4"/>
      <c r="B430" s="4"/>
      <c r="C430" s="4"/>
      <c r="D430" s="4"/>
    </row>
    <row r="431" spans="1:4" x14ac:dyDescent="0.2">
      <c r="A431" s="4"/>
      <c r="B431" s="4"/>
      <c r="C431" s="4"/>
      <c r="D431" s="4"/>
    </row>
    <row r="432" spans="1:4" x14ac:dyDescent="0.2">
      <c r="A432" s="4"/>
      <c r="B432" s="4"/>
      <c r="C432" s="4"/>
      <c r="D432" s="4"/>
    </row>
    <row r="433" spans="1:4" x14ac:dyDescent="0.2">
      <c r="A433" s="4"/>
      <c r="B433" s="4"/>
      <c r="C433" s="4"/>
      <c r="D433" s="4"/>
    </row>
    <row r="434" spans="1:4" x14ac:dyDescent="0.2">
      <c r="A434" s="4"/>
      <c r="B434" s="4"/>
      <c r="C434" s="4"/>
      <c r="D434" s="4"/>
    </row>
    <row r="435" spans="1:4" x14ac:dyDescent="0.2">
      <c r="A435" s="4"/>
      <c r="B435" s="4"/>
      <c r="C435" s="4"/>
      <c r="D435" s="4"/>
    </row>
    <row r="436" spans="1:4" x14ac:dyDescent="0.2">
      <c r="A436" s="4"/>
      <c r="B436" s="4"/>
      <c r="C436" s="4"/>
      <c r="D436" s="4"/>
    </row>
    <row r="437" spans="1:4" x14ac:dyDescent="0.2">
      <c r="A437" s="4"/>
      <c r="B437" s="4"/>
      <c r="C437" s="4"/>
      <c r="D437" s="4"/>
    </row>
    <row r="438" spans="1:4" x14ac:dyDescent="0.2">
      <c r="A438" s="4"/>
      <c r="B438" s="4"/>
      <c r="C438" s="4"/>
      <c r="D438" s="4"/>
    </row>
    <row r="439" spans="1:4" x14ac:dyDescent="0.2">
      <c r="A439" s="4"/>
      <c r="B439" s="4"/>
      <c r="C439" s="4"/>
      <c r="D439" s="4"/>
    </row>
    <row r="440" spans="1:4" x14ac:dyDescent="0.2">
      <c r="A440" s="4"/>
      <c r="B440" s="4"/>
      <c r="C440" s="4"/>
      <c r="D440" s="4"/>
    </row>
    <row r="441" spans="1:4" x14ac:dyDescent="0.2">
      <c r="A441" s="4"/>
      <c r="B441" s="4"/>
      <c r="C441" s="4"/>
      <c r="D441" s="4"/>
    </row>
    <row r="442" spans="1:4" x14ac:dyDescent="0.2">
      <c r="A442" s="4"/>
      <c r="B442" s="4"/>
      <c r="C442" s="4"/>
      <c r="D442" s="4"/>
    </row>
    <row r="443" spans="1:4" x14ac:dyDescent="0.2">
      <c r="A443" s="4"/>
      <c r="B443" s="4"/>
      <c r="C443" s="4"/>
      <c r="D443" s="4"/>
    </row>
    <row r="444" spans="1:4" x14ac:dyDescent="0.2">
      <c r="A444" s="4"/>
      <c r="B444" s="4"/>
      <c r="C444" s="4"/>
      <c r="D444" s="4"/>
    </row>
    <row r="445" spans="1:4" x14ac:dyDescent="0.2">
      <c r="A445" s="4"/>
      <c r="B445" s="4"/>
      <c r="C445" s="4"/>
      <c r="D445" s="4"/>
    </row>
    <row r="446" spans="1:4" x14ac:dyDescent="0.2">
      <c r="A446" s="4"/>
      <c r="B446" s="4"/>
      <c r="C446" s="4"/>
      <c r="D446" s="4"/>
    </row>
    <row r="447" spans="1:4" x14ac:dyDescent="0.2">
      <c r="A447" s="4"/>
      <c r="B447" s="4"/>
      <c r="C447" s="4"/>
      <c r="D447" s="4"/>
    </row>
    <row r="448" spans="1:4" x14ac:dyDescent="0.2">
      <c r="A448" s="4"/>
      <c r="B448" s="4"/>
      <c r="C448" s="4"/>
      <c r="D448" s="4"/>
    </row>
    <row r="449" spans="1:4" x14ac:dyDescent="0.2">
      <c r="A449" s="4"/>
      <c r="B449" s="4"/>
      <c r="C449" s="4"/>
      <c r="D449" s="4"/>
    </row>
    <row r="450" spans="1:4" x14ac:dyDescent="0.2">
      <c r="A450" s="4"/>
      <c r="B450" s="4"/>
      <c r="C450" s="4"/>
      <c r="D450" s="4"/>
    </row>
    <row r="451" spans="1:4" x14ac:dyDescent="0.2">
      <c r="A451" s="4"/>
      <c r="B451" s="4"/>
      <c r="C451" s="4"/>
      <c r="D451" s="4"/>
    </row>
    <row r="452" spans="1:4" x14ac:dyDescent="0.2">
      <c r="A452" s="4"/>
      <c r="B452" s="4"/>
      <c r="C452" s="4"/>
      <c r="D452" s="4"/>
    </row>
    <row r="453" spans="1:4" x14ac:dyDescent="0.2">
      <c r="A453" s="4"/>
      <c r="B453" s="4"/>
      <c r="C453" s="4"/>
      <c r="D453" s="4"/>
    </row>
    <row r="454" spans="1:4" x14ac:dyDescent="0.2">
      <c r="A454" s="4"/>
      <c r="B454" s="4"/>
      <c r="C454" s="4"/>
      <c r="D454" s="4"/>
    </row>
    <row r="455" spans="1:4" x14ac:dyDescent="0.2">
      <c r="A455" s="4"/>
      <c r="B455" s="4"/>
      <c r="C455" s="4"/>
      <c r="D455" s="4"/>
    </row>
    <row r="456" spans="1:4" x14ac:dyDescent="0.2">
      <c r="A456" s="4"/>
      <c r="B456" s="4"/>
      <c r="C456" s="4"/>
      <c r="D456" s="4"/>
    </row>
    <row r="457" spans="1:4" x14ac:dyDescent="0.2">
      <c r="A457" s="4"/>
      <c r="B457" s="4"/>
      <c r="C457" s="4"/>
      <c r="D457" s="4"/>
    </row>
    <row r="458" spans="1:4" x14ac:dyDescent="0.2">
      <c r="A458" s="4"/>
      <c r="B458" s="4"/>
      <c r="C458" s="4"/>
      <c r="D458" s="4"/>
    </row>
    <row r="459" spans="1:4" x14ac:dyDescent="0.2">
      <c r="A459" s="4"/>
      <c r="B459" s="4"/>
      <c r="C459" s="4"/>
      <c r="D459" s="4"/>
    </row>
    <row r="460" spans="1:4" x14ac:dyDescent="0.2">
      <c r="A460" s="4"/>
      <c r="B460" s="4"/>
      <c r="C460" s="4"/>
      <c r="D460" s="4"/>
    </row>
    <row r="461" spans="1:4" x14ac:dyDescent="0.2">
      <c r="A461" s="4"/>
      <c r="B461" s="4"/>
      <c r="C461" s="4"/>
      <c r="D461" s="4"/>
    </row>
    <row r="462" spans="1:4" x14ac:dyDescent="0.2">
      <c r="A462" s="4"/>
      <c r="B462" s="4"/>
      <c r="C462" s="4"/>
      <c r="D462" s="4"/>
    </row>
    <row r="463" spans="1:4" x14ac:dyDescent="0.2">
      <c r="A463" s="4"/>
      <c r="B463" s="4"/>
      <c r="C463" s="4"/>
      <c r="D463" s="4"/>
    </row>
    <row r="464" spans="1:4" x14ac:dyDescent="0.2">
      <c r="A464" s="4"/>
      <c r="B464" s="4"/>
      <c r="C464" s="4"/>
      <c r="D464" s="4"/>
    </row>
    <row r="465" spans="1:4" x14ac:dyDescent="0.2">
      <c r="A465" s="4"/>
      <c r="B465" s="4"/>
      <c r="C465" s="4"/>
      <c r="D465" s="4"/>
    </row>
    <row r="466" spans="1:4" x14ac:dyDescent="0.2">
      <c r="A466" s="4"/>
      <c r="B466" s="4"/>
      <c r="C466" s="4"/>
      <c r="D466" s="4"/>
    </row>
    <row r="467" spans="1:4" x14ac:dyDescent="0.2">
      <c r="A467" s="4"/>
      <c r="B467" s="4"/>
      <c r="C467" s="4"/>
      <c r="D467" s="4"/>
    </row>
    <row r="468" spans="1:4" x14ac:dyDescent="0.2">
      <c r="A468" s="4"/>
      <c r="B468" s="4"/>
      <c r="C468" s="4"/>
      <c r="D468" s="4"/>
    </row>
    <row r="469" spans="1:4" x14ac:dyDescent="0.2">
      <c r="A469" s="4"/>
      <c r="B469" s="4"/>
      <c r="C469" s="4"/>
      <c r="D469" s="4"/>
    </row>
    <row r="470" spans="1:4" x14ac:dyDescent="0.2">
      <c r="A470" s="4"/>
      <c r="B470" s="4"/>
      <c r="C470" s="4"/>
      <c r="D470" s="4"/>
    </row>
    <row r="471" spans="1:4" x14ac:dyDescent="0.2">
      <c r="A471" s="4"/>
      <c r="B471" s="4"/>
      <c r="C471" s="4"/>
      <c r="D471" s="4"/>
    </row>
    <row r="472" spans="1:4" x14ac:dyDescent="0.2">
      <c r="A472" s="4"/>
      <c r="B472" s="4"/>
      <c r="C472" s="4"/>
      <c r="D472" s="4"/>
    </row>
    <row r="473" spans="1:4" x14ac:dyDescent="0.2">
      <c r="A473" s="4"/>
      <c r="B473" s="4"/>
      <c r="C473" s="4"/>
      <c r="D473" s="4"/>
    </row>
    <row r="474" spans="1:4" x14ac:dyDescent="0.2">
      <c r="A474" s="4"/>
      <c r="B474" s="4"/>
      <c r="C474" s="4"/>
      <c r="D474" s="4"/>
    </row>
    <row r="475" spans="1:4" x14ac:dyDescent="0.2">
      <c r="A475" s="4"/>
      <c r="B475" s="4"/>
      <c r="C475" s="4"/>
      <c r="D475" s="4"/>
    </row>
    <row r="476" spans="1:4" x14ac:dyDescent="0.2">
      <c r="A476" s="4"/>
      <c r="B476" s="4"/>
      <c r="C476" s="4"/>
      <c r="D476" s="4"/>
    </row>
    <row r="477" spans="1:4" x14ac:dyDescent="0.2">
      <c r="A477" s="4"/>
      <c r="B477" s="4"/>
      <c r="C477" s="4"/>
      <c r="D477" s="4"/>
    </row>
    <row r="478" spans="1:4" x14ac:dyDescent="0.2">
      <c r="A478" s="4"/>
      <c r="B478" s="4"/>
      <c r="C478" s="4"/>
      <c r="D478" s="4"/>
    </row>
    <row r="479" spans="1:4" x14ac:dyDescent="0.2">
      <c r="A479" s="4"/>
      <c r="B479" s="4"/>
      <c r="C479" s="4"/>
      <c r="D479" s="4"/>
    </row>
    <row r="480" spans="1:4" x14ac:dyDescent="0.2">
      <c r="A480" s="4"/>
      <c r="B480" s="4"/>
      <c r="C480" s="4"/>
      <c r="D480" s="4"/>
    </row>
    <row r="481" spans="1:4" x14ac:dyDescent="0.2">
      <c r="A481" s="4"/>
      <c r="B481" s="4"/>
      <c r="C481" s="4"/>
      <c r="D481" s="4"/>
    </row>
    <row r="482" spans="1:4" x14ac:dyDescent="0.2">
      <c r="A482" s="4"/>
      <c r="B482" s="4"/>
      <c r="C482" s="4"/>
      <c r="D482" s="4"/>
    </row>
    <row r="483" spans="1:4" x14ac:dyDescent="0.2">
      <c r="A483" s="4"/>
      <c r="B483" s="4"/>
      <c r="C483" s="4"/>
      <c r="D483" s="4"/>
    </row>
    <row r="484" spans="1:4" x14ac:dyDescent="0.2">
      <c r="A484" s="4"/>
      <c r="B484" s="4"/>
      <c r="C484" s="4"/>
      <c r="D484" s="4"/>
    </row>
    <row r="485" spans="1:4" x14ac:dyDescent="0.2">
      <c r="A485" s="4"/>
      <c r="B485" s="4"/>
      <c r="C485" s="4"/>
      <c r="D485" s="4"/>
    </row>
    <row r="486" spans="1:4" x14ac:dyDescent="0.2">
      <c r="A486" s="4"/>
      <c r="B486" s="4"/>
      <c r="C486" s="4"/>
      <c r="D486" s="4"/>
    </row>
    <row r="487" spans="1:4" x14ac:dyDescent="0.2">
      <c r="A487" s="4"/>
      <c r="B487" s="4"/>
      <c r="C487" s="4"/>
      <c r="D487" s="4"/>
    </row>
    <row r="488" spans="1:4" x14ac:dyDescent="0.2">
      <c r="A488" s="4"/>
      <c r="B488" s="4"/>
      <c r="C488" s="4"/>
      <c r="D488" s="4"/>
    </row>
    <row r="489" spans="1:4" x14ac:dyDescent="0.2">
      <c r="A489" s="4"/>
      <c r="B489" s="4"/>
      <c r="C489" s="4"/>
      <c r="D489" s="4"/>
    </row>
    <row r="490" spans="1:4" x14ac:dyDescent="0.2">
      <c r="A490" s="4"/>
      <c r="B490" s="4"/>
      <c r="C490" s="4"/>
      <c r="D490" s="4"/>
    </row>
    <row r="491" spans="1:4" x14ac:dyDescent="0.2">
      <c r="A491" s="4"/>
      <c r="B491" s="4"/>
      <c r="C491" s="4"/>
      <c r="D491" s="4"/>
    </row>
    <row r="492" spans="1:4" x14ac:dyDescent="0.2">
      <c r="A492" s="4"/>
      <c r="B492" s="4"/>
      <c r="C492" s="4"/>
      <c r="D492" s="4"/>
    </row>
    <row r="493" spans="1:4" x14ac:dyDescent="0.2">
      <c r="A493" s="4"/>
      <c r="B493" s="4"/>
      <c r="C493" s="4"/>
      <c r="D493" s="4"/>
    </row>
    <row r="494" spans="1:4" x14ac:dyDescent="0.2">
      <c r="A494" s="4"/>
      <c r="B494" s="4"/>
      <c r="C494" s="4"/>
      <c r="D494" s="4"/>
    </row>
    <row r="495" spans="1:4" x14ac:dyDescent="0.2">
      <c r="A495" s="4"/>
      <c r="B495" s="4"/>
      <c r="C495" s="4"/>
      <c r="D495" s="4"/>
    </row>
    <row r="496" spans="1:4" x14ac:dyDescent="0.2">
      <c r="A496" s="4"/>
      <c r="B496" s="4"/>
      <c r="C496" s="4"/>
      <c r="D496" s="4"/>
    </row>
    <row r="497" spans="1:4" x14ac:dyDescent="0.2">
      <c r="A497" s="4"/>
      <c r="B497" s="4"/>
      <c r="C497" s="4"/>
      <c r="D497" s="4"/>
    </row>
    <row r="498" spans="1:4" x14ac:dyDescent="0.2">
      <c r="A498" s="4"/>
      <c r="B498" s="4"/>
      <c r="C498" s="4"/>
      <c r="D498" s="4"/>
    </row>
    <row r="499" spans="1:4" x14ac:dyDescent="0.2">
      <c r="A499" s="4"/>
      <c r="B499" s="4"/>
      <c r="C499" s="4"/>
      <c r="D499" s="4"/>
    </row>
    <row r="500" spans="1:4" x14ac:dyDescent="0.2">
      <c r="A500" s="4"/>
      <c r="B500" s="4"/>
      <c r="C500" s="4"/>
      <c r="D500" s="4"/>
    </row>
    <row r="501" spans="1:4" x14ac:dyDescent="0.2">
      <c r="A501" s="4"/>
      <c r="B501" s="4"/>
      <c r="C501" s="4"/>
      <c r="D501" s="4"/>
    </row>
    <row r="502" spans="1:4" x14ac:dyDescent="0.2">
      <c r="A502" s="4"/>
      <c r="B502" s="4"/>
      <c r="C502" s="4"/>
      <c r="D502" s="4"/>
    </row>
    <row r="503" spans="1:4" x14ac:dyDescent="0.2">
      <c r="A503" s="4"/>
      <c r="B503" s="4"/>
      <c r="C503" s="4"/>
      <c r="D503" s="4"/>
    </row>
    <row r="504" spans="1:4" x14ac:dyDescent="0.2">
      <c r="A504" s="4"/>
      <c r="B504" s="4"/>
      <c r="C504" s="4"/>
      <c r="D504" s="4"/>
    </row>
    <row r="505" spans="1:4" x14ac:dyDescent="0.2">
      <c r="A505" s="4"/>
      <c r="B505" s="4"/>
      <c r="C505" s="4"/>
      <c r="D505" s="4"/>
    </row>
    <row r="506" spans="1:4" x14ac:dyDescent="0.2">
      <c r="A506" s="4"/>
      <c r="B506" s="4"/>
      <c r="C506" s="4"/>
      <c r="D506" s="4"/>
    </row>
    <row r="507" spans="1:4" x14ac:dyDescent="0.2">
      <c r="A507" s="4"/>
      <c r="B507" s="4"/>
      <c r="C507" s="4"/>
      <c r="D507" s="4"/>
    </row>
    <row r="508" spans="1:4" x14ac:dyDescent="0.2">
      <c r="A508" s="4"/>
      <c r="B508" s="4"/>
      <c r="C508" s="4"/>
      <c r="D508" s="4"/>
    </row>
    <row r="509" spans="1:4" x14ac:dyDescent="0.2">
      <c r="A509" s="4"/>
      <c r="B509" s="4"/>
      <c r="C509" s="4"/>
      <c r="D509" s="4"/>
    </row>
    <row r="510" spans="1:4" x14ac:dyDescent="0.2">
      <c r="A510" s="4"/>
      <c r="B510" s="4"/>
      <c r="C510" s="4"/>
      <c r="D510" s="4"/>
    </row>
    <row r="511" spans="1:4" x14ac:dyDescent="0.2">
      <c r="A511" s="4"/>
      <c r="B511" s="4"/>
      <c r="C511" s="4"/>
      <c r="D511" s="4"/>
    </row>
    <row r="512" spans="1:4" x14ac:dyDescent="0.2">
      <c r="A512" s="4"/>
      <c r="B512" s="4"/>
      <c r="C512" s="4"/>
      <c r="D512" s="4"/>
    </row>
    <row r="513" spans="1:4" x14ac:dyDescent="0.2">
      <c r="A513" s="4"/>
      <c r="B513" s="4"/>
      <c r="C513" s="4"/>
      <c r="D513" s="4"/>
    </row>
    <row r="514" spans="1:4" x14ac:dyDescent="0.2">
      <c r="A514" s="4"/>
      <c r="B514" s="4"/>
      <c r="C514" s="4"/>
      <c r="D514" s="4"/>
    </row>
    <row r="515" spans="1:4" x14ac:dyDescent="0.2">
      <c r="A515" s="4"/>
      <c r="B515" s="4"/>
      <c r="C515" s="4"/>
      <c r="D515" s="4"/>
    </row>
    <row r="516" spans="1:4" x14ac:dyDescent="0.2">
      <c r="A516" s="4"/>
      <c r="B516" s="4"/>
      <c r="C516" s="4"/>
      <c r="D516" s="4"/>
    </row>
    <row r="517" spans="1:4" x14ac:dyDescent="0.2">
      <c r="A517" s="4"/>
      <c r="B517" s="4"/>
      <c r="C517" s="4"/>
      <c r="D517" s="4"/>
    </row>
    <row r="518" spans="1:4" x14ac:dyDescent="0.2">
      <c r="A518" s="4"/>
      <c r="B518" s="4"/>
      <c r="C518" s="4"/>
      <c r="D518" s="4"/>
    </row>
    <row r="519" spans="1:4" x14ac:dyDescent="0.2">
      <c r="A519" s="4"/>
      <c r="B519" s="4"/>
      <c r="C519" s="4"/>
      <c r="D519" s="4"/>
    </row>
    <row r="520" spans="1:4" x14ac:dyDescent="0.2">
      <c r="A520" s="4"/>
      <c r="B520" s="4"/>
      <c r="C520" s="4"/>
      <c r="D520" s="4"/>
    </row>
    <row r="521" spans="1:4" x14ac:dyDescent="0.2">
      <c r="A521" s="4"/>
      <c r="B521" s="4"/>
      <c r="C521" s="4"/>
      <c r="D521" s="4"/>
    </row>
    <row r="522" spans="1:4" x14ac:dyDescent="0.2">
      <c r="A522" s="4"/>
      <c r="B522" s="4"/>
      <c r="C522" s="4"/>
      <c r="D522" s="4"/>
    </row>
    <row r="523" spans="1:4" x14ac:dyDescent="0.2">
      <c r="A523" s="4"/>
      <c r="B523" s="4"/>
      <c r="C523" s="4"/>
      <c r="D523" s="4"/>
    </row>
    <row r="524" spans="1:4" x14ac:dyDescent="0.2">
      <c r="A524" s="4"/>
      <c r="B524" s="4"/>
      <c r="C524" s="4"/>
      <c r="D524" s="4"/>
    </row>
    <row r="525" spans="1:4" x14ac:dyDescent="0.2">
      <c r="A525" s="4"/>
      <c r="B525" s="4"/>
      <c r="C525" s="4"/>
      <c r="D525" s="4"/>
    </row>
    <row r="526" spans="1:4" x14ac:dyDescent="0.2">
      <c r="A526" s="4"/>
      <c r="B526" s="4"/>
      <c r="C526" s="4"/>
      <c r="D526" s="4"/>
    </row>
    <row r="527" spans="1:4" x14ac:dyDescent="0.2">
      <c r="A527" s="4"/>
      <c r="B527" s="4"/>
      <c r="C527" s="4"/>
      <c r="D527" s="4"/>
    </row>
    <row r="528" spans="1:4" x14ac:dyDescent="0.2">
      <c r="A528" s="4"/>
      <c r="B528" s="4"/>
      <c r="C528" s="4"/>
      <c r="D528" s="4"/>
    </row>
    <row r="529" spans="1:4" x14ac:dyDescent="0.2">
      <c r="A529" s="4"/>
      <c r="B529" s="4"/>
      <c r="C529" s="4"/>
      <c r="D529" s="4"/>
    </row>
    <row r="530" spans="1:4" x14ac:dyDescent="0.2">
      <c r="A530" s="4"/>
      <c r="B530" s="4"/>
      <c r="C530" s="4"/>
      <c r="D530" s="4"/>
    </row>
    <row r="531" spans="1:4" x14ac:dyDescent="0.2">
      <c r="A531" s="4"/>
      <c r="B531" s="4"/>
      <c r="C531" s="4"/>
      <c r="D531" s="4"/>
    </row>
    <row r="532" spans="1:4" x14ac:dyDescent="0.2">
      <c r="A532" s="4"/>
      <c r="B532" s="4"/>
      <c r="C532" s="4"/>
      <c r="D532" s="4"/>
    </row>
    <row r="533" spans="1:4" x14ac:dyDescent="0.2">
      <c r="A533" s="4"/>
      <c r="B533" s="4"/>
      <c r="C533" s="4"/>
    </row>
    <row r="534" spans="1:4" x14ac:dyDescent="0.2">
      <c r="A534" s="4"/>
      <c r="B534" s="4"/>
      <c r="C534" s="4"/>
    </row>
    <row r="535" spans="1:4" x14ac:dyDescent="0.2">
      <c r="A535" s="4"/>
      <c r="B535" s="4"/>
      <c r="C535" s="4"/>
    </row>
    <row r="536" spans="1:4" x14ac:dyDescent="0.2">
      <c r="A536" s="4"/>
      <c r="B536" s="4"/>
      <c r="C536" s="4"/>
    </row>
    <row r="537" spans="1:4" x14ac:dyDescent="0.2">
      <c r="A537" s="4"/>
      <c r="B537" s="4"/>
      <c r="C537" s="4"/>
    </row>
    <row r="538" spans="1:4" x14ac:dyDescent="0.2">
      <c r="A538" s="4"/>
      <c r="B538" s="4"/>
      <c r="C538" s="4"/>
    </row>
    <row r="539" spans="1:4" x14ac:dyDescent="0.2">
      <c r="A539" s="4"/>
      <c r="B539" s="4"/>
      <c r="C539" s="4"/>
    </row>
    <row r="540" spans="1:4" x14ac:dyDescent="0.2">
      <c r="A540" s="4"/>
      <c r="B540" s="4"/>
      <c r="C540" s="4"/>
    </row>
    <row r="541" spans="1:4" x14ac:dyDescent="0.2">
      <c r="A541" s="4"/>
      <c r="B541" s="4"/>
      <c r="C541" s="4"/>
    </row>
    <row r="542" spans="1:4" x14ac:dyDescent="0.2">
      <c r="A542" s="4"/>
      <c r="B542" s="4"/>
      <c r="C542" s="4"/>
    </row>
    <row r="543" spans="1:4" x14ac:dyDescent="0.2">
      <c r="A543" s="4"/>
      <c r="B543" s="4"/>
      <c r="C543" s="4"/>
    </row>
    <row r="544" spans="1:4" x14ac:dyDescent="0.2">
      <c r="A544" s="4"/>
      <c r="B544" s="4"/>
      <c r="C544" s="4"/>
    </row>
    <row r="545" spans="1:3" x14ac:dyDescent="0.2">
      <c r="A545" s="4"/>
      <c r="B545" s="4"/>
      <c r="C545" s="4"/>
    </row>
    <row r="546" spans="1:3" x14ac:dyDescent="0.2">
      <c r="A546" s="4"/>
      <c r="B546" s="4"/>
      <c r="C546" s="4"/>
    </row>
    <row r="547" spans="1:3" x14ac:dyDescent="0.2">
      <c r="A547" s="4"/>
      <c r="B547" s="4"/>
      <c r="C547" s="4"/>
    </row>
    <row r="548" spans="1:3" x14ac:dyDescent="0.2">
      <c r="A548" s="4"/>
      <c r="B548" s="4"/>
      <c r="C548" s="4"/>
    </row>
    <row r="549" spans="1:3" x14ac:dyDescent="0.2">
      <c r="A549" s="4"/>
      <c r="B549" s="4"/>
      <c r="C549" s="4"/>
    </row>
    <row r="550" spans="1:3" x14ac:dyDescent="0.2">
      <c r="A550" s="4"/>
      <c r="B550" s="4"/>
      <c r="C550" s="4"/>
    </row>
    <row r="551" spans="1:3" x14ac:dyDescent="0.2">
      <c r="A551" s="4"/>
      <c r="B551" s="4"/>
      <c r="C551" s="4"/>
    </row>
    <row r="552" spans="1:3" x14ac:dyDescent="0.2">
      <c r="A552" s="4"/>
      <c r="B552" s="4"/>
      <c r="C552" s="4"/>
    </row>
    <row r="553" spans="1:3" x14ac:dyDescent="0.2">
      <c r="A553" s="4"/>
      <c r="B553" s="4"/>
      <c r="C553" s="4"/>
    </row>
    <row r="554" spans="1:3" x14ac:dyDescent="0.2">
      <c r="A554" s="4"/>
      <c r="B554" s="4"/>
      <c r="C554" s="4"/>
    </row>
    <row r="555" spans="1:3" x14ac:dyDescent="0.2">
      <c r="A555" s="4"/>
      <c r="B555" s="4"/>
      <c r="C555" s="4"/>
    </row>
    <row r="556" spans="1:3" x14ac:dyDescent="0.2">
      <c r="A556" s="4"/>
      <c r="B556" s="4"/>
      <c r="C556" s="4"/>
    </row>
    <row r="557" spans="1:3" x14ac:dyDescent="0.2">
      <c r="A557" s="4"/>
      <c r="B557" s="4"/>
      <c r="C557" s="4"/>
    </row>
    <row r="558" spans="1:3" x14ac:dyDescent="0.2">
      <c r="A558" s="4"/>
      <c r="B558" s="4"/>
      <c r="C558" s="4"/>
    </row>
    <row r="559" spans="1:3" x14ac:dyDescent="0.2">
      <c r="A559" s="4"/>
      <c r="B559" s="4"/>
      <c r="C559" s="4"/>
    </row>
    <row r="560" spans="1:3" x14ac:dyDescent="0.2">
      <c r="A560" s="4"/>
      <c r="B560" s="4"/>
      <c r="C560" s="4"/>
    </row>
    <row r="561" spans="1:3" x14ac:dyDescent="0.2">
      <c r="A561" s="4"/>
      <c r="B561" s="4"/>
      <c r="C561" s="4"/>
    </row>
    <row r="562" spans="1:3" x14ac:dyDescent="0.2">
      <c r="A562" s="4"/>
      <c r="B562" s="4"/>
      <c r="C562" s="4"/>
    </row>
    <row r="563" spans="1:3" x14ac:dyDescent="0.2">
      <c r="A563" s="4"/>
      <c r="B563" s="4"/>
      <c r="C563" s="4"/>
    </row>
    <row r="564" spans="1:3" x14ac:dyDescent="0.2">
      <c r="A564" s="4"/>
      <c r="B564" s="4"/>
      <c r="C564" s="4"/>
    </row>
    <row r="565" spans="1:3" x14ac:dyDescent="0.2">
      <c r="A565" s="4"/>
      <c r="B565" s="4"/>
      <c r="C565" s="4"/>
    </row>
    <row r="566" spans="1:3" x14ac:dyDescent="0.2">
      <c r="A566" s="4"/>
      <c r="B566" s="4"/>
      <c r="C566" s="4"/>
    </row>
    <row r="567" spans="1:3" x14ac:dyDescent="0.2">
      <c r="A567" s="4"/>
      <c r="B567" s="4"/>
      <c r="C567" s="4"/>
    </row>
    <row r="568" spans="1:3" x14ac:dyDescent="0.2">
      <c r="A568" s="4"/>
      <c r="B568" s="4"/>
      <c r="C568" s="4"/>
    </row>
    <row r="569" spans="1:3" x14ac:dyDescent="0.2">
      <c r="A569" s="4"/>
      <c r="B569" s="4"/>
      <c r="C569" s="4"/>
    </row>
    <row r="570" spans="1:3" x14ac:dyDescent="0.2">
      <c r="A570" s="4"/>
      <c r="B570" s="4"/>
      <c r="C570" s="4"/>
    </row>
    <row r="571" spans="1:3" x14ac:dyDescent="0.2">
      <c r="A571" s="4"/>
      <c r="B571" s="4"/>
      <c r="C571" s="4"/>
    </row>
    <row r="572" spans="1:3" x14ac:dyDescent="0.2">
      <c r="A572" s="4"/>
      <c r="B572" s="4"/>
      <c r="C572" s="4"/>
    </row>
    <row r="573" spans="1:3" x14ac:dyDescent="0.2">
      <c r="A573" s="4"/>
      <c r="B573" s="4"/>
      <c r="C573" s="4"/>
    </row>
    <row r="574" spans="1:3" x14ac:dyDescent="0.2">
      <c r="A574" s="4"/>
      <c r="B574" s="4"/>
      <c r="C574" s="4"/>
    </row>
    <row r="575" spans="1:3" x14ac:dyDescent="0.2">
      <c r="A575" s="4"/>
      <c r="B575" s="4"/>
      <c r="C575" s="4"/>
    </row>
    <row r="576" spans="1:3" x14ac:dyDescent="0.2">
      <c r="A576" s="4"/>
      <c r="B576" s="4"/>
      <c r="C576" s="4"/>
    </row>
    <row r="577" spans="1:3" x14ac:dyDescent="0.2">
      <c r="A577" s="4"/>
      <c r="B577" s="4"/>
      <c r="C577" s="4"/>
    </row>
    <row r="578" spans="1:3" x14ac:dyDescent="0.2">
      <c r="A578" s="4"/>
      <c r="B578" s="4"/>
      <c r="C578" s="4"/>
    </row>
    <row r="579" spans="1:3" x14ac:dyDescent="0.2">
      <c r="A579" s="4"/>
      <c r="B579" s="4"/>
      <c r="C579" s="4"/>
    </row>
    <row r="580" spans="1:3" x14ac:dyDescent="0.2">
      <c r="A580" s="4"/>
      <c r="B580" s="4"/>
      <c r="C580" s="4"/>
    </row>
    <row r="581" spans="1:3" x14ac:dyDescent="0.2">
      <c r="A581" s="4"/>
      <c r="B581" s="4"/>
      <c r="C581" s="4"/>
    </row>
    <row r="582" spans="1:3" x14ac:dyDescent="0.2">
      <c r="A582" s="4"/>
      <c r="B582" s="4"/>
      <c r="C582" s="4"/>
    </row>
    <row r="583" spans="1:3" x14ac:dyDescent="0.2">
      <c r="A583" s="4"/>
      <c r="B583" s="4"/>
      <c r="C583" s="4"/>
    </row>
    <row r="584" spans="1:3" x14ac:dyDescent="0.2">
      <c r="A584" s="4"/>
      <c r="B584" s="4"/>
      <c r="C584" s="4"/>
    </row>
    <row r="585" spans="1:3" x14ac:dyDescent="0.2">
      <c r="A585" s="4"/>
      <c r="B585" s="4"/>
      <c r="C585" s="4"/>
    </row>
    <row r="586" spans="1:3" x14ac:dyDescent="0.2">
      <c r="A586" s="4"/>
      <c r="B586" s="4"/>
      <c r="C586" s="4"/>
    </row>
    <row r="587" spans="1:3" x14ac:dyDescent="0.2">
      <c r="A587" s="4"/>
      <c r="B587" s="4"/>
      <c r="C587" s="4"/>
    </row>
    <row r="588" spans="1:3" x14ac:dyDescent="0.2">
      <c r="A588" s="4"/>
      <c r="B588" s="4"/>
      <c r="C588" s="4"/>
    </row>
    <row r="589" spans="1:3" x14ac:dyDescent="0.2">
      <c r="A589" s="4"/>
      <c r="B589" s="4"/>
      <c r="C589" s="4"/>
    </row>
    <row r="590" spans="1:3" x14ac:dyDescent="0.2">
      <c r="A590" s="4"/>
      <c r="B590" s="4"/>
      <c r="C590" s="4"/>
    </row>
    <row r="591" spans="1:3" x14ac:dyDescent="0.2">
      <c r="A591" s="4"/>
      <c r="B591" s="4"/>
      <c r="C591" s="4"/>
    </row>
    <row r="592" spans="1:3" x14ac:dyDescent="0.2">
      <c r="A592" s="4"/>
      <c r="B592" s="4"/>
      <c r="C592" s="4"/>
    </row>
    <row r="593" spans="1:3" x14ac:dyDescent="0.2">
      <c r="A593" s="4"/>
      <c r="B593" s="4"/>
      <c r="C593" s="4"/>
    </row>
    <row r="594" spans="1:3" x14ac:dyDescent="0.2">
      <c r="A594" s="4"/>
      <c r="B594" s="4"/>
      <c r="C594" s="4"/>
    </row>
    <row r="595" spans="1:3" x14ac:dyDescent="0.2">
      <c r="A595" s="4"/>
      <c r="B595" s="4"/>
      <c r="C595" s="4"/>
    </row>
    <row r="596" spans="1:3" x14ac:dyDescent="0.2">
      <c r="A596" s="4"/>
      <c r="B596" s="4"/>
      <c r="C596" s="4"/>
    </row>
    <row r="597" spans="1:3" x14ac:dyDescent="0.2">
      <c r="A597" s="4"/>
      <c r="B597" s="4"/>
      <c r="C597" s="4"/>
    </row>
    <row r="598" spans="1:3" x14ac:dyDescent="0.2">
      <c r="A598" s="4"/>
      <c r="B598" s="4"/>
      <c r="C598" s="4"/>
    </row>
    <row r="599" spans="1:3" x14ac:dyDescent="0.2">
      <c r="A599" s="4"/>
      <c r="B599" s="4"/>
      <c r="C599" s="4"/>
    </row>
    <row r="600" spans="1:3" x14ac:dyDescent="0.2">
      <c r="A600" s="4"/>
      <c r="B600" s="4"/>
      <c r="C600" s="4"/>
    </row>
    <row r="601" spans="1:3" x14ac:dyDescent="0.2">
      <c r="A601" s="4"/>
      <c r="B601" s="4"/>
      <c r="C601" s="4"/>
    </row>
    <row r="602" spans="1:3" x14ac:dyDescent="0.2">
      <c r="A602" s="4"/>
      <c r="B602" s="4"/>
      <c r="C602" s="4"/>
    </row>
    <row r="603" spans="1:3" x14ac:dyDescent="0.2">
      <c r="A603" s="4"/>
      <c r="B603" s="4"/>
      <c r="C603" s="4"/>
    </row>
    <row r="604" spans="1:3" x14ac:dyDescent="0.2">
      <c r="A604" s="4"/>
      <c r="B604" s="4"/>
      <c r="C604" s="4"/>
    </row>
    <row r="605" spans="1:3" x14ac:dyDescent="0.2">
      <c r="A605" s="4"/>
      <c r="B605" s="4"/>
      <c r="C605" s="4"/>
    </row>
    <row r="606" spans="1:3" x14ac:dyDescent="0.2">
      <c r="A606" s="4"/>
      <c r="B606" s="4"/>
      <c r="C606" s="4"/>
    </row>
    <row r="607" spans="1:3" x14ac:dyDescent="0.2">
      <c r="A607" s="4"/>
      <c r="B607" s="4"/>
      <c r="C607" s="4"/>
    </row>
    <row r="608" spans="1:3" x14ac:dyDescent="0.2">
      <c r="A608" s="4"/>
      <c r="B608" s="4"/>
      <c r="C608" s="4"/>
    </row>
    <row r="609" spans="1:3" x14ac:dyDescent="0.2">
      <c r="A609" s="4"/>
      <c r="B609" s="4"/>
      <c r="C609" s="4"/>
    </row>
    <row r="610" spans="1:3" x14ac:dyDescent="0.2">
      <c r="A610" s="4"/>
      <c r="B610" s="4"/>
      <c r="C610" s="4"/>
    </row>
    <row r="611" spans="1:3" x14ac:dyDescent="0.2">
      <c r="A611" s="4"/>
      <c r="B611" s="4"/>
      <c r="C611" s="4"/>
    </row>
    <row r="612" spans="1:3" x14ac:dyDescent="0.2">
      <c r="A612" s="4"/>
      <c r="B612" s="4"/>
      <c r="C612" s="4"/>
    </row>
    <row r="613" spans="1:3" x14ac:dyDescent="0.2">
      <c r="A613" s="4"/>
      <c r="B613" s="4"/>
      <c r="C613" s="4"/>
    </row>
    <row r="614" spans="1:3" x14ac:dyDescent="0.2">
      <c r="A614" s="4"/>
      <c r="B614" s="4"/>
      <c r="C614" s="4"/>
    </row>
    <row r="615" spans="1:3" x14ac:dyDescent="0.2">
      <c r="A615" s="4"/>
      <c r="B615" s="4"/>
      <c r="C615" s="4"/>
    </row>
    <row r="616" spans="1:3" x14ac:dyDescent="0.2">
      <c r="A616" s="4"/>
      <c r="B616" s="4"/>
      <c r="C616" s="4"/>
    </row>
    <row r="617" spans="1:3" x14ac:dyDescent="0.2">
      <c r="A617" s="4"/>
      <c r="B617" s="4"/>
      <c r="C617" s="4"/>
    </row>
    <row r="618" spans="1:3" x14ac:dyDescent="0.2">
      <c r="A618" s="4"/>
      <c r="B618" s="4"/>
      <c r="C618" s="4"/>
    </row>
    <row r="619" spans="1:3" x14ac:dyDescent="0.2">
      <c r="A619" s="4"/>
      <c r="B619" s="4"/>
      <c r="C619" s="4"/>
    </row>
    <row r="620" spans="1:3" x14ac:dyDescent="0.2">
      <c r="A620" s="4"/>
      <c r="B620" s="4"/>
      <c r="C620" s="4"/>
    </row>
    <row r="621" spans="1:3" x14ac:dyDescent="0.2">
      <c r="A621" s="4"/>
      <c r="B621" s="4"/>
      <c r="C621" s="4"/>
    </row>
    <row r="622" spans="1:3" x14ac:dyDescent="0.2">
      <c r="A622" s="4"/>
      <c r="B622" s="4"/>
      <c r="C622" s="4"/>
    </row>
    <row r="623" spans="1:3" x14ac:dyDescent="0.2">
      <c r="A623" s="4"/>
      <c r="B623" s="4"/>
      <c r="C623" s="4"/>
    </row>
    <row r="624" spans="1:3" x14ac:dyDescent="0.2">
      <c r="A624" s="4"/>
      <c r="B624" s="4"/>
      <c r="C624" s="4"/>
    </row>
    <row r="625" spans="1:3" x14ac:dyDescent="0.2">
      <c r="A625" s="4"/>
      <c r="B625" s="4"/>
      <c r="C625" s="4"/>
    </row>
    <row r="626" spans="1:3" x14ac:dyDescent="0.2">
      <c r="A626" s="4"/>
      <c r="B626" s="4"/>
      <c r="C626" s="4"/>
    </row>
    <row r="627" spans="1:3" x14ac:dyDescent="0.2">
      <c r="A627" s="4"/>
      <c r="B627" s="4"/>
      <c r="C627" s="4"/>
    </row>
    <row r="628" spans="1:3" x14ac:dyDescent="0.2">
      <c r="A628" s="4"/>
      <c r="B628" s="4"/>
      <c r="C628" s="4"/>
    </row>
    <row r="629" spans="1:3" x14ac:dyDescent="0.2">
      <c r="A629" s="4"/>
      <c r="B629" s="4"/>
      <c r="C629" s="4"/>
    </row>
    <row r="630" spans="1:3" x14ac:dyDescent="0.2">
      <c r="A630" s="4"/>
      <c r="B630" s="4"/>
      <c r="C630" s="4"/>
    </row>
    <row r="631" spans="1:3" x14ac:dyDescent="0.2">
      <c r="A631" s="4"/>
      <c r="B631" s="4"/>
      <c r="C631" s="4"/>
    </row>
    <row r="632" spans="1:3" x14ac:dyDescent="0.2">
      <c r="A632" s="4"/>
      <c r="B632" s="4"/>
      <c r="C632" s="4"/>
    </row>
    <row r="633" spans="1:3" x14ac:dyDescent="0.2">
      <c r="A633" s="4"/>
      <c r="B633" s="4"/>
      <c r="C633" s="4"/>
    </row>
    <row r="634" spans="1:3" x14ac:dyDescent="0.2">
      <c r="A634" s="4"/>
      <c r="B634" s="4"/>
      <c r="C634" s="4"/>
    </row>
    <row r="635" spans="1:3" x14ac:dyDescent="0.2">
      <c r="A635" s="4"/>
      <c r="B635" s="4"/>
      <c r="C635" s="4"/>
    </row>
    <row r="636" spans="1:3" x14ac:dyDescent="0.2">
      <c r="A636" s="4"/>
      <c r="B636" s="4"/>
      <c r="C636" s="4"/>
    </row>
    <row r="637" spans="1:3" x14ac:dyDescent="0.2">
      <c r="A637" s="4"/>
      <c r="B637" s="4"/>
      <c r="C637" s="4"/>
    </row>
    <row r="638" spans="1:3" x14ac:dyDescent="0.2">
      <c r="A638" s="4"/>
      <c r="B638" s="4"/>
      <c r="C638" s="4"/>
    </row>
    <row r="639" spans="1:3" x14ac:dyDescent="0.2">
      <c r="A639" s="4"/>
      <c r="B639" s="4"/>
      <c r="C639" s="4"/>
    </row>
    <row r="640" spans="1:3" x14ac:dyDescent="0.2">
      <c r="A640" s="4"/>
      <c r="B640" s="4"/>
      <c r="C640" s="4"/>
    </row>
    <row r="641" spans="1:3" x14ac:dyDescent="0.2">
      <c r="A641" s="4"/>
      <c r="B641" s="4"/>
      <c r="C641" s="4"/>
    </row>
    <row r="642" spans="1:3" x14ac:dyDescent="0.2">
      <c r="A642" s="4"/>
      <c r="B642" s="4"/>
      <c r="C642" s="4"/>
    </row>
    <row r="643" spans="1:3" x14ac:dyDescent="0.2">
      <c r="A643" s="4"/>
      <c r="B643" s="4"/>
      <c r="C643" s="4"/>
    </row>
    <row r="644" spans="1:3" x14ac:dyDescent="0.2">
      <c r="A644" s="4"/>
      <c r="B644" s="4"/>
      <c r="C644" s="4"/>
    </row>
    <row r="645" spans="1:3" x14ac:dyDescent="0.2">
      <c r="A645" s="4"/>
      <c r="B645" s="4"/>
      <c r="C645" s="4"/>
    </row>
    <row r="646" spans="1:3" x14ac:dyDescent="0.2">
      <c r="A646" s="4"/>
      <c r="B646" s="4"/>
      <c r="C646" s="4"/>
    </row>
    <row r="647" spans="1:3" x14ac:dyDescent="0.2">
      <c r="A647" s="4"/>
      <c r="B647" s="4"/>
      <c r="C647" s="4"/>
    </row>
    <row r="648" spans="1:3" x14ac:dyDescent="0.2">
      <c r="A648" s="4"/>
      <c r="B648" s="4"/>
      <c r="C648" s="4"/>
    </row>
    <row r="649" spans="1:3" x14ac:dyDescent="0.2">
      <c r="A649" s="4"/>
      <c r="B649" s="4"/>
      <c r="C649" s="4"/>
    </row>
    <row r="650" spans="1:3" x14ac:dyDescent="0.2">
      <c r="A650" s="4"/>
      <c r="B650" s="4"/>
      <c r="C650" s="4"/>
    </row>
    <row r="651" spans="1:3" x14ac:dyDescent="0.2">
      <c r="A651" s="4"/>
      <c r="B651" s="4"/>
      <c r="C651" s="4"/>
    </row>
    <row r="652" spans="1:3" x14ac:dyDescent="0.2">
      <c r="A652" s="4"/>
      <c r="B652" s="4"/>
      <c r="C652" s="4"/>
    </row>
    <row r="653" spans="1:3" x14ac:dyDescent="0.2">
      <c r="A653" s="4"/>
      <c r="B653" s="4"/>
      <c r="C653" s="4"/>
    </row>
    <row r="654" spans="1:3" x14ac:dyDescent="0.2">
      <c r="A654" s="4"/>
      <c r="B654" s="4"/>
      <c r="C654" s="4"/>
    </row>
    <row r="655" spans="1:3" x14ac:dyDescent="0.2">
      <c r="A655" s="4"/>
      <c r="B655" s="4"/>
      <c r="C655" s="4"/>
    </row>
    <row r="656" spans="1:3" x14ac:dyDescent="0.2">
      <c r="A656" s="4"/>
      <c r="B656" s="4"/>
      <c r="C656" s="4"/>
    </row>
    <row r="657" spans="1:3" x14ac:dyDescent="0.2">
      <c r="A657" s="4"/>
      <c r="B657" s="4"/>
      <c r="C657" s="4"/>
    </row>
    <row r="658" spans="1:3" x14ac:dyDescent="0.2">
      <c r="A658" s="4"/>
      <c r="B658" s="4"/>
      <c r="C658" s="4"/>
    </row>
    <row r="659" spans="1:3" x14ac:dyDescent="0.2">
      <c r="A659" s="4"/>
      <c r="B659" s="4"/>
      <c r="C659" s="4"/>
    </row>
    <row r="660" spans="1:3" x14ac:dyDescent="0.2">
      <c r="A660" s="4"/>
      <c r="B660" s="4"/>
      <c r="C660" s="4"/>
    </row>
    <row r="661" spans="1:3" x14ac:dyDescent="0.2">
      <c r="A661" s="4"/>
      <c r="B661" s="4"/>
      <c r="C661" s="4"/>
    </row>
    <row r="662" spans="1:3" x14ac:dyDescent="0.2">
      <c r="A662" s="4"/>
      <c r="B662" s="4"/>
      <c r="C662" s="4"/>
    </row>
    <row r="663" spans="1:3" x14ac:dyDescent="0.2">
      <c r="A663" s="4"/>
      <c r="B663" s="4"/>
      <c r="C663" s="4"/>
    </row>
    <row r="664" spans="1:3" x14ac:dyDescent="0.2">
      <c r="A664" s="4"/>
      <c r="B664" s="4"/>
      <c r="C664" s="4"/>
    </row>
    <row r="665" spans="1:3" x14ac:dyDescent="0.2">
      <c r="A665" s="4"/>
      <c r="B665" s="4"/>
      <c r="C665" s="4"/>
    </row>
    <row r="666" spans="1:3" x14ac:dyDescent="0.2">
      <c r="A666" s="4"/>
      <c r="B666" s="4"/>
      <c r="C666" s="4"/>
    </row>
    <row r="667" spans="1:3" x14ac:dyDescent="0.2">
      <c r="A667" s="4"/>
      <c r="B667" s="4"/>
      <c r="C667" s="4"/>
    </row>
    <row r="668" spans="1:3" x14ac:dyDescent="0.2">
      <c r="A668" s="4"/>
      <c r="B668" s="4"/>
      <c r="C668" s="4"/>
    </row>
    <row r="669" spans="1:3" x14ac:dyDescent="0.2">
      <c r="A669" s="4"/>
      <c r="B669" s="4"/>
      <c r="C669" s="4"/>
    </row>
    <row r="670" spans="1:3" x14ac:dyDescent="0.2">
      <c r="A670" s="4"/>
      <c r="B670" s="4"/>
      <c r="C670" s="4"/>
    </row>
    <row r="671" spans="1:3" x14ac:dyDescent="0.2">
      <c r="A671" s="4"/>
      <c r="B671" s="4"/>
      <c r="C671" s="4"/>
    </row>
    <row r="672" spans="1:3" x14ac:dyDescent="0.2">
      <c r="A672" s="4"/>
      <c r="B672" s="4"/>
      <c r="C672" s="4"/>
    </row>
    <row r="673" spans="1:3" x14ac:dyDescent="0.2">
      <c r="A673" s="4"/>
      <c r="B673" s="4"/>
      <c r="C673" s="4"/>
    </row>
    <row r="674" spans="1:3" x14ac:dyDescent="0.2">
      <c r="A674" s="4"/>
      <c r="B674" s="4"/>
      <c r="C674" s="4"/>
    </row>
    <row r="675" spans="1:3" x14ac:dyDescent="0.2">
      <c r="A675" s="4"/>
      <c r="B675" s="4"/>
      <c r="C675" s="4"/>
    </row>
    <row r="676" spans="1:3" x14ac:dyDescent="0.2">
      <c r="A676" s="4"/>
      <c r="B676" s="4"/>
      <c r="C676" s="4"/>
    </row>
    <row r="677" spans="1:3" x14ac:dyDescent="0.2">
      <c r="A677" s="4"/>
      <c r="B677" s="4"/>
      <c r="C677" s="4"/>
    </row>
    <row r="678" spans="1:3" x14ac:dyDescent="0.2">
      <c r="A678" s="4"/>
      <c r="B678" s="4"/>
      <c r="C678" s="4"/>
    </row>
    <row r="679" spans="1:3" x14ac:dyDescent="0.2">
      <c r="A679" s="4"/>
      <c r="B679" s="4"/>
      <c r="C679" s="4"/>
    </row>
    <row r="680" spans="1:3" x14ac:dyDescent="0.2">
      <c r="A680" s="4"/>
      <c r="B680" s="4"/>
      <c r="C680" s="4"/>
    </row>
    <row r="681" spans="1:3" x14ac:dyDescent="0.2">
      <c r="A681" s="4"/>
      <c r="B681" s="4"/>
      <c r="C681" s="4"/>
    </row>
    <row r="682" spans="1:3" x14ac:dyDescent="0.2">
      <c r="A682" s="4"/>
      <c r="B682" s="4"/>
      <c r="C682" s="4"/>
    </row>
    <row r="683" spans="1:3" x14ac:dyDescent="0.2">
      <c r="A683" s="4"/>
      <c r="B683" s="4"/>
      <c r="C683" s="4"/>
    </row>
    <row r="684" spans="1:3" x14ac:dyDescent="0.2">
      <c r="A684" s="4"/>
      <c r="B684" s="4"/>
      <c r="C684" s="4"/>
    </row>
    <row r="685" spans="1:3" x14ac:dyDescent="0.2">
      <c r="A685" s="4"/>
      <c r="B685" s="4"/>
      <c r="C685" s="4"/>
    </row>
    <row r="686" spans="1:3" x14ac:dyDescent="0.2">
      <c r="A686" s="4"/>
      <c r="B686" s="4"/>
      <c r="C686" s="4"/>
    </row>
    <row r="687" spans="1:3" x14ac:dyDescent="0.2">
      <c r="A687" s="4"/>
      <c r="B687" s="4"/>
      <c r="C687" s="4"/>
    </row>
    <row r="688" spans="1:3" x14ac:dyDescent="0.2">
      <c r="A688" s="4"/>
      <c r="B688" s="4"/>
      <c r="C688" s="4"/>
    </row>
    <row r="689" spans="1:3" x14ac:dyDescent="0.2">
      <c r="A689" s="4"/>
      <c r="B689" s="4"/>
      <c r="C689" s="4"/>
    </row>
    <row r="690" spans="1:3" x14ac:dyDescent="0.2">
      <c r="A690" s="4"/>
      <c r="B690" s="4"/>
      <c r="C690" s="4"/>
    </row>
    <row r="691" spans="1:3" x14ac:dyDescent="0.2">
      <c r="A691" s="4"/>
      <c r="B691" s="4"/>
      <c r="C691" s="4"/>
    </row>
    <row r="692" spans="1:3" x14ac:dyDescent="0.2">
      <c r="A692" s="4"/>
      <c r="B692" s="4"/>
      <c r="C692" s="4"/>
    </row>
    <row r="693" spans="1:3" x14ac:dyDescent="0.2">
      <c r="A693" s="4"/>
      <c r="B693" s="4"/>
      <c r="C693" s="4"/>
    </row>
    <row r="694" spans="1:3" x14ac:dyDescent="0.2">
      <c r="A694" s="4"/>
      <c r="B694" s="4"/>
      <c r="C694" s="4"/>
    </row>
    <row r="695" spans="1:3" x14ac:dyDescent="0.2">
      <c r="A695" s="4"/>
      <c r="B695" s="4"/>
      <c r="C695" s="4"/>
    </row>
    <row r="696" spans="1:3" x14ac:dyDescent="0.2">
      <c r="A696" s="4"/>
      <c r="B696" s="4"/>
      <c r="C696" s="4"/>
    </row>
    <row r="697" spans="1:3" x14ac:dyDescent="0.2">
      <c r="A697" s="4"/>
      <c r="B697" s="4"/>
      <c r="C697" s="4"/>
    </row>
    <row r="698" spans="1:3" x14ac:dyDescent="0.2">
      <c r="A698" s="4"/>
      <c r="B698" s="4"/>
      <c r="C698" s="4"/>
    </row>
    <row r="699" spans="1:3" x14ac:dyDescent="0.2">
      <c r="A699" s="4"/>
      <c r="B699" s="4"/>
      <c r="C699" s="4"/>
    </row>
    <row r="700" spans="1:3" x14ac:dyDescent="0.2">
      <c r="A700" s="4"/>
      <c r="B700" s="4"/>
      <c r="C700" s="4"/>
    </row>
    <row r="701" spans="1:3" x14ac:dyDescent="0.2">
      <c r="A701" s="4"/>
      <c r="B701" s="4"/>
      <c r="C701" s="4"/>
    </row>
    <row r="702" spans="1:3" x14ac:dyDescent="0.2">
      <c r="A702" s="4"/>
      <c r="B702" s="4"/>
      <c r="C702" s="4"/>
    </row>
    <row r="703" spans="1:3" x14ac:dyDescent="0.2">
      <c r="A703" s="4"/>
      <c r="B703" s="4"/>
      <c r="C703" s="4"/>
    </row>
    <row r="704" spans="1:3" x14ac:dyDescent="0.2">
      <c r="A704" s="4"/>
      <c r="B704" s="4"/>
      <c r="C704" s="4"/>
    </row>
    <row r="705" spans="1:3" x14ac:dyDescent="0.2">
      <c r="A705" s="4"/>
      <c r="B705" s="4"/>
      <c r="C705" s="4"/>
    </row>
    <row r="706" spans="1:3" x14ac:dyDescent="0.2">
      <c r="A706" s="4"/>
      <c r="B706" s="4"/>
      <c r="C706" s="4"/>
    </row>
    <row r="707" spans="1:3" x14ac:dyDescent="0.2">
      <c r="A707" s="4"/>
      <c r="B707" s="4"/>
      <c r="C707" s="4"/>
    </row>
    <row r="708" spans="1:3" x14ac:dyDescent="0.2">
      <c r="A708" s="4"/>
      <c r="B708" s="4"/>
      <c r="C708" s="4"/>
    </row>
    <row r="709" spans="1:3" x14ac:dyDescent="0.2">
      <c r="A709" s="4"/>
      <c r="B709" s="4"/>
      <c r="C709" s="4"/>
    </row>
    <row r="710" spans="1:3" x14ac:dyDescent="0.2">
      <c r="A710" s="4"/>
      <c r="B710" s="4"/>
      <c r="C710" s="4"/>
    </row>
    <row r="711" spans="1:3" x14ac:dyDescent="0.2">
      <c r="A711" s="4"/>
      <c r="B711" s="4"/>
      <c r="C711" s="4"/>
    </row>
    <row r="712" spans="1:3" x14ac:dyDescent="0.2">
      <c r="A712" s="4"/>
      <c r="B712" s="4"/>
      <c r="C712" s="4"/>
    </row>
    <row r="713" spans="1:3" x14ac:dyDescent="0.2">
      <c r="A713" s="4"/>
      <c r="B713" s="4"/>
      <c r="C713" s="4"/>
    </row>
    <row r="714" spans="1:3" x14ac:dyDescent="0.2">
      <c r="A714" s="4"/>
      <c r="B714" s="4"/>
      <c r="C714" s="4"/>
    </row>
    <row r="715" spans="1:3" x14ac:dyDescent="0.2">
      <c r="A715" s="4"/>
      <c r="B715" s="4"/>
      <c r="C715" s="4"/>
    </row>
    <row r="716" spans="1:3" x14ac:dyDescent="0.2">
      <c r="A716" s="4"/>
      <c r="B716" s="4"/>
      <c r="C716" s="4"/>
    </row>
    <row r="717" spans="1:3" x14ac:dyDescent="0.2">
      <c r="A717" s="4"/>
      <c r="B717" s="4"/>
      <c r="C717" s="4"/>
    </row>
    <row r="718" spans="1:3" x14ac:dyDescent="0.2">
      <c r="A718" s="4"/>
      <c r="B718" s="4"/>
      <c r="C718" s="4"/>
    </row>
    <row r="719" spans="1:3" x14ac:dyDescent="0.2">
      <c r="A719" s="4"/>
      <c r="B719" s="4"/>
      <c r="C719" s="4"/>
    </row>
    <row r="720" spans="1:3" x14ac:dyDescent="0.2">
      <c r="A720" s="4"/>
      <c r="B720" s="4"/>
      <c r="C720" s="4"/>
    </row>
    <row r="721" spans="1:3" x14ac:dyDescent="0.2">
      <c r="A721" s="4"/>
      <c r="B721" s="4"/>
      <c r="C721" s="4"/>
    </row>
    <row r="722" spans="1:3" x14ac:dyDescent="0.2">
      <c r="A722" s="4"/>
      <c r="B722" s="4"/>
      <c r="C722" s="4"/>
    </row>
    <row r="723" spans="1:3" x14ac:dyDescent="0.2">
      <c r="A723" s="4"/>
      <c r="B723" s="4"/>
      <c r="C723" s="4"/>
    </row>
    <row r="724" spans="1:3" x14ac:dyDescent="0.2">
      <c r="A724" s="4"/>
      <c r="B724" s="4"/>
      <c r="C724" s="4"/>
    </row>
    <row r="725" spans="1:3" x14ac:dyDescent="0.2">
      <c r="A725" s="4"/>
      <c r="B725" s="4"/>
      <c r="C725" s="4"/>
    </row>
    <row r="726" spans="1:3" x14ac:dyDescent="0.2">
      <c r="A726" s="4"/>
      <c r="B726" s="4"/>
      <c r="C726" s="4"/>
    </row>
    <row r="727" spans="1:3" x14ac:dyDescent="0.2">
      <c r="A727" s="4"/>
      <c r="B727" s="4"/>
      <c r="C727" s="4"/>
    </row>
    <row r="728" spans="1:3" x14ac:dyDescent="0.2">
      <c r="A728" s="4"/>
      <c r="B728" s="4"/>
      <c r="C728" s="4"/>
    </row>
    <row r="729" spans="1:3" x14ac:dyDescent="0.2">
      <c r="A729" s="4"/>
      <c r="B729" s="4"/>
      <c r="C729" s="4"/>
    </row>
    <row r="730" spans="1:3" x14ac:dyDescent="0.2">
      <c r="A730" s="4"/>
      <c r="B730" s="4"/>
      <c r="C730" s="4"/>
    </row>
    <row r="731" spans="1:3" x14ac:dyDescent="0.2">
      <c r="A731" s="4"/>
      <c r="B731" s="4"/>
      <c r="C731" s="4"/>
    </row>
    <row r="732" spans="1:3" x14ac:dyDescent="0.2">
      <c r="A732" s="4"/>
      <c r="B732" s="4"/>
      <c r="C732" s="4"/>
    </row>
    <row r="733" spans="1:3" x14ac:dyDescent="0.2">
      <c r="A733" s="4"/>
      <c r="B733" s="4"/>
      <c r="C733" s="4"/>
    </row>
    <row r="734" spans="1:3" x14ac:dyDescent="0.2">
      <c r="A734" s="4"/>
      <c r="B734" s="4"/>
      <c r="C734" s="4"/>
    </row>
    <row r="735" spans="1:3" x14ac:dyDescent="0.2">
      <c r="A735" s="4"/>
      <c r="B735" s="4"/>
      <c r="C735" s="4"/>
    </row>
    <row r="736" spans="1:3" x14ac:dyDescent="0.2">
      <c r="A736" s="4"/>
      <c r="B736" s="4"/>
      <c r="C736" s="4"/>
    </row>
    <row r="737" spans="1:3" x14ac:dyDescent="0.2">
      <c r="A737" s="4"/>
      <c r="B737" s="4"/>
      <c r="C737" s="4"/>
    </row>
    <row r="738" spans="1:3" x14ac:dyDescent="0.2">
      <c r="A738" s="4"/>
      <c r="B738" s="4"/>
      <c r="C738" s="4"/>
    </row>
    <row r="739" spans="1:3" x14ac:dyDescent="0.2">
      <c r="A739" s="4"/>
      <c r="B739" s="4"/>
      <c r="C739" s="4"/>
    </row>
    <row r="740" spans="1:3" x14ac:dyDescent="0.2">
      <c r="A740" s="4"/>
      <c r="B740" s="4"/>
      <c r="C740" s="4"/>
    </row>
    <row r="741" spans="1:3" x14ac:dyDescent="0.2">
      <c r="A741" s="4"/>
      <c r="B741" s="4"/>
      <c r="C741" s="4"/>
    </row>
    <row r="742" spans="1:3" x14ac:dyDescent="0.2">
      <c r="A742" s="4"/>
      <c r="B742" s="4"/>
      <c r="C742" s="4"/>
    </row>
    <row r="743" spans="1:3" x14ac:dyDescent="0.2">
      <c r="A743" s="4"/>
      <c r="B743" s="4"/>
      <c r="C743" s="4"/>
    </row>
    <row r="744" spans="1:3" x14ac:dyDescent="0.2">
      <c r="A744" s="4"/>
      <c r="B744" s="4"/>
      <c r="C744" s="4"/>
    </row>
    <row r="745" spans="1:3" x14ac:dyDescent="0.2">
      <c r="A745" s="4"/>
      <c r="B745" s="4"/>
      <c r="C745" s="4"/>
    </row>
    <row r="746" spans="1:3" x14ac:dyDescent="0.2">
      <c r="A746" s="4"/>
      <c r="B746" s="4"/>
      <c r="C746" s="4"/>
    </row>
    <row r="747" spans="1:3" x14ac:dyDescent="0.2">
      <c r="A747" s="4"/>
      <c r="B747" s="4"/>
      <c r="C747" s="4"/>
    </row>
    <row r="748" spans="1:3" x14ac:dyDescent="0.2">
      <c r="A748" s="4"/>
      <c r="B748" s="4"/>
      <c r="C748" s="4"/>
    </row>
    <row r="749" spans="1:3" x14ac:dyDescent="0.2">
      <c r="A749" s="4"/>
      <c r="B749" s="4"/>
      <c r="C749" s="4"/>
    </row>
    <row r="750" spans="1:3" x14ac:dyDescent="0.2">
      <c r="A750" s="4"/>
      <c r="B750" s="4"/>
      <c r="C750" s="4"/>
    </row>
    <row r="751" spans="1:3" x14ac:dyDescent="0.2">
      <c r="A751" s="4"/>
      <c r="B751" s="4"/>
      <c r="C751" s="4"/>
    </row>
    <row r="752" spans="1:3" x14ac:dyDescent="0.2">
      <c r="A752" s="4"/>
      <c r="B752" s="4"/>
      <c r="C752" s="4"/>
    </row>
    <row r="753" spans="1:3" x14ac:dyDescent="0.2">
      <c r="A753" s="4"/>
      <c r="B753" s="4"/>
      <c r="C753" s="4"/>
    </row>
    <row r="754" spans="1:3" x14ac:dyDescent="0.2">
      <c r="A754" s="4"/>
      <c r="B754" s="4"/>
      <c r="C754" s="4"/>
    </row>
    <row r="755" spans="1:3" x14ac:dyDescent="0.2">
      <c r="A755" s="4"/>
      <c r="B755" s="4"/>
      <c r="C755" s="4"/>
    </row>
    <row r="756" spans="1:3" x14ac:dyDescent="0.2">
      <c r="A756" s="4"/>
      <c r="B756" s="4"/>
      <c r="C756" s="4"/>
    </row>
    <row r="757" spans="1:3" x14ac:dyDescent="0.2">
      <c r="A757" s="4"/>
      <c r="B757" s="4"/>
      <c r="C757" s="4"/>
    </row>
    <row r="758" spans="1:3" x14ac:dyDescent="0.2">
      <c r="A758" s="4"/>
      <c r="B758" s="4"/>
      <c r="C758" s="4"/>
    </row>
    <row r="759" spans="1:3" x14ac:dyDescent="0.2">
      <c r="A759" s="4"/>
      <c r="B759" s="4"/>
      <c r="C759" s="4"/>
    </row>
    <row r="760" spans="1:3" x14ac:dyDescent="0.2">
      <c r="A760" s="4"/>
      <c r="B760" s="4"/>
      <c r="C760" s="4"/>
    </row>
    <row r="761" spans="1:3" x14ac:dyDescent="0.2">
      <c r="A761" s="4"/>
      <c r="B761" s="4"/>
      <c r="C761" s="4"/>
    </row>
    <row r="762" spans="1:3" x14ac:dyDescent="0.2">
      <c r="A762" s="4"/>
      <c r="B762" s="4"/>
      <c r="C762" s="4"/>
    </row>
    <row r="763" spans="1:3" x14ac:dyDescent="0.2">
      <c r="A763" s="4"/>
      <c r="B763" s="4"/>
      <c r="C763" s="4"/>
    </row>
    <row r="764" spans="1:3" x14ac:dyDescent="0.2">
      <c r="A764" s="4"/>
      <c r="B764" s="4"/>
      <c r="C764" s="4"/>
    </row>
    <row r="765" spans="1:3" x14ac:dyDescent="0.2">
      <c r="A765" s="4"/>
      <c r="B765" s="4"/>
      <c r="C765" s="4"/>
    </row>
    <row r="766" spans="1:3" x14ac:dyDescent="0.2">
      <c r="A766" s="4"/>
      <c r="B766" s="4"/>
      <c r="C766" s="4"/>
    </row>
    <row r="767" spans="1:3" x14ac:dyDescent="0.2">
      <c r="A767" s="4"/>
      <c r="B767" s="4"/>
      <c r="C767" s="4"/>
    </row>
    <row r="768" spans="1:3" x14ac:dyDescent="0.2">
      <c r="A768" s="4"/>
      <c r="B768" s="4"/>
      <c r="C768" s="4"/>
    </row>
    <row r="769" spans="1:3" x14ac:dyDescent="0.2">
      <c r="A769" s="4"/>
      <c r="B769" s="4"/>
      <c r="C769" s="4"/>
    </row>
    <row r="770" spans="1:3" x14ac:dyDescent="0.2">
      <c r="A770" s="4"/>
      <c r="B770" s="4"/>
      <c r="C770" s="4"/>
    </row>
    <row r="771" spans="1:3" x14ac:dyDescent="0.2">
      <c r="A771" s="4"/>
      <c r="B771" s="4"/>
      <c r="C771" s="4"/>
    </row>
    <row r="772" spans="1:3" x14ac:dyDescent="0.2">
      <c r="A772" s="4"/>
      <c r="B772" s="4"/>
      <c r="C772" s="4"/>
    </row>
    <row r="773" spans="1:3" x14ac:dyDescent="0.2">
      <c r="A773" s="4"/>
      <c r="B773" s="4"/>
      <c r="C773" s="4"/>
    </row>
    <row r="774" spans="1:3" x14ac:dyDescent="0.2">
      <c r="A774" s="4"/>
      <c r="B774" s="4"/>
      <c r="C774" s="4"/>
    </row>
    <row r="775" spans="1:3" x14ac:dyDescent="0.2">
      <c r="A775" s="4"/>
      <c r="B775" s="4"/>
      <c r="C775" s="4"/>
    </row>
    <row r="776" spans="1:3" x14ac:dyDescent="0.2">
      <c r="A776" s="4"/>
      <c r="B776" s="4"/>
      <c r="C776" s="4"/>
    </row>
    <row r="777" spans="1:3" x14ac:dyDescent="0.2">
      <c r="A777" s="4"/>
      <c r="B777" s="4"/>
      <c r="C777" s="4"/>
    </row>
    <row r="778" spans="1:3" x14ac:dyDescent="0.2">
      <c r="A778" s="4"/>
      <c r="B778" s="4"/>
      <c r="C778" s="4"/>
    </row>
    <row r="779" spans="1:3" x14ac:dyDescent="0.2">
      <c r="A779" s="4"/>
      <c r="B779" s="4"/>
      <c r="C779" s="4"/>
    </row>
    <row r="780" spans="1:3" x14ac:dyDescent="0.2">
      <c r="A780" s="4"/>
      <c r="B780" s="4"/>
      <c r="C780" s="4"/>
    </row>
    <row r="781" spans="1:3" x14ac:dyDescent="0.2">
      <c r="A781" s="4"/>
      <c r="B781" s="4"/>
      <c r="C781" s="4"/>
    </row>
    <row r="782" spans="1:3" x14ac:dyDescent="0.2">
      <c r="A782" s="4"/>
      <c r="B782" s="4"/>
      <c r="C782" s="4"/>
    </row>
    <row r="783" spans="1:3" x14ac:dyDescent="0.2">
      <c r="A783" s="4"/>
      <c r="B783" s="4"/>
      <c r="C783" s="4"/>
    </row>
    <row r="784" spans="1:3" x14ac:dyDescent="0.2">
      <c r="A784" s="4"/>
      <c r="B784" s="4"/>
      <c r="C784" s="4"/>
    </row>
    <row r="785" spans="1:3" x14ac:dyDescent="0.2">
      <c r="A785" s="4"/>
      <c r="B785" s="4"/>
      <c r="C785" s="4"/>
    </row>
    <row r="786" spans="1:3" x14ac:dyDescent="0.2">
      <c r="A786" s="4"/>
      <c r="B786" s="4"/>
      <c r="C786" s="4"/>
    </row>
    <row r="787" spans="1:3" x14ac:dyDescent="0.2">
      <c r="A787" s="4"/>
      <c r="B787" s="4"/>
      <c r="C787" s="4"/>
    </row>
    <row r="788" spans="1:3" x14ac:dyDescent="0.2">
      <c r="A788" s="4"/>
      <c r="B788" s="4"/>
      <c r="C788" s="4"/>
    </row>
    <row r="789" spans="1:3" x14ac:dyDescent="0.2">
      <c r="A789" s="4"/>
      <c r="B789" s="4"/>
      <c r="C789" s="4"/>
    </row>
    <row r="790" spans="1:3" x14ac:dyDescent="0.2">
      <c r="A790" s="4"/>
      <c r="B790" s="4"/>
      <c r="C790" s="4"/>
    </row>
    <row r="791" spans="1:3" x14ac:dyDescent="0.2">
      <c r="A791" s="4"/>
      <c r="B791" s="4"/>
      <c r="C791" s="4"/>
    </row>
    <row r="792" spans="1:3" x14ac:dyDescent="0.2">
      <c r="A792" s="4"/>
      <c r="B792" s="4"/>
      <c r="C792" s="4"/>
    </row>
    <row r="793" spans="1:3" x14ac:dyDescent="0.2">
      <c r="A793" s="4"/>
      <c r="B793" s="4"/>
      <c r="C793" s="4"/>
    </row>
    <row r="794" spans="1:3" x14ac:dyDescent="0.2">
      <c r="A794" s="4"/>
      <c r="B794" s="4"/>
      <c r="C794" s="4"/>
    </row>
    <row r="795" spans="1:3" x14ac:dyDescent="0.2">
      <c r="A795" s="4"/>
      <c r="B795" s="4"/>
      <c r="C795" s="4"/>
    </row>
    <row r="796" spans="1:3" x14ac:dyDescent="0.2">
      <c r="A796" s="4"/>
      <c r="B796" s="4"/>
      <c r="C796" s="4"/>
    </row>
    <row r="797" spans="1:3" x14ac:dyDescent="0.2">
      <c r="A797" s="4"/>
      <c r="B797" s="4"/>
      <c r="C797" s="4"/>
    </row>
    <row r="798" spans="1:3" x14ac:dyDescent="0.2">
      <c r="A798" s="4"/>
      <c r="B798" s="4"/>
      <c r="C798" s="4"/>
    </row>
    <row r="799" spans="1:3" x14ac:dyDescent="0.2">
      <c r="A799" s="4"/>
      <c r="B799" s="4"/>
      <c r="C799" s="4"/>
    </row>
    <row r="800" spans="1:3" x14ac:dyDescent="0.2">
      <c r="A800" s="4"/>
      <c r="B800" s="4"/>
      <c r="C800" s="4"/>
    </row>
    <row r="801" spans="1:3" x14ac:dyDescent="0.2">
      <c r="A801" s="4"/>
      <c r="B801" s="4"/>
      <c r="C801" s="4"/>
    </row>
    <row r="802" spans="1:3" x14ac:dyDescent="0.2">
      <c r="A802" s="4"/>
      <c r="B802" s="4"/>
      <c r="C802" s="4"/>
    </row>
    <row r="803" spans="1:3" x14ac:dyDescent="0.2">
      <c r="A803" s="4"/>
      <c r="B803" s="4"/>
      <c r="C803" s="4"/>
    </row>
    <row r="804" spans="1:3" x14ac:dyDescent="0.2">
      <c r="A804" s="4"/>
      <c r="B804" s="4"/>
      <c r="C804" s="4"/>
    </row>
    <row r="805" spans="1:3" x14ac:dyDescent="0.2">
      <c r="A805" s="4"/>
      <c r="B805" s="4"/>
      <c r="C805" s="4"/>
    </row>
    <row r="806" spans="1:3" x14ac:dyDescent="0.2">
      <c r="A806" s="4"/>
      <c r="B806" s="4"/>
      <c r="C806" s="4"/>
    </row>
    <row r="807" spans="1:3" x14ac:dyDescent="0.2">
      <c r="A807" s="4"/>
      <c r="B807" s="4"/>
      <c r="C807" s="4"/>
    </row>
    <row r="808" spans="1:3" x14ac:dyDescent="0.2">
      <c r="A808" s="4"/>
      <c r="B808" s="4"/>
      <c r="C808" s="4"/>
    </row>
    <row r="809" spans="1:3" x14ac:dyDescent="0.2">
      <c r="A809" s="4"/>
      <c r="B809" s="4"/>
      <c r="C809" s="4"/>
    </row>
    <row r="810" spans="1:3" x14ac:dyDescent="0.2">
      <c r="A810" s="4"/>
      <c r="B810" s="4"/>
      <c r="C810" s="4"/>
    </row>
    <row r="811" spans="1:3" x14ac:dyDescent="0.2">
      <c r="A811" s="4"/>
      <c r="B811" s="4"/>
      <c r="C811" s="4"/>
    </row>
    <row r="812" spans="1:3" x14ac:dyDescent="0.2">
      <c r="A812" s="4"/>
      <c r="B812" s="4"/>
      <c r="C812" s="4"/>
    </row>
    <row r="813" spans="1:3" x14ac:dyDescent="0.2">
      <c r="A813" s="4"/>
      <c r="B813" s="4"/>
      <c r="C813" s="4"/>
    </row>
    <row r="814" spans="1:3" x14ac:dyDescent="0.2">
      <c r="A814" s="4"/>
      <c r="B814" s="4"/>
      <c r="C814" s="4"/>
    </row>
    <row r="815" spans="1:3" x14ac:dyDescent="0.2">
      <c r="A815" s="4"/>
      <c r="B815" s="4"/>
      <c r="C815" s="4"/>
    </row>
    <row r="816" spans="1:3" x14ac:dyDescent="0.2">
      <c r="A816" s="4"/>
      <c r="B816" s="4"/>
      <c r="C816" s="4"/>
    </row>
    <row r="817" spans="1:3" x14ac:dyDescent="0.2">
      <c r="A817" s="4"/>
      <c r="B817" s="4"/>
      <c r="C817" s="4"/>
    </row>
    <row r="818" spans="1:3" x14ac:dyDescent="0.2">
      <c r="A818" s="4"/>
      <c r="B818" s="4"/>
      <c r="C818" s="4"/>
    </row>
    <row r="819" spans="1:3" x14ac:dyDescent="0.2">
      <c r="A819" s="4"/>
      <c r="B819" s="4"/>
      <c r="C819" s="4"/>
    </row>
    <row r="820" spans="1:3" x14ac:dyDescent="0.2">
      <c r="A820" s="4"/>
      <c r="B820" s="4"/>
      <c r="C820" s="4"/>
    </row>
    <row r="821" spans="1:3" x14ac:dyDescent="0.2">
      <c r="A821" s="4"/>
      <c r="B821" s="4"/>
      <c r="C821" s="4"/>
    </row>
    <row r="822" spans="1:3" x14ac:dyDescent="0.2">
      <c r="A822" s="4"/>
      <c r="B822" s="4"/>
      <c r="C822" s="4"/>
    </row>
    <row r="823" spans="1:3" x14ac:dyDescent="0.2">
      <c r="A823" s="4"/>
      <c r="B823" s="4"/>
      <c r="C823" s="4"/>
    </row>
    <row r="824" spans="1:3" x14ac:dyDescent="0.2">
      <c r="A824" s="4"/>
      <c r="B824" s="4"/>
      <c r="C824" s="4"/>
    </row>
    <row r="825" spans="1:3" x14ac:dyDescent="0.2">
      <c r="A825" s="4"/>
      <c r="B825" s="4"/>
      <c r="C825" s="4"/>
    </row>
    <row r="826" spans="1:3" x14ac:dyDescent="0.2">
      <c r="A826" s="4"/>
      <c r="B826" s="4"/>
      <c r="C826" s="4"/>
    </row>
    <row r="827" spans="1:3" x14ac:dyDescent="0.2">
      <c r="A827" s="4"/>
      <c r="B827" s="4"/>
      <c r="C827" s="4"/>
    </row>
    <row r="828" spans="1:3" x14ac:dyDescent="0.2">
      <c r="A828" s="4"/>
      <c r="B828" s="4"/>
      <c r="C828" s="4"/>
    </row>
    <row r="829" spans="1:3" x14ac:dyDescent="0.2">
      <c r="A829" s="4"/>
      <c r="B829" s="4"/>
      <c r="C829" s="4"/>
    </row>
    <row r="830" spans="1:3" x14ac:dyDescent="0.2">
      <c r="A830" s="4"/>
      <c r="B830" s="4"/>
      <c r="C830" s="4"/>
    </row>
    <row r="831" spans="1:3" x14ac:dyDescent="0.2">
      <c r="A831" s="4"/>
      <c r="B831" s="4"/>
      <c r="C831" s="4"/>
    </row>
    <row r="832" spans="1:3" x14ac:dyDescent="0.2">
      <c r="A832" s="4"/>
      <c r="B832" s="4"/>
      <c r="C832" s="4"/>
    </row>
    <row r="833" spans="1:3" x14ac:dyDescent="0.2">
      <c r="A833" s="4"/>
      <c r="B833" s="4"/>
      <c r="C833" s="4"/>
    </row>
    <row r="834" spans="1:3" x14ac:dyDescent="0.2">
      <c r="A834" s="4"/>
      <c r="B834" s="4"/>
      <c r="C834" s="4"/>
    </row>
    <row r="835" spans="1:3" x14ac:dyDescent="0.2">
      <c r="A835" s="4"/>
      <c r="B835" s="4"/>
      <c r="C835" s="4"/>
    </row>
    <row r="836" spans="1:3" x14ac:dyDescent="0.2">
      <c r="A836" s="4"/>
      <c r="B836" s="4"/>
      <c r="C836" s="4"/>
    </row>
    <row r="837" spans="1:3" x14ac:dyDescent="0.2">
      <c r="A837" s="4"/>
      <c r="B837" s="4"/>
      <c r="C837" s="4"/>
    </row>
    <row r="838" spans="1:3" x14ac:dyDescent="0.2">
      <c r="A838" s="4"/>
      <c r="B838" s="4"/>
      <c r="C838" s="4"/>
    </row>
    <row r="839" spans="1:3" x14ac:dyDescent="0.2">
      <c r="A839" s="4"/>
      <c r="B839" s="4"/>
      <c r="C839" s="4"/>
    </row>
    <row r="840" spans="1:3" x14ac:dyDescent="0.2">
      <c r="A840" s="4"/>
      <c r="B840" s="4"/>
      <c r="C840" s="4"/>
    </row>
    <row r="841" spans="1:3" x14ac:dyDescent="0.2">
      <c r="A841" s="4"/>
      <c r="B841" s="4"/>
      <c r="C841" s="4"/>
    </row>
    <row r="842" spans="1:3" x14ac:dyDescent="0.2">
      <c r="A842" s="4"/>
      <c r="B842" s="4"/>
      <c r="C842" s="4"/>
    </row>
    <row r="843" spans="1:3" x14ac:dyDescent="0.2">
      <c r="A843" s="4"/>
      <c r="B843" s="4"/>
      <c r="C843" s="4"/>
    </row>
    <row r="844" spans="1:3" x14ac:dyDescent="0.2">
      <c r="A844" s="4"/>
      <c r="B844" s="4"/>
      <c r="C844" s="4"/>
    </row>
    <row r="845" spans="1:3" x14ac:dyDescent="0.2">
      <c r="A845" s="4"/>
      <c r="B845" s="4"/>
      <c r="C845" s="4"/>
    </row>
    <row r="846" spans="1:3" x14ac:dyDescent="0.2">
      <c r="A846" s="4"/>
      <c r="B846" s="4"/>
      <c r="C846" s="4"/>
    </row>
    <row r="847" spans="1:3" x14ac:dyDescent="0.2">
      <c r="A847" s="4"/>
      <c r="B847" s="4"/>
      <c r="C847" s="4"/>
    </row>
    <row r="848" spans="1:3" x14ac:dyDescent="0.2">
      <c r="A848" s="4"/>
      <c r="B848" s="4"/>
      <c r="C848" s="4"/>
    </row>
    <row r="849" spans="1:3" x14ac:dyDescent="0.2">
      <c r="A849" s="4"/>
      <c r="B849" s="4"/>
      <c r="C849" s="4"/>
    </row>
    <row r="850" spans="1:3" x14ac:dyDescent="0.2">
      <c r="A850" s="4"/>
      <c r="B850" s="4"/>
      <c r="C850" s="4"/>
    </row>
    <row r="851" spans="1:3" x14ac:dyDescent="0.2">
      <c r="A851" s="4"/>
      <c r="B851" s="4"/>
      <c r="C851" s="4"/>
    </row>
    <row r="852" spans="1:3" x14ac:dyDescent="0.2">
      <c r="A852" s="4"/>
      <c r="B852" s="4"/>
      <c r="C852" s="4"/>
    </row>
    <row r="853" spans="1:3" x14ac:dyDescent="0.2">
      <c r="A853" s="4"/>
      <c r="B853" s="4"/>
      <c r="C853" s="4"/>
    </row>
    <row r="854" spans="1:3" x14ac:dyDescent="0.2">
      <c r="A854" s="4"/>
      <c r="B854" s="4"/>
      <c r="C854" s="4"/>
    </row>
    <row r="855" spans="1:3" x14ac:dyDescent="0.2">
      <c r="A855" s="4"/>
      <c r="B855" s="4"/>
      <c r="C855" s="4"/>
    </row>
    <row r="856" spans="1:3" x14ac:dyDescent="0.2">
      <c r="A856" s="4"/>
      <c r="B856" s="4"/>
      <c r="C856" s="4"/>
    </row>
    <row r="857" spans="1:3" x14ac:dyDescent="0.2">
      <c r="A857" s="4"/>
      <c r="B857" s="4"/>
      <c r="C857" s="4"/>
    </row>
    <row r="858" spans="1:3" x14ac:dyDescent="0.2">
      <c r="A858" s="4"/>
      <c r="B858" s="4"/>
      <c r="C858" s="4"/>
    </row>
    <row r="859" spans="1:3" x14ac:dyDescent="0.2">
      <c r="A859" s="4"/>
      <c r="B859" s="4"/>
      <c r="C859" s="4"/>
    </row>
    <row r="860" spans="1:3" x14ac:dyDescent="0.2">
      <c r="A860" s="4"/>
      <c r="B860" s="4"/>
      <c r="C860" s="4"/>
    </row>
    <row r="861" spans="1:3" x14ac:dyDescent="0.2">
      <c r="A861" s="4"/>
      <c r="B861" s="4"/>
      <c r="C861" s="4"/>
    </row>
    <row r="862" spans="1:3" x14ac:dyDescent="0.2">
      <c r="A862" s="4"/>
      <c r="B862" s="4"/>
      <c r="C862" s="4"/>
    </row>
    <row r="863" spans="1:3" x14ac:dyDescent="0.2">
      <c r="A863" s="4"/>
      <c r="B863" s="4"/>
      <c r="C863" s="4"/>
    </row>
    <row r="864" spans="1:3" x14ac:dyDescent="0.2">
      <c r="A864" s="4"/>
      <c r="B864" s="4"/>
      <c r="C864" s="4"/>
    </row>
    <row r="865" spans="1:3" x14ac:dyDescent="0.2">
      <c r="A865" s="4"/>
      <c r="B865" s="4"/>
      <c r="C865" s="4"/>
    </row>
    <row r="866" spans="1:3" x14ac:dyDescent="0.2">
      <c r="A866" s="4"/>
      <c r="B866" s="4"/>
      <c r="C866" s="4"/>
    </row>
    <row r="867" spans="1:3" x14ac:dyDescent="0.2">
      <c r="A867" s="4"/>
      <c r="B867" s="4"/>
      <c r="C867" s="4"/>
    </row>
    <row r="868" spans="1:3" x14ac:dyDescent="0.2">
      <c r="A868" s="4"/>
      <c r="B868" s="4"/>
      <c r="C868" s="4"/>
    </row>
    <row r="869" spans="1:3" x14ac:dyDescent="0.2">
      <c r="A869" s="4"/>
      <c r="B869" s="4"/>
      <c r="C869" s="4"/>
    </row>
    <row r="870" spans="1:3" x14ac:dyDescent="0.2">
      <c r="A870" s="4"/>
      <c r="B870" s="4"/>
      <c r="C870" s="4"/>
    </row>
    <row r="871" spans="1:3" x14ac:dyDescent="0.2">
      <c r="A871" s="4"/>
      <c r="B871" s="4"/>
      <c r="C871" s="4"/>
    </row>
    <row r="872" spans="1:3" x14ac:dyDescent="0.2">
      <c r="A872" s="4"/>
      <c r="B872" s="4"/>
      <c r="C872" s="4"/>
    </row>
    <row r="873" spans="1:3" x14ac:dyDescent="0.2">
      <c r="A873" s="4"/>
      <c r="B873" s="4"/>
      <c r="C873" s="4"/>
    </row>
    <row r="874" spans="1:3" x14ac:dyDescent="0.2">
      <c r="A874" s="4"/>
      <c r="B874" s="4"/>
      <c r="C874" s="4"/>
    </row>
    <row r="875" spans="1:3" x14ac:dyDescent="0.2">
      <c r="A875" s="4"/>
      <c r="B875" s="4"/>
      <c r="C875" s="4"/>
    </row>
    <row r="876" spans="1:3" x14ac:dyDescent="0.2">
      <c r="A876" s="4"/>
      <c r="B876" s="4"/>
      <c r="C876" s="4"/>
    </row>
    <row r="877" spans="1:3" x14ac:dyDescent="0.2">
      <c r="A877" s="4"/>
      <c r="B877" s="4"/>
      <c r="C877" s="4"/>
    </row>
    <row r="878" spans="1:3" x14ac:dyDescent="0.2">
      <c r="A878" s="4"/>
      <c r="B878" s="4"/>
      <c r="C878" s="4"/>
    </row>
    <row r="879" spans="1:3" x14ac:dyDescent="0.2">
      <c r="A879" s="4"/>
      <c r="B879" s="4"/>
      <c r="C879" s="4"/>
    </row>
    <row r="880" spans="1:3" x14ac:dyDescent="0.2">
      <c r="A880" s="4"/>
      <c r="B880" s="4"/>
      <c r="C880" s="4"/>
    </row>
    <row r="881" spans="1:3" x14ac:dyDescent="0.2">
      <c r="A881" s="4"/>
      <c r="B881" s="4"/>
      <c r="C881" s="4"/>
    </row>
    <row r="882" spans="1:3" x14ac:dyDescent="0.2">
      <c r="A882" s="4"/>
      <c r="B882" s="4"/>
      <c r="C882" s="4"/>
    </row>
    <row r="883" spans="1:3" x14ac:dyDescent="0.2">
      <c r="A883" s="4"/>
      <c r="B883" s="4"/>
      <c r="C883" s="4"/>
    </row>
    <row r="884" spans="1:3" x14ac:dyDescent="0.2">
      <c r="A884" s="4"/>
      <c r="B884" s="4"/>
      <c r="C884" s="4"/>
    </row>
    <row r="885" spans="1:3" x14ac:dyDescent="0.2">
      <c r="A885" s="4"/>
      <c r="B885" s="4"/>
      <c r="C885" s="4"/>
    </row>
    <row r="886" spans="1:3" x14ac:dyDescent="0.2">
      <c r="A886" s="4"/>
      <c r="B886" s="4"/>
      <c r="C886" s="4"/>
    </row>
    <row r="887" spans="1:3" x14ac:dyDescent="0.2">
      <c r="A887" s="4"/>
      <c r="B887" s="4"/>
      <c r="C887" s="4"/>
    </row>
    <row r="888" spans="1:3" x14ac:dyDescent="0.2">
      <c r="A888" s="4"/>
      <c r="B888" s="4"/>
      <c r="C888" s="4"/>
    </row>
    <row r="889" spans="1:3" x14ac:dyDescent="0.2">
      <c r="A889" s="4"/>
      <c r="B889" s="4"/>
      <c r="C889" s="4"/>
    </row>
    <row r="890" spans="1:3" x14ac:dyDescent="0.2">
      <c r="A890" s="4"/>
      <c r="B890" s="4"/>
      <c r="C890" s="4"/>
    </row>
    <row r="891" spans="1:3" x14ac:dyDescent="0.2">
      <c r="A891" s="4"/>
      <c r="B891" s="4"/>
      <c r="C891" s="4"/>
    </row>
    <row r="892" spans="1:3" x14ac:dyDescent="0.2">
      <c r="A892" s="4"/>
      <c r="B892" s="4"/>
      <c r="C892" s="4"/>
    </row>
    <row r="893" spans="1:3" x14ac:dyDescent="0.2">
      <c r="A893" s="4"/>
      <c r="B893" s="4"/>
      <c r="C893" s="4"/>
    </row>
    <row r="894" spans="1:3" x14ac:dyDescent="0.2">
      <c r="A894" s="4"/>
      <c r="B894" s="4"/>
      <c r="C894" s="4"/>
    </row>
    <row r="895" spans="1:3" x14ac:dyDescent="0.2">
      <c r="A895" s="4"/>
      <c r="B895" s="4"/>
      <c r="C895" s="4"/>
    </row>
    <row r="896" spans="1:3" x14ac:dyDescent="0.2">
      <c r="A896" s="4"/>
      <c r="B896" s="4"/>
      <c r="C896" s="4"/>
    </row>
    <row r="897" spans="1:3" x14ac:dyDescent="0.2">
      <c r="A897" s="4"/>
      <c r="B897" s="4"/>
      <c r="C897" s="4"/>
    </row>
    <row r="898" spans="1:3" x14ac:dyDescent="0.2">
      <c r="A898" s="4"/>
      <c r="B898" s="4"/>
      <c r="C898" s="4"/>
    </row>
    <row r="899" spans="1:3" x14ac:dyDescent="0.2">
      <c r="A899" s="4"/>
      <c r="B899" s="4"/>
      <c r="C899" s="4"/>
    </row>
    <row r="900" spans="1:3" x14ac:dyDescent="0.2">
      <c r="A900" s="4"/>
      <c r="B900" s="4"/>
      <c r="C900" s="4"/>
    </row>
    <row r="901" spans="1:3" x14ac:dyDescent="0.2">
      <c r="A901" s="4"/>
      <c r="B901" s="4"/>
      <c r="C901" s="4"/>
    </row>
    <row r="902" spans="1:3" x14ac:dyDescent="0.2">
      <c r="A902" s="4"/>
      <c r="B902" s="4"/>
      <c r="C902" s="4"/>
    </row>
    <row r="903" spans="1:3" x14ac:dyDescent="0.2">
      <c r="A903" s="4"/>
      <c r="B903" s="4"/>
      <c r="C903" s="4"/>
    </row>
    <row r="904" spans="1:3" x14ac:dyDescent="0.2">
      <c r="A904" s="4"/>
      <c r="B904" s="4"/>
      <c r="C904" s="4"/>
    </row>
    <row r="905" spans="1:3" x14ac:dyDescent="0.2">
      <c r="A905" s="4"/>
      <c r="B905" s="4"/>
      <c r="C905" s="4"/>
    </row>
    <row r="906" spans="1:3" x14ac:dyDescent="0.2">
      <c r="A906" s="4"/>
      <c r="B906" s="4"/>
      <c r="C906" s="4"/>
    </row>
    <row r="907" spans="1:3" x14ac:dyDescent="0.2">
      <c r="A907" s="4"/>
      <c r="B907" s="4"/>
      <c r="C907" s="4"/>
    </row>
    <row r="908" spans="1:3" x14ac:dyDescent="0.2">
      <c r="A908" s="4"/>
      <c r="B908" s="4"/>
      <c r="C908" s="4"/>
    </row>
    <row r="909" spans="1:3" x14ac:dyDescent="0.2">
      <c r="A909" s="4"/>
      <c r="B909" s="4"/>
      <c r="C909" s="4"/>
    </row>
    <row r="910" spans="1:3" x14ac:dyDescent="0.2">
      <c r="A910" s="4"/>
      <c r="B910" s="4"/>
      <c r="C910" s="4"/>
    </row>
    <row r="911" spans="1:3" x14ac:dyDescent="0.2">
      <c r="A911" s="4"/>
      <c r="B911" s="4"/>
      <c r="C911" s="4"/>
    </row>
    <row r="912" spans="1:3" x14ac:dyDescent="0.2">
      <c r="A912" s="4"/>
      <c r="B912" s="4"/>
      <c r="C912" s="4"/>
    </row>
    <row r="913" spans="1:3" x14ac:dyDescent="0.2">
      <c r="A913" s="4"/>
      <c r="B913" s="4"/>
      <c r="C913" s="4"/>
    </row>
    <row r="914" spans="1:3" x14ac:dyDescent="0.2">
      <c r="A914" s="4"/>
      <c r="B914" s="4"/>
      <c r="C914" s="4"/>
    </row>
    <row r="915" spans="1:3" x14ac:dyDescent="0.2">
      <c r="A915" s="4"/>
      <c r="B915" s="4"/>
      <c r="C915" s="4"/>
    </row>
    <row r="916" spans="1:3" x14ac:dyDescent="0.2">
      <c r="A916" s="4"/>
      <c r="B916" s="4"/>
      <c r="C916" s="4"/>
    </row>
    <row r="917" spans="1:3" x14ac:dyDescent="0.2">
      <c r="A917" s="4"/>
      <c r="B917" s="4"/>
      <c r="C917" s="4"/>
    </row>
    <row r="918" spans="1:3" x14ac:dyDescent="0.2">
      <c r="A918" s="4"/>
      <c r="B918" s="4"/>
      <c r="C918" s="4"/>
    </row>
    <row r="919" spans="1:3" x14ac:dyDescent="0.2">
      <c r="A919" s="4"/>
      <c r="B919" s="4"/>
      <c r="C919" s="4"/>
    </row>
    <row r="920" spans="1:3" x14ac:dyDescent="0.2">
      <c r="A920" s="4"/>
      <c r="B920" s="4"/>
      <c r="C920" s="4"/>
    </row>
    <row r="921" spans="1:3" x14ac:dyDescent="0.2">
      <c r="A921" s="4"/>
      <c r="B921" s="4"/>
      <c r="C921" s="4"/>
    </row>
    <row r="922" spans="1:3" x14ac:dyDescent="0.2">
      <c r="A922" s="4"/>
      <c r="B922" s="4"/>
      <c r="C922" s="4"/>
    </row>
    <row r="923" spans="1:3" x14ac:dyDescent="0.2">
      <c r="A923" s="4"/>
      <c r="B923" s="4"/>
      <c r="C923" s="4"/>
    </row>
    <row r="924" spans="1:3" x14ac:dyDescent="0.2">
      <c r="A924" s="4"/>
      <c r="B924" s="4"/>
      <c r="C924" s="4"/>
    </row>
    <row r="925" spans="1:3" x14ac:dyDescent="0.2">
      <c r="A925" s="4"/>
      <c r="B925" s="4"/>
      <c r="C925" s="4"/>
    </row>
    <row r="926" spans="1:3" x14ac:dyDescent="0.2">
      <c r="A926" s="4"/>
      <c r="B926" s="4"/>
      <c r="C926" s="4"/>
    </row>
    <row r="927" spans="1:3" x14ac:dyDescent="0.2">
      <c r="A927" s="4"/>
      <c r="B927" s="4"/>
      <c r="C927" s="4"/>
    </row>
    <row r="928" spans="1:3" x14ac:dyDescent="0.2">
      <c r="A928" s="4"/>
      <c r="B928" s="4"/>
      <c r="C928" s="4"/>
    </row>
    <row r="929" spans="1:3" x14ac:dyDescent="0.2">
      <c r="A929" s="4"/>
      <c r="B929" s="4"/>
      <c r="C929" s="4"/>
    </row>
    <row r="930" spans="1:3" x14ac:dyDescent="0.2">
      <c r="A930" s="4"/>
      <c r="B930" s="4"/>
      <c r="C930" s="4"/>
    </row>
    <row r="931" spans="1:3" x14ac:dyDescent="0.2">
      <c r="A931" s="4"/>
      <c r="B931" s="4"/>
      <c r="C931" s="4"/>
    </row>
    <row r="932" spans="1:3" x14ac:dyDescent="0.2">
      <c r="A932" s="4"/>
      <c r="B932" s="4"/>
      <c r="C932" s="4"/>
    </row>
    <row r="933" spans="1:3" x14ac:dyDescent="0.2">
      <c r="A933" s="4"/>
      <c r="B933" s="4"/>
      <c r="C933" s="4"/>
    </row>
    <row r="934" spans="1:3" x14ac:dyDescent="0.2">
      <c r="A934" s="4"/>
      <c r="B934" s="4"/>
      <c r="C934" s="4"/>
    </row>
    <row r="935" spans="1:3" x14ac:dyDescent="0.2">
      <c r="A935" s="4"/>
      <c r="B935" s="4"/>
      <c r="C935" s="4"/>
    </row>
    <row r="936" spans="1:3" x14ac:dyDescent="0.2">
      <c r="A936" s="4"/>
      <c r="B936" s="4"/>
      <c r="C936" s="4"/>
    </row>
    <row r="937" spans="1:3" x14ac:dyDescent="0.2">
      <c r="A937" s="4"/>
      <c r="B937" s="4"/>
      <c r="C937" s="4"/>
    </row>
    <row r="938" spans="1:3" x14ac:dyDescent="0.2">
      <c r="A938" s="4"/>
      <c r="B938" s="4"/>
      <c r="C938" s="4"/>
    </row>
    <row r="939" spans="1:3" x14ac:dyDescent="0.2">
      <c r="A939" s="4"/>
      <c r="B939" s="4"/>
      <c r="C939" s="4"/>
    </row>
    <row r="940" spans="1:3" x14ac:dyDescent="0.2">
      <c r="A940" s="4"/>
      <c r="B940" s="4"/>
      <c r="C940" s="4"/>
    </row>
    <row r="941" spans="1:3" x14ac:dyDescent="0.2">
      <c r="A941" s="4"/>
      <c r="B941" s="4"/>
      <c r="C941" s="4"/>
    </row>
    <row r="942" spans="1:3" x14ac:dyDescent="0.2">
      <c r="A942" s="4"/>
      <c r="B942" s="4"/>
      <c r="C942" s="4"/>
    </row>
    <row r="943" spans="1:3" x14ac:dyDescent="0.2">
      <c r="A943" s="4"/>
      <c r="B943" s="4"/>
      <c r="C943" s="4"/>
    </row>
    <row r="944" spans="1:3" x14ac:dyDescent="0.2">
      <c r="A944" s="4"/>
      <c r="B944" s="4"/>
      <c r="C944" s="4"/>
    </row>
    <row r="945" spans="1:3" x14ac:dyDescent="0.2">
      <c r="A945" s="4"/>
      <c r="B945" s="4"/>
      <c r="C945" s="4"/>
    </row>
    <row r="946" spans="1:3" x14ac:dyDescent="0.2">
      <c r="A946" s="4"/>
      <c r="B946" s="4"/>
      <c r="C946" s="4"/>
    </row>
    <row r="947" spans="1:3" x14ac:dyDescent="0.2">
      <c r="A947" s="4"/>
      <c r="B947" s="4"/>
      <c r="C947" s="4"/>
    </row>
    <row r="948" spans="1:3" x14ac:dyDescent="0.2">
      <c r="A948" s="4"/>
      <c r="B948" s="4"/>
      <c r="C948" s="4"/>
    </row>
    <row r="949" spans="1:3" x14ac:dyDescent="0.2">
      <c r="A949" s="4"/>
      <c r="B949" s="4"/>
      <c r="C949" s="4"/>
    </row>
    <row r="950" spans="1:3" x14ac:dyDescent="0.2">
      <c r="A950" s="4"/>
      <c r="B950" s="4"/>
      <c r="C950" s="4"/>
    </row>
    <row r="951" spans="1:3" x14ac:dyDescent="0.2">
      <c r="A951" s="4"/>
      <c r="B951" s="4"/>
      <c r="C951" s="4"/>
    </row>
    <row r="952" spans="1:3" x14ac:dyDescent="0.2">
      <c r="A952" s="4"/>
      <c r="B952" s="4"/>
      <c r="C952" s="4"/>
    </row>
    <row r="953" spans="1:3" x14ac:dyDescent="0.2">
      <c r="A953" s="4"/>
      <c r="B953" s="4"/>
      <c r="C953" s="4"/>
    </row>
    <row r="954" spans="1:3" x14ac:dyDescent="0.2">
      <c r="A954" s="4"/>
      <c r="B954" s="4"/>
      <c r="C954" s="4"/>
    </row>
    <row r="955" spans="1:3" x14ac:dyDescent="0.2">
      <c r="A955" s="4"/>
      <c r="B955" s="4"/>
      <c r="C955" s="4"/>
    </row>
    <row r="956" spans="1:3" x14ac:dyDescent="0.2">
      <c r="A956" s="4"/>
      <c r="B956" s="4"/>
      <c r="C956" s="4"/>
    </row>
    <row r="957" spans="1:3" x14ac:dyDescent="0.2">
      <c r="A957" s="4"/>
      <c r="B957" s="4"/>
      <c r="C957" s="4"/>
    </row>
    <row r="958" spans="1:3" x14ac:dyDescent="0.2">
      <c r="A958" s="4"/>
      <c r="B958" s="4"/>
      <c r="C958" s="4"/>
    </row>
    <row r="959" spans="1:3" x14ac:dyDescent="0.2">
      <c r="A959" s="4"/>
      <c r="B959" s="4"/>
      <c r="C959" s="4"/>
    </row>
    <row r="960" spans="1:3" x14ac:dyDescent="0.2">
      <c r="A960" s="4"/>
      <c r="B960" s="4"/>
      <c r="C960" s="4"/>
    </row>
    <row r="961" spans="1:3" x14ac:dyDescent="0.2">
      <c r="A961" s="4"/>
      <c r="B961" s="4"/>
      <c r="C961" s="4"/>
    </row>
    <row r="962" spans="1:3" x14ac:dyDescent="0.2">
      <c r="A962" s="4"/>
      <c r="B962" s="4"/>
      <c r="C962" s="4"/>
    </row>
    <row r="963" spans="1:3" x14ac:dyDescent="0.2">
      <c r="A963" s="4"/>
      <c r="B963" s="4"/>
      <c r="C963" s="4"/>
    </row>
    <row r="964" spans="1:3" x14ac:dyDescent="0.2">
      <c r="A964" s="4"/>
      <c r="B964" s="4"/>
      <c r="C964" s="4"/>
    </row>
    <row r="965" spans="1:3" x14ac:dyDescent="0.2">
      <c r="A965" s="4"/>
      <c r="B965" s="4"/>
      <c r="C965" s="4"/>
    </row>
    <row r="966" spans="1:3" x14ac:dyDescent="0.2">
      <c r="A966" s="4"/>
      <c r="B966" s="4"/>
      <c r="C966" s="4"/>
    </row>
    <row r="967" spans="1:3" x14ac:dyDescent="0.2">
      <c r="A967" s="4"/>
      <c r="B967" s="4"/>
      <c r="C967" s="4"/>
    </row>
    <row r="968" spans="1:3" x14ac:dyDescent="0.2">
      <c r="A968" s="4"/>
      <c r="B968" s="4"/>
      <c r="C968" s="4"/>
    </row>
    <row r="969" spans="1:3" x14ac:dyDescent="0.2">
      <c r="A969" s="4"/>
      <c r="B969" s="4"/>
      <c r="C969" s="4"/>
    </row>
    <row r="970" spans="1:3" x14ac:dyDescent="0.2">
      <c r="A970" s="4"/>
      <c r="B970" s="4"/>
      <c r="C970" s="4"/>
    </row>
    <row r="971" spans="1:3" x14ac:dyDescent="0.2">
      <c r="A971" s="4"/>
      <c r="B971" s="4"/>
      <c r="C971" s="4"/>
    </row>
    <row r="972" spans="1:3" x14ac:dyDescent="0.2">
      <c r="A972" s="4"/>
      <c r="B972" s="4"/>
      <c r="C972" s="4"/>
    </row>
    <row r="973" spans="1:3" x14ac:dyDescent="0.2">
      <c r="A973" s="4"/>
      <c r="B973" s="4"/>
      <c r="C973" s="4"/>
    </row>
    <row r="974" spans="1:3" x14ac:dyDescent="0.2">
      <c r="A974" s="4"/>
      <c r="B974" s="4"/>
      <c r="C974" s="4"/>
    </row>
    <row r="975" spans="1:3" x14ac:dyDescent="0.2">
      <c r="A975" s="4"/>
      <c r="B975" s="4"/>
      <c r="C975" s="4"/>
    </row>
    <row r="976" spans="1:3" x14ac:dyDescent="0.2">
      <c r="A976" s="4"/>
      <c r="B976" s="4"/>
      <c r="C976" s="4"/>
    </row>
    <row r="977" spans="1:3" x14ac:dyDescent="0.2">
      <c r="A977" s="4"/>
      <c r="B977" s="4"/>
      <c r="C977" s="4"/>
    </row>
    <row r="978" spans="1:3" x14ac:dyDescent="0.2">
      <c r="A978" s="4"/>
      <c r="B978" s="4"/>
      <c r="C978" s="4"/>
    </row>
    <row r="979" spans="1:3" x14ac:dyDescent="0.2">
      <c r="A979" s="4"/>
      <c r="B979" s="4"/>
      <c r="C979" s="4"/>
    </row>
    <row r="980" spans="1:3" x14ac:dyDescent="0.2">
      <c r="A980" s="4"/>
      <c r="B980" s="4"/>
      <c r="C980" s="4"/>
    </row>
    <row r="981" spans="1:3" x14ac:dyDescent="0.2">
      <c r="A981" s="4"/>
      <c r="B981" s="4"/>
      <c r="C981" s="4"/>
    </row>
    <row r="982" spans="1:3" x14ac:dyDescent="0.2">
      <c r="A982" s="4"/>
      <c r="B982" s="4"/>
      <c r="C982" s="4"/>
    </row>
    <row r="983" spans="1:3" x14ac:dyDescent="0.2">
      <c r="A983" s="4"/>
      <c r="B983" s="4"/>
      <c r="C983" s="4"/>
    </row>
    <row r="984" spans="1:3" x14ac:dyDescent="0.2">
      <c r="A984" s="4"/>
      <c r="B984" s="4"/>
      <c r="C984" s="4"/>
    </row>
    <row r="985" spans="1:3" x14ac:dyDescent="0.2">
      <c r="A985" s="4"/>
      <c r="B985" s="4"/>
      <c r="C985" s="4"/>
    </row>
    <row r="986" spans="1:3" x14ac:dyDescent="0.2">
      <c r="A986" s="4"/>
      <c r="B986" s="4"/>
      <c r="C986" s="4"/>
    </row>
    <row r="987" spans="1:3" x14ac:dyDescent="0.2">
      <c r="A987" s="4"/>
      <c r="B987" s="4"/>
      <c r="C987" s="4"/>
    </row>
    <row r="988" spans="1:3" x14ac:dyDescent="0.2">
      <c r="A988" s="4"/>
      <c r="B988" s="4"/>
      <c r="C988" s="4"/>
    </row>
    <row r="989" spans="1:3" x14ac:dyDescent="0.2">
      <c r="A989" s="4"/>
      <c r="B989" s="4"/>
      <c r="C989" s="4"/>
    </row>
    <row r="990" spans="1:3" x14ac:dyDescent="0.2">
      <c r="A990" s="4"/>
      <c r="B990" s="4"/>
      <c r="C990" s="4"/>
    </row>
    <row r="991" spans="1:3" x14ac:dyDescent="0.2">
      <c r="A991" s="4"/>
      <c r="B991" s="4"/>
      <c r="C991" s="4"/>
    </row>
    <row r="992" spans="1:3" x14ac:dyDescent="0.2">
      <c r="A992" s="4"/>
      <c r="B992" s="4"/>
      <c r="C992" s="4"/>
    </row>
    <row r="993" spans="1:3" x14ac:dyDescent="0.2">
      <c r="A993" s="4"/>
      <c r="B993" s="4"/>
      <c r="C993" s="4"/>
    </row>
    <row r="994" spans="1:3" x14ac:dyDescent="0.2">
      <c r="A994" s="4"/>
      <c r="B994" s="4"/>
      <c r="C994" s="4"/>
    </row>
    <row r="995" spans="1:3" x14ac:dyDescent="0.2">
      <c r="A995" s="4"/>
      <c r="B995" s="4"/>
      <c r="C995" s="4"/>
    </row>
    <row r="996" spans="1:3" x14ac:dyDescent="0.2">
      <c r="A996" s="4"/>
      <c r="B996" s="4"/>
      <c r="C996" s="4"/>
    </row>
    <row r="997" spans="1:3" x14ac:dyDescent="0.2">
      <c r="A997" s="4"/>
      <c r="B997" s="4"/>
      <c r="C997" s="4"/>
    </row>
    <row r="998" spans="1:3" x14ac:dyDescent="0.2">
      <c r="A998" s="4"/>
      <c r="B998" s="4"/>
      <c r="C998" s="4"/>
    </row>
    <row r="999" spans="1:3" x14ac:dyDescent="0.2">
      <c r="A999" s="4"/>
      <c r="B999" s="4"/>
      <c r="C999" s="4"/>
    </row>
    <row r="1000" spans="1:3" x14ac:dyDescent="0.2">
      <c r="A1000" s="4"/>
      <c r="B1000" s="4"/>
      <c r="C1000" s="4"/>
    </row>
    <row r="1001" spans="1:3" x14ac:dyDescent="0.2">
      <c r="A1001" s="4"/>
      <c r="B1001" s="4"/>
      <c r="C1001" s="4"/>
    </row>
    <row r="1002" spans="1:3" x14ac:dyDescent="0.2">
      <c r="A1002" s="4"/>
      <c r="B1002" s="4"/>
      <c r="C1002" s="4"/>
    </row>
    <row r="1003" spans="1:3" x14ac:dyDescent="0.2">
      <c r="A1003" s="4"/>
      <c r="B1003" s="4"/>
      <c r="C1003" s="4"/>
    </row>
    <row r="1004" spans="1:3" x14ac:dyDescent="0.2">
      <c r="A1004" s="4"/>
      <c r="B1004" s="4"/>
      <c r="C1004" s="4"/>
    </row>
    <row r="1005" spans="1:3" x14ac:dyDescent="0.2">
      <c r="A1005" s="4"/>
      <c r="B1005" s="4"/>
      <c r="C1005" s="4"/>
    </row>
    <row r="1006" spans="1:3" x14ac:dyDescent="0.2">
      <c r="A1006" s="4"/>
      <c r="B1006" s="4"/>
      <c r="C1006" s="4"/>
    </row>
    <row r="1007" spans="1:3" x14ac:dyDescent="0.2">
      <c r="A1007" s="4"/>
      <c r="B1007" s="4"/>
      <c r="C1007" s="4"/>
    </row>
    <row r="1008" spans="1:3" x14ac:dyDescent="0.2">
      <c r="A1008" s="4"/>
      <c r="B1008" s="4"/>
      <c r="C1008" s="4"/>
    </row>
    <row r="1009" spans="1:3" x14ac:dyDescent="0.2">
      <c r="A1009" s="4"/>
      <c r="B1009" s="4"/>
      <c r="C1009" s="4"/>
    </row>
    <row r="1010" spans="1:3" x14ac:dyDescent="0.2">
      <c r="A1010" s="4"/>
      <c r="B1010" s="4"/>
      <c r="C1010" s="4"/>
    </row>
    <row r="1011" spans="1:3" x14ac:dyDescent="0.2">
      <c r="A1011" s="4"/>
      <c r="B1011" s="4"/>
      <c r="C1011" s="4"/>
    </row>
    <row r="1012" spans="1:3" x14ac:dyDescent="0.2">
      <c r="A1012" s="4"/>
      <c r="B1012" s="4"/>
      <c r="C1012" s="4"/>
    </row>
    <row r="1013" spans="1:3" x14ac:dyDescent="0.2">
      <c r="A1013" s="4"/>
      <c r="B1013" s="4"/>
      <c r="C1013" s="4"/>
    </row>
    <row r="1014" spans="1:3" x14ac:dyDescent="0.2">
      <c r="A1014" s="4"/>
      <c r="B1014" s="4"/>
      <c r="C1014" s="4"/>
    </row>
    <row r="1015" spans="1:3" x14ac:dyDescent="0.2">
      <c r="A1015" s="4"/>
      <c r="B1015" s="4"/>
      <c r="C1015" s="4"/>
    </row>
    <row r="1016" spans="1:3" x14ac:dyDescent="0.2">
      <c r="A1016" s="4"/>
      <c r="B1016" s="4"/>
      <c r="C1016" s="4"/>
    </row>
    <row r="1017" spans="1:3" x14ac:dyDescent="0.2">
      <c r="A1017" s="4"/>
      <c r="B1017" s="4"/>
      <c r="C1017" s="4"/>
    </row>
    <row r="1018" spans="1:3" x14ac:dyDescent="0.2">
      <c r="A1018" s="4"/>
      <c r="B1018" s="4"/>
      <c r="C1018" s="4"/>
    </row>
    <row r="1019" spans="1:3" x14ac:dyDescent="0.2">
      <c r="A1019" s="4"/>
      <c r="B1019" s="4"/>
      <c r="C1019" s="4"/>
    </row>
    <row r="1020" spans="1:3" x14ac:dyDescent="0.2">
      <c r="A1020" s="4"/>
      <c r="B1020" s="4"/>
      <c r="C1020" s="4"/>
    </row>
    <row r="1021" spans="1:3" x14ac:dyDescent="0.2">
      <c r="A1021" s="4"/>
      <c r="B1021" s="4"/>
      <c r="C1021" s="4"/>
    </row>
    <row r="1022" spans="1:3" x14ac:dyDescent="0.2">
      <c r="A1022" s="4"/>
      <c r="B1022" s="4"/>
      <c r="C1022" s="4"/>
    </row>
    <row r="1023" spans="1:3" x14ac:dyDescent="0.2">
      <c r="A1023" s="4"/>
      <c r="B1023" s="4"/>
      <c r="C1023" s="4"/>
    </row>
    <row r="1024" spans="1:3" x14ac:dyDescent="0.2">
      <c r="A1024" s="4"/>
      <c r="B1024" s="4"/>
      <c r="C1024" s="4"/>
    </row>
    <row r="1025" spans="1:3" x14ac:dyDescent="0.2">
      <c r="A1025" s="4"/>
      <c r="B1025" s="4"/>
      <c r="C1025" s="4"/>
    </row>
    <row r="1026" spans="1:3" x14ac:dyDescent="0.2">
      <c r="A1026" s="4"/>
      <c r="B1026" s="4"/>
      <c r="C1026" s="4"/>
    </row>
    <row r="1027" spans="1:3" x14ac:dyDescent="0.2">
      <c r="A1027" s="4"/>
      <c r="B1027" s="4"/>
      <c r="C1027" s="4"/>
    </row>
    <row r="1028" spans="1:3" x14ac:dyDescent="0.2">
      <c r="A1028" s="4"/>
      <c r="B1028" s="4"/>
      <c r="C1028" s="4"/>
    </row>
    <row r="1029" spans="1:3" x14ac:dyDescent="0.2">
      <c r="A1029" s="4"/>
      <c r="B1029" s="4"/>
      <c r="C1029" s="4"/>
    </row>
    <row r="1030" spans="1:3" x14ac:dyDescent="0.2">
      <c r="A1030" s="4"/>
      <c r="B1030" s="4"/>
      <c r="C1030" s="4"/>
    </row>
    <row r="1031" spans="1:3" x14ac:dyDescent="0.2">
      <c r="A1031" s="4"/>
      <c r="B1031" s="4"/>
      <c r="C1031" s="4"/>
    </row>
    <row r="1032" spans="1:3" x14ac:dyDescent="0.2">
      <c r="A1032" s="4"/>
      <c r="B1032" s="4"/>
      <c r="C1032" s="4"/>
    </row>
    <row r="1033" spans="1:3" x14ac:dyDescent="0.2">
      <c r="A1033" s="4"/>
      <c r="B1033" s="4"/>
      <c r="C1033" s="4"/>
    </row>
    <row r="1034" spans="1:3" x14ac:dyDescent="0.2">
      <c r="A1034" s="4"/>
      <c r="B1034" s="4"/>
      <c r="C1034" s="4"/>
    </row>
    <row r="1035" spans="1:3" x14ac:dyDescent="0.2">
      <c r="A1035" s="4"/>
      <c r="B1035" s="4"/>
      <c r="C1035" s="4"/>
    </row>
    <row r="1036" spans="1:3" x14ac:dyDescent="0.2">
      <c r="A1036" s="4"/>
      <c r="B1036" s="4"/>
      <c r="C1036" s="4"/>
    </row>
    <row r="1037" spans="1:3" x14ac:dyDescent="0.2">
      <c r="A1037" s="4"/>
      <c r="B1037" s="4"/>
      <c r="C1037" s="4"/>
    </row>
    <row r="1038" spans="1:3" x14ac:dyDescent="0.2">
      <c r="A1038" s="4"/>
      <c r="B1038" s="4"/>
      <c r="C1038" s="4"/>
    </row>
    <row r="1039" spans="1:3" x14ac:dyDescent="0.2">
      <c r="A1039" s="4"/>
      <c r="B1039" s="4"/>
      <c r="C1039" s="4"/>
    </row>
    <row r="1040" spans="1:3" x14ac:dyDescent="0.2">
      <c r="A1040" s="4"/>
      <c r="B1040" s="4"/>
      <c r="C1040" s="4"/>
    </row>
    <row r="1041" spans="1:3" x14ac:dyDescent="0.2">
      <c r="A1041" s="4"/>
      <c r="B1041" s="4"/>
      <c r="C1041" s="4"/>
    </row>
    <row r="1042" spans="1:3" x14ac:dyDescent="0.2">
      <c r="A1042" s="4"/>
      <c r="B1042" s="4"/>
      <c r="C1042" s="4"/>
    </row>
    <row r="1043" spans="1:3" x14ac:dyDescent="0.2">
      <c r="A1043" s="4"/>
      <c r="B1043" s="4"/>
      <c r="C1043" s="4"/>
    </row>
    <row r="1044" spans="1:3" x14ac:dyDescent="0.2">
      <c r="A1044" s="4"/>
      <c r="B1044" s="4"/>
      <c r="C1044" s="4"/>
    </row>
    <row r="1045" spans="1:3" x14ac:dyDescent="0.2">
      <c r="A1045" s="4"/>
      <c r="B1045" s="4"/>
      <c r="C1045" s="4"/>
    </row>
    <row r="1046" spans="1:3" x14ac:dyDescent="0.2">
      <c r="A1046" s="4"/>
      <c r="B1046" s="4"/>
      <c r="C1046" s="4"/>
    </row>
    <row r="1047" spans="1:3" x14ac:dyDescent="0.2">
      <c r="A1047" s="4"/>
      <c r="B1047" s="4"/>
      <c r="C1047" s="4"/>
    </row>
    <row r="1048" spans="1:3" x14ac:dyDescent="0.2">
      <c r="A1048" s="4"/>
      <c r="B1048" s="4"/>
      <c r="C1048" s="4"/>
    </row>
    <row r="1049" spans="1:3" x14ac:dyDescent="0.2">
      <c r="A1049" s="4"/>
      <c r="B1049" s="4"/>
      <c r="C1049" s="4"/>
    </row>
    <row r="1050" spans="1:3" x14ac:dyDescent="0.2">
      <c r="A1050" s="4"/>
      <c r="B1050" s="4"/>
      <c r="C1050" s="4"/>
    </row>
    <row r="1051" spans="1:3" x14ac:dyDescent="0.2">
      <c r="A1051" s="4"/>
      <c r="B1051" s="4"/>
      <c r="C1051" s="4"/>
    </row>
    <row r="1052" spans="1:3" x14ac:dyDescent="0.2">
      <c r="A1052" s="4"/>
      <c r="B1052" s="4"/>
      <c r="C1052" s="4"/>
    </row>
    <row r="1053" spans="1:3" x14ac:dyDescent="0.2">
      <c r="A1053" s="4"/>
      <c r="B1053" s="4"/>
      <c r="C1053" s="4"/>
    </row>
    <row r="1054" spans="1:3" x14ac:dyDescent="0.2">
      <c r="A1054" s="4"/>
      <c r="B1054" s="4"/>
      <c r="C1054" s="4"/>
    </row>
    <row r="1055" spans="1:3" x14ac:dyDescent="0.2">
      <c r="A1055" s="4"/>
      <c r="B1055" s="4"/>
      <c r="C1055" s="4"/>
    </row>
    <row r="1056" spans="1:3" x14ac:dyDescent="0.2">
      <c r="A1056" s="4"/>
      <c r="B1056" s="4"/>
      <c r="C1056" s="4"/>
    </row>
    <row r="1057" spans="1:3" x14ac:dyDescent="0.2">
      <c r="A1057" s="4"/>
      <c r="B1057" s="4"/>
      <c r="C1057" s="4"/>
    </row>
    <row r="1058" spans="1:3" x14ac:dyDescent="0.2">
      <c r="A1058" s="4"/>
      <c r="B1058" s="4"/>
      <c r="C1058" s="4"/>
    </row>
    <row r="1059" spans="1:3" x14ac:dyDescent="0.2">
      <c r="A1059" s="4"/>
      <c r="B1059" s="4"/>
      <c r="C1059" s="4"/>
    </row>
    <row r="1060" spans="1:3" x14ac:dyDescent="0.2">
      <c r="A1060" s="4"/>
      <c r="B1060" s="4"/>
      <c r="C1060" s="4"/>
    </row>
    <row r="1061" spans="1:3" x14ac:dyDescent="0.2">
      <c r="A1061" s="4"/>
      <c r="B1061" s="4"/>
      <c r="C1061" s="4"/>
    </row>
    <row r="1062" spans="1:3" x14ac:dyDescent="0.2">
      <c r="A1062" s="4"/>
      <c r="B1062" s="4"/>
      <c r="C1062" s="4"/>
    </row>
    <row r="1063" spans="1:3" x14ac:dyDescent="0.2">
      <c r="A1063" s="4"/>
      <c r="B1063" s="4"/>
      <c r="C1063" s="4"/>
    </row>
    <row r="1064" spans="1:3" x14ac:dyDescent="0.2">
      <c r="A1064" s="4"/>
      <c r="B1064" s="4"/>
      <c r="C1064" s="4"/>
    </row>
    <row r="1065" spans="1:3" x14ac:dyDescent="0.2">
      <c r="A1065" s="4"/>
      <c r="B1065" s="4"/>
      <c r="C1065" s="4"/>
    </row>
    <row r="1066" spans="1:3" x14ac:dyDescent="0.2">
      <c r="A1066" s="4"/>
      <c r="B1066" s="4"/>
      <c r="C1066" s="4"/>
    </row>
    <row r="1067" spans="1:3" x14ac:dyDescent="0.2">
      <c r="A1067" s="4"/>
      <c r="B1067" s="4"/>
      <c r="C1067" s="4"/>
    </row>
    <row r="1068" spans="1:3" x14ac:dyDescent="0.2">
      <c r="A1068" s="4"/>
      <c r="B1068" s="4"/>
      <c r="C1068" s="4"/>
    </row>
    <row r="1069" spans="1:3" x14ac:dyDescent="0.2">
      <c r="A1069" s="4"/>
      <c r="B1069" s="4"/>
      <c r="C1069" s="4"/>
    </row>
    <row r="1070" spans="1:3" x14ac:dyDescent="0.2">
      <c r="A1070" s="4"/>
      <c r="B1070" s="4"/>
      <c r="C1070" s="4"/>
    </row>
    <row r="1071" spans="1:3" x14ac:dyDescent="0.2">
      <c r="A1071" s="4"/>
      <c r="B1071" s="4"/>
      <c r="C1071" s="4"/>
    </row>
    <row r="1072" spans="1:3" x14ac:dyDescent="0.2">
      <c r="A1072" s="4"/>
      <c r="B1072" s="4"/>
      <c r="C1072" s="4"/>
    </row>
    <row r="1073" spans="1:3" x14ac:dyDescent="0.2">
      <c r="A1073" s="4"/>
      <c r="B1073" s="4"/>
      <c r="C1073" s="4"/>
    </row>
    <row r="1074" spans="1:3" x14ac:dyDescent="0.2">
      <c r="A1074" s="4"/>
      <c r="B1074" s="4"/>
      <c r="C1074" s="4"/>
    </row>
    <row r="1075" spans="1:3" x14ac:dyDescent="0.2">
      <c r="A1075" s="4"/>
      <c r="B1075" s="4"/>
      <c r="C1075" s="4"/>
    </row>
    <row r="1076" spans="1:3" x14ac:dyDescent="0.2">
      <c r="A1076" s="4"/>
      <c r="B1076" s="4"/>
      <c r="C1076" s="4"/>
    </row>
    <row r="1077" spans="1:3" x14ac:dyDescent="0.2">
      <c r="A1077" s="4"/>
      <c r="B1077" s="4"/>
      <c r="C1077" s="4"/>
    </row>
    <row r="1078" spans="1:3" x14ac:dyDescent="0.2">
      <c r="A1078" s="4"/>
      <c r="B1078" s="4"/>
      <c r="C1078" s="4"/>
    </row>
    <row r="1079" spans="1:3" x14ac:dyDescent="0.2">
      <c r="A1079" s="4"/>
      <c r="B1079" s="4"/>
      <c r="C1079" s="4"/>
    </row>
    <row r="1080" spans="1:3" x14ac:dyDescent="0.2">
      <c r="A1080" s="4"/>
      <c r="B1080" s="4"/>
      <c r="C1080" s="4"/>
    </row>
    <row r="1081" spans="1:3" x14ac:dyDescent="0.2">
      <c r="A1081" s="4"/>
      <c r="B1081" s="4"/>
      <c r="C1081" s="4"/>
    </row>
    <row r="1082" spans="1:3" x14ac:dyDescent="0.2">
      <c r="A1082" s="4"/>
      <c r="B1082" s="4"/>
      <c r="C1082" s="4"/>
    </row>
    <row r="1083" spans="1:3" x14ac:dyDescent="0.2">
      <c r="A1083" s="4"/>
      <c r="B1083" s="4"/>
      <c r="C1083" s="4"/>
    </row>
    <row r="1084" spans="1:3" x14ac:dyDescent="0.2">
      <c r="A1084" s="4"/>
      <c r="B1084" s="4"/>
      <c r="C1084" s="4"/>
    </row>
    <row r="1085" spans="1:3" x14ac:dyDescent="0.2">
      <c r="A1085" s="4"/>
      <c r="B1085" s="4"/>
      <c r="C1085" s="4"/>
    </row>
    <row r="1086" spans="1:3" x14ac:dyDescent="0.2">
      <c r="A1086" s="4"/>
      <c r="B1086" s="4"/>
      <c r="C1086" s="4"/>
    </row>
    <row r="1087" spans="1:3" x14ac:dyDescent="0.2">
      <c r="A1087" s="4"/>
      <c r="B1087" s="4"/>
      <c r="C1087" s="4"/>
    </row>
    <row r="1088" spans="1:3" x14ac:dyDescent="0.2">
      <c r="A1088" s="4"/>
      <c r="B1088" s="4"/>
      <c r="C1088" s="4"/>
    </row>
    <row r="1089" spans="1:3" x14ac:dyDescent="0.2">
      <c r="A1089" s="4"/>
      <c r="B1089" s="4"/>
      <c r="C1089" s="4"/>
    </row>
    <row r="1090" spans="1:3" x14ac:dyDescent="0.2">
      <c r="A1090" s="4"/>
      <c r="B1090" s="4"/>
      <c r="C1090" s="4"/>
    </row>
    <row r="1091" spans="1:3" x14ac:dyDescent="0.2">
      <c r="A1091" s="4"/>
      <c r="B1091" s="4"/>
      <c r="C1091" s="4"/>
    </row>
    <row r="1092" spans="1:3" x14ac:dyDescent="0.2">
      <c r="A1092" s="4"/>
      <c r="B1092" s="4"/>
      <c r="C1092" s="4"/>
    </row>
    <row r="1093" spans="1:3" x14ac:dyDescent="0.2">
      <c r="A1093" s="4"/>
      <c r="B1093" s="4"/>
      <c r="C1093" s="4"/>
    </row>
    <row r="1094" spans="1:3" x14ac:dyDescent="0.2">
      <c r="A1094" s="4"/>
      <c r="B1094" s="4"/>
      <c r="C1094" s="4"/>
    </row>
    <row r="1095" spans="1:3" x14ac:dyDescent="0.2">
      <c r="A1095" s="4"/>
      <c r="B1095" s="4"/>
      <c r="C1095" s="4"/>
    </row>
    <row r="1096" spans="1:3" x14ac:dyDescent="0.2">
      <c r="A1096" s="4"/>
      <c r="B1096" s="4"/>
      <c r="C1096" s="4"/>
    </row>
    <row r="1097" spans="1:3" x14ac:dyDescent="0.2">
      <c r="A1097" s="4"/>
      <c r="B1097" s="4"/>
      <c r="C1097" s="4"/>
    </row>
    <row r="1098" spans="1:3" x14ac:dyDescent="0.2">
      <c r="A1098" s="4"/>
      <c r="B1098" s="4"/>
      <c r="C1098" s="4"/>
    </row>
    <row r="1099" spans="1:3" x14ac:dyDescent="0.2">
      <c r="A1099" s="4"/>
      <c r="B1099" s="4"/>
      <c r="C1099" s="4"/>
    </row>
    <row r="1100" spans="1:3" x14ac:dyDescent="0.2">
      <c r="A1100" s="4"/>
      <c r="B1100" s="4"/>
      <c r="C1100" s="4"/>
    </row>
    <row r="1101" spans="1:3" x14ac:dyDescent="0.2">
      <c r="A1101" s="4"/>
      <c r="B1101" s="4"/>
      <c r="C1101" s="4"/>
    </row>
    <row r="1102" spans="1:3" x14ac:dyDescent="0.2">
      <c r="A1102" s="4"/>
      <c r="B1102" s="4"/>
      <c r="C1102" s="4"/>
    </row>
    <row r="1103" spans="1:3" x14ac:dyDescent="0.2">
      <c r="A1103" s="4"/>
      <c r="B1103" s="4"/>
      <c r="C1103" s="4"/>
    </row>
    <row r="1104" spans="1:3" x14ac:dyDescent="0.2">
      <c r="A1104" s="4"/>
      <c r="B1104" s="4"/>
      <c r="C1104" s="4"/>
    </row>
    <row r="1105" spans="1:3" x14ac:dyDescent="0.2">
      <c r="A1105" s="4"/>
      <c r="B1105" s="4"/>
      <c r="C1105" s="4"/>
    </row>
    <row r="1106" spans="1:3" x14ac:dyDescent="0.2">
      <c r="A1106" s="4"/>
      <c r="B1106" s="4"/>
      <c r="C1106" s="4"/>
    </row>
    <row r="1107" spans="1:3" x14ac:dyDescent="0.2">
      <c r="A1107" s="4"/>
      <c r="B1107" s="4"/>
      <c r="C1107" s="4"/>
    </row>
    <row r="1108" spans="1:3" x14ac:dyDescent="0.2">
      <c r="A1108" s="4"/>
      <c r="B1108" s="4"/>
      <c r="C1108" s="4"/>
    </row>
    <row r="1109" spans="1:3" x14ac:dyDescent="0.2">
      <c r="A1109" s="4"/>
      <c r="B1109" s="4"/>
      <c r="C1109" s="4"/>
    </row>
    <row r="1110" spans="1:3" x14ac:dyDescent="0.2">
      <c r="A1110" s="4"/>
      <c r="B1110" s="4"/>
      <c r="C1110" s="4"/>
    </row>
    <row r="1111" spans="1:3" x14ac:dyDescent="0.2">
      <c r="A1111" s="4"/>
      <c r="B1111" s="4"/>
      <c r="C1111" s="4"/>
    </row>
    <row r="1112" spans="1:3" x14ac:dyDescent="0.2">
      <c r="A1112" s="4"/>
      <c r="B1112" s="4"/>
      <c r="C1112" s="4"/>
    </row>
    <row r="1113" spans="1:3" x14ac:dyDescent="0.2">
      <c r="A1113" s="4"/>
      <c r="B1113" s="4"/>
      <c r="C1113" s="4"/>
    </row>
    <row r="1114" spans="1:3" x14ac:dyDescent="0.2">
      <c r="A1114" s="4"/>
      <c r="B1114" s="4"/>
      <c r="C1114" s="4"/>
    </row>
    <row r="1115" spans="1:3" x14ac:dyDescent="0.2">
      <c r="A1115" s="4"/>
      <c r="B1115" s="4"/>
      <c r="C1115" s="4"/>
    </row>
    <row r="1116" spans="1:3" x14ac:dyDescent="0.2">
      <c r="A1116" s="4"/>
      <c r="B1116" s="4"/>
      <c r="C1116" s="4"/>
    </row>
    <row r="1117" spans="1:3" x14ac:dyDescent="0.2">
      <c r="A1117" s="4"/>
      <c r="B1117" s="4"/>
      <c r="C1117" s="4"/>
    </row>
    <row r="1118" spans="1:3" x14ac:dyDescent="0.2">
      <c r="A1118" s="4"/>
      <c r="B1118" s="4"/>
      <c r="C1118" s="4"/>
    </row>
    <row r="1119" spans="1:3" x14ac:dyDescent="0.2">
      <c r="A1119" s="4"/>
      <c r="B1119" s="4"/>
      <c r="C1119" s="4"/>
    </row>
    <row r="1120" spans="1:3" x14ac:dyDescent="0.2">
      <c r="A1120" s="4"/>
      <c r="B1120" s="4"/>
      <c r="C1120" s="4"/>
    </row>
    <row r="1121" spans="1:3" x14ac:dyDescent="0.2">
      <c r="A1121" s="4"/>
      <c r="B1121" s="4"/>
      <c r="C1121" s="4"/>
    </row>
    <row r="1122" spans="1:3" x14ac:dyDescent="0.2">
      <c r="A1122" s="4"/>
      <c r="B1122" s="4"/>
      <c r="C1122" s="4"/>
    </row>
    <row r="1123" spans="1:3" x14ac:dyDescent="0.2">
      <c r="A1123" s="4"/>
      <c r="B1123" s="4"/>
      <c r="C1123" s="4"/>
    </row>
    <row r="1124" spans="1:3" x14ac:dyDescent="0.2">
      <c r="A1124" s="4"/>
      <c r="B1124" s="4"/>
      <c r="C1124" s="4"/>
    </row>
    <row r="1125" spans="1:3" x14ac:dyDescent="0.2">
      <c r="A1125" s="4"/>
      <c r="B1125" s="4"/>
      <c r="C1125" s="4"/>
    </row>
    <row r="1126" spans="1:3" x14ac:dyDescent="0.2">
      <c r="A1126" s="4"/>
      <c r="B1126" s="4"/>
      <c r="C1126" s="4"/>
    </row>
    <row r="1127" spans="1:3" x14ac:dyDescent="0.2">
      <c r="A1127" s="4"/>
      <c r="B1127" s="4"/>
      <c r="C1127" s="4"/>
    </row>
    <row r="1128" spans="1:3" x14ac:dyDescent="0.2">
      <c r="A1128" s="4"/>
      <c r="B1128" s="4"/>
      <c r="C1128" s="4"/>
    </row>
    <row r="1129" spans="1:3" x14ac:dyDescent="0.2">
      <c r="A1129" s="4"/>
      <c r="B1129" s="4"/>
      <c r="C1129" s="4"/>
    </row>
    <row r="1130" spans="1:3" x14ac:dyDescent="0.2">
      <c r="A1130" s="4"/>
      <c r="B1130" s="4"/>
      <c r="C1130" s="4"/>
    </row>
    <row r="1131" spans="1:3" x14ac:dyDescent="0.2">
      <c r="A1131" s="4"/>
      <c r="B1131" s="4"/>
      <c r="C1131" s="4"/>
    </row>
    <row r="1132" spans="1:3" x14ac:dyDescent="0.2">
      <c r="A1132" s="4"/>
      <c r="B1132" s="4"/>
      <c r="C1132" s="4"/>
    </row>
    <row r="1133" spans="1:3" x14ac:dyDescent="0.2">
      <c r="A1133" s="4"/>
      <c r="B1133" s="4"/>
      <c r="C1133" s="4"/>
    </row>
    <row r="1134" spans="1:3" x14ac:dyDescent="0.2">
      <c r="A1134" s="4"/>
      <c r="B1134" s="4"/>
      <c r="C1134" s="4"/>
    </row>
    <row r="1135" spans="1:3" x14ac:dyDescent="0.2">
      <c r="A1135" s="4"/>
      <c r="B1135" s="4"/>
      <c r="C1135" s="4"/>
    </row>
    <row r="1136" spans="1:3" x14ac:dyDescent="0.2">
      <c r="A1136" s="4"/>
      <c r="B1136" s="4"/>
      <c r="C1136" s="4"/>
    </row>
    <row r="1137" spans="1:3" x14ac:dyDescent="0.2">
      <c r="A1137" s="4"/>
      <c r="B1137" s="4"/>
      <c r="C1137" s="4"/>
    </row>
    <row r="1138" spans="1:3" x14ac:dyDescent="0.2">
      <c r="A1138" s="4"/>
      <c r="B1138" s="4"/>
      <c r="C1138" s="4"/>
    </row>
    <row r="1139" spans="1:3" x14ac:dyDescent="0.2">
      <c r="A1139" s="4"/>
      <c r="B1139" s="4"/>
      <c r="C1139" s="4"/>
    </row>
    <row r="1140" spans="1:3" x14ac:dyDescent="0.2">
      <c r="A1140" s="4"/>
      <c r="B1140" s="4"/>
      <c r="C1140" s="4"/>
    </row>
    <row r="1141" spans="1:3" x14ac:dyDescent="0.2">
      <c r="A1141" s="4"/>
      <c r="B1141" s="4"/>
      <c r="C1141" s="4"/>
    </row>
    <row r="1142" spans="1:3" x14ac:dyDescent="0.2">
      <c r="A1142" s="4"/>
      <c r="B1142" s="4"/>
      <c r="C1142" s="4"/>
    </row>
    <row r="1143" spans="1:3" x14ac:dyDescent="0.2">
      <c r="A1143" s="4"/>
      <c r="B1143" s="4"/>
      <c r="C1143" s="4"/>
    </row>
    <row r="1144" spans="1:3" x14ac:dyDescent="0.2">
      <c r="A1144" s="4"/>
      <c r="B1144" s="4"/>
      <c r="C1144" s="4"/>
    </row>
    <row r="1145" spans="1:3" x14ac:dyDescent="0.2">
      <c r="A1145" s="4"/>
      <c r="B1145" s="4"/>
      <c r="C1145" s="4"/>
    </row>
    <row r="1146" spans="1:3" x14ac:dyDescent="0.2">
      <c r="A1146" s="4"/>
      <c r="B1146" s="4"/>
      <c r="C1146" s="4"/>
    </row>
    <row r="1147" spans="1:3" x14ac:dyDescent="0.2">
      <c r="A1147" s="4"/>
      <c r="B1147" s="4"/>
      <c r="C1147" s="4"/>
    </row>
    <row r="1148" spans="1:3" x14ac:dyDescent="0.2">
      <c r="A1148" s="4"/>
      <c r="B1148" s="4"/>
      <c r="C1148" s="4"/>
    </row>
    <row r="1149" spans="1:3" x14ac:dyDescent="0.2">
      <c r="A1149" s="4"/>
      <c r="B1149" s="4"/>
      <c r="C1149" s="4"/>
    </row>
    <row r="1150" spans="1:3" x14ac:dyDescent="0.2">
      <c r="A1150" s="4"/>
      <c r="B1150" s="4"/>
      <c r="C1150" s="4"/>
    </row>
    <row r="1151" spans="1:3" x14ac:dyDescent="0.2">
      <c r="A1151" s="4"/>
      <c r="B1151" s="4"/>
      <c r="C1151" s="4"/>
    </row>
    <row r="1152" spans="1:3" x14ac:dyDescent="0.2">
      <c r="A1152" s="4"/>
      <c r="B1152" s="4"/>
      <c r="C1152" s="4"/>
    </row>
    <row r="1153" spans="1:3" x14ac:dyDescent="0.2">
      <c r="A1153" s="4"/>
      <c r="B1153" s="4"/>
      <c r="C1153" s="4"/>
    </row>
    <row r="1154" spans="1:3" x14ac:dyDescent="0.2">
      <c r="A1154" s="4"/>
      <c r="B1154" s="4"/>
      <c r="C1154" s="4"/>
    </row>
    <row r="1155" spans="1:3" x14ac:dyDescent="0.2">
      <c r="A1155" s="4"/>
      <c r="B1155" s="4"/>
      <c r="C1155" s="4"/>
    </row>
    <row r="1156" spans="1:3" x14ac:dyDescent="0.2">
      <c r="A1156" s="4"/>
      <c r="B1156" s="4"/>
      <c r="C1156" s="4"/>
    </row>
    <row r="1157" spans="1:3" x14ac:dyDescent="0.2">
      <c r="A1157" s="4"/>
      <c r="B1157" s="4"/>
      <c r="C1157" s="4"/>
    </row>
    <row r="1158" spans="1:3" x14ac:dyDescent="0.2">
      <c r="A1158" s="4"/>
      <c r="B1158" s="4"/>
      <c r="C1158" s="4"/>
    </row>
    <row r="1159" spans="1:3" x14ac:dyDescent="0.2">
      <c r="A1159" s="4"/>
      <c r="B1159" s="4"/>
      <c r="C1159" s="4"/>
    </row>
    <row r="1160" spans="1:3" x14ac:dyDescent="0.2">
      <c r="A1160" s="4"/>
      <c r="B1160" s="4"/>
      <c r="C1160" s="4"/>
    </row>
    <row r="1161" spans="1:3" x14ac:dyDescent="0.2">
      <c r="A1161" s="4"/>
      <c r="B1161" s="4"/>
      <c r="C1161" s="4"/>
    </row>
    <row r="1162" spans="1:3" x14ac:dyDescent="0.2">
      <c r="A1162" s="4"/>
      <c r="B1162" s="4"/>
      <c r="C1162" s="4"/>
    </row>
    <row r="1163" spans="1:3" x14ac:dyDescent="0.2">
      <c r="A1163" s="4"/>
      <c r="B1163" s="4"/>
      <c r="C1163" s="4"/>
    </row>
    <row r="1164" spans="1:3" x14ac:dyDescent="0.2">
      <c r="A1164" s="4"/>
      <c r="B1164" s="4"/>
      <c r="C1164" s="4"/>
    </row>
    <row r="1165" spans="1:3" x14ac:dyDescent="0.2">
      <c r="A1165" s="4"/>
      <c r="B1165" s="4"/>
      <c r="C1165" s="4"/>
    </row>
    <row r="1166" spans="1:3" x14ac:dyDescent="0.2">
      <c r="A1166" s="4"/>
      <c r="B1166" s="4"/>
      <c r="C1166" s="4"/>
    </row>
    <row r="1167" spans="1:3" x14ac:dyDescent="0.2">
      <c r="A1167" s="4"/>
      <c r="B1167" s="4"/>
      <c r="C1167" s="4"/>
    </row>
    <row r="1168" spans="1:3" x14ac:dyDescent="0.2">
      <c r="A1168" s="4"/>
      <c r="B1168" s="4"/>
      <c r="C1168" s="4"/>
    </row>
    <row r="1169" spans="1:3" x14ac:dyDescent="0.2">
      <c r="A1169" s="4"/>
      <c r="B1169" s="4"/>
      <c r="C1169" s="4"/>
    </row>
    <row r="1170" spans="1:3" x14ac:dyDescent="0.2">
      <c r="A1170" s="4"/>
      <c r="B1170" s="4"/>
      <c r="C1170" s="4"/>
    </row>
    <row r="1171" spans="1:3" x14ac:dyDescent="0.2">
      <c r="A1171" s="4"/>
      <c r="B1171" s="4"/>
      <c r="C1171" s="4"/>
    </row>
    <row r="1172" spans="1:3" x14ac:dyDescent="0.2">
      <c r="A1172" s="4"/>
      <c r="B1172" s="4"/>
      <c r="C1172" s="4"/>
    </row>
    <row r="1173" spans="1:3" x14ac:dyDescent="0.2">
      <c r="A1173" s="4"/>
      <c r="B1173" s="4"/>
      <c r="C1173" s="4"/>
    </row>
    <row r="1174" spans="1:3" x14ac:dyDescent="0.2">
      <c r="A1174" s="4"/>
      <c r="B1174" s="4"/>
      <c r="C1174" s="4"/>
    </row>
    <row r="1175" spans="1:3" x14ac:dyDescent="0.2">
      <c r="A1175" s="4"/>
      <c r="B1175" s="4"/>
      <c r="C1175" s="4"/>
    </row>
    <row r="1176" spans="1:3" x14ac:dyDescent="0.2">
      <c r="A1176" s="4"/>
      <c r="B1176" s="4"/>
      <c r="C1176" s="4"/>
    </row>
    <row r="1177" spans="1:3" x14ac:dyDescent="0.2">
      <c r="A1177" s="4"/>
      <c r="B1177" s="4"/>
      <c r="C1177" s="4"/>
    </row>
    <row r="1178" spans="1:3" x14ac:dyDescent="0.2">
      <c r="A1178" s="4"/>
      <c r="B1178" s="4"/>
      <c r="C1178" s="4"/>
    </row>
    <row r="1179" spans="1:3" x14ac:dyDescent="0.2">
      <c r="A1179" s="4"/>
      <c r="B1179" s="4"/>
      <c r="C1179" s="4"/>
    </row>
    <row r="1180" spans="1:3" x14ac:dyDescent="0.2">
      <c r="A1180" s="4"/>
      <c r="B1180" s="4"/>
      <c r="C1180" s="4"/>
    </row>
    <row r="1181" spans="1:3" x14ac:dyDescent="0.2">
      <c r="A1181" s="4"/>
      <c r="B1181" s="4"/>
      <c r="C1181" s="4"/>
    </row>
    <row r="1182" spans="1:3" x14ac:dyDescent="0.2">
      <c r="A1182" s="4"/>
      <c r="B1182" s="4"/>
      <c r="C1182" s="4"/>
    </row>
    <row r="1183" spans="1:3" x14ac:dyDescent="0.2">
      <c r="A1183" s="4"/>
      <c r="B1183" s="4"/>
      <c r="C1183" s="4"/>
    </row>
    <row r="1184" spans="1:3" x14ac:dyDescent="0.2">
      <c r="A1184" s="4"/>
      <c r="B1184" s="4"/>
      <c r="C1184" s="4"/>
    </row>
    <row r="1185" spans="1:3" x14ac:dyDescent="0.2">
      <c r="A1185" s="4"/>
      <c r="B1185" s="4"/>
      <c r="C1185" s="4"/>
    </row>
    <row r="1186" spans="1:3" x14ac:dyDescent="0.2">
      <c r="A1186" s="4"/>
      <c r="B1186" s="4"/>
      <c r="C1186" s="4"/>
    </row>
    <row r="1187" spans="1:3" x14ac:dyDescent="0.2">
      <c r="A1187" s="4"/>
      <c r="B1187" s="4"/>
      <c r="C1187" s="4"/>
    </row>
    <row r="1188" spans="1:3" x14ac:dyDescent="0.2">
      <c r="A1188" s="4"/>
      <c r="B1188" s="4"/>
      <c r="C1188" s="4"/>
    </row>
    <row r="1189" spans="1:3" x14ac:dyDescent="0.2">
      <c r="A1189" s="4"/>
      <c r="B1189" s="4"/>
      <c r="C1189" s="4"/>
    </row>
    <row r="1190" spans="1:3" x14ac:dyDescent="0.2">
      <c r="A1190" s="4"/>
      <c r="B1190" s="4"/>
      <c r="C1190" s="4"/>
    </row>
    <row r="1191" spans="1:3" x14ac:dyDescent="0.2">
      <c r="A1191" s="4"/>
      <c r="B1191" s="4"/>
      <c r="C1191" s="4"/>
    </row>
    <row r="1192" spans="1:3" x14ac:dyDescent="0.2">
      <c r="A1192" s="4"/>
      <c r="B1192" s="4"/>
      <c r="C1192" s="4"/>
    </row>
    <row r="1193" spans="1:3" x14ac:dyDescent="0.2">
      <c r="A1193" s="4"/>
      <c r="B1193" s="4"/>
      <c r="C1193" s="4"/>
    </row>
    <row r="1194" spans="1:3" x14ac:dyDescent="0.2">
      <c r="A1194" s="4"/>
      <c r="B1194" s="4"/>
      <c r="C1194" s="4"/>
    </row>
    <row r="1195" spans="1:3" x14ac:dyDescent="0.2">
      <c r="A1195" s="4"/>
      <c r="B1195" s="4"/>
      <c r="C1195" s="4"/>
    </row>
    <row r="1196" spans="1:3" x14ac:dyDescent="0.2">
      <c r="A1196" s="4"/>
      <c r="B1196" s="4"/>
      <c r="C1196" s="4"/>
    </row>
    <row r="1197" spans="1:3" x14ac:dyDescent="0.2">
      <c r="A1197" s="4"/>
      <c r="B1197" s="4"/>
      <c r="C1197" s="4"/>
    </row>
    <row r="1198" spans="1:3" x14ac:dyDescent="0.2">
      <c r="A1198" s="4"/>
      <c r="B1198" s="4"/>
      <c r="C1198" s="4"/>
    </row>
    <row r="1199" spans="1:3" x14ac:dyDescent="0.2">
      <c r="A1199" s="4"/>
      <c r="B1199" s="4"/>
      <c r="C1199" s="4"/>
    </row>
    <row r="1200" spans="1:3" x14ac:dyDescent="0.2">
      <c r="A1200" s="4"/>
      <c r="B1200" s="4"/>
      <c r="C1200" s="4"/>
    </row>
    <row r="1201" spans="1:3" x14ac:dyDescent="0.2">
      <c r="A1201" s="4"/>
      <c r="B1201" s="4"/>
      <c r="C1201" s="4"/>
    </row>
    <row r="1202" spans="1:3" x14ac:dyDescent="0.2">
      <c r="A1202" s="4"/>
      <c r="B1202" s="4"/>
      <c r="C1202" s="4"/>
    </row>
    <row r="1203" spans="1:3" x14ac:dyDescent="0.2">
      <c r="A1203" s="4"/>
      <c r="B1203" s="4"/>
      <c r="C1203" s="4"/>
    </row>
    <row r="1204" spans="1:3" x14ac:dyDescent="0.2">
      <c r="A1204" s="4"/>
      <c r="B1204" s="4"/>
      <c r="C1204" s="4"/>
    </row>
    <row r="1205" spans="1:3" x14ac:dyDescent="0.2">
      <c r="A1205" s="4"/>
      <c r="B1205" s="4"/>
      <c r="C1205" s="4"/>
    </row>
    <row r="1206" spans="1:3" x14ac:dyDescent="0.2">
      <c r="A1206" s="4"/>
      <c r="B1206" s="4"/>
      <c r="C1206" s="4"/>
    </row>
    <row r="1207" spans="1:3" x14ac:dyDescent="0.2">
      <c r="A1207" s="4"/>
      <c r="B1207" s="4"/>
      <c r="C1207" s="4"/>
    </row>
    <row r="1208" spans="1:3" x14ac:dyDescent="0.2">
      <c r="A1208" s="4"/>
      <c r="B1208" s="4"/>
      <c r="C1208" s="4"/>
    </row>
    <row r="1209" spans="1:3" x14ac:dyDescent="0.2">
      <c r="A1209" s="4"/>
      <c r="B1209" s="4"/>
      <c r="C1209" s="4"/>
    </row>
    <row r="1210" spans="1:3" x14ac:dyDescent="0.2">
      <c r="A1210" s="4"/>
      <c r="B1210" s="4"/>
      <c r="C1210" s="4"/>
    </row>
    <row r="1211" spans="1:3" x14ac:dyDescent="0.2">
      <c r="A1211" s="4"/>
      <c r="B1211" s="4"/>
      <c r="C1211" s="4"/>
    </row>
    <row r="1212" spans="1:3" x14ac:dyDescent="0.2">
      <c r="A1212" s="4"/>
      <c r="B1212" s="4"/>
      <c r="C1212" s="4"/>
    </row>
    <row r="1213" spans="1:3" x14ac:dyDescent="0.2">
      <c r="A1213" s="4"/>
      <c r="B1213" s="4"/>
      <c r="C1213" s="4"/>
    </row>
    <row r="1214" spans="1:3" x14ac:dyDescent="0.2">
      <c r="A1214" s="4"/>
      <c r="B1214" s="4"/>
      <c r="C1214" s="4"/>
    </row>
    <row r="1215" spans="1:3" x14ac:dyDescent="0.2">
      <c r="A1215" s="4"/>
      <c r="B1215" s="4"/>
      <c r="C1215" s="4"/>
    </row>
    <row r="1216" spans="1:3" x14ac:dyDescent="0.2">
      <c r="A1216" s="4"/>
      <c r="B1216" s="4"/>
      <c r="C1216" s="4"/>
    </row>
    <row r="1217" spans="1:3" x14ac:dyDescent="0.2">
      <c r="A1217" s="4"/>
      <c r="B1217" s="4"/>
      <c r="C1217" s="4"/>
    </row>
    <row r="1218" spans="1:3" x14ac:dyDescent="0.2">
      <c r="A1218" s="4"/>
      <c r="B1218" s="4"/>
      <c r="C1218" s="4"/>
    </row>
    <row r="1219" spans="1:3" x14ac:dyDescent="0.2">
      <c r="A1219" s="4"/>
      <c r="B1219" s="4"/>
      <c r="C1219" s="4"/>
    </row>
    <row r="1220" spans="1:3" x14ac:dyDescent="0.2">
      <c r="A1220" s="4"/>
      <c r="B1220" s="4"/>
      <c r="C1220" s="4"/>
    </row>
    <row r="1221" spans="1:3" x14ac:dyDescent="0.2">
      <c r="A1221" s="4"/>
      <c r="B1221" s="4"/>
      <c r="C1221" s="4"/>
    </row>
    <row r="1222" spans="1:3" x14ac:dyDescent="0.2">
      <c r="A1222" s="4"/>
      <c r="B1222" s="4"/>
      <c r="C1222" s="4"/>
    </row>
    <row r="1223" spans="1:3" x14ac:dyDescent="0.2">
      <c r="A1223" s="4"/>
      <c r="B1223" s="4"/>
      <c r="C1223" s="4"/>
    </row>
    <row r="1224" spans="1:3" x14ac:dyDescent="0.2">
      <c r="A1224" s="4"/>
      <c r="B1224" s="4"/>
      <c r="C1224" s="4"/>
    </row>
    <row r="1225" spans="1:3" x14ac:dyDescent="0.2">
      <c r="A1225" s="4"/>
      <c r="B1225" s="4"/>
      <c r="C1225" s="4"/>
    </row>
    <row r="1226" spans="1:3" x14ac:dyDescent="0.2">
      <c r="A1226" s="4"/>
      <c r="B1226" s="4"/>
      <c r="C1226" s="4"/>
    </row>
    <row r="1227" spans="1:3" x14ac:dyDescent="0.2">
      <c r="A1227" s="4"/>
      <c r="B1227" s="4"/>
      <c r="C1227" s="4"/>
    </row>
    <row r="1228" spans="1:3" x14ac:dyDescent="0.2">
      <c r="A1228" s="4"/>
      <c r="B1228" s="4"/>
      <c r="C1228" s="4"/>
    </row>
    <row r="1229" spans="1:3" x14ac:dyDescent="0.2">
      <c r="A1229" s="4"/>
      <c r="B1229" s="4"/>
      <c r="C1229" s="4"/>
    </row>
    <row r="1230" spans="1:3" x14ac:dyDescent="0.2">
      <c r="A1230" s="4"/>
      <c r="B1230" s="4"/>
      <c r="C1230" s="4"/>
    </row>
    <row r="1231" spans="1:3" x14ac:dyDescent="0.2">
      <c r="A1231" s="4"/>
      <c r="B1231" s="4"/>
      <c r="C1231" s="4"/>
    </row>
    <row r="1232" spans="1:3" x14ac:dyDescent="0.2">
      <c r="A1232" s="4"/>
      <c r="B1232" s="4"/>
      <c r="C1232" s="4"/>
    </row>
    <row r="1233" spans="1:3" x14ac:dyDescent="0.2">
      <c r="A1233" s="4"/>
      <c r="B1233" s="4"/>
      <c r="C1233" s="4"/>
    </row>
    <row r="1234" spans="1:3" x14ac:dyDescent="0.2">
      <c r="A1234" s="4"/>
      <c r="B1234" s="4"/>
      <c r="C1234" s="4"/>
    </row>
    <row r="1235" spans="1:3" x14ac:dyDescent="0.2">
      <c r="A1235" s="4"/>
      <c r="B1235" s="4"/>
      <c r="C1235" s="4"/>
    </row>
    <row r="1236" spans="1:3" x14ac:dyDescent="0.2">
      <c r="A1236" s="4"/>
      <c r="B1236" s="4"/>
      <c r="C1236" s="4"/>
    </row>
    <row r="1237" spans="1:3" x14ac:dyDescent="0.2">
      <c r="A1237" s="4"/>
      <c r="B1237" s="4"/>
      <c r="C1237" s="4"/>
    </row>
    <row r="1238" spans="1:3" x14ac:dyDescent="0.2">
      <c r="A1238" s="4"/>
      <c r="B1238" s="4"/>
      <c r="C1238" s="4"/>
    </row>
    <row r="1239" spans="1:3" x14ac:dyDescent="0.2">
      <c r="A1239" s="4"/>
      <c r="B1239" s="4"/>
      <c r="C1239" s="4"/>
    </row>
    <row r="1240" spans="1:3" x14ac:dyDescent="0.2">
      <c r="A1240" s="4"/>
      <c r="B1240" s="4"/>
      <c r="C1240" s="4"/>
    </row>
    <row r="1241" spans="1:3" x14ac:dyDescent="0.2">
      <c r="A1241" s="4"/>
      <c r="B1241" s="4"/>
      <c r="C1241" s="4"/>
    </row>
    <row r="1242" spans="1:3" x14ac:dyDescent="0.2">
      <c r="A1242" s="4"/>
      <c r="B1242" s="4"/>
      <c r="C1242" s="4"/>
    </row>
    <row r="1243" spans="1:3" x14ac:dyDescent="0.2">
      <c r="A1243" s="4"/>
      <c r="B1243" s="4"/>
      <c r="C1243" s="4"/>
    </row>
    <row r="1244" spans="1:3" x14ac:dyDescent="0.2">
      <c r="A1244" s="4"/>
      <c r="B1244" s="4"/>
      <c r="C1244" s="4"/>
    </row>
    <row r="1245" spans="1:3" x14ac:dyDescent="0.2">
      <c r="A1245" s="4"/>
      <c r="B1245" s="4"/>
      <c r="C1245" s="4"/>
    </row>
    <row r="1246" spans="1:3" x14ac:dyDescent="0.2">
      <c r="A1246" s="4"/>
      <c r="B1246" s="4"/>
      <c r="C1246" s="4"/>
    </row>
    <row r="1247" spans="1:3" x14ac:dyDescent="0.2">
      <c r="A1247" s="4"/>
      <c r="B1247" s="4"/>
      <c r="C1247" s="4"/>
    </row>
    <row r="1248" spans="1:3" x14ac:dyDescent="0.2">
      <c r="A1248" s="4"/>
      <c r="B1248" s="4"/>
      <c r="C1248" s="4"/>
    </row>
    <row r="1249" spans="1:3" x14ac:dyDescent="0.2">
      <c r="A1249" s="4"/>
      <c r="B1249" s="4"/>
      <c r="C1249" s="4"/>
    </row>
    <row r="1250" spans="1:3" x14ac:dyDescent="0.2">
      <c r="A1250" s="4"/>
      <c r="B1250" s="4"/>
      <c r="C1250" s="4"/>
    </row>
    <row r="1251" spans="1:3" x14ac:dyDescent="0.2">
      <c r="A1251" s="4"/>
      <c r="B1251" s="4"/>
      <c r="C1251" s="4"/>
    </row>
    <row r="1252" spans="1:3" x14ac:dyDescent="0.2">
      <c r="A1252" s="4"/>
      <c r="B1252" s="4"/>
      <c r="C1252" s="4"/>
    </row>
    <row r="1253" spans="1:3" x14ac:dyDescent="0.2">
      <c r="A1253" s="4"/>
      <c r="B1253" s="4"/>
      <c r="C1253" s="4"/>
    </row>
    <row r="1254" spans="1:3" x14ac:dyDescent="0.2">
      <c r="A1254" s="4"/>
      <c r="B1254" s="4"/>
      <c r="C1254" s="4"/>
    </row>
    <row r="1255" spans="1:3" x14ac:dyDescent="0.2">
      <c r="A1255" s="4"/>
      <c r="B1255" s="4"/>
      <c r="C1255" s="4"/>
    </row>
    <row r="1256" spans="1:3" x14ac:dyDescent="0.2">
      <c r="A1256" s="4"/>
      <c r="B1256" s="4"/>
      <c r="C1256" s="4"/>
    </row>
    <row r="1257" spans="1:3" x14ac:dyDescent="0.2">
      <c r="A1257" s="4"/>
      <c r="B1257" s="4"/>
      <c r="C1257" s="4"/>
    </row>
    <row r="1258" spans="1:3" x14ac:dyDescent="0.2">
      <c r="A1258" s="4"/>
      <c r="B1258" s="4"/>
      <c r="C1258" s="4"/>
    </row>
    <row r="1259" spans="1:3" x14ac:dyDescent="0.2">
      <c r="A1259" s="4"/>
      <c r="B1259" s="4"/>
      <c r="C1259" s="4"/>
    </row>
    <row r="1260" spans="1:3" x14ac:dyDescent="0.2">
      <c r="A1260" s="4"/>
      <c r="B1260" s="4"/>
      <c r="C1260" s="4"/>
    </row>
    <row r="1261" spans="1:3" x14ac:dyDescent="0.2">
      <c r="A1261" s="4"/>
      <c r="B1261" s="4"/>
      <c r="C1261" s="4"/>
    </row>
    <row r="1262" spans="1:3" x14ac:dyDescent="0.2">
      <c r="A1262" s="4"/>
      <c r="B1262" s="4"/>
      <c r="C1262" s="4"/>
    </row>
    <row r="1263" spans="1:3" x14ac:dyDescent="0.2">
      <c r="A1263" s="4"/>
      <c r="B1263" s="4"/>
      <c r="C1263" s="4"/>
    </row>
    <row r="1264" spans="1:3" x14ac:dyDescent="0.2">
      <c r="A1264" s="4"/>
      <c r="B1264" s="4"/>
      <c r="C1264" s="4"/>
    </row>
    <row r="1265" spans="1:3" x14ac:dyDescent="0.2">
      <c r="A1265" s="4"/>
      <c r="B1265" s="4"/>
      <c r="C1265" s="4"/>
    </row>
    <row r="1266" spans="1:3" x14ac:dyDescent="0.2">
      <c r="A1266" s="4"/>
      <c r="B1266" s="4"/>
      <c r="C1266" s="4"/>
    </row>
    <row r="1267" spans="1:3" x14ac:dyDescent="0.2">
      <c r="A1267" s="4"/>
      <c r="B1267" s="4"/>
      <c r="C1267" s="4"/>
    </row>
    <row r="1268" spans="1:3" x14ac:dyDescent="0.2">
      <c r="A1268" s="4"/>
      <c r="B1268" s="4"/>
      <c r="C1268" s="4"/>
    </row>
    <row r="1269" spans="1:3" x14ac:dyDescent="0.2">
      <c r="A1269" s="4"/>
      <c r="B1269" s="4"/>
      <c r="C1269" s="4"/>
    </row>
    <row r="1270" spans="1:3" x14ac:dyDescent="0.2">
      <c r="A1270" s="4"/>
      <c r="B1270" s="4"/>
      <c r="C1270" s="4"/>
    </row>
    <row r="1271" spans="1:3" x14ac:dyDescent="0.2">
      <c r="A1271" s="4"/>
      <c r="B1271" s="4"/>
      <c r="C1271" s="4"/>
    </row>
    <row r="1272" spans="1:3" x14ac:dyDescent="0.2">
      <c r="A1272" s="4"/>
      <c r="B1272" s="4"/>
      <c r="C1272" s="4"/>
    </row>
    <row r="1273" spans="1:3" x14ac:dyDescent="0.2">
      <c r="A1273" s="4"/>
      <c r="B1273" s="4"/>
      <c r="C1273" s="4"/>
    </row>
    <row r="1274" spans="1:3" x14ac:dyDescent="0.2">
      <c r="A1274" s="4"/>
      <c r="B1274" s="4"/>
      <c r="C1274" s="4"/>
    </row>
    <row r="1275" spans="1:3" x14ac:dyDescent="0.2">
      <c r="A1275" s="4"/>
      <c r="B1275" s="4"/>
      <c r="C1275" s="4"/>
    </row>
    <row r="1276" spans="1:3" x14ac:dyDescent="0.2">
      <c r="A1276" s="4"/>
      <c r="B1276" s="4"/>
      <c r="C1276" s="4"/>
    </row>
    <row r="1277" spans="1:3" x14ac:dyDescent="0.2">
      <c r="A1277" s="4"/>
      <c r="B1277" s="4"/>
      <c r="C1277" s="4"/>
    </row>
    <row r="1278" spans="1:3" x14ac:dyDescent="0.2">
      <c r="A1278" s="4"/>
      <c r="B1278" s="4"/>
      <c r="C1278" s="4"/>
    </row>
    <row r="1279" spans="1:3" x14ac:dyDescent="0.2">
      <c r="A1279" s="4"/>
      <c r="B1279" s="4"/>
      <c r="C1279" s="4"/>
    </row>
    <row r="1280" spans="1:3" x14ac:dyDescent="0.2">
      <c r="A1280" s="4"/>
      <c r="B1280" s="4"/>
      <c r="C1280" s="4"/>
    </row>
    <row r="1281" spans="1:3" x14ac:dyDescent="0.2">
      <c r="A1281" s="4"/>
      <c r="B1281" s="4"/>
      <c r="C1281" s="4"/>
    </row>
    <row r="1282" spans="1:3" x14ac:dyDescent="0.2">
      <c r="A1282" s="4"/>
      <c r="B1282" s="4"/>
      <c r="C1282" s="4"/>
    </row>
    <row r="1283" spans="1:3" x14ac:dyDescent="0.2">
      <c r="A1283" s="4"/>
      <c r="B1283" s="4"/>
      <c r="C1283" s="4"/>
    </row>
    <row r="1284" spans="1:3" x14ac:dyDescent="0.2">
      <c r="A1284" s="4"/>
      <c r="B1284" s="4"/>
      <c r="C1284" s="4"/>
    </row>
    <row r="1285" spans="1:3" x14ac:dyDescent="0.2">
      <c r="A1285" s="4"/>
      <c r="B1285" s="4"/>
      <c r="C1285" s="4"/>
    </row>
    <row r="1286" spans="1:3" x14ac:dyDescent="0.2">
      <c r="A1286" s="4"/>
      <c r="B1286" s="4"/>
      <c r="C1286" s="4"/>
    </row>
    <row r="1287" spans="1:3" x14ac:dyDescent="0.2">
      <c r="A1287" s="4"/>
      <c r="B1287" s="4"/>
      <c r="C1287" s="4"/>
    </row>
    <row r="1288" spans="1:3" x14ac:dyDescent="0.2">
      <c r="A1288" s="4"/>
      <c r="B1288" s="4"/>
      <c r="C1288" s="4"/>
    </row>
    <row r="1289" spans="1:3" x14ac:dyDescent="0.2">
      <c r="A1289" s="4"/>
      <c r="B1289" s="4"/>
      <c r="C1289" s="4"/>
    </row>
    <row r="1290" spans="1:3" x14ac:dyDescent="0.2">
      <c r="A1290" s="4"/>
      <c r="B1290" s="4"/>
      <c r="C1290" s="4"/>
    </row>
    <row r="1291" spans="1:3" x14ac:dyDescent="0.2">
      <c r="A1291" s="4"/>
      <c r="B1291" s="4"/>
      <c r="C1291" s="4"/>
    </row>
    <row r="1292" spans="1:3" x14ac:dyDescent="0.2">
      <c r="A1292" s="4"/>
      <c r="B1292" s="4"/>
      <c r="C1292" s="4"/>
    </row>
    <row r="1293" spans="1:3" x14ac:dyDescent="0.2">
      <c r="A1293" s="4"/>
      <c r="B1293" s="4"/>
      <c r="C1293" s="4"/>
    </row>
    <row r="1294" spans="1:3" x14ac:dyDescent="0.2">
      <c r="A1294" s="4"/>
      <c r="B1294" s="4"/>
      <c r="C1294" s="4"/>
    </row>
    <row r="1295" spans="1:3" x14ac:dyDescent="0.2">
      <c r="A1295" s="4"/>
      <c r="B1295" s="4"/>
      <c r="C1295" s="4"/>
    </row>
    <row r="1296" spans="1:3" x14ac:dyDescent="0.2">
      <c r="A1296" s="4"/>
      <c r="B1296" s="4"/>
      <c r="C1296" s="4"/>
    </row>
    <row r="1297" spans="1:3" x14ac:dyDescent="0.2">
      <c r="A1297" s="4"/>
      <c r="B1297" s="4"/>
      <c r="C1297" s="4"/>
    </row>
    <row r="1298" spans="1:3" x14ac:dyDescent="0.2">
      <c r="A1298" s="4"/>
      <c r="B1298" s="4"/>
      <c r="C1298" s="4"/>
    </row>
    <row r="1299" spans="1:3" x14ac:dyDescent="0.2">
      <c r="A1299" s="4"/>
      <c r="B1299" s="4"/>
      <c r="C1299" s="4"/>
    </row>
    <row r="1300" spans="1:3" x14ac:dyDescent="0.2">
      <c r="A1300" s="4"/>
      <c r="B1300" s="4"/>
      <c r="C1300" s="4"/>
    </row>
    <row r="1301" spans="1:3" x14ac:dyDescent="0.2">
      <c r="A1301" s="4"/>
      <c r="B1301" s="4"/>
      <c r="C1301" s="4"/>
    </row>
    <row r="1302" spans="1:3" x14ac:dyDescent="0.2">
      <c r="A1302" s="4"/>
      <c r="B1302" s="4"/>
      <c r="C1302" s="4"/>
    </row>
    <row r="1303" spans="1:3" x14ac:dyDescent="0.2">
      <c r="A1303" s="4"/>
      <c r="B1303" s="4"/>
      <c r="C1303" s="4"/>
    </row>
    <row r="1304" spans="1:3" x14ac:dyDescent="0.2">
      <c r="A1304" s="4"/>
      <c r="B1304" s="4"/>
      <c r="C1304" s="4"/>
    </row>
    <row r="1305" spans="1:3" x14ac:dyDescent="0.2">
      <c r="A1305" s="4"/>
      <c r="B1305" s="4"/>
      <c r="C1305" s="4"/>
    </row>
    <row r="1306" spans="1:3" x14ac:dyDescent="0.2">
      <c r="A1306" s="4"/>
      <c r="B1306" s="4"/>
      <c r="C1306" s="4"/>
    </row>
    <row r="1307" spans="1:3" x14ac:dyDescent="0.2">
      <c r="A1307" s="4"/>
      <c r="B1307" s="4"/>
      <c r="C1307" s="4"/>
    </row>
    <row r="1308" spans="1:3" x14ac:dyDescent="0.2">
      <c r="A1308" s="4"/>
      <c r="B1308" s="4"/>
      <c r="C1308" s="4"/>
    </row>
    <row r="1309" spans="1:3" x14ac:dyDescent="0.2">
      <c r="A1309" s="4"/>
      <c r="B1309" s="4"/>
      <c r="C1309" s="4"/>
    </row>
    <row r="1310" spans="1:3" x14ac:dyDescent="0.2">
      <c r="A1310" s="4"/>
      <c r="B1310" s="4"/>
      <c r="C1310" s="4"/>
    </row>
    <row r="1311" spans="1:3" x14ac:dyDescent="0.2">
      <c r="A1311" s="4"/>
      <c r="B1311" s="4"/>
      <c r="C1311" s="4"/>
    </row>
    <row r="1312" spans="1:3" x14ac:dyDescent="0.2">
      <c r="A1312" s="4"/>
      <c r="B1312" s="4"/>
      <c r="C1312" s="4"/>
    </row>
    <row r="1313" spans="1:3" x14ac:dyDescent="0.2">
      <c r="A1313" s="4"/>
      <c r="B1313" s="4"/>
      <c r="C1313" s="4"/>
    </row>
    <row r="1314" spans="1:3" x14ac:dyDescent="0.2">
      <c r="A1314" s="4"/>
      <c r="B1314" s="4"/>
      <c r="C1314" s="4"/>
    </row>
    <row r="1315" spans="1:3" x14ac:dyDescent="0.2">
      <c r="A1315" s="4"/>
      <c r="B1315" s="4"/>
      <c r="C1315" s="4"/>
    </row>
    <row r="1316" spans="1:3" x14ac:dyDescent="0.2">
      <c r="A1316" s="4"/>
      <c r="B1316" s="4"/>
      <c r="C1316" s="4"/>
    </row>
    <row r="1317" spans="1:3" x14ac:dyDescent="0.2">
      <c r="A1317" s="4"/>
      <c r="B1317" s="4"/>
      <c r="C1317" s="4"/>
    </row>
    <row r="1318" spans="1:3" x14ac:dyDescent="0.2">
      <c r="A1318" s="4"/>
      <c r="B1318" s="4"/>
      <c r="C1318" s="4"/>
    </row>
    <row r="1319" spans="1:3" x14ac:dyDescent="0.2">
      <c r="A1319" s="4"/>
      <c r="B1319" s="4"/>
      <c r="C1319" s="4"/>
    </row>
    <row r="1320" spans="1:3" x14ac:dyDescent="0.2">
      <c r="A1320" s="4"/>
      <c r="B1320" s="4"/>
      <c r="C1320" s="4"/>
    </row>
    <row r="1321" spans="1:3" x14ac:dyDescent="0.2">
      <c r="A1321" s="4"/>
      <c r="B1321" s="4"/>
      <c r="C1321" s="4"/>
    </row>
    <row r="1322" spans="1:3" x14ac:dyDescent="0.2">
      <c r="A1322" s="4"/>
      <c r="B1322" s="4"/>
      <c r="C1322" s="4"/>
    </row>
    <row r="1323" spans="1:3" x14ac:dyDescent="0.2">
      <c r="A1323" s="4"/>
      <c r="B1323" s="4"/>
      <c r="C1323" s="4"/>
    </row>
    <row r="1324" spans="1:3" x14ac:dyDescent="0.2">
      <c r="A1324" s="4"/>
      <c r="B1324" s="4"/>
      <c r="C1324" s="4"/>
    </row>
    <row r="1325" spans="1:3" x14ac:dyDescent="0.2">
      <c r="A1325" s="4"/>
      <c r="B1325" s="4"/>
      <c r="C1325" s="4"/>
    </row>
    <row r="1326" spans="1:3" x14ac:dyDescent="0.2">
      <c r="A1326" s="4"/>
      <c r="B1326" s="4"/>
      <c r="C1326" s="4"/>
    </row>
    <row r="1327" spans="1:3" x14ac:dyDescent="0.2">
      <c r="A1327" s="4"/>
      <c r="B1327" s="4"/>
      <c r="C1327" s="4"/>
    </row>
    <row r="1328" spans="1:3" x14ac:dyDescent="0.2">
      <c r="A1328" s="4"/>
      <c r="B1328" s="4"/>
      <c r="C1328" s="4"/>
    </row>
    <row r="1329" spans="1:3" x14ac:dyDescent="0.2">
      <c r="A1329" s="4"/>
      <c r="B1329" s="4"/>
      <c r="C1329" s="4"/>
    </row>
    <row r="1330" spans="1:3" x14ac:dyDescent="0.2">
      <c r="A1330" s="4"/>
      <c r="B1330" s="4"/>
      <c r="C1330" s="4"/>
    </row>
    <row r="1331" spans="1:3" x14ac:dyDescent="0.2">
      <c r="A1331" s="4"/>
      <c r="B1331" s="4"/>
      <c r="C1331" s="4"/>
    </row>
    <row r="1332" spans="1:3" x14ac:dyDescent="0.2">
      <c r="A1332" s="4"/>
      <c r="B1332" s="4"/>
      <c r="C1332" s="4"/>
    </row>
    <row r="1333" spans="1:3" x14ac:dyDescent="0.2">
      <c r="A1333" s="4"/>
      <c r="B1333" s="4"/>
      <c r="C1333" s="4"/>
    </row>
    <row r="1334" spans="1:3" x14ac:dyDescent="0.2">
      <c r="A1334" s="4"/>
      <c r="B1334" s="4"/>
      <c r="C1334" s="4"/>
    </row>
    <row r="1335" spans="1:3" x14ac:dyDescent="0.2">
      <c r="A1335" s="4"/>
      <c r="B1335" s="4"/>
      <c r="C1335" s="4"/>
    </row>
    <row r="1336" spans="1:3" x14ac:dyDescent="0.2">
      <c r="A1336" s="4"/>
      <c r="B1336" s="4"/>
      <c r="C1336" s="4"/>
    </row>
    <row r="1337" spans="1:3" x14ac:dyDescent="0.2">
      <c r="A1337" s="4"/>
      <c r="B1337" s="4"/>
      <c r="C1337" s="4"/>
    </row>
    <row r="1338" spans="1:3" x14ac:dyDescent="0.2">
      <c r="A1338" s="4"/>
      <c r="B1338" s="4"/>
      <c r="C1338" s="4"/>
    </row>
    <row r="1339" spans="1:3" x14ac:dyDescent="0.2">
      <c r="A1339" s="4"/>
      <c r="B1339" s="4"/>
      <c r="C1339" s="4"/>
    </row>
    <row r="1340" spans="1:3" x14ac:dyDescent="0.2">
      <c r="A1340" s="4"/>
      <c r="B1340" s="4"/>
      <c r="C1340" s="4"/>
    </row>
    <row r="1341" spans="1:3" x14ac:dyDescent="0.2">
      <c r="A1341" s="4"/>
      <c r="B1341" s="4"/>
      <c r="C1341" s="4"/>
    </row>
    <row r="1342" spans="1:3" x14ac:dyDescent="0.2">
      <c r="A1342" s="4"/>
      <c r="B1342" s="4"/>
      <c r="C1342" s="4"/>
    </row>
    <row r="1343" spans="1:3" x14ac:dyDescent="0.2">
      <c r="A1343" s="4"/>
      <c r="B1343" s="4"/>
      <c r="C1343" s="4"/>
    </row>
    <row r="1344" spans="1:3" x14ac:dyDescent="0.2">
      <c r="A1344" s="4"/>
      <c r="B1344" s="4"/>
      <c r="C1344" s="4"/>
    </row>
    <row r="1345" spans="1:3" x14ac:dyDescent="0.2">
      <c r="A1345" s="4"/>
      <c r="B1345" s="4"/>
      <c r="C1345" s="4"/>
    </row>
    <row r="1346" spans="1:3" x14ac:dyDescent="0.2">
      <c r="A1346" s="4"/>
      <c r="B1346" s="4"/>
      <c r="C1346" s="4"/>
    </row>
    <row r="1347" spans="1:3" x14ac:dyDescent="0.2">
      <c r="A1347" s="4"/>
      <c r="B1347" s="4"/>
      <c r="C1347" s="4"/>
    </row>
    <row r="1348" spans="1:3" x14ac:dyDescent="0.2">
      <c r="A1348" s="4"/>
      <c r="B1348" s="4"/>
      <c r="C1348" s="4"/>
    </row>
    <row r="1349" spans="1:3" x14ac:dyDescent="0.2">
      <c r="A1349" s="4"/>
      <c r="B1349" s="4"/>
      <c r="C1349" s="4"/>
    </row>
    <row r="1350" spans="1:3" x14ac:dyDescent="0.2">
      <c r="A1350" s="4"/>
      <c r="B1350" s="4"/>
      <c r="C1350" s="4"/>
    </row>
    <row r="1351" spans="1:3" x14ac:dyDescent="0.2">
      <c r="A1351" s="4"/>
      <c r="B1351" s="4"/>
      <c r="C1351" s="4"/>
    </row>
    <row r="1352" spans="1:3" x14ac:dyDescent="0.2">
      <c r="A1352" s="4"/>
      <c r="B1352" s="4"/>
      <c r="C1352" s="4"/>
    </row>
    <row r="1353" spans="1:3" x14ac:dyDescent="0.2">
      <c r="A1353" s="4"/>
      <c r="B1353" s="4"/>
      <c r="C1353" s="4"/>
    </row>
    <row r="1354" spans="1:3" x14ac:dyDescent="0.2">
      <c r="A1354" s="4"/>
      <c r="B1354" s="4"/>
      <c r="C1354" s="4"/>
    </row>
    <row r="1355" spans="1:3" x14ac:dyDescent="0.2">
      <c r="A1355" s="4"/>
      <c r="B1355" s="4"/>
      <c r="C1355" s="4"/>
    </row>
    <row r="1356" spans="1:3" x14ac:dyDescent="0.2">
      <c r="A1356" s="4"/>
      <c r="B1356" s="4"/>
      <c r="C1356" s="4"/>
    </row>
    <row r="1357" spans="1:3" x14ac:dyDescent="0.2">
      <c r="A1357" s="4"/>
      <c r="B1357" s="4"/>
      <c r="C1357" s="4"/>
    </row>
    <row r="1358" spans="1:3" x14ac:dyDescent="0.2">
      <c r="A1358" s="4"/>
      <c r="B1358" s="4"/>
      <c r="C1358" s="4"/>
    </row>
    <row r="1359" spans="1:3" x14ac:dyDescent="0.2">
      <c r="A1359" s="4"/>
      <c r="B1359" s="4"/>
      <c r="C1359" s="4"/>
    </row>
    <row r="1360" spans="1:3" x14ac:dyDescent="0.2">
      <c r="A1360" s="4"/>
      <c r="B1360" s="4"/>
      <c r="C1360" s="4"/>
    </row>
    <row r="1361" spans="1:3" x14ac:dyDescent="0.2">
      <c r="A1361" s="4"/>
      <c r="B1361" s="4"/>
      <c r="C1361" s="4"/>
    </row>
    <row r="1362" spans="1:3" x14ac:dyDescent="0.2">
      <c r="A1362" s="4"/>
      <c r="B1362" s="4"/>
      <c r="C1362" s="4"/>
    </row>
    <row r="1363" spans="1:3" x14ac:dyDescent="0.2">
      <c r="A1363" s="4"/>
      <c r="B1363" s="4"/>
      <c r="C1363" s="4"/>
    </row>
    <row r="1364" spans="1:3" x14ac:dyDescent="0.2">
      <c r="A1364" s="4"/>
      <c r="B1364" s="4"/>
      <c r="C1364" s="4"/>
    </row>
    <row r="1365" spans="1:3" x14ac:dyDescent="0.2">
      <c r="A1365" s="4"/>
      <c r="B1365" s="4"/>
      <c r="C1365" s="4"/>
    </row>
    <row r="1366" spans="1:3" x14ac:dyDescent="0.2">
      <c r="A1366" s="4"/>
      <c r="B1366" s="4"/>
      <c r="C1366" s="4"/>
    </row>
    <row r="1367" spans="1:3" x14ac:dyDescent="0.2">
      <c r="A1367" s="4"/>
      <c r="B1367" s="4"/>
      <c r="C1367" s="4"/>
    </row>
    <row r="1368" spans="1:3" x14ac:dyDescent="0.2">
      <c r="A1368" s="4"/>
      <c r="B1368" s="4"/>
      <c r="C1368" s="4"/>
    </row>
    <row r="1369" spans="1:3" x14ac:dyDescent="0.2">
      <c r="A1369" s="4"/>
      <c r="B1369" s="4"/>
      <c r="C1369" s="4"/>
    </row>
    <row r="1370" spans="1:3" x14ac:dyDescent="0.2">
      <c r="A1370" s="4"/>
      <c r="B1370" s="4"/>
      <c r="C1370" s="4"/>
    </row>
    <row r="1371" spans="1:3" x14ac:dyDescent="0.2">
      <c r="A1371" s="4"/>
      <c r="B1371" s="4"/>
      <c r="C1371" s="4"/>
    </row>
    <row r="1372" spans="1:3" x14ac:dyDescent="0.2">
      <c r="A1372" s="4"/>
      <c r="B1372" s="4"/>
      <c r="C1372" s="4"/>
    </row>
    <row r="1373" spans="1:3" x14ac:dyDescent="0.2">
      <c r="A1373" s="4"/>
      <c r="B1373" s="4"/>
      <c r="C1373" s="4"/>
    </row>
    <row r="1374" spans="1:3" x14ac:dyDescent="0.2">
      <c r="A1374" s="4"/>
      <c r="B1374" s="4"/>
      <c r="C1374" s="4"/>
    </row>
    <row r="1375" spans="1:3" x14ac:dyDescent="0.2">
      <c r="A1375" s="4"/>
      <c r="B1375" s="4"/>
      <c r="C1375" s="4"/>
    </row>
    <row r="1376" spans="1:3" x14ac:dyDescent="0.2">
      <c r="A1376" s="4"/>
      <c r="B1376" s="4"/>
      <c r="C1376" s="4"/>
    </row>
    <row r="1377" spans="1:3" x14ac:dyDescent="0.2">
      <c r="A1377" s="4"/>
      <c r="B1377" s="4"/>
      <c r="C1377" s="4"/>
    </row>
    <row r="1378" spans="1:3" x14ac:dyDescent="0.2">
      <c r="A1378" s="4"/>
      <c r="B1378" s="4"/>
      <c r="C1378" s="4"/>
    </row>
    <row r="1379" spans="1:3" x14ac:dyDescent="0.2">
      <c r="A1379" s="4"/>
      <c r="B1379" s="4"/>
      <c r="C1379" s="4"/>
    </row>
    <row r="1380" spans="1:3" x14ac:dyDescent="0.2">
      <c r="A1380" s="4"/>
      <c r="B1380" s="4"/>
      <c r="C1380" s="4"/>
    </row>
    <row r="1381" spans="1:3" x14ac:dyDescent="0.2">
      <c r="A1381" s="4"/>
      <c r="B1381" s="4"/>
      <c r="C1381" s="4"/>
    </row>
    <row r="1382" spans="1:3" x14ac:dyDescent="0.2">
      <c r="A1382" s="4"/>
      <c r="B1382" s="4"/>
      <c r="C1382" s="4"/>
    </row>
    <row r="1383" spans="1:3" x14ac:dyDescent="0.2">
      <c r="A1383" s="4"/>
      <c r="B1383" s="4"/>
      <c r="C1383" s="4"/>
    </row>
    <row r="1384" spans="1:3" x14ac:dyDescent="0.2">
      <c r="A1384" s="4"/>
      <c r="B1384" s="4"/>
      <c r="C1384" s="4"/>
    </row>
    <row r="1385" spans="1:3" x14ac:dyDescent="0.2">
      <c r="A1385" s="4"/>
      <c r="B1385" s="4"/>
      <c r="C1385" s="4"/>
    </row>
    <row r="1386" spans="1:3" x14ac:dyDescent="0.2">
      <c r="A1386" s="4"/>
      <c r="B1386" s="4"/>
      <c r="C1386" s="4"/>
    </row>
    <row r="1387" spans="1:3" x14ac:dyDescent="0.2">
      <c r="A1387" s="4"/>
      <c r="B1387" s="4"/>
      <c r="C1387" s="4"/>
    </row>
    <row r="1388" spans="1:3" x14ac:dyDescent="0.2">
      <c r="A1388" s="4"/>
      <c r="B1388" s="4"/>
      <c r="C1388" s="4"/>
    </row>
    <row r="1389" spans="1:3" x14ac:dyDescent="0.2">
      <c r="A1389" s="4"/>
      <c r="B1389" s="4"/>
      <c r="C1389" s="4"/>
    </row>
    <row r="1390" spans="1:3" x14ac:dyDescent="0.2">
      <c r="A1390" s="4"/>
      <c r="B1390" s="4"/>
      <c r="C1390" s="4"/>
    </row>
    <row r="1391" spans="1:3" x14ac:dyDescent="0.2">
      <c r="A1391" s="4"/>
      <c r="B1391" s="4"/>
      <c r="C1391" s="4"/>
    </row>
    <row r="1392" spans="1:3" x14ac:dyDescent="0.2">
      <c r="A1392" s="4"/>
      <c r="B1392" s="4"/>
      <c r="C1392" s="4"/>
    </row>
    <row r="1393" spans="1:3" x14ac:dyDescent="0.2">
      <c r="A1393" s="4"/>
      <c r="B1393" s="4"/>
      <c r="C1393" s="4"/>
    </row>
    <row r="1394" spans="1:3" x14ac:dyDescent="0.2">
      <c r="A1394" s="4"/>
      <c r="B1394" s="4"/>
      <c r="C1394" s="4"/>
    </row>
    <row r="1395" spans="1:3" x14ac:dyDescent="0.2">
      <c r="A1395" s="4"/>
      <c r="B1395" s="4"/>
      <c r="C1395" s="4"/>
    </row>
    <row r="1396" spans="1:3" x14ac:dyDescent="0.2">
      <c r="A1396" s="4"/>
      <c r="B1396" s="4"/>
      <c r="C1396" s="4"/>
    </row>
    <row r="1397" spans="1:3" x14ac:dyDescent="0.2">
      <c r="A1397" s="4"/>
      <c r="B1397" s="4"/>
      <c r="C1397" s="4"/>
    </row>
    <row r="1398" spans="1:3" x14ac:dyDescent="0.2">
      <c r="A1398" s="4"/>
      <c r="B1398" s="4"/>
      <c r="C1398" s="4"/>
    </row>
    <row r="1399" spans="1:3" x14ac:dyDescent="0.2">
      <c r="A1399" s="4"/>
      <c r="B1399" s="4"/>
      <c r="C1399" s="4"/>
    </row>
    <row r="1400" spans="1:3" x14ac:dyDescent="0.2">
      <c r="A1400" s="4"/>
      <c r="B1400" s="4"/>
      <c r="C1400" s="4"/>
    </row>
    <row r="1401" spans="1:3" x14ac:dyDescent="0.2">
      <c r="A1401" s="4"/>
      <c r="B1401" s="4"/>
      <c r="C1401" s="4"/>
    </row>
    <row r="1402" spans="1:3" x14ac:dyDescent="0.2">
      <c r="A1402" s="4"/>
      <c r="B1402" s="4"/>
      <c r="C1402" s="4"/>
    </row>
    <row r="1403" spans="1:3" x14ac:dyDescent="0.2">
      <c r="A1403" s="4"/>
      <c r="B1403" s="4"/>
      <c r="C1403" s="4"/>
    </row>
    <row r="1404" spans="1:3" x14ac:dyDescent="0.2">
      <c r="A1404" s="4"/>
      <c r="B1404" s="4"/>
      <c r="C1404" s="4"/>
    </row>
    <row r="1405" spans="1:3" x14ac:dyDescent="0.2">
      <c r="A1405" s="4"/>
      <c r="B1405" s="4"/>
      <c r="C1405" s="4"/>
    </row>
    <row r="1406" spans="1:3" x14ac:dyDescent="0.2">
      <c r="A1406" s="4"/>
      <c r="B1406" s="4"/>
      <c r="C1406" s="4"/>
    </row>
    <row r="1407" spans="1:3" x14ac:dyDescent="0.2">
      <c r="A1407" s="4"/>
      <c r="B1407" s="4"/>
      <c r="C1407" s="4"/>
    </row>
    <row r="1408" spans="1:3" x14ac:dyDescent="0.2">
      <c r="A1408" s="4"/>
      <c r="B1408" s="4"/>
      <c r="C1408" s="4"/>
    </row>
    <row r="1409" spans="1:3" x14ac:dyDescent="0.2">
      <c r="A1409" s="4"/>
      <c r="B1409" s="4"/>
      <c r="C1409" s="4"/>
    </row>
    <row r="1410" spans="1:3" x14ac:dyDescent="0.2">
      <c r="A1410" s="4"/>
      <c r="B1410" s="4"/>
      <c r="C1410" s="4"/>
    </row>
    <row r="1411" spans="1:3" x14ac:dyDescent="0.2">
      <c r="A1411" s="4"/>
      <c r="B1411" s="4"/>
      <c r="C1411" s="4"/>
    </row>
    <row r="1412" spans="1:3" x14ac:dyDescent="0.2">
      <c r="A1412" s="4"/>
      <c r="B1412" s="4"/>
      <c r="C1412" s="4"/>
    </row>
    <row r="1413" spans="1:3" x14ac:dyDescent="0.2">
      <c r="A1413" s="4"/>
      <c r="B1413" s="4"/>
      <c r="C1413" s="4"/>
    </row>
    <row r="1414" spans="1:3" x14ac:dyDescent="0.2">
      <c r="A1414" s="4"/>
      <c r="B1414" s="4"/>
      <c r="C1414" s="4"/>
    </row>
    <row r="1415" spans="1:3" x14ac:dyDescent="0.2">
      <c r="A1415" s="4"/>
      <c r="B1415" s="4"/>
      <c r="C1415" s="4"/>
    </row>
    <row r="1416" spans="1:3" x14ac:dyDescent="0.2">
      <c r="A1416" s="4"/>
      <c r="B1416" s="4"/>
      <c r="C1416" s="4"/>
    </row>
    <row r="1417" spans="1:3" x14ac:dyDescent="0.2">
      <c r="A1417" s="4"/>
      <c r="B1417" s="4"/>
      <c r="C1417" s="4"/>
    </row>
    <row r="1418" spans="1:3" x14ac:dyDescent="0.2">
      <c r="A1418" s="4"/>
      <c r="B1418" s="4"/>
      <c r="C1418" s="4"/>
    </row>
    <row r="1419" spans="1:3" x14ac:dyDescent="0.2">
      <c r="A1419" s="4"/>
      <c r="B1419" s="4"/>
      <c r="C1419" s="4"/>
    </row>
    <row r="1420" spans="1:3" x14ac:dyDescent="0.2">
      <c r="A1420" s="4"/>
      <c r="B1420" s="4"/>
      <c r="C1420" s="4"/>
    </row>
    <row r="1421" spans="1:3" x14ac:dyDescent="0.2">
      <c r="A1421" s="4"/>
      <c r="B1421" s="4"/>
      <c r="C1421" s="4"/>
    </row>
    <row r="1422" spans="1:3" x14ac:dyDescent="0.2">
      <c r="A1422" s="4"/>
      <c r="B1422" s="4"/>
      <c r="C1422" s="4"/>
    </row>
    <row r="1423" spans="1:3" x14ac:dyDescent="0.2">
      <c r="A1423" s="4"/>
      <c r="B1423" s="4"/>
      <c r="C1423" s="4"/>
    </row>
    <row r="1424" spans="1:3" x14ac:dyDescent="0.2">
      <c r="A1424" s="4"/>
      <c r="B1424" s="4"/>
      <c r="C1424" s="4"/>
    </row>
    <row r="1425" spans="1:3" x14ac:dyDescent="0.2">
      <c r="A1425" s="4"/>
      <c r="B1425" s="4"/>
      <c r="C1425" s="4"/>
    </row>
    <row r="1426" spans="1:3" x14ac:dyDescent="0.2">
      <c r="A1426" s="4"/>
      <c r="B1426" s="4"/>
      <c r="C1426" s="4"/>
    </row>
    <row r="1427" spans="1:3" x14ac:dyDescent="0.2">
      <c r="A1427" s="4"/>
      <c r="B1427" s="4"/>
      <c r="C1427" s="4"/>
    </row>
    <row r="1428" spans="1:3" x14ac:dyDescent="0.2">
      <c r="A1428" s="4"/>
      <c r="B1428" s="4"/>
      <c r="C1428" s="4"/>
    </row>
    <row r="1429" spans="1:3" x14ac:dyDescent="0.2">
      <c r="A1429" s="4"/>
      <c r="B1429" s="4"/>
      <c r="C1429" s="4"/>
    </row>
    <row r="1430" spans="1:3" x14ac:dyDescent="0.2">
      <c r="A1430" s="4"/>
      <c r="B1430" s="4"/>
      <c r="C1430" s="4"/>
    </row>
    <row r="1431" spans="1:3" x14ac:dyDescent="0.2">
      <c r="A1431" s="4"/>
      <c r="B1431" s="4"/>
      <c r="C1431" s="4"/>
    </row>
    <row r="1432" spans="1:3" x14ac:dyDescent="0.2">
      <c r="A1432" s="4"/>
      <c r="B1432" s="4"/>
      <c r="C1432" s="4"/>
    </row>
    <row r="1433" spans="1:3" x14ac:dyDescent="0.2">
      <c r="A1433" s="4"/>
      <c r="B1433" s="4"/>
      <c r="C1433" s="4"/>
    </row>
    <row r="1434" spans="1:3" x14ac:dyDescent="0.2">
      <c r="A1434" s="4"/>
      <c r="B1434" s="4"/>
      <c r="C1434" s="4"/>
    </row>
    <row r="1435" spans="1:3" x14ac:dyDescent="0.2">
      <c r="A1435" s="4"/>
      <c r="B1435" s="4"/>
      <c r="C1435" s="4"/>
    </row>
    <row r="1436" spans="1:3" x14ac:dyDescent="0.2">
      <c r="A1436" s="4"/>
      <c r="B1436" s="4"/>
      <c r="C1436" s="4"/>
    </row>
    <row r="1437" spans="1:3" x14ac:dyDescent="0.2">
      <c r="A1437" s="4"/>
      <c r="B1437" s="4"/>
      <c r="C1437" s="4"/>
    </row>
    <row r="1438" spans="1:3" x14ac:dyDescent="0.2">
      <c r="A1438" s="4"/>
      <c r="B1438" s="4"/>
      <c r="C1438" s="4"/>
    </row>
    <row r="1439" spans="1:3" x14ac:dyDescent="0.2">
      <c r="A1439" s="4"/>
      <c r="B1439" s="4"/>
      <c r="C1439" s="4"/>
    </row>
    <row r="1440" spans="1:3" x14ac:dyDescent="0.2">
      <c r="A1440" s="4"/>
      <c r="B1440" s="4"/>
      <c r="C1440" s="4"/>
    </row>
    <row r="1441" spans="1:3" x14ac:dyDescent="0.2">
      <c r="A1441" s="4"/>
      <c r="B1441" s="4"/>
      <c r="C1441" s="4"/>
    </row>
    <row r="1442" spans="1:3" x14ac:dyDescent="0.2">
      <c r="A1442" s="4"/>
      <c r="B1442" s="4"/>
      <c r="C1442" s="4"/>
    </row>
    <row r="1443" spans="1:3" x14ac:dyDescent="0.2">
      <c r="A1443" s="4"/>
      <c r="B1443" s="4"/>
      <c r="C1443" s="4"/>
    </row>
    <row r="1444" spans="1:3" x14ac:dyDescent="0.2">
      <c r="A1444" s="4"/>
      <c r="B1444" s="4"/>
      <c r="C1444" s="4"/>
    </row>
    <row r="1445" spans="1:3" x14ac:dyDescent="0.2">
      <c r="A1445" s="4"/>
      <c r="B1445" s="4"/>
      <c r="C1445" s="4"/>
    </row>
    <row r="1446" spans="1:3" x14ac:dyDescent="0.2">
      <c r="A1446" s="4"/>
      <c r="B1446" s="4"/>
      <c r="C1446" s="4"/>
    </row>
    <row r="1447" spans="1:3" x14ac:dyDescent="0.2">
      <c r="A1447" s="4"/>
      <c r="B1447" s="4"/>
      <c r="C1447" s="4"/>
    </row>
    <row r="1448" spans="1:3" x14ac:dyDescent="0.2">
      <c r="A1448" s="4"/>
      <c r="B1448" s="4"/>
      <c r="C1448" s="4"/>
    </row>
    <row r="1449" spans="1:3" x14ac:dyDescent="0.2">
      <c r="A1449" s="4"/>
      <c r="B1449" s="4"/>
      <c r="C1449" s="4"/>
    </row>
  </sheetData>
  <pageMargins left="0.7" right="0.7" top="0.75" bottom="0.75" header="0.3" footer="0.3"/>
  <pageSetup paperSize="9" orientation="portrait" r:id="rId1"/>
  <ignoredErrors>
    <ignoredError sqref="A194 A183 A172 A161 A150 A137 A51 A12"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FB082C1EFCF4D46B316EB2B034C14F3" ma:contentTypeVersion="21" ma:contentTypeDescription="Opret et nyt dokument." ma:contentTypeScope="" ma:versionID="fe6f864589b242329435b5ec797c8748">
  <xsd:schema xmlns:xsd="http://www.w3.org/2001/XMLSchema" xmlns:xs="http://www.w3.org/2001/XMLSchema" xmlns:p="http://schemas.microsoft.com/office/2006/metadata/properties" xmlns:ns2="1a88adab-a546-4adf-b5d1-74c59bb30c81" xmlns:ns3="b1b3962a-c7b8-462f-8940-bec1b890f154" targetNamespace="http://schemas.microsoft.com/office/2006/metadata/properties" ma:root="true" ma:fieldsID="388bdf18b3719a30a0ce4ec8b60173a5" ns2:_="" ns3:_="">
    <xsd:import namespace="1a88adab-a546-4adf-b5d1-74c59bb30c81"/>
    <xsd:import namespace="b1b3962a-c7b8-462f-8940-bec1b890f1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8adab-a546-4adf-b5d1-74c59bb30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2e767479-90f7-4a75-96ab-6fd6ffef2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3962a-c7b8-462f-8940-bec1b890f15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1" nillable="true" ma:displayName="Taxonomy Catch All Column" ma:hidden="true" ma:list="{4e29eb13-5439-41af-9f61-f035d147cd47}" ma:internalName="TaxCatchAll" ma:showField="CatchAllData" ma:web="b1b3962a-c7b8-462f-8940-bec1b890f1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88adab-a546-4adf-b5d1-74c59bb30c81">
      <Terms xmlns="http://schemas.microsoft.com/office/infopath/2007/PartnerControls"/>
    </lcf76f155ced4ddcb4097134ff3c332f>
    <TaxCatchAll xmlns="b1b3962a-c7b8-462f-8940-bec1b890f154" xsi:nil="true"/>
  </documentManagement>
</p:properties>
</file>

<file path=customXml/itemProps1.xml><?xml version="1.0" encoding="utf-8"?>
<ds:datastoreItem xmlns:ds="http://schemas.openxmlformats.org/officeDocument/2006/customXml" ds:itemID="{2C3EE61B-19DC-4568-BE39-34C014180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8adab-a546-4adf-b5d1-74c59bb30c81"/>
    <ds:schemaRef ds:uri="b1b3962a-c7b8-462f-8940-bec1b890f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3.xml><?xml version="1.0" encoding="utf-8"?>
<ds:datastoreItem xmlns:ds="http://schemas.openxmlformats.org/officeDocument/2006/customXml" ds:itemID="{8E4EB613-B16A-42DF-BEF9-AE032A595BFF}">
  <ds:schemaRefs>
    <ds:schemaRef ds:uri="http://schemas.openxmlformats.org/package/2006/metadata/core-properties"/>
    <ds:schemaRef ds:uri="http://schemas.microsoft.com/office/2006/documentManagement/types"/>
    <ds:schemaRef ds:uri="http://purl.org/dc/terms/"/>
    <ds:schemaRef ds:uri="9a7ce427-c149-401c-96e5-ced12dab502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 ds:uri="1a88adab-a546-4adf-b5d1-74c59bb30c81"/>
    <ds:schemaRef ds:uri="b1b3962a-c7b8-462f-8940-bec1b890f15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Subscription License</vt:lpstr>
      <vt:lpstr>Purchase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2025-09-12T10:59:46Z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0x0101005FB082C1EFCF4D46B316EB2B034C14F3</vt:lpwstr>
  </property>
</Properties>
</file>